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3\PycharmProjects\TNTODDS\"/>
    </mc:Choice>
  </mc:AlternateContent>
  <xr:revisionPtr revIDLastSave="0" documentId="13_ncr:1_{24865AD0-F14E-49C5-BA52-49C601268D10}" xr6:coauthVersionLast="47" xr6:coauthVersionMax="47" xr10:uidLastSave="{00000000-0000-0000-0000-000000000000}"/>
  <bookViews>
    <workbookView xWindow="42750" yWindow="-1485" windowWidth="14850" windowHeight="15600" firstSheet="1" activeTab="4" xr2:uid="{85499638-588F-4166-AB45-94031D90DA06}"/>
  </bookViews>
  <sheets>
    <sheet name="LINEAL" sheetId="1" r:id="rId1"/>
    <sheet name="INTERCALADO" sheetId="5" r:id="rId2"/>
    <sheet name="TOP FINISH" sheetId="10" r:id="rId3"/>
    <sheet name="3-7 INNINGS" sheetId="12" r:id="rId4"/>
    <sheet name="Regular MU Create" sheetId="3" r:id="rId5"/>
    <sheet name="BET365 MU Create" sheetId="4" r:id="rId6"/>
    <sheet name="BANNERS" sheetId="11" r:id="rId7"/>
    <sheet name="3WAY" sheetId="8" r:id="rId8"/>
    <sheet name="PLAYER PROPS" sheetId="14" r:id="rId9"/>
    <sheet name="DOUBLE RESULT" sheetId="9" r:id="rId10"/>
    <sheet name="RSW" sheetId="13" r:id="rId11"/>
  </sheets>
  <definedNames>
    <definedName name="_xlnm._FilterDatabase" localSheetId="3" hidden="1">'3-7 INNINGS'!$H$1:$K$1</definedName>
    <definedName name="_xlnm._FilterDatabase" localSheetId="7" hidden="1">'3WAY'!$F$1:$I$1</definedName>
    <definedName name="_xlnm._FilterDatabase" localSheetId="1" hidden="1">INTERCALADO!$P$1:$Q$77</definedName>
    <definedName name="_xlnm._FilterDatabase" localSheetId="0" hidden="1">LINEAL!$N$1:$P$1</definedName>
    <definedName name="_xlnm._FilterDatabase" localSheetId="8" hidden="1">'PLAYER PROPS'!$L$1:$U$1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4" l="1"/>
  <c r="N977" i="14"/>
  <c r="N976" i="14"/>
  <c r="N975" i="14"/>
  <c r="N974" i="14"/>
  <c r="N973" i="14"/>
  <c r="N972" i="14"/>
  <c r="N971" i="14"/>
  <c r="N970" i="14"/>
  <c r="N969" i="14"/>
  <c r="N968" i="14"/>
  <c r="N967" i="14"/>
  <c r="N966" i="14"/>
  <c r="N965" i="14"/>
  <c r="N964" i="14"/>
  <c r="N963" i="14"/>
  <c r="N962" i="14"/>
  <c r="N961" i="14"/>
  <c r="N960" i="14"/>
  <c r="N959" i="14"/>
  <c r="N958" i="14"/>
  <c r="N957" i="14"/>
  <c r="N956" i="14"/>
  <c r="N955" i="14"/>
  <c r="N954" i="14"/>
  <c r="N953" i="14"/>
  <c r="N952" i="14"/>
  <c r="N951" i="14"/>
  <c r="N950" i="14"/>
  <c r="N949" i="14"/>
  <c r="N948" i="14"/>
  <c r="N947" i="14"/>
  <c r="N946" i="14"/>
  <c r="N945" i="14"/>
  <c r="N944" i="14"/>
  <c r="N943" i="14"/>
  <c r="N942" i="14"/>
  <c r="N941" i="14"/>
  <c r="N940" i="14"/>
  <c r="N939" i="14"/>
  <c r="N938" i="14"/>
  <c r="N937" i="14"/>
  <c r="N936" i="14"/>
  <c r="N935" i="14"/>
  <c r="N934" i="14"/>
  <c r="N933" i="14"/>
  <c r="N932" i="14"/>
  <c r="N931" i="14"/>
  <c r="N930" i="14"/>
  <c r="N929" i="14"/>
  <c r="N928" i="14"/>
  <c r="N927" i="14"/>
  <c r="N926" i="14"/>
  <c r="N925" i="14"/>
  <c r="N924" i="14"/>
  <c r="N923" i="14"/>
  <c r="N922" i="14"/>
  <c r="N921" i="14"/>
  <c r="N920" i="14"/>
  <c r="N919" i="14"/>
  <c r="N918" i="14"/>
  <c r="N917" i="14"/>
  <c r="N916" i="14"/>
  <c r="N915" i="14"/>
  <c r="N914" i="14"/>
  <c r="N913" i="14"/>
  <c r="N912" i="14"/>
  <c r="N911" i="14"/>
  <c r="N910" i="14"/>
  <c r="N909" i="14"/>
  <c r="N908" i="14"/>
  <c r="N907" i="14"/>
  <c r="N906" i="14"/>
  <c r="N905" i="14"/>
  <c r="N904" i="14"/>
  <c r="N903" i="14"/>
  <c r="N902" i="14"/>
  <c r="N901" i="14"/>
  <c r="N900" i="14"/>
  <c r="N899" i="14"/>
  <c r="N898" i="14"/>
  <c r="N897" i="14"/>
  <c r="N896" i="14"/>
  <c r="N895" i="14"/>
  <c r="N894" i="14"/>
  <c r="N893" i="14"/>
  <c r="N892" i="14"/>
  <c r="N891" i="14"/>
  <c r="N890" i="14"/>
  <c r="N889" i="14"/>
  <c r="N888" i="14"/>
  <c r="N887" i="14"/>
  <c r="N886" i="14"/>
  <c r="N885" i="14"/>
  <c r="N884" i="14"/>
  <c r="N883" i="14"/>
  <c r="N882" i="14"/>
  <c r="N881" i="14"/>
  <c r="N880" i="14"/>
  <c r="N879" i="14"/>
  <c r="N878" i="14"/>
  <c r="N877" i="14"/>
  <c r="N876" i="14"/>
  <c r="N875" i="14"/>
  <c r="N874" i="14"/>
  <c r="N873" i="14"/>
  <c r="N872" i="14"/>
  <c r="N871" i="14"/>
  <c r="N870" i="14"/>
  <c r="N869" i="14"/>
  <c r="N868" i="14"/>
  <c r="N867" i="14"/>
  <c r="N866" i="14"/>
  <c r="N865" i="14"/>
  <c r="N864" i="14"/>
  <c r="N863" i="14"/>
  <c r="N862" i="14"/>
  <c r="N861" i="14"/>
  <c r="N860" i="14"/>
  <c r="N859" i="14"/>
  <c r="N858" i="14"/>
  <c r="N857" i="14"/>
  <c r="N856" i="14"/>
  <c r="N855" i="14"/>
  <c r="N854" i="14"/>
  <c r="N853" i="14"/>
  <c r="N852" i="14"/>
  <c r="N851" i="14"/>
  <c r="N850" i="14"/>
  <c r="N849" i="14"/>
  <c r="N848" i="14"/>
  <c r="N847" i="14"/>
  <c r="N846" i="14"/>
  <c r="N845" i="14"/>
  <c r="N844" i="14"/>
  <c r="N843" i="14"/>
  <c r="N842" i="14"/>
  <c r="N841" i="14"/>
  <c r="N840" i="14"/>
  <c r="N839" i="14"/>
  <c r="N838" i="14"/>
  <c r="N837" i="14"/>
  <c r="N836" i="14"/>
  <c r="N835" i="14"/>
  <c r="N834" i="14"/>
  <c r="N833" i="14"/>
  <c r="N832" i="14"/>
  <c r="N831" i="14"/>
  <c r="N830" i="14"/>
  <c r="N829" i="14"/>
  <c r="N828" i="14"/>
  <c r="N827" i="14"/>
  <c r="N826" i="14"/>
  <c r="N825" i="14"/>
  <c r="N824" i="14"/>
  <c r="N823" i="14"/>
  <c r="N822" i="14"/>
  <c r="N821" i="14"/>
  <c r="N820" i="14"/>
  <c r="N819" i="14"/>
  <c r="N818" i="14"/>
  <c r="N817" i="14"/>
  <c r="N816" i="14"/>
  <c r="N815" i="14"/>
  <c r="N814" i="14"/>
  <c r="N813" i="14"/>
  <c r="N812" i="14"/>
  <c r="N811" i="14"/>
  <c r="N810" i="14"/>
  <c r="N809" i="14"/>
  <c r="N808" i="14"/>
  <c r="N807" i="14"/>
  <c r="N806" i="14"/>
  <c r="N805" i="14"/>
  <c r="N804" i="14"/>
  <c r="N803" i="14"/>
  <c r="N802" i="14"/>
  <c r="N801" i="14"/>
  <c r="N800" i="14"/>
  <c r="N799" i="14"/>
  <c r="N798" i="14"/>
  <c r="N797" i="14"/>
  <c r="N796" i="14"/>
  <c r="N795" i="14"/>
  <c r="N794" i="14"/>
  <c r="N793" i="14"/>
  <c r="N792" i="14"/>
  <c r="N791" i="14"/>
  <c r="N790" i="14"/>
  <c r="N789" i="14"/>
  <c r="N788" i="14"/>
  <c r="N787" i="14"/>
  <c r="N786" i="14"/>
  <c r="N785" i="14"/>
  <c r="N784" i="14"/>
  <c r="N783" i="14"/>
  <c r="N782" i="14"/>
  <c r="N781" i="14"/>
  <c r="N780" i="14"/>
  <c r="N779" i="14"/>
  <c r="N778" i="14"/>
  <c r="N777" i="14"/>
  <c r="N776" i="14"/>
  <c r="N775" i="14"/>
  <c r="N774" i="14"/>
  <c r="N773" i="14"/>
  <c r="N772" i="14"/>
  <c r="N771" i="14"/>
  <c r="N770" i="14"/>
  <c r="N769" i="14"/>
  <c r="N768" i="14"/>
  <c r="N767" i="14"/>
  <c r="N766" i="14"/>
  <c r="N765" i="14"/>
  <c r="N764" i="14"/>
  <c r="N763" i="14"/>
  <c r="N762" i="14"/>
  <c r="N761" i="14"/>
  <c r="N760" i="14"/>
  <c r="N759" i="14"/>
  <c r="N758" i="14"/>
  <c r="N757" i="14"/>
  <c r="N756" i="14"/>
  <c r="N755" i="14"/>
  <c r="N754" i="14"/>
  <c r="N753" i="14"/>
  <c r="N752" i="14"/>
  <c r="N751" i="14"/>
  <c r="N750" i="14"/>
  <c r="N749" i="14"/>
  <c r="N748" i="14"/>
  <c r="N747" i="14"/>
  <c r="N746" i="14"/>
  <c r="N745" i="14"/>
  <c r="N744" i="14"/>
  <c r="N743" i="14"/>
  <c r="N742" i="14"/>
  <c r="N741" i="14"/>
  <c r="N740" i="14"/>
  <c r="N739" i="14"/>
  <c r="N738" i="14"/>
  <c r="N737" i="14"/>
  <c r="N736" i="14"/>
  <c r="N735" i="14"/>
  <c r="N734" i="14"/>
  <c r="N733" i="14"/>
  <c r="N732" i="14"/>
  <c r="N731" i="14"/>
  <c r="N730" i="14"/>
  <c r="N729" i="14"/>
  <c r="N728" i="14"/>
  <c r="N727" i="14"/>
  <c r="N726" i="14"/>
  <c r="N725" i="14"/>
  <c r="N724" i="14"/>
  <c r="N723" i="14"/>
  <c r="N722" i="14"/>
  <c r="N721" i="14"/>
  <c r="N720" i="14"/>
  <c r="N719" i="14"/>
  <c r="N718" i="14"/>
  <c r="N717" i="14"/>
  <c r="N716" i="14"/>
  <c r="N715" i="14"/>
  <c r="N714" i="14"/>
  <c r="N713" i="14"/>
  <c r="N712" i="14"/>
  <c r="N711" i="14"/>
  <c r="N710" i="14"/>
  <c r="N709" i="14"/>
  <c r="N708" i="14"/>
  <c r="N707" i="14"/>
  <c r="N706" i="14"/>
  <c r="N705" i="14"/>
  <c r="N704" i="14"/>
  <c r="N703" i="14"/>
  <c r="N702" i="14"/>
  <c r="N701" i="14"/>
  <c r="N700" i="14"/>
  <c r="N699" i="14"/>
  <c r="N698" i="14"/>
  <c r="N697" i="14"/>
  <c r="N696" i="14"/>
  <c r="N695" i="14"/>
  <c r="N694" i="14"/>
  <c r="N693" i="14"/>
  <c r="N692" i="14"/>
  <c r="N691" i="14"/>
  <c r="N690" i="14"/>
  <c r="N689" i="14"/>
  <c r="N688" i="14"/>
  <c r="N687" i="14"/>
  <c r="N686" i="14"/>
  <c r="N685" i="14"/>
  <c r="N684" i="14"/>
  <c r="N683" i="14"/>
  <c r="N682" i="14"/>
  <c r="N681" i="14"/>
  <c r="N680" i="14"/>
  <c r="N679" i="14"/>
  <c r="N678" i="14"/>
  <c r="N677" i="14"/>
  <c r="N676" i="14"/>
  <c r="N675" i="14"/>
  <c r="N674" i="14"/>
  <c r="N673" i="14"/>
  <c r="N672" i="14"/>
  <c r="N671" i="14"/>
  <c r="N670" i="14"/>
  <c r="N669" i="14"/>
  <c r="N668" i="14"/>
  <c r="N667" i="14"/>
  <c r="N666" i="14"/>
  <c r="N665" i="14"/>
  <c r="N664" i="14"/>
  <c r="N663" i="14"/>
  <c r="N662" i="14"/>
  <c r="N661" i="14"/>
  <c r="N660" i="14"/>
  <c r="N659" i="14"/>
  <c r="N658" i="14"/>
  <c r="N657" i="14"/>
  <c r="N656" i="14"/>
  <c r="N655" i="14"/>
  <c r="N654" i="14"/>
  <c r="N653" i="14"/>
  <c r="N652" i="14"/>
  <c r="N651" i="14"/>
  <c r="N650" i="14"/>
  <c r="N649" i="14"/>
  <c r="N648" i="14"/>
  <c r="N647" i="14"/>
  <c r="N646" i="14"/>
  <c r="N645" i="14"/>
  <c r="N644" i="14"/>
  <c r="N643" i="14"/>
  <c r="N642" i="14"/>
  <c r="N641" i="14"/>
  <c r="N640" i="14"/>
  <c r="N639" i="14"/>
  <c r="N638" i="14"/>
  <c r="N637" i="14"/>
  <c r="N636" i="14"/>
  <c r="N635" i="14"/>
  <c r="N634" i="14"/>
  <c r="N633" i="14"/>
  <c r="N632" i="14"/>
  <c r="N631" i="14"/>
  <c r="N630" i="14"/>
  <c r="N629" i="14"/>
  <c r="N628" i="14"/>
  <c r="N627" i="14"/>
  <c r="N626" i="14"/>
  <c r="N625" i="14"/>
  <c r="N624" i="14"/>
  <c r="N623" i="14"/>
  <c r="N622" i="14"/>
  <c r="N621" i="14"/>
  <c r="N620" i="14"/>
  <c r="N619" i="14"/>
  <c r="N618" i="14"/>
  <c r="N617" i="14"/>
  <c r="N616" i="14"/>
  <c r="N615" i="14"/>
  <c r="N614" i="14"/>
  <c r="N613" i="14"/>
  <c r="N612" i="14"/>
  <c r="N611" i="14"/>
  <c r="N610" i="14"/>
  <c r="N609" i="14"/>
  <c r="N608" i="14"/>
  <c r="N607" i="14"/>
  <c r="N606" i="14"/>
  <c r="N605" i="14"/>
  <c r="N604" i="14"/>
  <c r="N603" i="14"/>
  <c r="N602" i="14"/>
  <c r="N601" i="14"/>
  <c r="N600" i="14"/>
  <c r="N599" i="14"/>
  <c r="N598" i="14"/>
  <c r="N597" i="14"/>
  <c r="N596" i="14"/>
  <c r="N595" i="14"/>
  <c r="N594" i="14"/>
  <c r="N593" i="14"/>
  <c r="N592" i="14"/>
  <c r="N591" i="14"/>
  <c r="N590" i="14"/>
  <c r="N589" i="14"/>
  <c r="N588" i="14"/>
  <c r="N587" i="14"/>
  <c r="N586" i="14"/>
  <c r="N585" i="14"/>
  <c r="N584" i="14"/>
  <c r="N583" i="14"/>
  <c r="N582" i="14"/>
  <c r="N581" i="14"/>
  <c r="N580" i="14"/>
  <c r="N579" i="14"/>
  <c r="N578" i="14"/>
  <c r="N577" i="14"/>
  <c r="N576" i="14"/>
  <c r="N575" i="14"/>
  <c r="N574" i="14"/>
  <c r="N573" i="14"/>
  <c r="N572" i="14"/>
  <c r="N571" i="14"/>
  <c r="N570" i="14"/>
  <c r="N569" i="14"/>
  <c r="N568" i="14"/>
  <c r="N567" i="14"/>
  <c r="N566" i="14"/>
  <c r="N565" i="14"/>
  <c r="N564" i="14"/>
  <c r="N563" i="14"/>
  <c r="N562" i="14"/>
  <c r="N561" i="14"/>
  <c r="N560" i="14"/>
  <c r="N559" i="14"/>
  <c r="N558" i="14"/>
  <c r="N557" i="14"/>
  <c r="N556" i="14"/>
  <c r="N555" i="14"/>
  <c r="N554" i="14"/>
  <c r="N553" i="14"/>
  <c r="N552" i="14"/>
  <c r="N551" i="14"/>
  <c r="N550" i="14"/>
  <c r="N549" i="14"/>
  <c r="N548" i="14"/>
  <c r="N547" i="14"/>
  <c r="N546" i="14"/>
  <c r="N545" i="14"/>
  <c r="N544" i="14"/>
  <c r="N543" i="14"/>
  <c r="N542" i="14"/>
  <c r="N541" i="14"/>
  <c r="N540" i="14"/>
  <c r="N539" i="14"/>
  <c r="N538" i="14"/>
  <c r="N537" i="14"/>
  <c r="N536" i="14"/>
  <c r="N535" i="14"/>
  <c r="N534" i="14"/>
  <c r="N533" i="14"/>
  <c r="N532" i="14"/>
  <c r="N531" i="14"/>
  <c r="N530" i="14"/>
  <c r="N529" i="14"/>
  <c r="N528" i="14"/>
  <c r="N527" i="14"/>
  <c r="N526" i="14"/>
  <c r="N525" i="14"/>
  <c r="N524" i="14"/>
  <c r="N523" i="14"/>
  <c r="N522" i="14"/>
  <c r="N521" i="14"/>
  <c r="N520" i="14"/>
  <c r="N519" i="14"/>
  <c r="N518" i="14"/>
  <c r="N517" i="14"/>
  <c r="N516" i="14"/>
  <c r="N515" i="14"/>
  <c r="N514" i="14"/>
  <c r="N513" i="14"/>
  <c r="N512" i="14"/>
  <c r="N511" i="14"/>
  <c r="N510" i="14"/>
  <c r="N509" i="14"/>
  <c r="N508" i="14"/>
  <c r="N507" i="14"/>
  <c r="N506" i="14"/>
  <c r="N505" i="14"/>
  <c r="N504" i="14"/>
  <c r="N503" i="14"/>
  <c r="N502" i="14"/>
  <c r="N501" i="14"/>
  <c r="N500" i="14"/>
  <c r="N499" i="14"/>
  <c r="N498" i="14"/>
  <c r="N497" i="14"/>
  <c r="N496" i="14"/>
  <c r="N495" i="14"/>
  <c r="N494" i="14"/>
  <c r="N493" i="14"/>
  <c r="N492" i="14"/>
  <c r="N491" i="14"/>
  <c r="N490" i="14"/>
  <c r="N489" i="14"/>
  <c r="N488" i="14"/>
  <c r="N487" i="14"/>
  <c r="N486" i="14"/>
  <c r="N485" i="14"/>
  <c r="N484" i="14"/>
  <c r="N483" i="14"/>
  <c r="N482" i="14"/>
  <c r="N481" i="14"/>
  <c r="N480" i="14"/>
  <c r="N479" i="14"/>
  <c r="N478" i="14"/>
  <c r="N477" i="14"/>
  <c r="N476" i="14"/>
  <c r="N475" i="14"/>
  <c r="N474" i="14"/>
  <c r="N473" i="14"/>
  <c r="N472" i="14"/>
  <c r="N471" i="14"/>
  <c r="N470" i="14"/>
  <c r="N469" i="14"/>
  <c r="N468" i="14"/>
  <c r="N467" i="14"/>
  <c r="N466" i="14"/>
  <c r="N465" i="14"/>
  <c r="N464" i="14"/>
  <c r="N463" i="14"/>
  <c r="N462" i="14"/>
  <c r="N461" i="14"/>
  <c r="N460" i="14"/>
  <c r="N459" i="14"/>
  <c r="N458" i="14"/>
  <c r="N457" i="14"/>
  <c r="N456" i="14"/>
  <c r="N455" i="14"/>
  <c r="N454" i="14"/>
  <c r="N453" i="14"/>
  <c r="N452" i="14"/>
  <c r="N451" i="14"/>
  <c r="N450" i="14"/>
  <c r="N449" i="14"/>
  <c r="N448" i="14"/>
  <c r="N447" i="14"/>
  <c r="N446" i="14"/>
  <c r="N445" i="14"/>
  <c r="N444" i="14"/>
  <c r="N443" i="14"/>
  <c r="N442" i="14"/>
  <c r="N441" i="14"/>
  <c r="N440" i="14"/>
  <c r="N439" i="14"/>
  <c r="N438" i="14"/>
  <c r="N437" i="14"/>
  <c r="N436" i="14"/>
  <c r="N435" i="14"/>
  <c r="N434" i="14"/>
  <c r="N433" i="14"/>
  <c r="N432" i="14"/>
  <c r="N431" i="14"/>
  <c r="N430" i="14"/>
  <c r="N429" i="14"/>
  <c r="N428" i="14"/>
  <c r="N427" i="14"/>
  <c r="N426" i="14"/>
  <c r="N425" i="14"/>
  <c r="N424" i="14"/>
  <c r="N423" i="14"/>
  <c r="N422" i="14"/>
  <c r="N421" i="14"/>
  <c r="N420" i="14"/>
  <c r="N419" i="14"/>
  <c r="N418" i="14"/>
  <c r="N417" i="14"/>
  <c r="N416" i="14"/>
  <c r="N415" i="14"/>
  <c r="N414" i="14"/>
  <c r="N413" i="14"/>
  <c r="N412" i="14"/>
  <c r="N411" i="14"/>
  <c r="N410" i="14"/>
  <c r="N409" i="14"/>
  <c r="N408" i="14"/>
  <c r="N407" i="14"/>
  <c r="N406" i="14"/>
  <c r="N405" i="14"/>
  <c r="N404" i="14"/>
  <c r="N403" i="14"/>
  <c r="N402" i="14"/>
  <c r="N401" i="14"/>
  <c r="N400" i="14"/>
  <c r="N399" i="14"/>
  <c r="N398" i="14"/>
  <c r="N397" i="14"/>
  <c r="N396" i="14"/>
  <c r="N395" i="14"/>
  <c r="N394" i="14"/>
  <c r="N393" i="14"/>
  <c r="N392" i="14"/>
  <c r="N391" i="14"/>
  <c r="N390" i="14"/>
  <c r="N389" i="14"/>
  <c r="N388" i="14"/>
  <c r="N387" i="14"/>
  <c r="N386" i="14"/>
  <c r="N385" i="14"/>
  <c r="N384" i="14"/>
  <c r="N383" i="14"/>
  <c r="N382" i="14"/>
  <c r="N381" i="14"/>
  <c r="N380" i="14"/>
  <c r="N379" i="14"/>
  <c r="N378" i="14"/>
  <c r="N377" i="14"/>
  <c r="N376" i="14"/>
  <c r="N375" i="14"/>
  <c r="N374" i="14"/>
  <c r="N373" i="14"/>
  <c r="N372" i="14"/>
  <c r="N371" i="14"/>
  <c r="N370" i="14"/>
  <c r="N369" i="14"/>
  <c r="N368" i="14"/>
  <c r="N367" i="14"/>
  <c r="N366" i="14"/>
  <c r="N365" i="14"/>
  <c r="N364" i="14"/>
  <c r="N363" i="14"/>
  <c r="N362" i="14"/>
  <c r="N361" i="14"/>
  <c r="N360" i="14"/>
  <c r="N359" i="14"/>
  <c r="N358" i="14"/>
  <c r="N357" i="14"/>
  <c r="N356" i="14"/>
  <c r="N355" i="14"/>
  <c r="N354" i="14"/>
  <c r="N353" i="14"/>
  <c r="N352" i="14"/>
  <c r="N351" i="14"/>
  <c r="N350" i="14"/>
  <c r="N349" i="14"/>
  <c r="N348" i="14"/>
  <c r="N347" i="14"/>
  <c r="N346" i="14"/>
  <c r="N345" i="14"/>
  <c r="N344" i="14"/>
  <c r="N343" i="14"/>
  <c r="N342" i="14"/>
  <c r="N341" i="14"/>
  <c r="N340" i="14"/>
  <c r="N339" i="14"/>
  <c r="N338" i="14"/>
  <c r="N337" i="14"/>
  <c r="N336" i="14"/>
  <c r="N335" i="14"/>
  <c r="N334" i="14"/>
  <c r="N333" i="14"/>
  <c r="N332" i="14"/>
  <c r="N331" i="14"/>
  <c r="N330" i="14"/>
  <c r="N329" i="14"/>
  <c r="N328" i="14"/>
  <c r="N327" i="14"/>
  <c r="N326" i="14"/>
  <c r="N325" i="14"/>
  <c r="N324" i="14"/>
  <c r="N323" i="14"/>
  <c r="N322" i="14"/>
  <c r="N321" i="14"/>
  <c r="N320" i="14"/>
  <c r="N319" i="14"/>
  <c r="N318" i="14"/>
  <c r="N317" i="14"/>
  <c r="N316" i="14"/>
  <c r="N315" i="14"/>
  <c r="N314" i="14"/>
  <c r="N313" i="14"/>
  <c r="N312" i="14"/>
  <c r="N311" i="14"/>
  <c r="N310" i="14"/>
  <c r="N309" i="14"/>
  <c r="N308" i="14"/>
  <c r="N307" i="14"/>
  <c r="N306" i="14"/>
  <c r="N305" i="14"/>
  <c r="N304" i="14"/>
  <c r="N303" i="14"/>
  <c r="N302" i="14"/>
  <c r="N301" i="14"/>
  <c r="N300" i="14"/>
  <c r="N299" i="14"/>
  <c r="N298" i="14"/>
  <c r="N297" i="14"/>
  <c r="N296" i="14"/>
  <c r="N295" i="14"/>
  <c r="N294" i="14"/>
  <c r="N293" i="14"/>
  <c r="N292" i="14"/>
  <c r="N291" i="14"/>
  <c r="N290" i="14"/>
  <c r="N289" i="14"/>
  <c r="N288" i="14"/>
  <c r="N287" i="14"/>
  <c r="N286" i="14"/>
  <c r="N285" i="14"/>
  <c r="N284" i="14"/>
  <c r="N283" i="14"/>
  <c r="N282" i="14"/>
  <c r="N281" i="14"/>
  <c r="N280" i="14"/>
  <c r="N279" i="14"/>
  <c r="N278" i="14"/>
  <c r="N277" i="14"/>
  <c r="N276" i="14"/>
  <c r="N275" i="14"/>
  <c r="N274" i="14"/>
  <c r="N273" i="14"/>
  <c r="N272" i="14"/>
  <c r="N271" i="14"/>
  <c r="N270" i="14"/>
  <c r="N269" i="14"/>
  <c r="N268" i="14"/>
  <c r="N267" i="14"/>
  <c r="N266" i="14"/>
  <c r="N265" i="14"/>
  <c r="N264" i="14"/>
  <c r="N263" i="14"/>
  <c r="N262" i="14"/>
  <c r="N261" i="14"/>
  <c r="N260" i="14"/>
  <c r="N259" i="14"/>
  <c r="N258" i="14"/>
  <c r="N257" i="14"/>
  <c r="N256" i="14"/>
  <c r="N255" i="14"/>
  <c r="N254" i="14"/>
  <c r="N253" i="14"/>
  <c r="N252" i="14"/>
  <c r="N251" i="14"/>
  <c r="N250" i="14"/>
  <c r="N249" i="14"/>
  <c r="N248" i="14"/>
  <c r="N247" i="14"/>
  <c r="N246" i="14"/>
  <c r="N245" i="14"/>
  <c r="N244" i="14"/>
  <c r="N243" i="14"/>
  <c r="N242" i="14"/>
  <c r="N241" i="14"/>
  <c r="N240" i="14"/>
  <c r="N239" i="14"/>
  <c r="N238" i="14"/>
  <c r="N237" i="14"/>
  <c r="N236" i="14"/>
  <c r="N235" i="14"/>
  <c r="N234" i="14"/>
  <c r="N233" i="14"/>
  <c r="N232" i="14"/>
  <c r="N231" i="14"/>
  <c r="N230" i="14"/>
  <c r="N229" i="14"/>
  <c r="N228" i="14"/>
  <c r="N227" i="14"/>
  <c r="N226" i="14"/>
  <c r="N225" i="14"/>
  <c r="N224" i="14"/>
  <c r="N223" i="14"/>
  <c r="N222" i="14"/>
  <c r="N221" i="14"/>
  <c r="N220" i="14"/>
  <c r="N219" i="14"/>
  <c r="N218" i="14"/>
  <c r="N217" i="14"/>
  <c r="N216" i="14"/>
  <c r="N215" i="14"/>
  <c r="N214" i="14"/>
  <c r="N213" i="14"/>
  <c r="N212" i="14"/>
  <c r="N211" i="14"/>
  <c r="N210" i="14"/>
  <c r="N209" i="14"/>
  <c r="N208" i="14"/>
  <c r="N207" i="14"/>
  <c r="N206" i="14"/>
  <c r="N205" i="14"/>
  <c r="N204" i="14"/>
  <c r="N203" i="14"/>
  <c r="N202" i="14"/>
  <c r="N201" i="14"/>
  <c r="N200" i="14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4" i="14"/>
  <c r="N36" i="14"/>
  <c r="N35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38" i="14"/>
  <c r="N37" i="14"/>
  <c r="N20" i="14"/>
  <c r="N18" i="14"/>
  <c r="N19" i="14"/>
  <c r="N15" i="14"/>
  <c r="N16" i="14"/>
  <c r="N14" i="14"/>
  <c r="N13" i="14"/>
  <c r="N17" i="14"/>
  <c r="N12" i="14"/>
  <c r="N11" i="14"/>
  <c r="N10" i="14"/>
  <c r="N9" i="14"/>
  <c r="N8" i="14"/>
  <c r="N7" i="14"/>
  <c r="N6" i="14"/>
  <c r="N5" i="14"/>
  <c r="N3" i="14"/>
  <c r="N4" i="14"/>
  <c r="N2" i="14"/>
  <c r="O2" i="14"/>
  <c r="T2" i="14"/>
  <c r="U2" i="14"/>
  <c r="O4" i="14"/>
  <c r="T4" i="14"/>
  <c r="U4" i="14"/>
  <c r="O3" i="14"/>
  <c r="T3" i="14"/>
  <c r="P3" i="14" s="1"/>
  <c r="U3" i="14"/>
  <c r="O5" i="14"/>
  <c r="T5" i="14"/>
  <c r="U5" i="14"/>
  <c r="O6" i="14"/>
  <c r="T6" i="14"/>
  <c r="U6" i="14"/>
  <c r="O7" i="14"/>
  <c r="T7" i="14"/>
  <c r="U7" i="14"/>
  <c r="O8" i="14"/>
  <c r="T8" i="14"/>
  <c r="U8" i="14"/>
  <c r="Q8" i="14" s="1"/>
  <c r="O9" i="14"/>
  <c r="T9" i="14"/>
  <c r="U9" i="14"/>
  <c r="Q9" i="14" s="1"/>
  <c r="O10" i="14"/>
  <c r="T10" i="14"/>
  <c r="U10" i="14"/>
  <c r="O11" i="14"/>
  <c r="T11" i="14"/>
  <c r="U11" i="14"/>
  <c r="O12" i="14"/>
  <c r="T12" i="14"/>
  <c r="P12" i="14" s="1"/>
  <c r="U12" i="14"/>
  <c r="O17" i="14"/>
  <c r="T17" i="14"/>
  <c r="U17" i="14"/>
  <c r="O13" i="14"/>
  <c r="T13" i="14"/>
  <c r="U13" i="14"/>
  <c r="O14" i="14"/>
  <c r="T14" i="14"/>
  <c r="U14" i="14"/>
  <c r="O16" i="14"/>
  <c r="T16" i="14"/>
  <c r="U16" i="14"/>
  <c r="O15" i="14"/>
  <c r="T15" i="14"/>
  <c r="U15" i="14"/>
  <c r="O19" i="14"/>
  <c r="T19" i="14"/>
  <c r="U19" i="14"/>
  <c r="O18" i="14"/>
  <c r="T18" i="14"/>
  <c r="U18" i="14"/>
  <c r="O20" i="14"/>
  <c r="T20" i="14"/>
  <c r="P20" i="14" s="1"/>
  <c r="U20" i="14"/>
  <c r="O37" i="14"/>
  <c r="T37" i="14"/>
  <c r="U37" i="14"/>
  <c r="O38" i="14"/>
  <c r="T38" i="14"/>
  <c r="U38" i="14"/>
  <c r="O21" i="14"/>
  <c r="T21" i="14"/>
  <c r="U21" i="14"/>
  <c r="O22" i="14"/>
  <c r="T22" i="14"/>
  <c r="U22" i="14"/>
  <c r="O23" i="14"/>
  <c r="T23" i="14"/>
  <c r="U23" i="14"/>
  <c r="O24" i="14"/>
  <c r="T24" i="14"/>
  <c r="U24" i="14"/>
  <c r="O25" i="14"/>
  <c r="T25" i="14"/>
  <c r="P25" i="14" s="1"/>
  <c r="U25" i="14"/>
  <c r="O26" i="14"/>
  <c r="T26" i="14"/>
  <c r="P26" i="14" s="1"/>
  <c r="U26" i="14"/>
  <c r="O27" i="14"/>
  <c r="T27" i="14"/>
  <c r="U27" i="14"/>
  <c r="O28" i="14"/>
  <c r="T28" i="14"/>
  <c r="U28" i="14"/>
  <c r="O29" i="14"/>
  <c r="T29" i="14"/>
  <c r="U29" i="14"/>
  <c r="O30" i="14"/>
  <c r="T30" i="14"/>
  <c r="U30" i="14"/>
  <c r="O31" i="14"/>
  <c r="T31" i="14"/>
  <c r="U31" i="14"/>
  <c r="O32" i="14"/>
  <c r="T32" i="14"/>
  <c r="U32" i="14"/>
  <c r="O33" i="14"/>
  <c r="T33" i="14"/>
  <c r="U33" i="14"/>
  <c r="O35" i="14"/>
  <c r="T35" i="14"/>
  <c r="U35" i="14"/>
  <c r="O36" i="14"/>
  <c r="T36" i="14"/>
  <c r="U36" i="14"/>
  <c r="O34" i="14"/>
  <c r="T34" i="14"/>
  <c r="U34" i="14"/>
  <c r="O39" i="14"/>
  <c r="T39" i="14"/>
  <c r="U39" i="14"/>
  <c r="O40" i="14"/>
  <c r="T40" i="14"/>
  <c r="U40" i="14"/>
  <c r="O41" i="14"/>
  <c r="T41" i="14"/>
  <c r="U41" i="14"/>
  <c r="O42" i="14"/>
  <c r="T42" i="14"/>
  <c r="U42" i="14"/>
  <c r="O43" i="14"/>
  <c r="T43" i="14"/>
  <c r="U43" i="14"/>
  <c r="O44" i="14"/>
  <c r="T44" i="14"/>
  <c r="U44" i="14"/>
  <c r="O45" i="14"/>
  <c r="T45" i="14"/>
  <c r="U45" i="14"/>
  <c r="O46" i="14"/>
  <c r="T46" i="14"/>
  <c r="U46" i="14"/>
  <c r="O47" i="14"/>
  <c r="T47" i="14"/>
  <c r="U47" i="14"/>
  <c r="O48" i="14"/>
  <c r="T48" i="14"/>
  <c r="U48" i="14"/>
  <c r="O49" i="14"/>
  <c r="T49" i="14"/>
  <c r="U49" i="14"/>
  <c r="O50" i="14"/>
  <c r="T50" i="14"/>
  <c r="U50" i="14"/>
  <c r="O51" i="14"/>
  <c r="T51" i="14"/>
  <c r="U51" i="14"/>
  <c r="O52" i="14"/>
  <c r="T52" i="14"/>
  <c r="U52" i="14"/>
  <c r="O53" i="14"/>
  <c r="T53" i="14"/>
  <c r="U53" i="14"/>
  <c r="O54" i="14"/>
  <c r="T54" i="14"/>
  <c r="U54" i="14"/>
  <c r="O55" i="14"/>
  <c r="T55" i="14"/>
  <c r="U55" i="14"/>
  <c r="O56" i="14"/>
  <c r="T56" i="14"/>
  <c r="U56" i="14"/>
  <c r="O57" i="14"/>
  <c r="T57" i="14"/>
  <c r="U57" i="14"/>
  <c r="O58" i="14"/>
  <c r="T58" i="14"/>
  <c r="U58" i="14"/>
  <c r="O59" i="14"/>
  <c r="T59" i="14"/>
  <c r="U59" i="14"/>
  <c r="O60" i="14"/>
  <c r="T60" i="14"/>
  <c r="U60" i="14"/>
  <c r="O61" i="14"/>
  <c r="T61" i="14"/>
  <c r="U61" i="14"/>
  <c r="O62" i="14"/>
  <c r="T62" i="14"/>
  <c r="P62" i="14" s="1"/>
  <c r="U62" i="14"/>
  <c r="O63" i="14"/>
  <c r="T63" i="14"/>
  <c r="U63" i="14"/>
  <c r="O64" i="14"/>
  <c r="T64" i="14"/>
  <c r="U64" i="14"/>
  <c r="P64" i="14" s="1"/>
  <c r="O65" i="14"/>
  <c r="T65" i="14"/>
  <c r="U65" i="14"/>
  <c r="O66" i="14"/>
  <c r="T66" i="14"/>
  <c r="U66" i="14"/>
  <c r="O67" i="14"/>
  <c r="T67" i="14"/>
  <c r="U67" i="14"/>
  <c r="Q67" i="14" s="1"/>
  <c r="O68" i="14"/>
  <c r="T68" i="14"/>
  <c r="U68" i="14"/>
  <c r="O69" i="14"/>
  <c r="T69" i="14"/>
  <c r="U69" i="14"/>
  <c r="O70" i="14"/>
  <c r="T70" i="14"/>
  <c r="U70" i="14"/>
  <c r="O71" i="14"/>
  <c r="T71" i="14"/>
  <c r="U71" i="14"/>
  <c r="O72" i="14"/>
  <c r="T72" i="14"/>
  <c r="U72" i="14"/>
  <c r="Q72" i="14" s="1"/>
  <c r="O73" i="14"/>
  <c r="T73" i="14"/>
  <c r="U73" i="14"/>
  <c r="O74" i="14"/>
  <c r="T74" i="14"/>
  <c r="U74" i="14"/>
  <c r="O75" i="14"/>
  <c r="T75" i="14"/>
  <c r="Q75" i="14" s="1"/>
  <c r="U75" i="14"/>
  <c r="O76" i="14"/>
  <c r="T76" i="14"/>
  <c r="U76" i="14"/>
  <c r="O77" i="14"/>
  <c r="T77" i="14"/>
  <c r="U77" i="14"/>
  <c r="O78" i="14"/>
  <c r="T78" i="14"/>
  <c r="U78" i="14"/>
  <c r="O79" i="14"/>
  <c r="T79" i="14"/>
  <c r="U79" i="14"/>
  <c r="O80" i="14"/>
  <c r="T80" i="14"/>
  <c r="U80" i="14"/>
  <c r="O81" i="14"/>
  <c r="T81" i="14"/>
  <c r="U81" i="14"/>
  <c r="O82" i="14"/>
  <c r="T82" i="14"/>
  <c r="U82" i="14"/>
  <c r="O83" i="14"/>
  <c r="T83" i="14"/>
  <c r="U83" i="14"/>
  <c r="O84" i="14"/>
  <c r="T84" i="14"/>
  <c r="P84" i="14" s="1"/>
  <c r="U84" i="14"/>
  <c r="O85" i="14"/>
  <c r="T85" i="14"/>
  <c r="U85" i="14"/>
  <c r="O86" i="14"/>
  <c r="T86" i="14"/>
  <c r="U86" i="14"/>
  <c r="O87" i="14"/>
  <c r="T87" i="14"/>
  <c r="U87" i="14"/>
  <c r="O88" i="14"/>
  <c r="T88" i="14"/>
  <c r="U88" i="14"/>
  <c r="O89" i="14"/>
  <c r="T89" i="14"/>
  <c r="U89" i="14"/>
  <c r="O90" i="14"/>
  <c r="T90" i="14"/>
  <c r="U90" i="14"/>
  <c r="O91" i="14"/>
  <c r="T91" i="14"/>
  <c r="U91" i="14"/>
  <c r="O92" i="14"/>
  <c r="T92" i="14"/>
  <c r="P92" i="14" s="1"/>
  <c r="U92" i="14"/>
  <c r="O93" i="14"/>
  <c r="T93" i="14"/>
  <c r="U93" i="14"/>
  <c r="O94" i="14"/>
  <c r="T94" i="14"/>
  <c r="U94" i="14"/>
  <c r="O95" i="14"/>
  <c r="T95" i="14"/>
  <c r="U95" i="14"/>
  <c r="O96" i="14"/>
  <c r="T96" i="14"/>
  <c r="U96" i="14"/>
  <c r="O97" i="14"/>
  <c r="T97" i="14"/>
  <c r="U97" i="14"/>
  <c r="O98" i="14"/>
  <c r="T98" i="14"/>
  <c r="U98" i="14"/>
  <c r="O99" i="14"/>
  <c r="T99" i="14"/>
  <c r="P99" i="14" s="1"/>
  <c r="U99" i="14"/>
  <c r="O100" i="14"/>
  <c r="T100" i="14"/>
  <c r="P100" i="14" s="1"/>
  <c r="U100" i="14"/>
  <c r="O101" i="14"/>
  <c r="T101" i="14"/>
  <c r="U101" i="14"/>
  <c r="O102" i="14"/>
  <c r="T102" i="14"/>
  <c r="U102" i="14"/>
  <c r="O103" i="14"/>
  <c r="T103" i="14"/>
  <c r="U103" i="14"/>
  <c r="O104" i="14"/>
  <c r="T104" i="14"/>
  <c r="U104" i="14"/>
  <c r="O105" i="14"/>
  <c r="T105" i="14"/>
  <c r="U105" i="14"/>
  <c r="O106" i="14"/>
  <c r="T106" i="14"/>
  <c r="U106" i="14"/>
  <c r="O107" i="14"/>
  <c r="T107" i="14"/>
  <c r="Q107" i="14" s="1"/>
  <c r="U107" i="14"/>
  <c r="O108" i="14"/>
  <c r="T108" i="14"/>
  <c r="U108" i="14"/>
  <c r="O109" i="14"/>
  <c r="T109" i="14"/>
  <c r="U109" i="14"/>
  <c r="O110" i="14"/>
  <c r="T110" i="14"/>
  <c r="U110" i="14"/>
  <c r="O111" i="14"/>
  <c r="T111" i="14"/>
  <c r="U111" i="14"/>
  <c r="O112" i="14"/>
  <c r="T112" i="14"/>
  <c r="U112" i="14"/>
  <c r="O113" i="14"/>
  <c r="T113" i="14"/>
  <c r="U113" i="14"/>
  <c r="O114" i="14"/>
  <c r="T114" i="14"/>
  <c r="U114" i="14"/>
  <c r="O115" i="14"/>
  <c r="T115" i="14"/>
  <c r="P115" i="14" s="1"/>
  <c r="U115" i="14"/>
  <c r="O116" i="14"/>
  <c r="T116" i="14"/>
  <c r="P116" i="14" s="1"/>
  <c r="U116" i="14"/>
  <c r="O117" i="14"/>
  <c r="T117" i="14"/>
  <c r="U117" i="14"/>
  <c r="O118" i="14"/>
  <c r="T118" i="14"/>
  <c r="U118" i="14"/>
  <c r="O119" i="14"/>
  <c r="T119" i="14"/>
  <c r="U119" i="14"/>
  <c r="O120" i="14"/>
  <c r="T120" i="14"/>
  <c r="U120" i="14"/>
  <c r="O121" i="14"/>
  <c r="T121" i="14"/>
  <c r="U121" i="14"/>
  <c r="O122" i="14"/>
  <c r="T122" i="14"/>
  <c r="U122" i="14"/>
  <c r="O123" i="14"/>
  <c r="T123" i="14"/>
  <c r="U123" i="14"/>
  <c r="O124" i="14"/>
  <c r="T124" i="14"/>
  <c r="U124" i="14"/>
  <c r="O125" i="14"/>
  <c r="T125" i="14"/>
  <c r="U125" i="14"/>
  <c r="O126" i="14"/>
  <c r="T126" i="14"/>
  <c r="U126" i="14"/>
  <c r="O127" i="14"/>
  <c r="T127" i="14"/>
  <c r="U127" i="14"/>
  <c r="O128" i="14"/>
  <c r="T128" i="14"/>
  <c r="U128" i="14"/>
  <c r="O129" i="14"/>
  <c r="T129" i="14"/>
  <c r="U129" i="14"/>
  <c r="O130" i="14"/>
  <c r="T130" i="14"/>
  <c r="U130" i="14"/>
  <c r="Q130" i="14" s="1"/>
  <c r="O131" i="14"/>
  <c r="T131" i="14"/>
  <c r="U131" i="14"/>
  <c r="O132" i="14"/>
  <c r="T132" i="14"/>
  <c r="P132" i="14" s="1"/>
  <c r="U132" i="14"/>
  <c r="O133" i="14"/>
  <c r="T133" i="14"/>
  <c r="U133" i="14"/>
  <c r="O134" i="14"/>
  <c r="T134" i="14"/>
  <c r="U134" i="14"/>
  <c r="O135" i="14"/>
  <c r="T135" i="14"/>
  <c r="U135" i="14"/>
  <c r="O136" i="14"/>
  <c r="T136" i="14"/>
  <c r="U136" i="14"/>
  <c r="O137" i="14"/>
  <c r="T137" i="14"/>
  <c r="U137" i="14"/>
  <c r="O138" i="14"/>
  <c r="T138" i="14"/>
  <c r="U138" i="14"/>
  <c r="O139" i="14"/>
  <c r="T139" i="14"/>
  <c r="U139" i="14"/>
  <c r="O140" i="14"/>
  <c r="T140" i="14"/>
  <c r="U140" i="14"/>
  <c r="Q140" i="14" s="1"/>
  <c r="O141" i="14"/>
  <c r="T141" i="14"/>
  <c r="U141" i="14"/>
  <c r="O142" i="14"/>
  <c r="T142" i="14"/>
  <c r="U142" i="14"/>
  <c r="O143" i="14"/>
  <c r="T143" i="14"/>
  <c r="U143" i="14"/>
  <c r="Q143" i="14" s="1"/>
  <c r="O144" i="14"/>
  <c r="T144" i="14"/>
  <c r="U144" i="14"/>
  <c r="O145" i="14"/>
  <c r="T145" i="14"/>
  <c r="U145" i="14"/>
  <c r="O146" i="14"/>
  <c r="T146" i="14"/>
  <c r="U146" i="14"/>
  <c r="O147" i="14"/>
  <c r="T147" i="14"/>
  <c r="U147" i="14"/>
  <c r="O148" i="14"/>
  <c r="T148" i="14"/>
  <c r="P148" i="14" s="1"/>
  <c r="U148" i="14"/>
  <c r="O149" i="14"/>
  <c r="T149" i="14"/>
  <c r="U149" i="14"/>
  <c r="O150" i="14"/>
  <c r="T150" i="14"/>
  <c r="U150" i="14"/>
  <c r="O151" i="14"/>
  <c r="T151" i="14"/>
  <c r="U151" i="14"/>
  <c r="O152" i="14"/>
  <c r="T152" i="14"/>
  <c r="U152" i="14"/>
  <c r="O153" i="14"/>
  <c r="T153" i="14"/>
  <c r="U153" i="14"/>
  <c r="O154" i="14"/>
  <c r="T154" i="14"/>
  <c r="U154" i="14"/>
  <c r="O155" i="14"/>
  <c r="T155" i="14"/>
  <c r="U155" i="14"/>
  <c r="O156" i="14"/>
  <c r="T156" i="14"/>
  <c r="U156" i="14"/>
  <c r="O157" i="14"/>
  <c r="T157" i="14"/>
  <c r="U157" i="14"/>
  <c r="O158" i="14"/>
  <c r="T158" i="14"/>
  <c r="U158" i="14"/>
  <c r="O159" i="14"/>
  <c r="T159" i="14"/>
  <c r="U159" i="14"/>
  <c r="O160" i="14"/>
  <c r="T160" i="14"/>
  <c r="U160" i="14"/>
  <c r="O161" i="14"/>
  <c r="T161" i="14"/>
  <c r="U161" i="14"/>
  <c r="O162" i="14"/>
  <c r="T162" i="14"/>
  <c r="U162" i="14"/>
  <c r="Q162" i="14" s="1"/>
  <c r="O163" i="14"/>
  <c r="T163" i="14"/>
  <c r="U163" i="14"/>
  <c r="O164" i="14"/>
  <c r="T164" i="14"/>
  <c r="U164" i="14"/>
  <c r="O165" i="14"/>
  <c r="T165" i="14"/>
  <c r="U165" i="14"/>
  <c r="O166" i="14"/>
  <c r="T166" i="14"/>
  <c r="U166" i="14"/>
  <c r="O167" i="14"/>
  <c r="T167" i="14"/>
  <c r="U167" i="14"/>
  <c r="O168" i="14"/>
  <c r="T168" i="14"/>
  <c r="U168" i="14"/>
  <c r="O169" i="14"/>
  <c r="T169" i="14"/>
  <c r="U169" i="14"/>
  <c r="O170" i="14"/>
  <c r="T170" i="14"/>
  <c r="U170" i="14"/>
  <c r="O171" i="14"/>
  <c r="T171" i="14"/>
  <c r="U171" i="14"/>
  <c r="O172" i="14"/>
  <c r="T172" i="14"/>
  <c r="U172" i="14"/>
  <c r="O173" i="14"/>
  <c r="T173" i="14"/>
  <c r="U173" i="14"/>
  <c r="O174" i="14"/>
  <c r="T174" i="14"/>
  <c r="P174" i="14" s="1"/>
  <c r="U174" i="14"/>
  <c r="O175" i="14"/>
  <c r="T175" i="14"/>
  <c r="U175" i="14"/>
  <c r="O176" i="14"/>
  <c r="T176" i="14"/>
  <c r="U176" i="14"/>
  <c r="O177" i="14"/>
  <c r="T177" i="14"/>
  <c r="U177" i="14"/>
  <c r="O178" i="14"/>
  <c r="T178" i="14"/>
  <c r="U178" i="14"/>
  <c r="O179" i="14"/>
  <c r="T179" i="14"/>
  <c r="Q179" i="14" s="1"/>
  <c r="U179" i="14"/>
  <c r="O180" i="14"/>
  <c r="T180" i="14"/>
  <c r="U180" i="14"/>
  <c r="O181" i="14"/>
  <c r="T181" i="14"/>
  <c r="U181" i="14"/>
  <c r="O182" i="14"/>
  <c r="T182" i="14"/>
  <c r="U182" i="14"/>
  <c r="O183" i="14"/>
  <c r="T183" i="14"/>
  <c r="U183" i="14"/>
  <c r="O184" i="14"/>
  <c r="T184" i="14"/>
  <c r="U184" i="14"/>
  <c r="O185" i="14"/>
  <c r="T185" i="14"/>
  <c r="U185" i="14"/>
  <c r="O186" i="14"/>
  <c r="T186" i="14"/>
  <c r="U186" i="14"/>
  <c r="O187" i="14"/>
  <c r="T187" i="14"/>
  <c r="P187" i="14" s="1"/>
  <c r="U187" i="14"/>
  <c r="O188" i="14"/>
  <c r="T188" i="14"/>
  <c r="U188" i="14"/>
  <c r="O189" i="14"/>
  <c r="T189" i="14"/>
  <c r="U189" i="14"/>
  <c r="O190" i="14"/>
  <c r="T190" i="14"/>
  <c r="U190" i="14"/>
  <c r="O191" i="14"/>
  <c r="T191" i="14"/>
  <c r="U191" i="14"/>
  <c r="O192" i="14"/>
  <c r="T192" i="14"/>
  <c r="Q192" i="14" s="1"/>
  <c r="U192" i="14"/>
  <c r="O193" i="14"/>
  <c r="T193" i="14"/>
  <c r="U193" i="14"/>
  <c r="O194" i="14"/>
  <c r="T194" i="14"/>
  <c r="U194" i="14"/>
  <c r="O195" i="14"/>
  <c r="T195" i="14"/>
  <c r="U195" i="14"/>
  <c r="O196" i="14"/>
  <c r="T196" i="14"/>
  <c r="U196" i="14"/>
  <c r="O197" i="14"/>
  <c r="T197" i="14"/>
  <c r="U197" i="14"/>
  <c r="O198" i="14"/>
  <c r="T198" i="14"/>
  <c r="U198" i="14"/>
  <c r="O199" i="14"/>
  <c r="T199" i="14"/>
  <c r="U199" i="14"/>
  <c r="O200" i="14"/>
  <c r="T200" i="14"/>
  <c r="P200" i="14" s="1"/>
  <c r="U200" i="14"/>
  <c r="O201" i="14"/>
  <c r="T201" i="14"/>
  <c r="U201" i="14"/>
  <c r="O202" i="14"/>
  <c r="T202" i="14"/>
  <c r="U202" i="14"/>
  <c r="O203" i="14"/>
  <c r="T203" i="14"/>
  <c r="U203" i="14"/>
  <c r="Q203" i="14" s="1"/>
  <c r="O204" i="14"/>
  <c r="T204" i="14"/>
  <c r="U204" i="14"/>
  <c r="O205" i="14"/>
  <c r="T205" i="14"/>
  <c r="U205" i="14"/>
  <c r="O206" i="14"/>
  <c r="T206" i="14"/>
  <c r="U206" i="14"/>
  <c r="O207" i="14"/>
  <c r="T207" i="14"/>
  <c r="U207" i="14"/>
  <c r="O208" i="14"/>
  <c r="T208" i="14"/>
  <c r="U208" i="14"/>
  <c r="O209" i="14"/>
  <c r="T209" i="14"/>
  <c r="U209" i="14"/>
  <c r="O210" i="14"/>
  <c r="T210" i="14"/>
  <c r="P210" i="14" s="1"/>
  <c r="U210" i="14"/>
  <c r="O211" i="14"/>
  <c r="T211" i="14"/>
  <c r="U211" i="14"/>
  <c r="Q211" i="14" s="1"/>
  <c r="O212" i="14"/>
  <c r="T212" i="14"/>
  <c r="U212" i="14"/>
  <c r="O213" i="14"/>
  <c r="T213" i="14"/>
  <c r="U213" i="14"/>
  <c r="O214" i="14"/>
  <c r="T214" i="14"/>
  <c r="U214" i="14"/>
  <c r="O215" i="14"/>
  <c r="T215" i="14"/>
  <c r="U215" i="14"/>
  <c r="O216" i="14"/>
  <c r="T216" i="14"/>
  <c r="U216" i="14"/>
  <c r="O217" i="14"/>
  <c r="T217" i="14"/>
  <c r="U217" i="14"/>
  <c r="O218" i="14"/>
  <c r="T218" i="14"/>
  <c r="P218" i="14" s="1"/>
  <c r="U218" i="14"/>
  <c r="O219" i="14"/>
  <c r="T219" i="14"/>
  <c r="U219" i="14"/>
  <c r="O220" i="14"/>
  <c r="T220" i="14"/>
  <c r="U220" i="14"/>
  <c r="O221" i="14"/>
  <c r="T221" i="14"/>
  <c r="U221" i="14"/>
  <c r="O222" i="14"/>
  <c r="T222" i="14"/>
  <c r="U222" i="14"/>
  <c r="O223" i="14"/>
  <c r="T223" i="14"/>
  <c r="U223" i="14"/>
  <c r="O224" i="14"/>
  <c r="T224" i="14"/>
  <c r="P224" i="14" s="1"/>
  <c r="U224" i="14"/>
  <c r="O225" i="14"/>
  <c r="T225" i="14"/>
  <c r="U225" i="14"/>
  <c r="O226" i="14"/>
  <c r="T226" i="14"/>
  <c r="U226" i="14"/>
  <c r="O227" i="14"/>
  <c r="T227" i="14"/>
  <c r="U227" i="14"/>
  <c r="O228" i="14"/>
  <c r="T228" i="14"/>
  <c r="U228" i="14"/>
  <c r="O229" i="14"/>
  <c r="T229" i="14"/>
  <c r="U229" i="14"/>
  <c r="O230" i="14"/>
  <c r="T230" i="14"/>
  <c r="U230" i="14"/>
  <c r="O231" i="14"/>
  <c r="T231" i="14"/>
  <c r="U231" i="14"/>
  <c r="O232" i="14"/>
  <c r="T232" i="14"/>
  <c r="U232" i="14"/>
  <c r="Q232" i="14" s="1"/>
  <c r="O233" i="14"/>
  <c r="T233" i="14"/>
  <c r="U233" i="14"/>
  <c r="O234" i="14"/>
  <c r="T234" i="14"/>
  <c r="U234" i="14"/>
  <c r="O235" i="14"/>
  <c r="T235" i="14"/>
  <c r="U235" i="14"/>
  <c r="O236" i="14"/>
  <c r="T236" i="14"/>
  <c r="U236" i="14"/>
  <c r="O237" i="14"/>
  <c r="T237" i="14"/>
  <c r="P237" i="14" s="1"/>
  <c r="U237" i="14"/>
  <c r="O238" i="14"/>
  <c r="T238" i="14"/>
  <c r="U238" i="14"/>
  <c r="Q238" i="14" s="1"/>
  <c r="O239" i="14"/>
  <c r="T239" i="14"/>
  <c r="U239" i="14"/>
  <c r="O240" i="14"/>
  <c r="T240" i="14"/>
  <c r="U240" i="14"/>
  <c r="Q240" i="14" s="1"/>
  <c r="O241" i="14"/>
  <c r="T241" i="14"/>
  <c r="U241" i="14"/>
  <c r="O242" i="14"/>
  <c r="T242" i="14"/>
  <c r="U242" i="14"/>
  <c r="O243" i="14"/>
  <c r="T243" i="14"/>
  <c r="U243" i="14"/>
  <c r="O244" i="14"/>
  <c r="T244" i="14"/>
  <c r="U244" i="14"/>
  <c r="O245" i="14"/>
  <c r="T245" i="14"/>
  <c r="U245" i="14"/>
  <c r="O246" i="14"/>
  <c r="T246" i="14"/>
  <c r="U246" i="14"/>
  <c r="O247" i="14"/>
  <c r="T247" i="14"/>
  <c r="P247" i="14" s="1"/>
  <c r="U247" i="14"/>
  <c r="O248" i="14"/>
  <c r="T248" i="14"/>
  <c r="U248" i="14"/>
  <c r="Q248" i="14" s="1"/>
  <c r="O249" i="14"/>
  <c r="T249" i="14"/>
  <c r="U249" i="14"/>
  <c r="O250" i="14"/>
  <c r="T250" i="14"/>
  <c r="U250" i="14"/>
  <c r="O251" i="14"/>
  <c r="T251" i="14"/>
  <c r="U251" i="14"/>
  <c r="O252" i="14"/>
  <c r="T252" i="14"/>
  <c r="U252" i="14"/>
  <c r="O253" i="14"/>
  <c r="T253" i="14"/>
  <c r="P253" i="14" s="1"/>
  <c r="U253" i="14"/>
  <c r="O254" i="14"/>
  <c r="T254" i="14"/>
  <c r="U254" i="14"/>
  <c r="O255" i="14"/>
  <c r="T255" i="14"/>
  <c r="U255" i="14"/>
  <c r="O256" i="14"/>
  <c r="T256" i="14"/>
  <c r="U256" i="14"/>
  <c r="O257" i="14"/>
  <c r="T257" i="14"/>
  <c r="U257" i="14"/>
  <c r="O258" i="14"/>
  <c r="T258" i="14"/>
  <c r="U258" i="14"/>
  <c r="O259" i="14"/>
  <c r="T259" i="14"/>
  <c r="U259" i="14"/>
  <c r="Q259" i="14" s="1"/>
  <c r="O260" i="14"/>
  <c r="T260" i="14"/>
  <c r="U260" i="14"/>
  <c r="O261" i="14"/>
  <c r="T261" i="14"/>
  <c r="U261" i="14"/>
  <c r="O262" i="14"/>
  <c r="T262" i="14"/>
  <c r="U262" i="14"/>
  <c r="O263" i="14"/>
  <c r="T263" i="14"/>
  <c r="U263" i="14"/>
  <c r="O264" i="14"/>
  <c r="T264" i="14"/>
  <c r="U264" i="14"/>
  <c r="O265" i="14"/>
  <c r="T265" i="14"/>
  <c r="U265" i="14"/>
  <c r="O266" i="14"/>
  <c r="T266" i="14"/>
  <c r="U266" i="14"/>
  <c r="O267" i="14"/>
  <c r="T267" i="14"/>
  <c r="U267" i="14"/>
  <c r="Q267" i="14" s="1"/>
  <c r="O268" i="14"/>
  <c r="T268" i="14"/>
  <c r="U268" i="14"/>
  <c r="O269" i="14"/>
  <c r="T269" i="14"/>
  <c r="U269" i="14"/>
  <c r="O270" i="14"/>
  <c r="T270" i="14"/>
  <c r="U270" i="14"/>
  <c r="O271" i="14"/>
  <c r="T271" i="14"/>
  <c r="U271" i="14"/>
  <c r="O272" i="14"/>
  <c r="T272" i="14"/>
  <c r="U272" i="14"/>
  <c r="Q272" i="14" s="1"/>
  <c r="O273" i="14"/>
  <c r="T273" i="14"/>
  <c r="U273" i="14"/>
  <c r="O274" i="14"/>
  <c r="T274" i="14"/>
  <c r="U274" i="14"/>
  <c r="O275" i="14"/>
  <c r="T275" i="14"/>
  <c r="U275" i="14"/>
  <c r="O276" i="14"/>
  <c r="T276" i="14"/>
  <c r="U276" i="14"/>
  <c r="O277" i="14"/>
  <c r="T277" i="14"/>
  <c r="P277" i="14" s="1"/>
  <c r="U277" i="14"/>
  <c r="O278" i="14"/>
  <c r="T278" i="14"/>
  <c r="Q278" i="14" s="1"/>
  <c r="U278" i="14"/>
  <c r="O279" i="14"/>
  <c r="T279" i="14"/>
  <c r="U279" i="14"/>
  <c r="O280" i="14"/>
  <c r="T280" i="14"/>
  <c r="U280" i="14"/>
  <c r="Q280" i="14" s="1"/>
  <c r="O281" i="14"/>
  <c r="T281" i="14"/>
  <c r="U281" i="14"/>
  <c r="O282" i="14"/>
  <c r="T282" i="14"/>
  <c r="P282" i="14" s="1"/>
  <c r="U282" i="14"/>
  <c r="O283" i="14"/>
  <c r="T283" i="14"/>
  <c r="U283" i="14"/>
  <c r="O284" i="14"/>
  <c r="T284" i="14"/>
  <c r="U284" i="14"/>
  <c r="O285" i="14"/>
  <c r="T285" i="14"/>
  <c r="U285" i="14"/>
  <c r="O286" i="14"/>
  <c r="T286" i="14"/>
  <c r="U286" i="14"/>
  <c r="O287" i="14"/>
  <c r="T287" i="14"/>
  <c r="U287" i="14"/>
  <c r="O288" i="14"/>
  <c r="T288" i="14"/>
  <c r="U288" i="14"/>
  <c r="O289" i="14"/>
  <c r="T289" i="14"/>
  <c r="U289" i="14"/>
  <c r="O290" i="14"/>
  <c r="T290" i="14"/>
  <c r="U290" i="14"/>
  <c r="O291" i="14"/>
  <c r="T291" i="14"/>
  <c r="U291" i="14"/>
  <c r="O292" i="14"/>
  <c r="T292" i="14"/>
  <c r="U292" i="14"/>
  <c r="O293" i="14"/>
  <c r="T293" i="14"/>
  <c r="U293" i="14"/>
  <c r="O294" i="14"/>
  <c r="T294" i="14"/>
  <c r="U294" i="14"/>
  <c r="O295" i="14"/>
  <c r="T295" i="14"/>
  <c r="U295" i="14"/>
  <c r="O296" i="14"/>
  <c r="T296" i="14"/>
  <c r="U296" i="14"/>
  <c r="O297" i="14"/>
  <c r="T297" i="14"/>
  <c r="U297" i="14"/>
  <c r="O298" i="14"/>
  <c r="T298" i="14"/>
  <c r="U298" i="14"/>
  <c r="O299" i="14"/>
  <c r="T299" i="14"/>
  <c r="U299" i="14"/>
  <c r="O300" i="14"/>
  <c r="T300" i="14"/>
  <c r="U300" i="14"/>
  <c r="O301" i="14"/>
  <c r="T301" i="14"/>
  <c r="U301" i="14"/>
  <c r="O302" i="14"/>
  <c r="T302" i="14"/>
  <c r="U302" i="14"/>
  <c r="O303" i="14"/>
  <c r="T303" i="14"/>
  <c r="U303" i="14"/>
  <c r="O304" i="14"/>
  <c r="T304" i="14"/>
  <c r="U304" i="14"/>
  <c r="Q304" i="14" s="1"/>
  <c r="O305" i="14"/>
  <c r="T305" i="14"/>
  <c r="U305" i="14"/>
  <c r="O306" i="14"/>
  <c r="T306" i="14"/>
  <c r="U306" i="14"/>
  <c r="O307" i="14"/>
  <c r="T307" i="14"/>
  <c r="U307" i="14"/>
  <c r="O308" i="14"/>
  <c r="T308" i="14"/>
  <c r="U308" i="14"/>
  <c r="O309" i="14"/>
  <c r="T309" i="14"/>
  <c r="U309" i="14"/>
  <c r="O310" i="14"/>
  <c r="T310" i="14"/>
  <c r="P310" i="14" s="1"/>
  <c r="U310" i="14"/>
  <c r="O311" i="14"/>
  <c r="T311" i="14"/>
  <c r="U311" i="14"/>
  <c r="O312" i="14"/>
  <c r="T312" i="14"/>
  <c r="U312" i="14"/>
  <c r="O313" i="14"/>
  <c r="T313" i="14"/>
  <c r="U313" i="14"/>
  <c r="O314" i="14"/>
  <c r="T314" i="14"/>
  <c r="U314" i="14"/>
  <c r="O315" i="14"/>
  <c r="T315" i="14"/>
  <c r="U315" i="14"/>
  <c r="O316" i="14"/>
  <c r="T316" i="14"/>
  <c r="U316" i="14"/>
  <c r="O317" i="14"/>
  <c r="T317" i="14"/>
  <c r="U317" i="14"/>
  <c r="O318" i="14"/>
  <c r="T318" i="14"/>
  <c r="U318" i="14"/>
  <c r="O319" i="14"/>
  <c r="T319" i="14"/>
  <c r="U319" i="14"/>
  <c r="O320" i="14"/>
  <c r="T320" i="14"/>
  <c r="U320" i="14"/>
  <c r="Q320" i="14" s="1"/>
  <c r="O321" i="14"/>
  <c r="T321" i="14"/>
  <c r="U321" i="14"/>
  <c r="O322" i="14"/>
  <c r="T322" i="14"/>
  <c r="U322" i="14"/>
  <c r="Q322" i="14" s="1"/>
  <c r="O323" i="14"/>
  <c r="T323" i="14"/>
  <c r="U323" i="14"/>
  <c r="O324" i="14"/>
  <c r="T324" i="14"/>
  <c r="U324" i="14"/>
  <c r="O325" i="14"/>
  <c r="T325" i="14"/>
  <c r="U325" i="14"/>
  <c r="O326" i="14"/>
  <c r="T326" i="14"/>
  <c r="U326" i="14"/>
  <c r="O327" i="14"/>
  <c r="T327" i="14"/>
  <c r="U327" i="14"/>
  <c r="O328" i="14"/>
  <c r="T328" i="14"/>
  <c r="U328" i="14"/>
  <c r="O329" i="14"/>
  <c r="T329" i="14"/>
  <c r="U329" i="14"/>
  <c r="O330" i="14"/>
  <c r="T330" i="14"/>
  <c r="U330" i="14"/>
  <c r="O331" i="14"/>
  <c r="T331" i="14"/>
  <c r="U331" i="14"/>
  <c r="O332" i="14"/>
  <c r="T332" i="14"/>
  <c r="U332" i="14"/>
  <c r="O333" i="14"/>
  <c r="T333" i="14"/>
  <c r="U333" i="14"/>
  <c r="O334" i="14"/>
  <c r="T334" i="14"/>
  <c r="U334" i="14"/>
  <c r="O335" i="14"/>
  <c r="T335" i="14"/>
  <c r="U335" i="14"/>
  <c r="O336" i="14"/>
  <c r="T336" i="14"/>
  <c r="U336" i="14"/>
  <c r="P336" i="14" s="1"/>
  <c r="O337" i="14"/>
  <c r="T337" i="14"/>
  <c r="U337" i="14"/>
  <c r="O338" i="14"/>
  <c r="T338" i="14"/>
  <c r="U338" i="14"/>
  <c r="O339" i="14"/>
  <c r="T339" i="14"/>
  <c r="U339" i="14"/>
  <c r="O340" i="14"/>
  <c r="T340" i="14"/>
  <c r="U340" i="14"/>
  <c r="O341" i="14"/>
  <c r="T341" i="14"/>
  <c r="U341" i="14"/>
  <c r="O342" i="14"/>
  <c r="T342" i="14"/>
  <c r="U342" i="14"/>
  <c r="O343" i="14"/>
  <c r="T343" i="14"/>
  <c r="U343" i="14"/>
  <c r="O344" i="14"/>
  <c r="T344" i="14"/>
  <c r="U344" i="14"/>
  <c r="O345" i="14"/>
  <c r="T345" i="14"/>
  <c r="U345" i="14"/>
  <c r="O346" i="14"/>
  <c r="T346" i="14"/>
  <c r="U346" i="14"/>
  <c r="O347" i="14"/>
  <c r="T347" i="14"/>
  <c r="P347" i="14" s="1"/>
  <c r="U347" i="14"/>
  <c r="O348" i="14"/>
  <c r="T348" i="14"/>
  <c r="U348" i="14"/>
  <c r="O349" i="14"/>
  <c r="T349" i="14"/>
  <c r="U349" i="14"/>
  <c r="O350" i="14"/>
  <c r="T350" i="14"/>
  <c r="U350" i="14"/>
  <c r="O351" i="14"/>
  <c r="T351" i="14"/>
  <c r="U351" i="14"/>
  <c r="O352" i="14"/>
  <c r="T352" i="14"/>
  <c r="U352" i="14"/>
  <c r="O353" i="14"/>
  <c r="T353" i="14"/>
  <c r="U353" i="14"/>
  <c r="O354" i="14"/>
  <c r="T354" i="14"/>
  <c r="U354" i="14"/>
  <c r="O355" i="14"/>
  <c r="T355" i="14"/>
  <c r="U355" i="14"/>
  <c r="O356" i="14"/>
  <c r="T356" i="14"/>
  <c r="U356" i="14"/>
  <c r="O357" i="14"/>
  <c r="T357" i="14"/>
  <c r="U357" i="14"/>
  <c r="O358" i="14"/>
  <c r="T358" i="14"/>
  <c r="U358" i="14"/>
  <c r="O359" i="14"/>
  <c r="T359" i="14"/>
  <c r="U359" i="14"/>
  <c r="O360" i="14"/>
  <c r="T360" i="14"/>
  <c r="U360" i="14"/>
  <c r="O361" i="14"/>
  <c r="T361" i="14"/>
  <c r="U361" i="14"/>
  <c r="O362" i="14"/>
  <c r="T362" i="14"/>
  <c r="U362" i="14"/>
  <c r="O363" i="14"/>
  <c r="T363" i="14"/>
  <c r="P363" i="14" s="1"/>
  <c r="U363" i="14"/>
  <c r="O364" i="14"/>
  <c r="T364" i="14"/>
  <c r="U364" i="14"/>
  <c r="Q364" i="14" s="1"/>
  <c r="O365" i="14"/>
  <c r="T365" i="14"/>
  <c r="U365" i="14"/>
  <c r="O366" i="14"/>
  <c r="T366" i="14"/>
  <c r="U366" i="14"/>
  <c r="O367" i="14"/>
  <c r="T367" i="14"/>
  <c r="U367" i="14"/>
  <c r="O368" i="14"/>
  <c r="T368" i="14"/>
  <c r="U368" i="14"/>
  <c r="Q368" i="14" s="1"/>
  <c r="O369" i="14"/>
  <c r="T369" i="14"/>
  <c r="P369" i="14" s="1"/>
  <c r="U369" i="14"/>
  <c r="O370" i="14"/>
  <c r="T370" i="14"/>
  <c r="U370" i="14"/>
  <c r="O371" i="14"/>
  <c r="P371" i="14"/>
  <c r="T371" i="14"/>
  <c r="U371" i="14"/>
  <c r="O372" i="14"/>
  <c r="T372" i="14"/>
  <c r="U372" i="14"/>
  <c r="O373" i="14"/>
  <c r="T373" i="14"/>
  <c r="U373" i="14"/>
  <c r="Q373" i="14" s="1"/>
  <c r="O374" i="14"/>
  <c r="T374" i="14"/>
  <c r="U374" i="14"/>
  <c r="O375" i="14"/>
  <c r="T375" i="14"/>
  <c r="U375" i="14"/>
  <c r="P375" i="14" s="1"/>
  <c r="O376" i="14"/>
  <c r="T376" i="14"/>
  <c r="P376" i="14" s="1"/>
  <c r="U376" i="14"/>
  <c r="O377" i="14"/>
  <c r="T377" i="14"/>
  <c r="U377" i="14"/>
  <c r="O378" i="14"/>
  <c r="T378" i="14"/>
  <c r="U378" i="14"/>
  <c r="O379" i="14"/>
  <c r="T379" i="14"/>
  <c r="U379" i="14"/>
  <c r="O380" i="14"/>
  <c r="T380" i="14"/>
  <c r="U380" i="14"/>
  <c r="O381" i="14"/>
  <c r="T381" i="14"/>
  <c r="U381" i="14"/>
  <c r="O382" i="14"/>
  <c r="T382" i="14"/>
  <c r="U382" i="14"/>
  <c r="O383" i="14"/>
  <c r="T383" i="14"/>
  <c r="U383" i="14"/>
  <c r="Q383" i="14" s="1"/>
  <c r="O384" i="14"/>
  <c r="T384" i="14"/>
  <c r="U384" i="14"/>
  <c r="O385" i="14"/>
  <c r="T385" i="14"/>
  <c r="U385" i="14"/>
  <c r="O386" i="14"/>
  <c r="T386" i="14"/>
  <c r="U386" i="14"/>
  <c r="O387" i="14"/>
  <c r="T387" i="14"/>
  <c r="U387" i="14"/>
  <c r="O388" i="14"/>
  <c r="T388" i="14"/>
  <c r="U388" i="14"/>
  <c r="O389" i="14"/>
  <c r="T389" i="14"/>
  <c r="U389" i="14"/>
  <c r="O390" i="14"/>
  <c r="T390" i="14"/>
  <c r="U390" i="14"/>
  <c r="O391" i="14"/>
  <c r="T391" i="14"/>
  <c r="U391" i="14"/>
  <c r="O392" i="14"/>
  <c r="T392" i="14"/>
  <c r="U392" i="14"/>
  <c r="O393" i="14"/>
  <c r="T393" i="14"/>
  <c r="U393" i="14"/>
  <c r="O394" i="14"/>
  <c r="T394" i="14"/>
  <c r="U394" i="14"/>
  <c r="O395" i="14"/>
  <c r="T395" i="14"/>
  <c r="P395" i="14" s="1"/>
  <c r="U395" i="14"/>
  <c r="O396" i="14"/>
  <c r="T396" i="14"/>
  <c r="U396" i="14"/>
  <c r="O397" i="14"/>
  <c r="T397" i="14"/>
  <c r="U397" i="14"/>
  <c r="O398" i="14"/>
  <c r="T398" i="14"/>
  <c r="U398" i="14"/>
  <c r="O399" i="14"/>
  <c r="T399" i="14"/>
  <c r="U399" i="14"/>
  <c r="O400" i="14"/>
  <c r="T400" i="14"/>
  <c r="U400" i="14"/>
  <c r="O401" i="14"/>
  <c r="T401" i="14"/>
  <c r="U401" i="14"/>
  <c r="O402" i="14"/>
  <c r="T402" i="14"/>
  <c r="U402" i="14"/>
  <c r="O403" i="14"/>
  <c r="T403" i="14"/>
  <c r="U403" i="14"/>
  <c r="O404" i="14"/>
  <c r="T404" i="14"/>
  <c r="U404" i="14"/>
  <c r="O405" i="14"/>
  <c r="T405" i="14"/>
  <c r="U405" i="14"/>
  <c r="O406" i="14"/>
  <c r="T406" i="14"/>
  <c r="U406" i="14"/>
  <c r="O407" i="14"/>
  <c r="T407" i="14"/>
  <c r="U407" i="14"/>
  <c r="P407" i="14" s="1"/>
  <c r="O408" i="14"/>
  <c r="T408" i="14"/>
  <c r="U408" i="14"/>
  <c r="O409" i="14"/>
  <c r="T409" i="14"/>
  <c r="U409" i="14"/>
  <c r="O410" i="14"/>
  <c r="T410" i="14"/>
  <c r="U410" i="14"/>
  <c r="O411" i="14"/>
  <c r="T411" i="14"/>
  <c r="U411" i="14"/>
  <c r="O412" i="14"/>
  <c r="T412" i="14"/>
  <c r="U412" i="14"/>
  <c r="O413" i="14"/>
  <c r="T413" i="14"/>
  <c r="U413" i="14"/>
  <c r="O414" i="14"/>
  <c r="T414" i="14"/>
  <c r="U414" i="14"/>
  <c r="O415" i="14"/>
  <c r="T415" i="14"/>
  <c r="U415" i="14"/>
  <c r="O416" i="14"/>
  <c r="T416" i="14"/>
  <c r="U416" i="14"/>
  <c r="O417" i="14"/>
  <c r="T417" i="14"/>
  <c r="U417" i="14"/>
  <c r="O418" i="14"/>
  <c r="T418" i="14"/>
  <c r="P418" i="14" s="1"/>
  <c r="U418" i="14"/>
  <c r="O419" i="14"/>
  <c r="T419" i="14"/>
  <c r="U419" i="14"/>
  <c r="O420" i="14"/>
  <c r="T420" i="14"/>
  <c r="U420" i="14"/>
  <c r="O421" i="14"/>
  <c r="T421" i="14"/>
  <c r="U421" i="14"/>
  <c r="O422" i="14"/>
  <c r="T422" i="14"/>
  <c r="U422" i="14"/>
  <c r="O423" i="14"/>
  <c r="T423" i="14"/>
  <c r="U423" i="14"/>
  <c r="O424" i="14"/>
  <c r="T424" i="14"/>
  <c r="U424" i="14"/>
  <c r="O425" i="14"/>
  <c r="T425" i="14"/>
  <c r="P425" i="14" s="1"/>
  <c r="U425" i="14"/>
  <c r="O426" i="14"/>
  <c r="T426" i="14"/>
  <c r="U426" i="14"/>
  <c r="O427" i="14"/>
  <c r="T427" i="14"/>
  <c r="P427" i="14" s="1"/>
  <c r="U427" i="14"/>
  <c r="O428" i="14"/>
  <c r="T428" i="14"/>
  <c r="U428" i="14"/>
  <c r="O429" i="14"/>
  <c r="T429" i="14"/>
  <c r="U429" i="14"/>
  <c r="O430" i="14"/>
  <c r="T430" i="14"/>
  <c r="U430" i="14"/>
  <c r="O431" i="14"/>
  <c r="T431" i="14"/>
  <c r="U431" i="14"/>
  <c r="O432" i="14"/>
  <c r="T432" i="14"/>
  <c r="U432" i="14"/>
  <c r="O433" i="14"/>
  <c r="T433" i="14"/>
  <c r="U433" i="14"/>
  <c r="O434" i="14"/>
  <c r="T434" i="14"/>
  <c r="U434" i="14"/>
  <c r="O435" i="14"/>
  <c r="T435" i="14"/>
  <c r="P435" i="14" s="1"/>
  <c r="U435" i="14"/>
  <c r="O436" i="14"/>
  <c r="T436" i="14"/>
  <c r="U436" i="14"/>
  <c r="O437" i="14"/>
  <c r="T437" i="14"/>
  <c r="U437" i="14"/>
  <c r="O438" i="14"/>
  <c r="T438" i="14"/>
  <c r="U438" i="14"/>
  <c r="O439" i="14"/>
  <c r="T439" i="14"/>
  <c r="U439" i="14"/>
  <c r="O440" i="14"/>
  <c r="T440" i="14"/>
  <c r="U440" i="14"/>
  <c r="O441" i="14"/>
  <c r="T441" i="14"/>
  <c r="U441" i="14"/>
  <c r="O442" i="14"/>
  <c r="T442" i="14"/>
  <c r="U442" i="14"/>
  <c r="O443" i="14"/>
  <c r="T443" i="14"/>
  <c r="P443" i="14" s="1"/>
  <c r="U443" i="14"/>
  <c r="O444" i="14"/>
  <c r="T444" i="14"/>
  <c r="U444" i="14"/>
  <c r="O445" i="14"/>
  <c r="T445" i="14"/>
  <c r="U445" i="14"/>
  <c r="O446" i="14"/>
  <c r="T446" i="14"/>
  <c r="U446" i="14"/>
  <c r="O447" i="14"/>
  <c r="T447" i="14"/>
  <c r="U447" i="14"/>
  <c r="O448" i="14"/>
  <c r="T448" i="14"/>
  <c r="U448" i="14"/>
  <c r="O449" i="14"/>
  <c r="T449" i="14"/>
  <c r="U449" i="14"/>
  <c r="O450" i="14"/>
  <c r="T450" i="14"/>
  <c r="U450" i="14"/>
  <c r="O451" i="14"/>
  <c r="T451" i="14"/>
  <c r="U451" i="14"/>
  <c r="O452" i="14"/>
  <c r="T452" i="14"/>
  <c r="U452" i="14"/>
  <c r="O453" i="14"/>
  <c r="T453" i="14"/>
  <c r="U453" i="14"/>
  <c r="P453" i="14" s="1"/>
  <c r="O454" i="14"/>
  <c r="T454" i="14"/>
  <c r="U454" i="14"/>
  <c r="O455" i="14"/>
  <c r="T455" i="14"/>
  <c r="U455" i="14"/>
  <c r="O456" i="14"/>
  <c r="T456" i="14"/>
  <c r="U456" i="14"/>
  <c r="O457" i="14"/>
  <c r="T457" i="14"/>
  <c r="P457" i="14" s="1"/>
  <c r="U457" i="14"/>
  <c r="O458" i="14"/>
  <c r="T458" i="14"/>
  <c r="U458" i="14"/>
  <c r="O459" i="14"/>
  <c r="T459" i="14"/>
  <c r="U459" i="14"/>
  <c r="O460" i="14"/>
  <c r="T460" i="14"/>
  <c r="U460" i="14"/>
  <c r="Q460" i="14" s="1"/>
  <c r="O461" i="14"/>
  <c r="T461" i="14"/>
  <c r="U461" i="14"/>
  <c r="O462" i="14"/>
  <c r="T462" i="14"/>
  <c r="U462" i="14"/>
  <c r="O463" i="14"/>
  <c r="T463" i="14"/>
  <c r="U463" i="14"/>
  <c r="O464" i="14"/>
  <c r="T464" i="14"/>
  <c r="U464" i="14"/>
  <c r="O465" i="14"/>
  <c r="T465" i="14"/>
  <c r="P465" i="14" s="1"/>
  <c r="U465" i="14"/>
  <c r="Q465" i="14" s="1"/>
  <c r="O466" i="14"/>
  <c r="T466" i="14"/>
  <c r="U466" i="14"/>
  <c r="O467" i="14"/>
  <c r="T467" i="14"/>
  <c r="P467" i="14" s="1"/>
  <c r="U467" i="14"/>
  <c r="O468" i="14"/>
  <c r="T468" i="14"/>
  <c r="U468" i="14"/>
  <c r="O469" i="14"/>
  <c r="T469" i="14"/>
  <c r="U469" i="14"/>
  <c r="O470" i="14"/>
  <c r="T470" i="14"/>
  <c r="U470" i="14"/>
  <c r="O471" i="14"/>
  <c r="T471" i="14"/>
  <c r="U471" i="14"/>
  <c r="O472" i="14"/>
  <c r="T472" i="14"/>
  <c r="U472" i="14"/>
  <c r="O473" i="14"/>
  <c r="T473" i="14"/>
  <c r="U473" i="14"/>
  <c r="O474" i="14"/>
  <c r="T474" i="14"/>
  <c r="U474" i="14"/>
  <c r="O475" i="14"/>
  <c r="T475" i="14"/>
  <c r="U475" i="14"/>
  <c r="O476" i="14"/>
  <c r="T476" i="14"/>
  <c r="U476" i="14"/>
  <c r="O477" i="14"/>
  <c r="T477" i="14"/>
  <c r="U477" i="14"/>
  <c r="O478" i="14"/>
  <c r="T478" i="14"/>
  <c r="U478" i="14"/>
  <c r="O479" i="14"/>
  <c r="T479" i="14"/>
  <c r="U479" i="14"/>
  <c r="O480" i="14"/>
  <c r="T480" i="14"/>
  <c r="U480" i="14"/>
  <c r="O481" i="14"/>
  <c r="T481" i="14"/>
  <c r="U481" i="14"/>
  <c r="O482" i="14"/>
  <c r="T482" i="14"/>
  <c r="U482" i="14"/>
  <c r="O483" i="14"/>
  <c r="T483" i="14"/>
  <c r="P483" i="14" s="1"/>
  <c r="U483" i="14"/>
  <c r="O484" i="14"/>
  <c r="T484" i="14"/>
  <c r="U484" i="14"/>
  <c r="Q484" i="14" s="1"/>
  <c r="O485" i="14"/>
  <c r="T485" i="14"/>
  <c r="U485" i="14"/>
  <c r="O486" i="14"/>
  <c r="T486" i="14"/>
  <c r="U486" i="14"/>
  <c r="O487" i="14"/>
  <c r="T487" i="14"/>
  <c r="U487" i="14"/>
  <c r="O488" i="14"/>
  <c r="T488" i="14"/>
  <c r="U488" i="14"/>
  <c r="O489" i="14"/>
  <c r="T489" i="14"/>
  <c r="U489" i="14"/>
  <c r="O490" i="14"/>
  <c r="T490" i="14"/>
  <c r="U490" i="14"/>
  <c r="O491" i="14"/>
  <c r="T491" i="14"/>
  <c r="P491" i="14" s="1"/>
  <c r="U491" i="14"/>
  <c r="O492" i="14"/>
  <c r="T492" i="14"/>
  <c r="U492" i="14"/>
  <c r="O493" i="14"/>
  <c r="T493" i="14"/>
  <c r="U493" i="14"/>
  <c r="O494" i="14"/>
  <c r="T494" i="14"/>
  <c r="U494" i="14"/>
  <c r="O495" i="14"/>
  <c r="T495" i="14"/>
  <c r="U495" i="14"/>
  <c r="O496" i="14"/>
  <c r="T496" i="14"/>
  <c r="U496" i="14"/>
  <c r="O497" i="14"/>
  <c r="T497" i="14"/>
  <c r="U497" i="14"/>
  <c r="Q497" i="14" s="1"/>
  <c r="O498" i="14"/>
  <c r="T498" i="14"/>
  <c r="U498" i="14"/>
  <c r="O499" i="14"/>
  <c r="T499" i="14"/>
  <c r="U499" i="14"/>
  <c r="O500" i="14"/>
  <c r="T500" i="14"/>
  <c r="U500" i="14"/>
  <c r="O501" i="14"/>
  <c r="T501" i="14"/>
  <c r="U501" i="14"/>
  <c r="O502" i="14"/>
  <c r="T502" i="14"/>
  <c r="U502" i="14"/>
  <c r="O503" i="14"/>
  <c r="T503" i="14"/>
  <c r="U503" i="14"/>
  <c r="O504" i="14"/>
  <c r="T504" i="14"/>
  <c r="P504" i="14" s="1"/>
  <c r="U504" i="14"/>
  <c r="O505" i="14"/>
  <c r="T505" i="14"/>
  <c r="U505" i="14"/>
  <c r="O506" i="14"/>
  <c r="T506" i="14"/>
  <c r="U506" i="14"/>
  <c r="O507" i="14"/>
  <c r="T507" i="14"/>
  <c r="U507" i="14"/>
  <c r="O508" i="14"/>
  <c r="T508" i="14"/>
  <c r="U508" i="14"/>
  <c r="O509" i="14"/>
  <c r="T509" i="14"/>
  <c r="U509" i="14"/>
  <c r="O510" i="14"/>
  <c r="T510" i="14"/>
  <c r="U510" i="14"/>
  <c r="O511" i="14"/>
  <c r="T511" i="14"/>
  <c r="U511" i="14"/>
  <c r="O512" i="14"/>
  <c r="T512" i="14"/>
  <c r="U512" i="14"/>
  <c r="O513" i="14"/>
  <c r="T513" i="14"/>
  <c r="U513" i="14"/>
  <c r="Q513" i="14" s="1"/>
  <c r="O514" i="14"/>
  <c r="T514" i="14"/>
  <c r="U514" i="14"/>
  <c r="O515" i="14"/>
  <c r="T515" i="14"/>
  <c r="U515" i="14"/>
  <c r="O516" i="14"/>
  <c r="T516" i="14"/>
  <c r="U516" i="14"/>
  <c r="O517" i="14"/>
  <c r="T517" i="14"/>
  <c r="U517" i="14"/>
  <c r="O518" i="14"/>
  <c r="T518" i="14"/>
  <c r="U518" i="14"/>
  <c r="O519" i="14"/>
  <c r="T519" i="14"/>
  <c r="U519" i="14"/>
  <c r="O520" i="14"/>
  <c r="T520" i="14"/>
  <c r="P520" i="14" s="1"/>
  <c r="U520" i="14"/>
  <c r="O521" i="14"/>
  <c r="T521" i="14"/>
  <c r="U521" i="14"/>
  <c r="Q521" i="14" s="1"/>
  <c r="O522" i="14"/>
  <c r="T522" i="14"/>
  <c r="U522" i="14"/>
  <c r="O523" i="14"/>
  <c r="T523" i="14"/>
  <c r="P523" i="14" s="1"/>
  <c r="U523" i="14"/>
  <c r="O524" i="14"/>
  <c r="T524" i="14"/>
  <c r="U524" i="14"/>
  <c r="O525" i="14"/>
  <c r="T525" i="14"/>
  <c r="U525" i="14"/>
  <c r="O526" i="14"/>
  <c r="T526" i="14"/>
  <c r="U526" i="14"/>
  <c r="O527" i="14"/>
  <c r="T527" i="14"/>
  <c r="U527" i="14"/>
  <c r="O528" i="14"/>
  <c r="T528" i="14"/>
  <c r="U528" i="14"/>
  <c r="O529" i="14"/>
  <c r="T529" i="14"/>
  <c r="U529" i="14"/>
  <c r="O530" i="14"/>
  <c r="T530" i="14"/>
  <c r="U530" i="14"/>
  <c r="O531" i="14"/>
  <c r="T531" i="14"/>
  <c r="P531" i="14" s="1"/>
  <c r="U531" i="14"/>
  <c r="O532" i="14"/>
  <c r="T532" i="14"/>
  <c r="U532" i="14"/>
  <c r="Q532" i="14" s="1"/>
  <c r="O533" i="14"/>
  <c r="T533" i="14"/>
  <c r="U533" i="14"/>
  <c r="O534" i="14"/>
  <c r="T534" i="14"/>
  <c r="U534" i="14"/>
  <c r="O535" i="14"/>
  <c r="T535" i="14"/>
  <c r="U535" i="14"/>
  <c r="O536" i="14"/>
  <c r="T536" i="14"/>
  <c r="P536" i="14" s="1"/>
  <c r="U536" i="14"/>
  <c r="O537" i="14"/>
  <c r="T537" i="14"/>
  <c r="U537" i="14"/>
  <c r="Q537" i="14" s="1"/>
  <c r="O538" i="14"/>
  <c r="T538" i="14"/>
  <c r="U538" i="14"/>
  <c r="O539" i="14"/>
  <c r="T539" i="14"/>
  <c r="U539" i="14"/>
  <c r="O540" i="14"/>
  <c r="T540" i="14"/>
  <c r="U540" i="14"/>
  <c r="O541" i="14"/>
  <c r="T541" i="14"/>
  <c r="U541" i="14"/>
  <c r="O542" i="14"/>
  <c r="T542" i="14"/>
  <c r="U542" i="14"/>
  <c r="O543" i="14"/>
  <c r="T543" i="14"/>
  <c r="U543" i="14"/>
  <c r="O544" i="14"/>
  <c r="T544" i="14"/>
  <c r="P544" i="14" s="1"/>
  <c r="U544" i="14"/>
  <c r="O545" i="14"/>
  <c r="T545" i="14"/>
  <c r="U545" i="14"/>
  <c r="Q545" i="14" s="1"/>
  <c r="O546" i="14"/>
  <c r="T546" i="14"/>
  <c r="U546" i="14"/>
  <c r="O547" i="14"/>
  <c r="T547" i="14"/>
  <c r="U547" i="14"/>
  <c r="O548" i="14"/>
  <c r="T548" i="14"/>
  <c r="U548" i="14"/>
  <c r="O549" i="14"/>
  <c r="T549" i="14"/>
  <c r="U549" i="14"/>
  <c r="O550" i="14"/>
  <c r="T550" i="14"/>
  <c r="U550" i="14"/>
  <c r="O551" i="14"/>
  <c r="T551" i="14"/>
  <c r="U551" i="14"/>
  <c r="O552" i="14"/>
  <c r="T552" i="14"/>
  <c r="U552" i="14"/>
  <c r="O553" i="14"/>
  <c r="T553" i="14"/>
  <c r="U553" i="14"/>
  <c r="Q553" i="14" s="1"/>
  <c r="O554" i="14"/>
  <c r="T554" i="14"/>
  <c r="U554" i="14"/>
  <c r="O555" i="14"/>
  <c r="T555" i="14"/>
  <c r="U555" i="14"/>
  <c r="O556" i="14"/>
  <c r="T556" i="14"/>
  <c r="U556" i="14"/>
  <c r="O557" i="14"/>
  <c r="T557" i="14"/>
  <c r="U557" i="14"/>
  <c r="O558" i="14"/>
  <c r="T558" i="14"/>
  <c r="U558" i="14"/>
  <c r="O559" i="14"/>
  <c r="T559" i="14"/>
  <c r="U559" i="14"/>
  <c r="O560" i="14"/>
  <c r="T560" i="14"/>
  <c r="U560" i="14"/>
  <c r="O561" i="14"/>
  <c r="T561" i="14"/>
  <c r="U561" i="14"/>
  <c r="Q561" i="14" s="1"/>
  <c r="O562" i="14"/>
  <c r="T562" i="14"/>
  <c r="U562" i="14"/>
  <c r="O563" i="14"/>
  <c r="T563" i="14"/>
  <c r="U563" i="14"/>
  <c r="O564" i="14"/>
  <c r="T564" i="14"/>
  <c r="U564" i="14"/>
  <c r="O565" i="14"/>
  <c r="T565" i="14"/>
  <c r="U565" i="14"/>
  <c r="O566" i="14"/>
  <c r="T566" i="14"/>
  <c r="U566" i="14"/>
  <c r="O567" i="14"/>
  <c r="T567" i="14"/>
  <c r="U567" i="14"/>
  <c r="O568" i="14"/>
  <c r="T568" i="14"/>
  <c r="P568" i="14" s="1"/>
  <c r="U568" i="14"/>
  <c r="O569" i="14"/>
  <c r="T569" i="14"/>
  <c r="U569" i="14"/>
  <c r="O570" i="14"/>
  <c r="T570" i="14"/>
  <c r="U570" i="14"/>
  <c r="O571" i="14"/>
  <c r="T571" i="14"/>
  <c r="U571" i="14"/>
  <c r="O572" i="14"/>
  <c r="T572" i="14"/>
  <c r="U572" i="14"/>
  <c r="O573" i="14"/>
  <c r="T573" i="14"/>
  <c r="U573" i="14"/>
  <c r="O574" i="14"/>
  <c r="T574" i="14"/>
  <c r="U574" i="14"/>
  <c r="O575" i="14"/>
  <c r="T575" i="14"/>
  <c r="U575" i="14"/>
  <c r="O576" i="14"/>
  <c r="T576" i="14"/>
  <c r="U576" i="14"/>
  <c r="O577" i="14"/>
  <c r="T577" i="14"/>
  <c r="U577" i="14"/>
  <c r="O578" i="14"/>
  <c r="T578" i="14"/>
  <c r="U578" i="14"/>
  <c r="O579" i="14"/>
  <c r="T579" i="14"/>
  <c r="U579" i="14"/>
  <c r="O580" i="14"/>
  <c r="T580" i="14"/>
  <c r="U580" i="14"/>
  <c r="O581" i="14"/>
  <c r="T581" i="14"/>
  <c r="U581" i="14"/>
  <c r="O582" i="14"/>
  <c r="T582" i="14"/>
  <c r="U582" i="14"/>
  <c r="O583" i="14"/>
  <c r="T583" i="14"/>
  <c r="U583" i="14"/>
  <c r="O584" i="14"/>
  <c r="T584" i="14"/>
  <c r="U584" i="14"/>
  <c r="O585" i="14"/>
  <c r="T585" i="14"/>
  <c r="U585" i="14"/>
  <c r="O586" i="14"/>
  <c r="T586" i="14"/>
  <c r="U586" i="14"/>
  <c r="O587" i="14"/>
  <c r="T587" i="14"/>
  <c r="U587" i="14"/>
  <c r="O588" i="14"/>
  <c r="T588" i="14"/>
  <c r="U588" i="14"/>
  <c r="O589" i="14"/>
  <c r="T589" i="14"/>
  <c r="U589" i="14"/>
  <c r="O590" i="14"/>
  <c r="T590" i="14"/>
  <c r="U590" i="14"/>
  <c r="O591" i="14"/>
  <c r="T591" i="14"/>
  <c r="U591" i="14"/>
  <c r="O592" i="14"/>
  <c r="T592" i="14"/>
  <c r="U592" i="14"/>
  <c r="O593" i="14"/>
  <c r="T593" i="14"/>
  <c r="U593" i="14"/>
  <c r="O594" i="14"/>
  <c r="T594" i="14"/>
  <c r="U594" i="14"/>
  <c r="O595" i="14"/>
  <c r="T595" i="14"/>
  <c r="U595" i="14"/>
  <c r="O596" i="14"/>
  <c r="T596" i="14"/>
  <c r="U596" i="14"/>
  <c r="P596" i="14" s="1"/>
  <c r="O597" i="14"/>
  <c r="T597" i="14"/>
  <c r="U597" i="14"/>
  <c r="O598" i="14"/>
  <c r="T598" i="14"/>
  <c r="U598" i="14"/>
  <c r="Q598" i="14" s="1"/>
  <c r="O599" i="14"/>
  <c r="T599" i="14"/>
  <c r="P599" i="14" s="1"/>
  <c r="U599" i="14"/>
  <c r="O600" i="14"/>
  <c r="T600" i="14"/>
  <c r="U600" i="14"/>
  <c r="O601" i="14"/>
  <c r="T601" i="14"/>
  <c r="U601" i="14"/>
  <c r="O602" i="14"/>
  <c r="T602" i="14"/>
  <c r="U602" i="14"/>
  <c r="O603" i="14"/>
  <c r="T603" i="14"/>
  <c r="U603" i="14"/>
  <c r="O604" i="14"/>
  <c r="T604" i="14"/>
  <c r="U604" i="14"/>
  <c r="Q604" i="14" s="1"/>
  <c r="O605" i="14"/>
  <c r="T605" i="14"/>
  <c r="U605" i="14"/>
  <c r="O606" i="14"/>
  <c r="T606" i="14"/>
  <c r="U606" i="14"/>
  <c r="Q606" i="14" s="1"/>
  <c r="O607" i="14"/>
  <c r="T607" i="14"/>
  <c r="P607" i="14" s="1"/>
  <c r="U607" i="14"/>
  <c r="O608" i="14"/>
  <c r="T608" i="14"/>
  <c r="U608" i="14"/>
  <c r="O609" i="14"/>
  <c r="T609" i="14"/>
  <c r="U609" i="14"/>
  <c r="O610" i="14"/>
  <c r="T610" i="14"/>
  <c r="U610" i="14"/>
  <c r="Q610" i="14" s="1"/>
  <c r="O611" i="14"/>
  <c r="T611" i="14"/>
  <c r="P611" i="14" s="1"/>
  <c r="U611" i="14"/>
  <c r="O612" i="14"/>
  <c r="T612" i="14"/>
  <c r="U612" i="14"/>
  <c r="O613" i="14"/>
  <c r="T613" i="14"/>
  <c r="U613" i="14"/>
  <c r="O614" i="14"/>
  <c r="T614" i="14"/>
  <c r="U614" i="14"/>
  <c r="O615" i="14"/>
  <c r="T615" i="14"/>
  <c r="U615" i="14"/>
  <c r="O616" i="14"/>
  <c r="T616" i="14"/>
  <c r="U616" i="14"/>
  <c r="O617" i="14"/>
  <c r="T617" i="14"/>
  <c r="U617" i="14"/>
  <c r="Q617" i="14" s="1"/>
  <c r="O618" i="14"/>
  <c r="T618" i="14"/>
  <c r="U618" i="14"/>
  <c r="O619" i="14"/>
  <c r="T619" i="14"/>
  <c r="U619" i="14"/>
  <c r="O620" i="14"/>
  <c r="T620" i="14"/>
  <c r="U620" i="14"/>
  <c r="O621" i="14"/>
  <c r="T621" i="14"/>
  <c r="U621" i="14"/>
  <c r="O622" i="14"/>
  <c r="T622" i="14"/>
  <c r="U622" i="14"/>
  <c r="O623" i="14"/>
  <c r="T623" i="14"/>
  <c r="P623" i="14" s="1"/>
  <c r="U623" i="14"/>
  <c r="O624" i="14"/>
  <c r="T624" i="14"/>
  <c r="U624" i="14"/>
  <c r="O625" i="14"/>
  <c r="T625" i="14"/>
  <c r="U625" i="14"/>
  <c r="O626" i="14"/>
  <c r="T626" i="14"/>
  <c r="U626" i="14"/>
  <c r="Q626" i="14" s="1"/>
  <c r="O627" i="14"/>
  <c r="T627" i="14"/>
  <c r="U627" i="14"/>
  <c r="O628" i="14"/>
  <c r="T628" i="14"/>
  <c r="U628" i="14"/>
  <c r="O629" i="14"/>
  <c r="T629" i="14"/>
  <c r="U629" i="14"/>
  <c r="O630" i="14"/>
  <c r="T630" i="14"/>
  <c r="U630" i="14"/>
  <c r="O631" i="14"/>
  <c r="T631" i="14"/>
  <c r="U631" i="14"/>
  <c r="O632" i="14"/>
  <c r="T632" i="14"/>
  <c r="U632" i="14"/>
  <c r="O633" i="14"/>
  <c r="T633" i="14"/>
  <c r="U633" i="14"/>
  <c r="O634" i="14"/>
  <c r="T634" i="14"/>
  <c r="U634" i="14"/>
  <c r="O635" i="14"/>
  <c r="T635" i="14"/>
  <c r="U635" i="14"/>
  <c r="O636" i="14"/>
  <c r="T636" i="14"/>
  <c r="U636" i="14"/>
  <c r="O637" i="14"/>
  <c r="T637" i="14"/>
  <c r="U637" i="14"/>
  <c r="O638" i="14"/>
  <c r="T638" i="14"/>
  <c r="U638" i="14"/>
  <c r="O639" i="14"/>
  <c r="T639" i="14"/>
  <c r="U639" i="14"/>
  <c r="O640" i="14"/>
  <c r="T640" i="14"/>
  <c r="U640" i="14"/>
  <c r="O641" i="14"/>
  <c r="T641" i="14"/>
  <c r="U641" i="14"/>
  <c r="O642" i="14"/>
  <c r="T642" i="14"/>
  <c r="U642" i="14"/>
  <c r="O643" i="14"/>
  <c r="T643" i="14"/>
  <c r="U643" i="14"/>
  <c r="O644" i="14"/>
  <c r="T644" i="14"/>
  <c r="U644" i="14"/>
  <c r="O645" i="14"/>
  <c r="T645" i="14"/>
  <c r="U645" i="14"/>
  <c r="O646" i="14"/>
  <c r="T646" i="14"/>
  <c r="U646" i="14"/>
  <c r="O647" i="14"/>
  <c r="T647" i="14"/>
  <c r="U647" i="14"/>
  <c r="O648" i="14"/>
  <c r="T648" i="14"/>
  <c r="P648" i="14" s="1"/>
  <c r="U648" i="14"/>
  <c r="O649" i="14"/>
  <c r="T649" i="14"/>
  <c r="U649" i="14"/>
  <c r="O650" i="14"/>
  <c r="T650" i="14"/>
  <c r="U650" i="14"/>
  <c r="O651" i="14"/>
  <c r="T651" i="14"/>
  <c r="U651" i="14"/>
  <c r="O652" i="14"/>
  <c r="T652" i="14"/>
  <c r="U652" i="14"/>
  <c r="O653" i="14"/>
  <c r="T653" i="14"/>
  <c r="U653" i="14"/>
  <c r="O654" i="14"/>
  <c r="T654" i="14"/>
  <c r="U654" i="14"/>
  <c r="O655" i="14"/>
  <c r="T655" i="14"/>
  <c r="U655" i="14"/>
  <c r="O656" i="14"/>
  <c r="T656" i="14"/>
  <c r="U656" i="14"/>
  <c r="O657" i="14"/>
  <c r="T657" i="14"/>
  <c r="U657" i="14"/>
  <c r="O658" i="14"/>
  <c r="T658" i="14"/>
  <c r="U658" i="14"/>
  <c r="O659" i="14"/>
  <c r="T659" i="14"/>
  <c r="U659" i="14"/>
  <c r="O660" i="14"/>
  <c r="T660" i="14"/>
  <c r="U660" i="14"/>
  <c r="O661" i="14"/>
  <c r="T661" i="14"/>
  <c r="U661" i="14"/>
  <c r="O662" i="14"/>
  <c r="T662" i="14"/>
  <c r="U662" i="14"/>
  <c r="O663" i="14"/>
  <c r="T663" i="14"/>
  <c r="P663" i="14" s="1"/>
  <c r="U663" i="14"/>
  <c r="O664" i="14"/>
  <c r="T664" i="14"/>
  <c r="U664" i="14"/>
  <c r="O665" i="14"/>
  <c r="T665" i="14"/>
  <c r="U665" i="14"/>
  <c r="O666" i="14"/>
  <c r="T666" i="14"/>
  <c r="U666" i="14"/>
  <c r="O667" i="14"/>
  <c r="T667" i="14"/>
  <c r="U667" i="14"/>
  <c r="O668" i="14"/>
  <c r="T668" i="14"/>
  <c r="U668" i="14"/>
  <c r="O669" i="14"/>
  <c r="T669" i="14"/>
  <c r="U669" i="14"/>
  <c r="O670" i="14"/>
  <c r="T670" i="14"/>
  <c r="U670" i="14"/>
  <c r="O671" i="14"/>
  <c r="T671" i="14"/>
  <c r="P671" i="14" s="1"/>
  <c r="U671" i="14"/>
  <c r="O672" i="14"/>
  <c r="T672" i="14"/>
  <c r="U672" i="14"/>
  <c r="O673" i="14"/>
  <c r="T673" i="14"/>
  <c r="U673" i="14"/>
  <c r="O674" i="14"/>
  <c r="T674" i="14"/>
  <c r="U674" i="14"/>
  <c r="O675" i="14"/>
  <c r="T675" i="14"/>
  <c r="U675" i="14"/>
  <c r="O676" i="14"/>
  <c r="T676" i="14"/>
  <c r="U676" i="14"/>
  <c r="O677" i="14"/>
  <c r="T677" i="14"/>
  <c r="P677" i="14" s="1"/>
  <c r="U677" i="14"/>
  <c r="O678" i="14"/>
  <c r="T678" i="14"/>
  <c r="U678" i="14"/>
  <c r="O679" i="14"/>
  <c r="T679" i="14"/>
  <c r="Q679" i="14" s="1"/>
  <c r="U679" i="14"/>
  <c r="O680" i="14"/>
  <c r="T680" i="14"/>
  <c r="U680" i="14"/>
  <c r="O681" i="14"/>
  <c r="T681" i="14"/>
  <c r="U681" i="14"/>
  <c r="O682" i="14"/>
  <c r="T682" i="14"/>
  <c r="U682" i="14"/>
  <c r="O683" i="14"/>
  <c r="T683" i="14"/>
  <c r="P683" i="14" s="1"/>
  <c r="U683" i="14"/>
  <c r="O684" i="14"/>
  <c r="T684" i="14"/>
  <c r="U684" i="14"/>
  <c r="O685" i="14"/>
  <c r="T685" i="14"/>
  <c r="U685" i="14"/>
  <c r="O686" i="14"/>
  <c r="T686" i="14"/>
  <c r="U686" i="14"/>
  <c r="O687" i="14"/>
  <c r="T687" i="14"/>
  <c r="U687" i="14"/>
  <c r="O688" i="14"/>
  <c r="T688" i="14"/>
  <c r="P688" i="14" s="1"/>
  <c r="U688" i="14"/>
  <c r="O689" i="14"/>
  <c r="T689" i="14"/>
  <c r="U689" i="14"/>
  <c r="O690" i="14"/>
  <c r="T690" i="14"/>
  <c r="U690" i="14"/>
  <c r="O691" i="14"/>
  <c r="T691" i="14"/>
  <c r="U691" i="14"/>
  <c r="O692" i="14"/>
  <c r="T692" i="14"/>
  <c r="U692" i="14"/>
  <c r="O693" i="14"/>
  <c r="T693" i="14"/>
  <c r="U693" i="14"/>
  <c r="O694" i="14"/>
  <c r="T694" i="14"/>
  <c r="P694" i="14" s="1"/>
  <c r="U694" i="14"/>
  <c r="O695" i="14"/>
  <c r="T695" i="14"/>
  <c r="U695" i="14"/>
  <c r="O696" i="14"/>
  <c r="T696" i="14"/>
  <c r="P696" i="14" s="1"/>
  <c r="U696" i="14"/>
  <c r="O697" i="14"/>
  <c r="T697" i="14"/>
  <c r="U697" i="14"/>
  <c r="O698" i="14"/>
  <c r="T698" i="14"/>
  <c r="U698" i="14"/>
  <c r="O699" i="14"/>
  <c r="T699" i="14"/>
  <c r="U699" i="14"/>
  <c r="O700" i="14"/>
  <c r="T700" i="14"/>
  <c r="U700" i="14"/>
  <c r="O701" i="14"/>
  <c r="T701" i="14"/>
  <c r="U701" i="14"/>
  <c r="O702" i="14"/>
  <c r="T702" i="14"/>
  <c r="U702" i="14"/>
  <c r="O703" i="14"/>
  <c r="T703" i="14"/>
  <c r="U703" i="14"/>
  <c r="O704" i="14"/>
  <c r="P704" i="14"/>
  <c r="T704" i="14"/>
  <c r="Q704" i="14" s="1"/>
  <c r="U704" i="14"/>
  <c r="O705" i="14"/>
  <c r="T705" i="14"/>
  <c r="U705" i="14"/>
  <c r="O706" i="14"/>
  <c r="T706" i="14"/>
  <c r="U706" i="14"/>
  <c r="O707" i="14"/>
  <c r="T707" i="14"/>
  <c r="P707" i="14" s="1"/>
  <c r="U707" i="14"/>
  <c r="O708" i="14"/>
  <c r="T708" i="14"/>
  <c r="U708" i="14"/>
  <c r="O709" i="14"/>
  <c r="T709" i="14"/>
  <c r="P709" i="14" s="1"/>
  <c r="U709" i="14"/>
  <c r="O710" i="14"/>
  <c r="T710" i="14"/>
  <c r="U710" i="14"/>
  <c r="O711" i="14"/>
  <c r="T711" i="14"/>
  <c r="U711" i="14"/>
  <c r="P711" i="14" s="1"/>
  <c r="O712" i="14"/>
  <c r="T712" i="14"/>
  <c r="U712" i="14"/>
  <c r="O713" i="14"/>
  <c r="T713" i="14"/>
  <c r="U713" i="14"/>
  <c r="O714" i="14"/>
  <c r="T714" i="14"/>
  <c r="U714" i="14"/>
  <c r="O715" i="14"/>
  <c r="T715" i="14"/>
  <c r="U715" i="14"/>
  <c r="O716" i="14"/>
  <c r="T716" i="14"/>
  <c r="U716" i="14"/>
  <c r="O717" i="14"/>
  <c r="T717" i="14"/>
  <c r="U717" i="14"/>
  <c r="O718" i="14"/>
  <c r="T718" i="14"/>
  <c r="U718" i="14"/>
  <c r="O719" i="14"/>
  <c r="T719" i="14"/>
  <c r="U719" i="14"/>
  <c r="P719" i="14" s="1"/>
  <c r="O720" i="14"/>
  <c r="T720" i="14"/>
  <c r="P720" i="14" s="1"/>
  <c r="U720" i="14"/>
  <c r="O721" i="14"/>
  <c r="T721" i="14"/>
  <c r="U721" i="14"/>
  <c r="O722" i="14"/>
  <c r="T722" i="14"/>
  <c r="U722" i="14"/>
  <c r="O723" i="14"/>
  <c r="T723" i="14"/>
  <c r="U723" i="14"/>
  <c r="O724" i="14"/>
  <c r="T724" i="14"/>
  <c r="P724" i="14" s="1"/>
  <c r="U724" i="14"/>
  <c r="O725" i="14"/>
  <c r="T725" i="14"/>
  <c r="U725" i="14"/>
  <c r="O726" i="14"/>
  <c r="T726" i="14"/>
  <c r="P726" i="14" s="1"/>
  <c r="U726" i="14"/>
  <c r="O727" i="14"/>
  <c r="T727" i="14"/>
  <c r="U727" i="14"/>
  <c r="Q727" i="14" s="1"/>
  <c r="O728" i="14"/>
  <c r="T728" i="14"/>
  <c r="P728" i="14" s="1"/>
  <c r="U728" i="14"/>
  <c r="O729" i="14"/>
  <c r="T729" i="14"/>
  <c r="U729" i="14"/>
  <c r="O730" i="14"/>
  <c r="T730" i="14"/>
  <c r="P730" i="14" s="1"/>
  <c r="U730" i="14"/>
  <c r="O731" i="14"/>
  <c r="T731" i="14"/>
  <c r="U731" i="14"/>
  <c r="O732" i="14"/>
  <c r="T732" i="14"/>
  <c r="U732" i="14"/>
  <c r="O733" i="14"/>
  <c r="T733" i="14"/>
  <c r="U733" i="14"/>
  <c r="O734" i="14"/>
  <c r="T734" i="14"/>
  <c r="U734" i="14"/>
  <c r="O735" i="14"/>
  <c r="T735" i="14"/>
  <c r="U735" i="14"/>
  <c r="Q735" i="14" s="1"/>
  <c r="O736" i="14"/>
  <c r="T736" i="14"/>
  <c r="U736" i="14"/>
  <c r="O737" i="14"/>
  <c r="T737" i="14"/>
  <c r="U737" i="14"/>
  <c r="O738" i="14"/>
  <c r="T738" i="14"/>
  <c r="U738" i="14"/>
  <c r="O739" i="14"/>
  <c r="T739" i="14"/>
  <c r="P739" i="14" s="1"/>
  <c r="U739" i="14"/>
  <c r="O740" i="14"/>
  <c r="T740" i="14"/>
  <c r="U740" i="14"/>
  <c r="O741" i="14"/>
  <c r="T741" i="14"/>
  <c r="P741" i="14" s="1"/>
  <c r="U741" i="14"/>
  <c r="O742" i="14"/>
  <c r="T742" i="14"/>
  <c r="U742" i="14"/>
  <c r="O743" i="14"/>
  <c r="T743" i="14"/>
  <c r="U743" i="14"/>
  <c r="O744" i="14"/>
  <c r="T744" i="14"/>
  <c r="U744" i="14"/>
  <c r="O745" i="14"/>
  <c r="T745" i="14"/>
  <c r="U745" i="14"/>
  <c r="O746" i="14"/>
  <c r="T746" i="14"/>
  <c r="P746" i="14" s="1"/>
  <c r="U746" i="14"/>
  <c r="O747" i="14"/>
  <c r="T747" i="14"/>
  <c r="U747" i="14"/>
  <c r="O748" i="14"/>
  <c r="T748" i="14"/>
  <c r="U748" i="14"/>
  <c r="O749" i="14"/>
  <c r="T749" i="14"/>
  <c r="U749" i="14"/>
  <c r="O750" i="14"/>
  <c r="T750" i="14"/>
  <c r="U750" i="14"/>
  <c r="O751" i="14"/>
  <c r="T751" i="14"/>
  <c r="U751" i="14"/>
  <c r="O752" i="14"/>
  <c r="T752" i="14"/>
  <c r="U752" i="14"/>
  <c r="O753" i="14"/>
  <c r="T753" i="14"/>
  <c r="U753" i="14"/>
  <c r="O754" i="14"/>
  <c r="T754" i="14"/>
  <c r="U754" i="14"/>
  <c r="O755" i="14"/>
  <c r="T755" i="14"/>
  <c r="U755" i="14"/>
  <c r="Q755" i="14" s="1"/>
  <c r="O756" i="14"/>
  <c r="T756" i="14"/>
  <c r="U756" i="14"/>
  <c r="O757" i="14"/>
  <c r="T757" i="14"/>
  <c r="U757" i="14"/>
  <c r="O758" i="14"/>
  <c r="T758" i="14"/>
  <c r="U758" i="14"/>
  <c r="O759" i="14"/>
  <c r="T759" i="14"/>
  <c r="U759" i="14"/>
  <c r="O760" i="14"/>
  <c r="T760" i="14"/>
  <c r="P760" i="14" s="1"/>
  <c r="U760" i="14"/>
  <c r="O761" i="14"/>
  <c r="T761" i="14"/>
  <c r="U761" i="14"/>
  <c r="O762" i="14"/>
  <c r="T762" i="14"/>
  <c r="P762" i="14" s="1"/>
  <c r="U762" i="14"/>
  <c r="O763" i="14"/>
  <c r="T763" i="14"/>
  <c r="U763" i="14"/>
  <c r="O764" i="14"/>
  <c r="T764" i="14"/>
  <c r="U764" i="14"/>
  <c r="O765" i="14"/>
  <c r="T765" i="14"/>
  <c r="U765" i="14"/>
  <c r="O766" i="14"/>
  <c r="T766" i="14"/>
  <c r="U766" i="14"/>
  <c r="O767" i="14"/>
  <c r="T767" i="14"/>
  <c r="U767" i="14"/>
  <c r="O768" i="14"/>
  <c r="T768" i="14"/>
  <c r="P768" i="14" s="1"/>
  <c r="U768" i="14"/>
  <c r="O769" i="14"/>
  <c r="T769" i="14"/>
  <c r="U769" i="14"/>
  <c r="O770" i="14"/>
  <c r="T770" i="14"/>
  <c r="U770" i="14"/>
  <c r="O771" i="14"/>
  <c r="T771" i="14"/>
  <c r="U771" i="14"/>
  <c r="O772" i="14"/>
  <c r="T772" i="14"/>
  <c r="U772" i="14"/>
  <c r="O773" i="14"/>
  <c r="T773" i="14"/>
  <c r="U773" i="14"/>
  <c r="O774" i="14"/>
  <c r="T774" i="14"/>
  <c r="U774" i="14"/>
  <c r="O775" i="14"/>
  <c r="T775" i="14"/>
  <c r="U775" i="14"/>
  <c r="O776" i="14"/>
  <c r="T776" i="14"/>
  <c r="Q776" i="14" s="1"/>
  <c r="U776" i="14"/>
  <c r="O777" i="14"/>
  <c r="T777" i="14"/>
  <c r="U777" i="14"/>
  <c r="O778" i="14"/>
  <c r="T778" i="14"/>
  <c r="P778" i="14" s="1"/>
  <c r="U778" i="14"/>
  <c r="O779" i="14"/>
  <c r="T779" i="14"/>
  <c r="U779" i="14"/>
  <c r="O780" i="14"/>
  <c r="T780" i="14"/>
  <c r="U780" i="14"/>
  <c r="O781" i="14"/>
  <c r="T781" i="14"/>
  <c r="U781" i="14"/>
  <c r="O782" i="14"/>
  <c r="T782" i="14"/>
  <c r="U782" i="14"/>
  <c r="O783" i="14"/>
  <c r="T783" i="14"/>
  <c r="U783" i="14"/>
  <c r="O784" i="14"/>
  <c r="T784" i="14"/>
  <c r="U784" i="14"/>
  <c r="O785" i="14"/>
  <c r="T785" i="14"/>
  <c r="U785" i="14"/>
  <c r="O786" i="14"/>
  <c r="T786" i="14"/>
  <c r="U786" i="14"/>
  <c r="O787" i="14"/>
  <c r="T787" i="14"/>
  <c r="U787" i="14"/>
  <c r="O788" i="14"/>
  <c r="T788" i="14"/>
  <c r="U788" i="14"/>
  <c r="O789" i="14"/>
  <c r="T789" i="14"/>
  <c r="U789" i="14"/>
  <c r="O790" i="14"/>
  <c r="T790" i="14"/>
  <c r="U790" i="14"/>
  <c r="O791" i="14"/>
  <c r="T791" i="14"/>
  <c r="U791" i="14"/>
  <c r="O792" i="14"/>
  <c r="T792" i="14"/>
  <c r="U792" i="14"/>
  <c r="O793" i="14"/>
  <c r="T793" i="14"/>
  <c r="U793" i="14"/>
  <c r="O794" i="14"/>
  <c r="T794" i="14"/>
  <c r="U794" i="14"/>
  <c r="O795" i="14"/>
  <c r="T795" i="14"/>
  <c r="Q795" i="14" s="1"/>
  <c r="U795" i="14"/>
  <c r="O796" i="14"/>
  <c r="T796" i="14"/>
  <c r="U796" i="14"/>
  <c r="O797" i="14"/>
  <c r="T797" i="14"/>
  <c r="U797" i="14"/>
  <c r="O798" i="14"/>
  <c r="T798" i="14"/>
  <c r="U798" i="14"/>
  <c r="O799" i="14"/>
  <c r="T799" i="14"/>
  <c r="U799" i="14"/>
  <c r="O800" i="14"/>
  <c r="T800" i="14"/>
  <c r="Q800" i="14" s="1"/>
  <c r="U800" i="14"/>
  <c r="O801" i="14"/>
  <c r="T801" i="14"/>
  <c r="U801" i="14"/>
  <c r="O802" i="14"/>
  <c r="T802" i="14"/>
  <c r="U802" i="14"/>
  <c r="O803" i="14"/>
  <c r="T803" i="14"/>
  <c r="U803" i="14"/>
  <c r="O804" i="14"/>
  <c r="T804" i="14"/>
  <c r="U804" i="14"/>
  <c r="O805" i="14"/>
  <c r="T805" i="14"/>
  <c r="U805" i="14"/>
  <c r="O806" i="14"/>
  <c r="T806" i="14"/>
  <c r="U806" i="14"/>
  <c r="O807" i="14"/>
  <c r="T807" i="14"/>
  <c r="U807" i="14"/>
  <c r="O808" i="14"/>
  <c r="T808" i="14"/>
  <c r="U808" i="14"/>
  <c r="O809" i="14"/>
  <c r="T809" i="14"/>
  <c r="U809" i="14"/>
  <c r="O810" i="14"/>
  <c r="T810" i="14"/>
  <c r="U810" i="14"/>
  <c r="O811" i="14"/>
  <c r="T811" i="14"/>
  <c r="U811" i="14"/>
  <c r="O812" i="14"/>
  <c r="T812" i="14"/>
  <c r="U812" i="14"/>
  <c r="O813" i="14"/>
  <c r="T813" i="14"/>
  <c r="U813" i="14"/>
  <c r="O814" i="14"/>
  <c r="T814" i="14"/>
  <c r="U814" i="14"/>
  <c r="O815" i="14"/>
  <c r="T815" i="14"/>
  <c r="P815" i="14" s="1"/>
  <c r="U815" i="14"/>
  <c r="O816" i="14"/>
  <c r="T816" i="14"/>
  <c r="U816" i="14"/>
  <c r="O817" i="14"/>
  <c r="T817" i="14"/>
  <c r="U817" i="14"/>
  <c r="Q817" i="14" s="1"/>
  <c r="O818" i="14"/>
  <c r="T818" i="14"/>
  <c r="U818" i="14"/>
  <c r="O819" i="14"/>
  <c r="T819" i="14"/>
  <c r="U819" i="14"/>
  <c r="O820" i="14"/>
  <c r="T820" i="14"/>
  <c r="U820" i="14"/>
  <c r="O821" i="14"/>
  <c r="T821" i="14"/>
  <c r="U821" i="14"/>
  <c r="O822" i="14"/>
  <c r="T822" i="14"/>
  <c r="P822" i="14" s="1"/>
  <c r="U822" i="14"/>
  <c r="O823" i="14"/>
  <c r="T823" i="14"/>
  <c r="U823" i="14"/>
  <c r="O824" i="14"/>
  <c r="T824" i="14"/>
  <c r="U824" i="14"/>
  <c r="O825" i="14"/>
  <c r="T825" i="14"/>
  <c r="U825" i="14"/>
  <c r="O826" i="14"/>
  <c r="T826" i="14"/>
  <c r="U826" i="14"/>
  <c r="O827" i="14"/>
  <c r="T827" i="14"/>
  <c r="U827" i="14"/>
  <c r="O828" i="14"/>
  <c r="T828" i="14"/>
  <c r="U828" i="14"/>
  <c r="O829" i="14"/>
  <c r="T829" i="14"/>
  <c r="U829" i="14"/>
  <c r="O830" i="14"/>
  <c r="T830" i="14"/>
  <c r="P830" i="14" s="1"/>
  <c r="U830" i="14"/>
  <c r="O831" i="14"/>
  <c r="T831" i="14"/>
  <c r="P831" i="14" s="1"/>
  <c r="U831" i="14"/>
  <c r="O832" i="14"/>
  <c r="T832" i="14"/>
  <c r="U832" i="14"/>
  <c r="O833" i="14"/>
  <c r="T833" i="14"/>
  <c r="U833" i="14"/>
  <c r="O834" i="14"/>
  <c r="T834" i="14"/>
  <c r="U834" i="14"/>
  <c r="O835" i="14"/>
  <c r="T835" i="14"/>
  <c r="U835" i="14"/>
  <c r="O836" i="14"/>
  <c r="T836" i="14"/>
  <c r="U836" i="14"/>
  <c r="O837" i="14"/>
  <c r="T837" i="14"/>
  <c r="P837" i="14" s="1"/>
  <c r="U837" i="14"/>
  <c r="O838" i="14"/>
  <c r="T838" i="14"/>
  <c r="U838" i="14"/>
  <c r="O839" i="14"/>
  <c r="T839" i="14"/>
  <c r="P839" i="14" s="1"/>
  <c r="U839" i="14"/>
  <c r="O840" i="14"/>
  <c r="T840" i="14"/>
  <c r="U840" i="14"/>
  <c r="O841" i="14"/>
  <c r="T841" i="14"/>
  <c r="U841" i="14"/>
  <c r="O842" i="14"/>
  <c r="T842" i="14"/>
  <c r="U842" i="14"/>
  <c r="O843" i="14"/>
  <c r="T843" i="14"/>
  <c r="U843" i="14"/>
  <c r="P843" i="14" s="1"/>
  <c r="O844" i="14"/>
  <c r="T844" i="14"/>
  <c r="U844" i="14"/>
  <c r="O845" i="14"/>
  <c r="T845" i="14"/>
  <c r="U845" i="14"/>
  <c r="O846" i="14"/>
  <c r="T846" i="14"/>
  <c r="U846" i="14"/>
  <c r="O847" i="14"/>
  <c r="T847" i="14"/>
  <c r="U847" i="14"/>
  <c r="O848" i="14"/>
  <c r="T848" i="14"/>
  <c r="U848" i="14"/>
  <c r="O849" i="14"/>
  <c r="T849" i="14"/>
  <c r="U849" i="14"/>
  <c r="O850" i="14"/>
  <c r="T850" i="14"/>
  <c r="U850" i="14"/>
  <c r="O851" i="14"/>
  <c r="T851" i="14"/>
  <c r="U851" i="14"/>
  <c r="O852" i="14"/>
  <c r="T852" i="14"/>
  <c r="U852" i="14"/>
  <c r="O853" i="14"/>
  <c r="T853" i="14"/>
  <c r="U853" i="14"/>
  <c r="O854" i="14"/>
  <c r="T854" i="14"/>
  <c r="U854" i="14"/>
  <c r="O855" i="14"/>
  <c r="T855" i="14"/>
  <c r="P855" i="14" s="1"/>
  <c r="U855" i="14"/>
  <c r="O856" i="14"/>
  <c r="T856" i="14"/>
  <c r="U856" i="14"/>
  <c r="O857" i="14"/>
  <c r="T857" i="14"/>
  <c r="U857" i="14"/>
  <c r="O858" i="14"/>
  <c r="T858" i="14"/>
  <c r="U858" i="14"/>
  <c r="O859" i="14"/>
  <c r="T859" i="14"/>
  <c r="U859" i="14"/>
  <c r="O860" i="14"/>
  <c r="T860" i="14"/>
  <c r="P860" i="14" s="1"/>
  <c r="U860" i="14"/>
  <c r="O861" i="14"/>
  <c r="T861" i="14"/>
  <c r="U861" i="14"/>
  <c r="O862" i="14"/>
  <c r="T862" i="14"/>
  <c r="U862" i="14"/>
  <c r="O863" i="14"/>
  <c r="T863" i="14"/>
  <c r="U863" i="14"/>
  <c r="O864" i="14"/>
  <c r="T864" i="14"/>
  <c r="U864" i="14"/>
  <c r="O865" i="14"/>
  <c r="T865" i="14"/>
  <c r="U865" i="14"/>
  <c r="O866" i="14"/>
  <c r="T866" i="14"/>
  <c r="U866" i="14"/>
  <c r="O867" i="14"/>
  <c r="T867" i="14"/>
  <c r="U867" i="14"/>
  <c r="O868" i="14"/>
  <c r="T868" i="14"/>
  <c r="U868" i="14"/>
  <c r="O869" i="14"/>
  <c r="T869" i="14"/>
  <c r="U869" i="14"/>
  <c r="O870" i="14"/>
  <c r="T870" i="14"/>
  <c r="U870" i="14"/>
  <c r="O871" i="14"/>
  <c r="T871" i="14"/>
  <c r="U871" i="14"/>
  <c r="O872" i="14"/>
  <c r="T872" i="14"/>
  <c r="U872" i="14"/>
  <c r="O873" i="14"/>
  <c r="T873" i="14"/>
  <c r="U873" i="14"/>
  <c r="O874" i="14"/>
  <c r="T874" i="14"/>
  <c r="U874" i="14"/>
  <c r="O875" i="14"/>
  <c r="T875" i="14"/>
  <c r="U875" i="14"/>
  <c r="O876" i="14"/>
  <c r="Q876" i="14"/>
  <c r="T876" i="14"/>
  <c r="P876" i="14" s="1"/>
  <c r="U876" i="14"/>
  <c r="O877" i="14"/>
  <c r="T877" i="14"/>
  <c r="U877" i="14"/>
  <c r="O878" i="14"/>
  <c r="T878" i="14"/>
  <c r="U878" i="14"/>
  <c r="O879" i="14"/>
  <c r="T879" i="14"/>
  <c r="U879" i="14"/>
  <c r="O880" i="14"/>
  <c r="T880" i="14"/>
  <c r="P880" i="14" s="1"/>
  <c r="U880" i="14"/>
  <c r="O881" i="14"/>
  <c r="T881" i="14"/>
  <c r="U881" i="14"/>
  <c r="O882" i="14"/>
  <c r="T882" i="14"/>
  <c r="U882" i="14"/>
  <c r="O883" i="14"/>
  <c r="T883" i="14"/>
  <c r="U883" i="14"/>
  <c r="O884" i="14"/>
  <c r="T884" i="14"/>
  <c r="U884" i="14"/>
  <c r="O885" i="14"/>
  <c r="T885" i="14"/>
  <c r="U885" i="14"/>
  <c r="O886" i="14"/>
  <c r="T886" i="14"/>
  <c r="U886" i="14"/>
  <c r="O887" i="14"/>
  <c r="T887" i="14"/>
  <c r="U887" i="14"/>
  <c r="O888" i="14"/>
  <c r="T888" i="14"/>
  <c r="U888" i="14"/>
  <c r="O889" i="14"/>
  <c r="T889" i="14"/>
  <c r="P889" i="14" s="1"/>
  <c r="U889" i="14"/>
  <c r="O890" i="14"/>
  <c r="T890" i="14"/>
  <c r="U890" i="14"/>
  <c r="O891" i="14"/>
  <c r="T891" i="14"/>
  <c r="U891" i="14"/>
  <c r="O892" i="14"/>
  <c r="T892" i="14"/>
  <c r="U892" i="14"/>
  <c r="O893" i="14"/>
  <c r="T893" i="14"/>
  <c r="U893" i="14"/>
  <c r="O894" i="14"/>
  <c r="T894" i="14"/>
  <c r="U894" i="14"/>
  <c r="O895" i="14"/>
  <c r="T895" i="14"/>
  <c r="U895" i="14"/>
  <c r="O896" i="14"/>
  <c r="T896" i="14"/>
  <c r="P896" i="14" s="1"/>
  <c r="U896" i="14"/>
  <c r="O897" i="14"/>
  <c r="T897" i="14"/>
  <c r="U897" i="14"/>
  <c r="O898" i="14"/>
  <c r="T898" i="14"/>
  <c r="U898" i="14"/>
  <c r="O899" i="14"/>
  <c r="T899" i="14"/>
  <c r="U899" i="14"/>
  <c r="O900" i="14"/>
  <c r="T900" i="14"/>
  <c r="P900" i="14" s="1"/>
  <c r="U900" i="14"/>
  <c r="O901" i="14"/>
  <c r="T901" i="14"/>
  <c r="U901" i="14"/>
  <c r="O902" i="14"/>
  <c r="T902" i="14"/>
  <c r="U902" i="14"/>
  <c r="O903" i="14"/>
  <c r="T903" i="14"/>
  <c r="U903" i="14"/>
  <c r="O904" i="14"/>
  <c r="T904" i="14"/>
  <c r="U904" i="14"/>
  <c r="O905" i="14"/>
  <c r="T905" i="14"/>
  <c r="U905" i="14"/>
  <c r="O906" i="14"/>
  <c r="T906" i="14"/>
  <c r="U906" i="14"/>
  <c r="O907" i="14"/>
  <c r="T907" i="14"/>
  <c r="U907" i="14"/>
  <c r="O908" i="14"/>
  <c r="T908" i="14"/>
  <c r="P908" i="14" s="1"/>
  <c r="U908" i="14"/>
  <c r="Q908" i="14" s="1"/>
  <c r="O909" i="14"/>
  <c r="T909" i="14"/>
  <c r="U909" i="14"/>
  <c r="O910" i="14"/>
  <c r="T910" i="14"/>
  <c r="U910" i="14"/>
  <c r="O911" i="14"/>
  <c r="T911" i="14"/>
  <c r="U911" i="14"/>
  <c r="O912" i="14"/>
  <c r="T912" i="14"/>
  <c r="U912" i="14"/>
  <c r="O913" i="14"/>
  <c r="T913" i="14"/>
  <c r="U913" i="14"/>
  <c r="O914" i="14"/>
  <c r="T914" i="14"/>
  <c r="P914" i="14" s="1"/>
  <c r="U914" i="14"/>
  <c r="O915" i="14"/>
  <c r="T915" i="14"/>
  <c r="P915" i="14" s="1"/>
  <c r="U915" i="14"/>
  <c r="O916" i="14"/>
  <c r="T916" i="14"/>
  <c r="U916" i="14"/>
  <c r="O917" i="14"/>
  <c r="T917" i="14"/>
  <c r="U917" i="14"/>
  <c r="O918" i="14"/>
  <c r="T918" i="14"/>
  <c r="U918" i="14"/>
  <c r="O919" i="14"/>
  <c r="T919" i="14"/>
  <c r="U919" i="14"/>
  <c r="O920" i="14"/>
  <c r="T920" i="14"/>
  <c r="U920" i="14"/>
  <c r="O921" i="14"/>
  <c r="T921" i="14"/>
  <c r="U921" i="14"/>
  <c r="O922" i="14"/>
  <c r="T922" i="14"/>
  <c r="U922" i="14"/>
  <c r="O923" i="14"/>
  <c r="T923" i="14"/>
  <c r="U923" i="14"/>
  <c r="Q923" i="14" s="1"/>
  <c r="O924" i="14"/>
  <c r="T924" i="14"/>
  <c r="U924" i="14"/>
  <c r="P924" i="14" s="1"/>
  <c r="O925" i="14"/>
  <c r="T925" i="14"/>
  <c r="U925" i="14"/>
  <c r="O926" i="14"/>
  <c r="T926" i="14"/>
  <c r="U926" i="14"/>
  <c r="O927" i="14"/>
  <c r="T927" i="14"/>
  <c r="U927" i="14"/>
  <c r="O928" i="14"/>
  <c r="T928" i="14"/>
  <c r="U928" i="14"/>
  <c r="O929" i="14"/>
  <c r="T929" i="14"/>
  <c r="U929" i="14"/>
  <c r="O930" i="14"/>
  <c r="T930" i="14"/>
  <c r="U930" i="14"/>
  <c r="O931" i="14"/>
  <c r="T931" i="14"/>
  <c r="U931" i="14"/>
  <c r="O932" i="14"/>
  <c r="T932" i="14"/>
  <c r="U932" i="14"/>
  <c r="Q932" i="14" s="1"/>
  <c r="O933" i="14"/>
  <c r="T933" i="14"/>
  <c r="U933" i="14"/>
  <c r="O934" i="14"/>
  <c r="T934" i="14"/>
  <c r="U934" i="14"/>
  <c r="O935" i="14"/>
  <c r="T935" i="14"/>
  <c r="P935" i="14" s="1"/>
  <c r="U935" i="14"/>
  <c r="O936" i="14"/>
  <c r="T936" i="14"/>
  <c r="U936" i="14"/>
  <c r="O937" i="14"/>
  <c r="T937" i="14"/>
  <c r="U937" i="14"/>
  <c r="O938" i="14"/>
  <c r="T938" i="14"/>
  <c r="U938" i="14"/>
  <c r="O939" i="14"/>
  <c r="T939" i="14"/>
  <c r="U939" i="14"/>
  <c r="O940" i="14"/>
  <c r="T940" i="14"/>
  <c r="U940" i="14"/>
  <c r="O941" i="14"/>
  <c r="T941" i="14"/>
  <c r="U941" i="14"/>
  <c r="O942" i="14"/>
  <c r="T942" i="14"/>
  <c r="P942" i="14" s="1"/>
  <c r="U942" i="14"/>
  <c r="O943" i="14"/>
  <c r="T943" i="14"/>
  <c r="U943" i="14"/>
  <c r="O944" i="14"/>
  <c r="T944" i="14"/>
  <c r="U944" i="14"/>
  <c r="O945" i="14"/>
  <c r="T945" i="14"/>
  <c r="U945" i="14"/>
  <c r="O946" i="14"/>
  <c r="T946" i="14"/>
  <c r="P946" i="14" s="1"/>
  <c r="U946" i="14"/>
  <c r="O947" i="14"/>
  <c r="T947" i="14"/>
  <c r="U947" i="14"/>
  <c r="O948" i="14"/>
  <c r="T948" i="14"/>
  <c r="U948" i="14"/>
  <c r="O949" i="14"/>
  <c r="T949" i="14"/>
  <c r="U949" i="14"/>
  <c r="O950" i="14"/>
  <c r="T950" i="14"/>
  <c r="U950" i="14"/>
  <c r="O951" i="14"/>
  <c r="T951" i="14"/>
  <c r="U951" i="14"/>
  <c r="O952" i="14"/>
  <c r="T952" i="14"/>
  <c r="U952" i="14"/>
  <c r="Q952" i="14" s="1"/>
  <c r="O953" i="14"/>
  <c r="T953" i="14"/>
  <c r="U953" i="14"/>
  <c r="O954" i="14"/>
  <c r="T954" i="14"/>
  <c r="U954" i="14"/>
  <c r="O955" i="14"/>
  <c r="T955" i="14"/>
  <c r="U955" i="14"/>
  <c r="P955" i="14" s="1"/>
  <c r="O956" i="14"/>
  <c r="T956" i="14"/>
  <c r="U956" i="14"/>
  <c r="O957" i="14"/>
  <c r="T957" i="14"/>
  <c r="U957" i="14"/>
  <c r="O958" i="14"/>
  <c r="T958" i="14"/>
  <c r="P958" i="14" s="1"/>
  <c r="U958" i="14"/>
  <c r="O959" i="14"/>
  <c r="T959" i="14"/>
  <c r="U959" i="14"/>
  <c r="O960" i="14"/>
  <c r="T960" i="14"/>
  <c r="U960" i="14"/>
  <c r="O961" i="14"/>
  <c r="T961" i="14"/>
  <c r="U961" i="14"/>
  <c r="O962" i="14"/>
  <c r="T962" i="14"/>
  <c r="U962" i="14"/>
  <c r="O963" i="14"/>
  <c r="T963" i="14"/>
  <c r="U963" i="14"/>
  <c r="O964" i="14"/>
  <c r="T964" i="14"/>
  <c r="U964" i="14"/>
  <c r="O965" i="14"/>
  <c r="T965" i="14"/>
  <c r="U965" i="14"/>
  <c r="O966" i="14"/>
  <c r="T966" i="14"/>
  <c r="U966" i="14"/>
  <c r="O967" i="14"/>
  <c r="T967" i="14"/>
  <c r="P967" i="14" s="1"/>
  <c r="U967" i="14"/>
  <c r="O968" i="14"/>
  <c r="T968" i="14"/>
  <c r="U968" i="14"/>
  <c r="O969" i="14"/>
  <c r="T969" i="14"/>
  <c r="U969" i="14"/>
  <c r="O970" i="14"/>
  <c r="T970" i="14"/>
  <c r="U970" i="14"/>
  <c r="O971" i="14"/>
  <c r="T971" i="14"/>
  <c r="Q971" i="14" s="1"/>
  <c r="U971" i="14"/>
  <c r="O972" i="14"/>
  <c r="T972" i="14"/>
  <c r="U972" i="14"/>
  <c r="O973" i="14"/>
  <c r="T973" i="14"/>
  <c r="U973" i="14"/>
  <c r="O974" i="14"/>
  <c r="T974" i="14"/>
  <c r="U974" i="14"/>
  <c r="O975" i="14"/>
  <c r="T975" i="14"/>
  <c r="U975" i="14"/>
  <c r="O976" i="14"/>
  <c r="T976" i="14"/>
  <c r="U976" i="14"/>
  <c r="O977" i="14"/>
  <c r="T977" i="14"/>
  <c r="U977" i="14"/>
  <c r="B7" i="3"/>
  <c r="B6" i="3"/>
  <c r="B5" i="3"/>
  <c r="B4" i="3"/>
  <c r="B3" i="3"/>
  <c r="B2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I973" i="3"/>
  <c r="I972" i="3"/>
  <c r="I971" i="3"/>
  <c r="I970" i="3"/>
  <c r="I969" i="3"/>
  <c r="I968" i="3"/>
  <c r="I967" i="3"/>
  <c r="I966" i="3"/>
  <c r="I965" i="3"/>
  <c r="I964" i="3"/>
  <c r="I963" i="3"/>
  <c r="I962" i="3"/>
  <c r="I961" i="3"/>
  <c r="I960" i="3"/>
  <c r="I959" i="3"/>
  <c r="I958" i="3"/>
  <c r="I957" i="3"/>
  <c r="I956" i="3"/>
  <c r="I955" i="3"/>
  <c r="I954" i="3"/>
  <c r="I953" i="3"/>
  <c r="I952" i="3"/>
  <c r="I951" i="3"/>
  <c r="I950" i="3"/>
  <c r="I949" i="3"/>
  <c r="I948" i="3"/>
  <c r="I947" i="3"/>
  <c r="I946" i="3"/>
  <c r="I945" i="3"/>
  <c r="I944" i="3"/>
  <c r="I943" i="3"/>
  <c r="I942" i="3"/>
  <c r="I941" i="3"/>
  <c r="I940" i="3"/>
  <c r="I939" i="3"/>
  <c r="I938" i="3"/>
  <c r="I937" i="3"/>
  <c r="I936" i="3"/>
  <c r="I935" i="3"/>
  <c r="I934" i="3"/>
  <c r="I933" i="3"/>
  <c r="I932" i="3"/>
  <c r="I931" i="3"/>
  <c r="I930" i="3"/>
  <c r="I929" i="3"/>
  <c r="I928" i="3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P923" i="14" l="1"/>
  <c r="Q907" i="14"/>
  <c r="P862" i="14"/>
  <c r="P949" i="14"/>
  <c r="Q723" i="14"/>
  <c r="P324" i="14"/>
  <c r="P266" i="14"/>
  <c r="P258" i="14"/>
  <c r="P184" i="14"/>
  <c r="Q176" i="14"/>
  <c r="P155" i="14"/>
  <c r="Q34" i="14"/>
  <c r="P972" i="14"/>
  <c r="P864" i="14"/>
  <c r="P859" i="14"/>
  <c r="Q856" i="14"/>
  <c r="P840" i="14"/>
  <c r="Q792" i="14"/>
  <c r="P646" i="14"/>
  <c r="Q59" i="14"/>
  <c r="Q51" i="14"/>
  <c r="Q895" i="14"/>
  <c r="P712" i="14"/>
  <c r="P326" i="14"/>
  <c r="Q884" i="14"/>
  <c r="P834" i="14"/>
  <c r="P829" i="14"/>
  <c r="Q315" i="14"/>
  <c r="P220" i="14"/>
  <c r="P180" i="14"/>
  <c r="P971" i="14"/>
  <c r="Q868" i="14"/>
  <c r="Q860" i="14"/>
  <c r="Q602" i="14"/>
  <c r="P597" i="14"/>
  <c r="P246" i="14"/>
  <c r="P238" i="14"/>
  <c r="P5" i="14"/>
  <c r="P807" i="14"/>
  <c r="P799" i="14"/>
  <c r="P783" i="14"/>
  <c r="P775" i="14"/>
  <c r="P325" i="14"/>
  <c r="P312" i="14"/>
  <c r="P58" i="14"/>
  <c r="P873" i="14"/>
  <c r="P551" i="14"/>
  <c r="P527" i="14"/>
  <c r="P495" i="14"/>
  <c r="P487" i="14"/>
  <c r="P203" i="14"/>
  <c r="P140" i="14"/>
  <c r="Q127" i="14"/>
  <c r="P79" i="14"/>
  <c r="Q29" i="14"/>
  <c r="Q7" i="14"/>
  <c r="Q968" i="14"/>
  <c r="P963" i="14"/>
  <c r="P919" i="14"/>
  <c r="Q916" i="14"/>
  <c r="P887" i="14"/>
  <c r="P851" i="14"/>
  <c r="P827" i="14"/>
  <c r="P811" i="14"/>
  <c r="P803" i="14"/>
  <c r="P800" i="14"/>
  <c r="P782" i="14"/>
  <c r="P758" i="14"/>
  <c r="P750" i="14"/>
  <c r="Q739" i="14"/>
  <c r="P692" i="14"/>
  <c r="P463" i="14"/>
  <c r="P447" i="14"/>
  <c r="P423" i="14"/>
  <c r="P415" i="14"/>
  <c r="P354" i="14"/>
  <c r="P346" i="14"/>
  <c r="P338" i="14"/>
  <c r="P330" i="14"/>
  <c r="P309" i="14"/>
  <c r="P296" i="14"/>
  <c r="Q288" i="14"/>
  <c r="P136" i="14"/>
  <c r="P67" i="14"/>
  <c r="Q955" i="14"/>
  <c r="P937" i="14"/>
  <c r="P892" i="14"/>
  <c r="P866" i="14"/>
  <c r="Q863" i="14"/>
  <c r="Q771" i="14"/>
  <c r="Q715" i="14"/>
  <c r="P577" i="14"/>
  <c r="P529" i="14"/>
  <c r="P521" i="14"/>
  <c r="P489" i="14"/>
  <c r="P481" i="14"/>
  <c r="P473" i="14"/>
  <c r="P444" i="14"/>
  <c r="P380" i="14"/>
  <c r="P367" i="14"/>
  <c r="P343" i="14"/>
  <c r="P314" i="14"/>
  <c r="Q290" i="14"/>
  <c r="P264" i="14"/>
  <c r="P256" i="14"/>
  <c r="P230" i="14"/>
  <c r="P214" i="14"/>
  <c r="P167" i="14"/>
  <c r="P146" i="14"/>
  <c r="P109" i="14"/>
  <c r="P85" i="14"/>
  <c r="P46" i="14"/>
  <c r="Q43" i="14"/>
  <c r="P947" i="14"/>
  <c r="Q939" i="14"/>
  <c r="P813" i="14"/>
  <c r="P805" i="14"/>
  <c r="P752" i="14"/>
  <c r="P744" i="14"/>
  <c r="P736" i="14"/>
  <c r="Q651" i="14"/>
  <c r="Q611" i="14"/>
  <c r="Q595" i="14"/>
  <c r="Q587" i="14"/>
  <c r="Q417" i="14"/>
  <c r="P401" i="14"/>
  <c r="P393" i="14"/>
  <c r="P319" i="14"/>
  <c r="Q274" i="14"/>
  <c r="Q250" i="14"/>
  <c r="P245" i="14"/>
  <c r="Q216" i="14"/>
  <c r="P156" i="14"/>
  <c r="Q148" i="14"/>
  <c r="Q119" i="14"/>
  <c r="Q103" i="14"/>
  <c r="P48" i="14"/>
  <c r="Q30" i="14"/>
  <c r="Q22" i="14"/>
  <c r="P18" i="14"/>
  <c r="Q16" i="14"/>
  <c r="P962" i="14"/>
  <c r="P939" i="14"/>
  <c r="Q936" i="14"/>
  <c r="Q931" i="14"/>
  <c r="P910" i="14"/>
  <c r="P894" i="14"/>
  <c r="P850" i="14"/>
  <c r="P773" i="14"/>
  <c r="Q656" i="14"/>
  <c r="Q624" i="14"/>
  <c r="Q608" i="14"/>
  <c r="Q584" i="14"/>
  <c r="Q451" i="14"/>
  <c r="Q371" i="14"/>
  <c r="Q326" i="14"/>
  <c r="Q234" i="14"/>
  <c r="Q158" i="14"/>
  <c r="P124" i="14"/>
  <c r="Q66" i="14"/>
  <c r="Q61" i="14"/>
  <c r="Q964" i="14"/>
  <c r="P956" i="14"/>
  <c r="Q920" i="14"/>
  <c r="Q888" i="14"/>
  <c r="Q852" i="14"/>
  <c r="P844" i="14"/>
  <c r="Q783" i="14"/>
  <c r="Q759" i="14"/>
  <c r="Q751" i="14"/>
  <c r="P743" i="14"/>
  <c r="Q613" i="14"/>
  <c r="Q432" i="14"/>
  <c r="Q424" i="14"/>
  <c r="Q339" i="14"/>
  <c r="Q310" i="14"/>
  <c r="Q244" i="14"/>
  <c r="Q189" i="14"/>
  <c r="Q171" i="14"/>
  <c r="Q137" i="14"/>
  <c r="Q97" i="14"/>
  <c r="P969" i="14"/>
  <c r="P951" i="14"/>
  <c r="Q948" i="14"/>
  <c r="P940" i="14"/>
  <c r="P930" i="14"/>
  <c r="P917" i="14"/>
  <c r="P885" i="14"/>
  <c r="Q875" i="14"/>
  <c r="P857" i="14"/>
  <c r="P841" i="14"/>
  <c r="P780" i="14"/>
  <c r="P756" i="14"/>
  <c r="P748" i="14"/>
  <c r="Q695" i="14"/>
  <c r="P650" i="14"/>
  <c r="P642" i="14"/>
  <c r="Q639" i="14"/>
  <c r="Q623" i="14"/>
  <c r="P618" i="14"/>
  <c r="P570" i="14"/>
  <c r="P562" i="14"/>
  <c r="P535" i="14"/>
  <c r="P511" i="14"/>
  <c r="P474" i="14"/>
  <c r="P381" i="14"/>
  <c r="Q341" i="14"/>
  <c r="P328" i="14"/>
  <c r="P304" i="14"/>
  <c r="Q299" i="14"/>
  <c r="P294" i="14"/>
  <c r="P278" i="14"/>
  <c r="P262" i="14"/>
  <c r="Q254" i="14"/>
  <c r="Q246" i="14"/>
  <c r="P215" i="14"/>
  <c r="P207" i="14"/>
  <c r="Q178" i="14"/>
  <c r="Q173" i="14"/>
  <c r="P160" i="14"/>
  <c r="P147" i="14"/>
  <c r="P134" i="14"/>
  <c r="P94" i="14"/>
  <c r="P86" i="14"/>
  <c r="Q83" i="14"/>
  <c r="P55" i="14"/>
  <c r="Q52" i="14"/>
  <c r="Q2" i="14"/>
  <c r="Q35" i="14"/>
  <c r="P960" i="14"/>
  <c r="P948" i="14"/>
  <c r="P928" i="14"/>
  <c r="P916" i="14"/>
  <c r="P901" i="14"/>
  <c r="Q891" i="14"/>
  <c r="P878" i="14"/>
  <c r="P871" i="14"/>
  <c r="P848" i="14"/>
  <c r="P828" i="14"/>
  <c r="P820" i="14"/>
  <c r="P812" i="14"/>
  <c r="Q807" i="14"/>
  <c r="P802" i="14"/>
  <c r="P795" i="14"/>
  <c r="P787" i="14"/>
  <c r="Q784" i="14"/>
  <c r="P772" i="14"/>
  <c r="P767" i="14"/>
  <c r="P751" i="14"/>
  <c r="Q743" i="14"/>
  <c r="P731" i="14"/>
  <c r="Q712" i="14"/>
  <c r="P710" i="14"/>
  <c r="P660" i="14"/>
  <c r="P639" i="14"/>
  <c r="P563" i="14"/>
  <c r="P555" i="14"/>
  <c r="P545" i="14"/>
  <c r="P537" i="14"/>
  <c r="Q529" i="14"/>
  <c r="P490" i="14"/>
  <c r="P412" i="14"/>
  <c r="Q351" i="14"/>
  <c r="P208" i="14"/>
  <c r="Q972" i="14"/>
  <c r="P965" i="14"/>
  <c r="P953" i="14"/>
  <c r="Q940" i="14"/>
  <c r="P933" i="14"/>
  <c r="P921" i="14"/>
  <c r="P898" i="14"/>
  <c r="P891" i="14"/>
  <c r="P883" i="14"/>
  <c r="P868" i="14"/>
  <c r="P853" i="14"/>
  <c r="Q843" i="14"/>
  <c r="P797" i="14"/>
  <c r="P479" i="14"/>
  <c r="P461" i="14"/>
  <c r="P440" i="14"/>
  <c r="Q348" i="14"/>
  <c r="P333" i="14"/>
  <c r="P320" i="14"/>
  <c r="Q312" i="14"/>
  <c r="P287" i="14"/>
  <c r="P228" i="14"/>
  <c r="P195" i="14"/>
  <c r="P190" i="14"/>
  <c r="P182" i="14"/>
  <c r="P172" i="14"/>
  <c r="P164" i="14"/>
  <c r="P144" i="14"/>
  <c r="P139" i="14"/>
  <c r="Q128" i="14"/>
  <c r="P71" i="14"/>
  <c r="P68" i="14"/>
  <c r="P53" i="14"/>
  <c r="Q959" i="14"/>
  <c r="Q927" i="14"/>
  <c r="P903" i="14"/>
  <c r="Q900" i="14"/>
  <c r="Q847" i="14"/>
  <c r="Q819" i="14"/>
  <c r="P804" i="14"/>
  <c r="Q801" i="14"/>
  <c r="P789" i="14"/>
  <c r="Q786" i="14"/>
  <c r="P779" i="14"/>
  <c r="P774" i="14"/>
  <c r="Q696" i="14"/>
  <c r="P691" i="14"/>
  <c r="Q683" i="14"/>
  <c r="P662" i="14"/>
  <c r="P628" i="14"/>
  <c r="Q591" i="14"/>
  <c r="Q583" i="14"/>
  <c r="P552" i="14"/>
  <c r="P547" i="14"/>
  <c r="P539" i="14"/>
  <c r="P505" i="14"/>
  <c r="Q481" i="14"/>
  <c r="Q473" i="14"/>
  <c r="Q455" i="14"/>
  <c r="Q447" i="14"/>
  <c r="Q445" i="14"/>
  <c r="P419" i="14"/>
  <c r="P398" i="14"/>
  <c r="Q387" i="14"/>
  <c r="Q217" i="14"/>
  <c r="Q202" i="14"/>
  <c r="P179" i="14"/>
  <c r="Q123" i="14"/>
  <c r="Q99" i="14"/>
  <c r="Q91" i="14"/>
  <c r="Q45" i="14"/>
  <c r="P40" i="14"/>
  <c r="P497" i="14"/>
  <c r="P361" i="14"/>
  <c r="Q345" i="14"/>
  <c r="P340" i="14"/>
  <c r="Q337" i="14"/>
  <c r="P322" i="14"/>
  <c r="Q296" i="14"/>
  <c r="Q294" i="14"/>
  <c r="P271" i="14"/>
  <c r="P263" i="14"/>
  <c r="P255" i="14"/>
  <c r="P964" i="14"/>
  <c r="Q961" i="14"/>
  <c r="P944" i="14"/>
  <c r="P932" i="14"/>
  <c r="P912" i="14"/>
  <c r="P905" i="14"/>
  <c r="Q892" i="14"/>
  <c r="P882" i="14"/>
  <c r="Q879" i="14"/>
  <c r="P875" i="14"/>
  <c r="Q872" i="14"/>
  <c r="P867" i="14"/>
  <c r="P852" i="14"/>
  <c r="P832" i="14"/>
  <c r="Q821" i="14"/>
  <c r="Q816" i="14"/>
  <c r="Q808" i="14"/>
  <c r="P806" i="14"/>
  <c r="P791" i="14"/>
  <c r="P776" i="14"/>
  <c r="P771" i="14"/>
  <c r="Q768" i="14"/>
  <c r="P763" i="14"/>
  <c r="P747" i="14"/>
  <c r="Q737" i="14"/>
  <c r="Q711" i="14"/>
  <c r="P706" i="14"/>
  <c r="P693" i="14"/>
  <c r="Q688" i="14"/>
  <c r="Q672" i="14"/>
  <c r="P664" i="14"/>
  <c r="P656" i="14"/>
  <c r="P651" i="14"/>
  <c r="P643" i="14"/>
  <c r="P638" i="14"/>
  <c r="P630" i="14"/>
  <c r="Q577" i="14"/>
  <c r="P575" i="14"/>
  <c r="P567" i="14"/>
  <c r="Q556" i="14"/>
  <c r="P507" i="14"/>
  <c r="P408" i="14"/>
  <c r="Q405" i="14"/>
  <c r="P379" i="14"/>
  <c r="Q355" i="14"/>
  <c r="Q306" i="14"/>
  <c r="P288" i="14"/>
  <c r="Q283" i="14"/>
  <c r="Q252" i="14"/>
  <c r="Q242" i="14"/>
  <c r="P222" i="14"/>
  <c r="Q219" i="14"/>
  <c r="Q214" i="14"/>
  <c r="P212" i="14"/>
  <c r="Q209" i="14"/>
  <c r="P194" i="14"/>
  <c r="Q186" i="14"/>
  <c r="Q168" i="14"/>
  <c r="P163" i="14"/>
  <c r="P138" i="14"/>
  <c r="Q135" i="14"/>
  <c r="P125" i="14"/>
  <c r="P120" i="14"/>
  <c r="P112" i="14"/>
  <c r="P96" i="14"/>
  <c r="P88" i="14"/>
  <c r="Q80" i="14"/>
  <c r="P65" i="14"/>
  <c r="Q62" i="14"/>
  <c r="P60" i="14"/>
  <c r="Q47" i="14"/>
  <c r="P42" i="14"/>
  <c r="Q966" i="14"/>
  <c r="Q956" i="14"/>
  <c r="Q924" i="14"/>
  <c r="Q844" i="14"/>
  <c r="Q145" i="14"/>
  <c r="Q943" i="14"/>
  <c r="P926" i="14"/>
  <c r="Q911" i="14"/>
  <c r="P907" i="14"/>
  <c r="Q904" i="14"/>
  <c r="P899" i="14"/>
  <c r="P884" i="14"/>
  <c r="P869" i="14"/>
  <c r="Q859" i="14"/>
  <c r="P846" i="14"/>
  <c r="P826" i="14"/>
  <c r="P818" i="14"/>
  <c r="Q815" i="14"/>
  <c r="P810" i="14"/>
  <c r="Q775" i="14"/>
  <c r="P765" i="14"/>
  <c r="P708" i="14"/>
  <c r="Q705" i="14"/>
  <c r="P682" i="14"/>
  <c r="P674" i="14"/>
  <c r="P666" i="14"/>
  <c r="Q663" i="14"/>
  <c r="P645" i="14"/>
  <c r="P582" i="14"/>
  <c r="P561" i="14"/>
  <c r="P553" i="14"/>
  <c r="Q548" i="14"/>
  <c r="P509" i="14"/>
  <c r="P501" i="14"/>
  <c r="P496" i="14"/>
  <c r="P480" i="14"/>
  <c r="P472" i="14"/>
  <c r="Q441" i="14"/>
  <c r="Q423" i="14"/>
  <c r="P402" i="14"/>
  <c r="P386" i="14"/>
  <c r="Q347" i="14"/>
  <c r="P334" i="14"/>
  <c r="P298" i="14"/>
  <c r="P293" i="14"/>
  <c r="P280" i="14"/>
  <c r="P254" i="14"/>
  <c r="P229" i="14"/>
  <c r="Q224" i="14"/>
  <c r="P216" i="14"/>
  <c r="P196" i="14"/>
  <c r="P183" i="14"/>
  <c r="P114" i="14"/>
  <c r="P44" i="14"/>
  <c r="P24" i="14"/>
  <c r="P616" i="14"/>
  <c r="P514" i="14"/>
  <c r="P506" i="14"/>
  <c r="P498" i="14"/>
  <c r="P493" i="14"/>
  <c r="P485" i="14"/>
  <c r="P477" i="14"/>
  <c r="P469" i="14"/>
  <c r="P459" i="14"/>
  <c r="Q456" i="14"/>
  <c r="Q448" i="14"/>
  <c r="Q435" i="14"/>
  <c r="P399" i="14"/>
  <c r="Q328" i="14"/>
  <c r="P303" i="14"/>
  <c r="P272" i="14"/>
  <c r="Q256" i="14"/>
  <c r="P226" i="14"/>
  <c r="P188" i="14"/>
  <c r="Q175" i="14"/>
  <c r="Q170" i="14"/>
  <c r="P152" i="14"/>
  <c r="P129" i="14"/>
  <c r="Q100" i="14"/>
  <c r="P87" i="14"/>
  <c r="Q84" i="14"/>
  <c r="P4" i="14"/>
  <c r="P2" i="14"/>
  <c r="P569" i="14"/>
  <c r="Q569" i="14"/>
  <c r="Q867" i="14"/>
  <c r="Q827" i="14"/>
  <c r="P716" i="14"/>
  <c r="P966" i="14"/>
  <c r="P957" i="14"/>
  <c r="P941" i="14"/>
  <c r="P922" i="14"/>
  <c r="P911" i="14"/>
  <c r="P904" i="14"/>
  <c r="P893" i="14"/>
  <c r="Q833" i="14"/>
  <c r="Q831" i="14"/>
  <c r="Q814" i="14"/>
  <c r="Q798" i="14"/>
  <c r="Q796" i="14"/>
  <c r="Q779" i="14"/>
  <c r="Q767" i="14"/>
  <c r="P302" i="14"/>
  <c r="Q302" i="14"/>
  <c r="Q230" i="14"/>
  <c r="Q147" i="14"/>
  <c r="P76" i="14"/>
  <c r="Q76" i="14"/>
  <c r="Q947" i="14"/>
  <c r="Q915" i="14"/>
  <c r="Q899" i="14"/>
  <c r="Q883" i="14"/>
  <c r="Q803" i="14"/>
  <c r="P970" i="14"/>
  <c r="P959" i="14"/>
  <c r="P950" i="14"/>
  <c r="P929" i="14"/>
  <c r="P920" i="14"/>
  <c r="P897" i="14"/>
  <c r="P874" i="14"/>
  <c r="P863" i="14"/>
  <c r="P858" i="14"/>
  <c r="P842" i="14"/>
  <c r="P819" i="14"/>
  <c r="P790" i="14"/>
  <c r="P733" i="14"/>
  <c r="P836" i="14"/>
  <c r="Q828" i="14"/>
  <c r="Q811" i="14"/>
  <c r="Q799" i="14"/>
  <c r="Q766" i="14"/>
  <c r="Q764" i="14"/>
  <c r="Q747" i="14"/>
  <c r="P742" i="14"/>
  <c r="P740" i="14"/>
  <c r="P727" i="14"/>
  <c r="P725" i="14"/>
  <c r="P723" i="14"/>
  <c r="P703" i="14"/>
  <c r="P701" i="14"/>
  <c r="Q699" i="14"/>
  <c r="P699" i="14"/>
  <c r="P695" i="14"/>
  <c r="P403" i="14"/>
  <c r="Q403" i="14"/>
  <c r="P270" i="14"/>
  <c r="Q270" i="14"/>
  <c r="Q208" i="14"/>
  <c r="P206" i="14"/>
  <c r="Q206" i="14"/>
  <c r="Q763" i="14"/>
  <c r="Q744" i="14"/>
  <c r="Q707" i="14"/>
  <c r="P286" i="14"/>
  <c r="Q286" i="14"/>
  <c r="P952" i="14"/>
  <c r="P943" i="14"/>
  <c r="P938" i="14"/>
  <c r="P931" i="14"/>
  <c r="P913" i="14"/>
  <c r="P902" i="14"/>
  <c r="P890" i="14"/>
  <c r="P879" i="14"/>
  <c r="P870" i="14"/>
  <c r="P856" i="14"/>
  <c r="P849" i="14"/>
  <c r="Q845" i="14"/>
  <c r="P825" i="14"/>
  <c r="P808" i="14"/>
  <c r="P792" i="14"/>
  <c r="P757" i="14"/>
  <c r="Q719" i="14"/>
  <c r="Q413" i="14"/>
  <c r="P413" i="14"/>
  <c r="P159" i="14"/>
  <c r="Q159" i="14"/>
  <c r="P56" i="14"/>
  <c r="Q56" i="14"/>
  <c r="Q963" i="14"/>
  <c r="Q851" i="14"/>
  <c r="P718" i="14"/>
  <c r="P968" i="14"/>
  <c r="P945" i="14"/>
  <c r="P934" i="14"/>
  <c r="P925" i="14"/>
  <c r="P909" i="14"/>
  <c r="P895" i="14"/>
  <c r="P886" i="14"/>
  <c r="P877" i="14"/>
  <c r="P865" i="14"/>
  <c r="P854" i="14"/>
  <c r="P847" i="14"/>
  <c r="P794" i="14"/>
  <c r="P784" i="14"/>
  <c r="P770" i="14"/>
  <c r="P755" i="14"/>
  <c r="P735" i="14"/>
  <c r="Q731" i="14"/>
  <c r="P342" i="14"/>
  <c r="Q342" i="14"/>
  <c r="Q969" i="14"/>
  <c r="Q967" i="14"/>
  <c r="Q960" i="14"/>
  <c r="Q951" i="14"/>
  <c r="Q944" i="14"/>
  <c r="Q935" i="14"/>
  <c r="Q928" i="14"/>
  <c r="Q919" i="14"/>
  <c r="Q912" i="14"/>
  <c r="Q903" i="14"/>
  <c r="Q896" i="14"/>
  <c r="Q887" i="14"/>
  <c r="Q880" i="14"/>
  <c r="Q871" i="14"/>
  <c r="Q864" i="14"/>
  <c r="Q855" i="14"/>
  <c r="Q848" i="14"/>
  <c r="Q791" i="14"/>
  <c r="Q787" i="14"/>
  <c r="Q769" i="14"/>
  <c r="Q760" i="14"/>
  <c r="Q754" i="14"/>
  <c r="Q752" i="14"/>
  <c r="P738" i="14"/>
  <c r="Q736" i="14"/>
  <c r="Q734" i="14"/>
  <c r="Q732" i="14"/>
  <c r="P715" i="14"/>
  <c r="Q627" i="14"/>
  <c r="P627" i="14"/>
  <c r="P513" i="14"/>
  <c r="Q489" i="14"/>
  <c r="P318" i="14"/>
  <c r="Q318" i="14"/>
  <c r="P714" i="14"/>
  <c r="P39" i="14"/>
  <c r="Q39" i="14"/>
  <c r="P973" i="14"/>
  <c r="P961" i="14"/>
  <c r="P954" i="14"/>
  <c r="P936" i="14"/>
  <c r="P927" i="14"/>
  <c r="P918" i="14"/>
  <c r="P906" i="14"/>
  <c r="P888" i="14"/>
  <c r="P881" i="14"/>
  <c r="P872" i="14"/>
  <c r="P861" i="14"/>
  <c r="P788" i="14"/>
  <c r="P759" i="14"/>
  <c r="Q728" i="14"/>
  <c r="Q722" i="14"/>
  <c r="Q720" i="14"/>
  <c r="Q702" i="14"/>
  <c r="Q700" i="14"/>
  <c r="Q698" i="14"/>
  <c r="Q188" i="14"/>
  <c r="P686" i="14"/>
  <c r="P684" i="14"/>
  <c r="P669" i="14"/>
  <c r="Q667" i="14"/>
  <c r="P654" i="14"/>
  <c r="P652" i="14"/>
  <c r="P637" i="14"/>
  <c r="P635" i="14"/>
  <c r="P633" i="14"/>
  <c r="P573" i="14"/>
  <c r="P571" i="14"/>
  <c r="P560" i="14"/>
  <c r="P554" i="14"/>
  <c r="Q543" i="14"/>
  <c r="P530" i="14"/>
  <c r="P519" i="14"/>
  <c r="P515" i="14"/>
  <c r="P455" i="14"/>
  <c r="P434" i="14"/>
  <c r="P430" i="14"/>
  <c r="P426" i="14"/>
  <c r="P411" i="14"/>
  <c r="P409" i="14"/>
  <c r="P405" i="14"/>
  <c r="P359" i="14"/>
  <c r="P355" i="14"/>
  <c r="P353" i="14"/>
  <c r="P351" i="14"/>
  <c r="Q349" i="14"/>
  <c r="P311" i="14"/>
  <c r="P295" i="14"/>
  <c r="P279" i="14"/>
  <c r="P250" i="14"/>
  <c r="P248" i="14"/>
  <c r="P239" i="14"/>
  <c r="Q226" i="14"/>
  <c r="P221" i="14"/>
  <c r="Q199" i="14"/>
  <c r="Q197" i="14"/>
  <c r="P186" i="14"/>
  <c r="Q184" i="14"/>
  <c r="P168" i="14"/>
  <c r="P161" i="14"/>
  <c r="Q154" i="14"/>
  <c r="Q152" i="14"/>
  <c r="Q150" i="14"/>
  <c r="Q126" i="14"/>
  <c r="Q124" i="14"/>
  <c r="P119" i="14"/>
  <c r="Q117" i="14"/>
  <c r="P91" i="14"/>
  <c r="Q89" i="14"/>
  <c r="P80" i="14"/>
  <c r="P78" i="14"/>
  <c r="P54" i="14"/>
  <c r="P50" i="14"/>
  <c r="Q48" i="14"/>
  <c r="P41" i="14"/>
  <c r="Q28" i="14"/>
  <c r="Q678" i="14"/>
  <c r="Q676" i="14"/>
  <c r="Q659" i="14"/>
  <c r="Q621" i="14"/>
  <c r="P619" i="14"/>
  <c r="P590" i="14"/>
  <c r="Q567" i="14"/>
  <c r="P466" i="14"/>
  <c r="P451" i="14"/>
  <c r="Q449" i="14"/>
  <c r="Q443" i="14"/>
  <c r="P439" i="14"/>
  <c r="Q416" i="14"/>
  <c r="Q399" i="14"/>
  <c r="Q397" i="14"/>
  <c r="Q393" i="14"/>
  <c r="Q336" i="14"/>
  <c r="Q332" i="14"/>
  <c r="Q330" i="14"/>
  <c r="Q323" i="14"/>
  <c r="Q321" i="14"/>
  <c r="Q316" i="14"/>
  <c r="Q314" i="14"/>
  <c r="Q307" i="14"/>
  <c r="Q305" i="14"/>
  <c r="Q300" i="14"/>
  <c r="Q298" i="14"/>
  <c r="Q291" i="14"/>
  <c r="Q289" i="14"/>
  <c r="Q284" i="14"/>
  <c r="Q282" i="14"/>
  <c r="Q275" i="14"/>
  <c r="Q273" i="14"/>
  <c r="Q268" i="14"/>
  <c r="Q266" i="14"/>
  <c r="P261" i="14"/>
  <c r="Q235" i="14"/>
  <c r="Q233" i="14"/>
  <c r="Q204" i="14"/>
  <c r="Q193" i="14"/>
  <c r="Q177" i="14"/>
  <c r="Q166" i="14"/>
  <c r="Q122" i="14"/>
  <c r="Q111" i="14"/>
  <c r="Q96" i="14"/>
  <c r="Q63" i="14"/>
  <c r="Q44" i="14"/>
  <c r="P528" i="14"/>
  <c r="P522" i="14"/>
  <c r="P672" i="14"/>
  <c r="Q670" i="14"/>
  <c r="Q668" i="14"/>
  <c r="Q634" i="14"/>
  <c r="Q632" i="14"/>
  <c r="Q619" i="14"/>
  <c r="Q605" i="14"/>
  <c r="Q603" i="14"/>
  <c r="P576" i="14"/>
  <c r="Q559" i="14"/>
  <c r="P546" i="14"/>
  <c r="P475" i="14"/>
  <c r="P464" i="14"/>
  <c r="P458" i="14"/>
  <c r="Q431" i="14"/>
  <c r="P429" i="14"/>
  <c r="P391" i="14"/>
  <c r="P387" i="14"/>
  <c r="P385" i="14"/>
  <c r="P370" i="14"/>
  <c r="P366" i="14"/>
  <c r="P362" i="14"/>
  <c r="Q360" i="14"/>
  <c r="Q264" i="14"/>
  <c r="Q251" i="14"/>
  <c r="P242" i="14"/>
  <c r="P240" i="14"/>
  <c r="P231" i="14"/>
  <c r="Q222" i="14"/>
  <c r="Q218" i="14"/>
  <c r="P213" i="14"/>
  <c r="Q200" i="14"/>
  <c r="P191" i="14"/>
  <c r="Q182" i="14"/>
  <c r="P175" i="14"/>
  <c r="Q169" i="14"/>
  <c r="Q164" i="14"/>
  <c r="P162" i="14"/>
  <c r="Q155" i="14"/>
  <c r="Q142" i="14"/>
  <c r="Q139" i="14"/>
  <c r="Q131" i="14"/>
  <c r="Q120" i="14"/>
  <c r="P105" i="14"/>
  <c r="P101" i="14"/>
  <c r="Q92" i="14"/>
  <c r="P83" i="14"/>
  <c r="Q81" i="14"/>
  <c r="P72" i="14"/>
  <c r="P70" i="14"/>
  <c r="P59" i="14"/>
  <c r="Q55" i="14"/>
  <c r="Q42" i="14"/>
  <c r="P30" i="14"/>
  <c r="Q505" i="14"/>
  <c r="Q503" i="14"/>
  <c r="Q471" i="14"/>
  <c r="Q469" i="14"/>
  <c r="P383" i="14"/>
  <c r="P345" i="14"/>
  <c r="Q262" i="14"/>
  <c r="Q260" i="14"/>
  <c r="Q258" i="14"/>
  <c r="Q227" i="14"/>
  <c r="Q225" i="14"/>
  <c r="P202" i="14"/>
  <c r="Q198" i="14"/>
  <c r="Q196" i="14"/>
  <c r="Q194" i="14"/>
  <c r="Q180" i="14"/>
  <c r="Q167" i="14"/>
  <c r="Q153" i="14"/>
  <c r="Q151" i="14"/>
  <c r="Q112" i="14"/>
  <c r="Q88" i="14"/>
  <c r="Q68" i="14"/>
  <c r="Q690" i="14"/>
  <c r="Q673" i="14"/>
  <c r="Q658" i="14"/>
  <c r="Q649" i="14"/>
  <c r="Q641" i="14"/>
  <c r="Q622" i="14"/>
  <c r="Q620" i="14"/>
  <c r="P585" i="14"/>
  <c r="P583" i="14"/>
  <c r="P581" i="14"/>
  <c r="P499" i="14"/>
  <c r="P488" i="14"/>
  <c r="P482" i="14"/>
  <c r="P421" i="14"/>
  <c r="Q419" i="14"/>
  <c r="Q415" i="14"/>
  <c r="Q400" i="14"/>
  <c r="P377" i="14"/>
  <c r="P373" i="14"/>
  <c r="Q331" i="14"/>
  <c r="Q614" i="14"/>
  <c r="Q612" i="14"/>
  <c r="P512" i="14"/>
  <c r="Q461" i="14"/>
  <c r="P394" i="14"/>
  <c r="Q392" i="14"/>
  <c r="Q384" i="14"/>
  <c r="Q367" i="14"/>
  <c r="Q365" i="14"/>
  <c r="Q361" i="14"/>
  <c r="P317" i="14"/>
  <c r="P308" i="14"/>
  <c r="P306" i="14"/>
  <c r="P301" i="14"/>
  <c r="P292" i="14"/>
  <c r="P290" i="14"/>
  <c r="P285" i="14"/>
  <c r="P276" i="14"/>
  <c r="P274" i="14"/>
  <c r="P269" i="14"/>
  <c r="Q243" i="14"/>
  <c r="Q241" i="14"/>
  <c r="P236" i="14"/>
  <c r="P234" i="14"/>
  <c r="P232" i="14"/>
  <c r="P223" i="14"/>
  <c r="Q212" i="14"/>
  <c r="Q210" i="14"/>
  <c r="P205" i="14"/>
  <c r="P192" i="14"/>
  <c r="Q190" i="14"/>
  <c r="P178" i="14"/>
  <c r="P176" i="14"/>
  <c r="Q172" i="14"/>
  <c r="P158" i="14"/>
  <c r="Q156" i="14"/>
  <c r="Q132" i="14"/>
  <c r="P110" i="14"/>
  <c r="P108" i="14"/>
  <c r="Q106" i="14"/>
  <c r="P104" i="14"/>
  <c r="Q102" i="14"/>
  <c r="P95" i="14"/>
  <c r="P93" i="14"/>
  <c r="P75" i="14"/>
  <c r="Q73" i="14"/>
  <c r="P66" i="14"/>
  <c r="Q58" i="14"/>
  <c r="P34" i="14"/>
  <c r="P796" i="14"/>
  <c r="P786" i="14"/>
  <c r="P647" i="14"/>
  <c r="Q647" i="14"/>
  <c r="P450" i="14"/>
  <c r="P431" i="14"/>
  <c r="Q391" i="14"/>
  <c r="Q973" i="14"/>
  <c r="Q970" i="14"/>
  <c r="Q965" i="14"/>
  <c r="Q962" i="14"/>
  <c r="Q957" i="14"/>
  <c r="Q954" i="14"/>
  <c r="Q949" i="14"/>
  <c r="Q946" i="14"/>
  <c r="Q941" i="14"/>
  <c r="Q938" i="14"/>
  <c r="Q933" i="14"/>
  <c r="Q930" i="14"/>
  <c r="Q925" i="14"/>
  <c r="Q922" i="14"/>
  <c r="Q917" i="14"/>
  <c r="Q914" i="14"/>
  <c r="Q909" i="14"/>
  <c r="Q906" i="14"/>
  <c r="Q901" i="14"/>
  <c r="Q898" i="14"/>
  <c r="Q893" i="14"/>
  <c r="Q890" i="14"/>
  <c r="Q885" i="14"/>
  <c r="Q882" i="14"/>
  <c r="Q877" i="14"/>
  <c r="Q874" i="14"/>
  <c r="Q869" i="14"/>
  <c r="Q866" i="14"/>
  <c r="Q861" i="14"/>
  <c r="Q858" i="14"/>
  <c r="Q853" i="14"/>
  <c r="Q850" i="14"/>
  <c r="Q842" i="14"/>
  <c r="P833" i="14"/>
  <c r="P823" i="14"/>
  <c r="P816" i="14"/>
  <c r="Q809" i="14"/>
  <c r="Q806" i="14"/>
  <c r="Q804" i="14"/>
  <c r="Q794" i="14"/>
  <c r="Q777" i="14"/>
  <c r="Q774" i="14"/>
  <c r="Q772" i="14"/>
  <c r="Q762" i="14"/>
  <c r="Q745" i="14"/>
  <c r="Q742" i="14"/>
  <c r="Q740" i="14"/>
  <c r="Q730" i="14"/>
  <c r="Q713" i="14"/>
  <c r="Q710" i="14"/>
  <c r="Q708" i="14"/>
  <c r="Q703" i="14"/>
  <c r="P678" i="14"/>
  <c r="P676" i="14"/>
  <c r="Q637" i="14"/>
  <c r="Q635" i="14"/>
  <c r="P603" i="14"/>
  <c r="P589" i="14"/>
  <c r="Q589" i="14"/>
  <c r="Q585" i="14"/>
  <c r="Q572" i="14"/>
  <c r="P565" i="14"/>
  <c r="Q565" i="14"/>
  <c r="Q519" i="14"/>
  <c r="Q508" i="14"/>
  <c r="Q495" i="14"/>
  <c r="Q476" i="14"/>
  <c r="Q463" i="14"/>
  <c r="Q396" i="14"/>
  <c r="Q379" i="14"/>
  <c r="Q334" i="14"/>
  <c r="P332" i="14"/>
  <c r="P316" i="14"/>
  <c r="P300" i="14"/>
  <c r="P284" i="14"/>
  <c r="P268" i="14"/>
  <c r="P204" i="14"/>
  <c r="Q74" i="14"/>
  <c r="P74" i="14"/>
  <c r="Q389" i="14"/>
  <c r="P389" i="14"/>
  <c r="P749" i="14"/>
  <c r="P687" i="14"/>
  <c r="Q687" i="14"/>
  <c r="P543" i="14"/>
  <c r="P541" i="14"/>
  <c r="Q541" i="14"/>
  <c r="P732" i="14"/>
  <c r="P717" i="14"/>
  <c r="P698" i="14"/>
  <c r="P525" i="14"/>
  <c r="Q525" i="14"/>
  <c r="Q98" i="14"/>
  <c r="P98" i="14"/>
  <c r="P838" i="14"/>
  <c r="Q836" i="14"/>
  <c r="Q829" i="14"/>
  <c r="Q826" i="14"/>
  <c r="P817" i="14"/>
  <c r="P814" i="14"/>
  <c r="Q812" i="14"/>
  <c r="Q802" i="14"/>
  <c r="Q785" i="14"/>
  <c r="Q782" i="14"/>
  <c r="Q780" i="14"/>
  <c r="Q770" i="14"/>
  <c r="Q753" i="14"/>
  <c r="Q750" i="14"/>
  <c r="Q748" i="14"/>
  <c r="Q738" i="14"/>
  <c r="Q721" i="14"/>
  <c r="Q718" i="14"/>
  <c r="Q716" i="14"/>
  <c r="Q706" i="14"/>
  <c r="Q681" i="14"/>
  <c r="Q666" i="14"/>
  <c r="Q664" i="14"/>
  <c r="P661" i="14"/>
  <c r="Q646" i="14"/>
  <c r="Q644" i="14"/>
  <c r="P631" i="14"/>
  <c r="Q631" i="14"/>
  <c r="Q535" i="14"/>
  <c r="Q524" i="14"/>
  <c r="P517" i="14"/>
  <c r="Q517" i="14"/>
  <c r="Q500" i="14"/>
  <c r="Q487" i="14"/>
  <c r="Q468" i="14"/>
  <c r="Q428" i="14"/>
  <c r="Q411" i="14"/>
  <c r="Q369" i="14"/>
  <c r="P549" i="14"/>
  <c r="Q549" i="14"/>
  <c r="P766" i="14"/>
  <c r="P754" i="14"/>
  <c r="P503" i="14"/>
  <c r="Q433" i="14"/>
  <c r="P433" i="14"/>
  <c r="P52" i="14"/>
  <c r="P824" i="14"/>
  <c r="Q820" i="14"/>
  <c r="P659" i="14"/>
  <c r="Q575" i="14"/>
  <c r="Q564" i="14"/>
  <c r="P559" i="14"/>
  <c r="P557" i="14"/>
  <c r="Q557" i="14"/>
  <c r="Q511" i="14"/>
  <c r="P781" i="14"/>
  <c r="P734" i="14"/>
  <c r="P722" i="14"/>
  <c r="P680" i="14"/>
  <c r="Q680" i="14"/>
  <c r="P667" i="14"/>
  <c r="Q607" i="14"/>
  <c r="P471" i="14"/>
  <c r="Q958" i="14"/>
  <c r="Q953" i="14"/>
  <c r="Q950" i="14"/>
  <c r="Q945" i="14"/>
  <c r="Q942" i="14"/>
  <c r="Q937" i="14"/>
  <c r="Q934" i="14"/>
  <c r="Q929" i="14"/>
  <c r="Q926" i="14"/>
  <c r="Q921" i="14"/>
  <c r="Q918" i="14"/>
  <c r="Q913" i="14"/>
  <c r="Q910" i="14"/>
  <c r="Q905" i="14"/>
  <c r="Q902" i="14"/>
  <c r="Q897" i="14"/>
  <c r="Q894" i="14"/>
  <c r="Q889" i="14"/>
  <c r="Q886" i="14"/>
  <c r="Q881" i="14"/>
  <c r="Q878" i="14"/>
  <c r="Q873" i="14"/>
  <c r="Q870" i="14"/>
  <c r="Q865" i="14"/>
  <c r="Q862" i="14"/>
  <c r="Q857" i="14"/>
  <c r="Q854" i="14"/>
  <c r="Q849" i="14"/>
  <c r="Q846" i="14"/>
  <c r="Q810" i="14"/>
  <c r="Q793" i="14"/>
  <c r="Q790" i="14"/>
  <c r="Q788" i="14"/>
  <c r="Q778" i="14"/>
  <c r="Q761" i="14"/>
  <c r="Q758" i="14"/>
  <c r="Q756" i="14"/>
  <c r="Q746" i="14"/>
  <c r="Q729" i="14"/>
  <c r="Q726" i="14"/>
  <c r="Q724" i="14"/>
  <c r="Q714" i="14"/>
  <c r="P679" i="14"/>
  <c r="P675" i="14"/>
  <c r="Q675" i="14"/>
  <c r="Q671" i="14"/>
  <c r="P615" i="14"/>
  <c r="Q615" i="14"/>
  <c r="Q573" i="14"/>
  <c r="Q551" i="14"/>
  <c r="Q540" i="14"/>
  <c r="P533" i="14"/>
  <c r="Q533" i="14"/>
  <c r="Q492" i="14"/>
  <c r="Q479" i="14"/>
  <c r="Q401" i="14"/>
  <c r="Q357" i="14"/>
  <c r="P357" i="14"/>
  <c r="Q835" i="14"/>
  <c r="P798" i="14"/>
  <c r="P764" i="14"/>
  <c r="Q830" i="14"/>
  <c r="Q691" i="14"/>
  <c r="P655" i="14"/>
  <c r="Q655" i="14"/>
  <c r="Q630" i="14"/>
  <c r="Q628" i="14"/>
  <c r="P586" i="14"/>
  <c r="Q586" i="14"/>
  <c r="Q582" i="14"/>
  <c r="Q527" i="14"/>
  <c r="Q516" i="14"/>
  <c r="P445" i="14"/>
  <c r="Q359" i="14"/>
  <c r="Q689" i="14"/>
  <c r="Q686" i="14"/>
  <c r="Q684" i="14"/>
  <c r="Q674" i="14"/>
  <c r="Q657" i="14"/>
  <c r="Q654" i="14"/>
  <c r="Q652" i="14"/>
  <c r="Q642" i="14"/>
  <c r="Q640" i="14"/>
  <c r="Q633" i="14"/>
  <c r="P614" i="14"/>
  <c r="P605" i="14"/>
  <c r="Q599" i="14"/>
  <c r="P588" i="14"/>
  <c r="Q580" i="14"/>
  <c r="Q578" i="14"/>
  <c r="Q570" i="14"/>
  <c r="Q562" i="14"/>
  <c r="Q554" i="14"/>
  <c r="Q546" i="14"/>
  <c r="Q453" i="14"/>
  <c r="P438" i="14"/>
  <c r="Q436" i="14"/>
  <c r="Q421" i="14"/>
  <c r="Q409" i="14"/>
  <c r="P406" i="14"/>
  <c r="Q404" i="14"/>
  <c r="Q377" i="14"/>
  <c r="P374" i="14"/>
  <c r="Q372" i="14"/>
  <c r="P350" i="14"/>
  <c r="P348" i="14"/>
  <c r="Q249" i="14"/>
  <c r="P244" i="14"/>
  <c r="Q220" i="14"/>
  <c r="P171" i="14"/>
  <c r="Q160" i="14"/>
  <c r="P135" i="14"/>
  <c r="Q79" i="14"/>
  <c r="Q57" i="14"/>
  <c r="Q46" i="14"/>
  <c r="P33" i="14"/>
  <c r="Q33" i="14"/>
  <c r="Q118" i="14"/>
  <c r="P118" i="14"/>
  <c r="Q90" i="14"/>
  <c r="P90" i="14"/>
  <c r="Q697" i="14"/>
  <c r="Q694" i="14"/>
  <c r="Q692" i="14"/>
  <c r="Q682" i="14"/>
  <c r="Q665" i="14"/>
  <c r="Q662" i="14"/>
  <c r="Q660" i="14"/>
  <c r="Q650" i="14"/>
  <c r="Q645" i="14"/>
  <c r="Q638" i="14"/>
  <c r="Q636" i="14"/>
  <c r="Q629" i="14"/>
  <c r="P626" i="14"/>
  <c r="P610" i="14"/>
  <c r="P595" i="14"/>
  <c r="P593" i="14"/>
  <c r="Q509" i="14"/>
  <c r="Q501" i="14"/>
  <c r="Q493" i="14"/>
  <c r="Q485" i="14"/>
  <c r="Q477" i="14"/>
  <c r="P446" i="14"/>
  <c r="P441" i="14"/>
  <c r="Q429" i="14"/>
  <c r="P414" i="14"/>
  <c r="Q412" i="14"/>
  <c r="Q385" i="14"/>
  <c r="P382" i="14"/>
  <c r="Q380" i="14"/>
  <c r="Q353" i="14"/>
  <c r="Q329" i="14"/>
  <c r="Q324" i="14"/>
  <c r="Q313" i="14"/>
  <c r="Q308" i="14"/>
  <c r="Q297" i="14"/>
  <c r="Q292" i="14"/>
  <c r="Q281" i="14"/>
  <c r="Q276" i="14"/>
  <c r="Q265" i="14"/>
  <c r="P260" i="14"/>
  <c r="Q236" i="14"/>
  <c r="P198" i="14"/>
  <c r="Q165" i="14"/>
  <c r="P151" i="14"/>
  <c r="Q110" i="14"/>
  <c r="Q108" i="14"/>
  <c r="Q95" i="14"/>
  <c r="Q40" i="14"/>
  <c r="Q439" i="14"/>
  <c r="Q407" i="14"/>
  <c r="P397" i="14"/>
  <c r="Q375" i="14"/>
  <c r="P365" i="14"/>
  <c r="Q174" i="14"/>
  <c r="Q71" i="14"/>
  <c r="Q648" i="14"/>
  <c r="Q643" i="14"/>
  <c r="P622" i="14"/>
  <c r="P620" i="14"/>
  <c r="P613" i="14"/>
  <c r="P606" i="14"/>
  <c r="P604" i="14"/>
  <c r="P587" i="14"/>
  <c r="Q581" i="14"/>
  <c r="Q571" i="14"/>
  <c r="Q563" i="14"/>
  <c r="Q555" i="14"/>
  <c r="Q547" i="14"/>
  <c r="Q539" i="14"/>
  <c r="Q531" i="14"/>
  <c r="Q523" i="14"/>
  <c r="Q515" i="14"/>
  <c r="Q507" i="14"/>
  <c r="Q499" i="14"/>
  <c r="Q491" i="14"/>
  <c r="Q483" i="14"/>
  <c r="Q475" i="14"/>
  <c r="Q467" i="14"/>
  <c r="Q459" i="14"/>
  <c r="P454" i="14"/>
  <c r="P449" i="14"/>
  <c r="Q437" i="14"/>
  <c r="Q427" i="14"/>
  <c r="P422" i="14"/>
  <c r="P417" i="14"/>
  <c r="Q395" i="14"/>
  <c r="P390" i="14"/>
  <c r="Q363" i="14"/>
  <c r="P358" i="14"/>
  <c r="P349" i="14"/>
  <c r="Q82" i="14"/>
  <c r="P82" i="14"/>
  <c r="P702" i="14"/>
  <c r="P700" i="14"/>
  <c r="P690" i="14"/>
  <c r="P685" i="14"/>
  <c r="P670" i="14"/>
  <c r="P668" i="14"/>
  <c r="P658" i="14"/>
  <c r="P653" i="14"/>
  <c r="P634" i="14"/>
  <c r="Q625" i="14"/>
  <c r="Q618" i="14"/>
  <c r="Q609" i="14"/>
  <c r="P602" i="14"/>
  <c r="P600" i="14"/>
  <c r="Q594" i="14"/>
  <c r="Q592" i="14"/>
  <c r="P579" i="14"/>
  <c r="P574" i="14"/>
  <c r="P566" i="14"/>
  <c r="P558" i="14"/>
  <c r="P550" i="14"/>
  <c r="P526" i="14"/>
  <c r="P518" i="14"/>
  <c r="P510" i="14"/>
  <c r="P502" i="14"/>
  <c r="P494" i="14"/>
  <c r="P486" i="14"/>
  <c r="P478" i="14"/>
  <c r="P470" i="14"/>
  <c r="P462" i="14"/>
  <c r="Q457" i="14"/>
  <c r="P452" i="14"/>
  <c r="P442" i="14"/>
  <c r="P437" i="14"/>
  <c r="Q425" i="14"/>
  <c r="P420" i="14"/>
  <c r="P410" i="14"/>
  <c r="P388" i="14"/>
  <c r="Q381" i="14"/>
  <c r="P378" i="14"/>
  <c r="P356" i="14"/>
  <c r="Q257" i="14"/>
  <c r="P252" i="14"/>
  <c r="Q228" i="14"/>
  <c r="Q195" i="14"/>
  <c r="P143" i="14"/>
  <c r="P130" i="14"/>
  <c r="P128" i="14"/>
  <c r="Q115" i="14"/>
  <c r="Q87" i="14"/>
  <c r="Q60" i="14"/>
  <c r="P43" i="14"/>
  <c r="P339" i="14"/>
  <c r="P337" i="14"/>
  <c r="Q327" i="14"/>
  <c r="Q319" i="14"/>
  <c r="Q311" i="14"/>
  <c r="Q303" i="14"/>
  <c r="Q295" i="14"/>
  <c r="Q287" i="14"/>
  <c r="Q279" i="14"/>
  <c r="Q271" i="14"/>
  <c r="Q263" i="14"/>
  <c r="Q255" i="14"/>
  <c r="Q247" i="14"/>
  <c r="Q239" i="14"/>
  <c r="Q231" i="14"/>
  <c r="Q223" i="14"/>
  <c r="Q215" i="14"/>
  <c r="Q207" i="14"/>
  <c r="P201" i="14"/>
  <c r="Q187" i="14"/>
  <c r="Q181" i="14"/>
  <c r="Q163" i="14"/>
  <c r="P157" i="14"/>
  <c r="P154" i="14"/>
  <c r="Q149" i="14"/>
  <c r="Q146" i="14"/>
  <c r="Q141" i="14"/>
  <c r="Q138" i="14"/>
  <c r="P133" i="14"/>
  <c r="P123" i="14"/>
  <c r="Q121" i="14"/>
  <c r="P113" i="14"/>
  <c r="P103" i="14"/>
  <c r="Q101" i="14"/>
  <c r="Q85" i="14"/>
  <c r="Q77" i="14"/>
  <c r="Q69" i="14"/>
  <c r="P63" i="14"/>
  <c r="P49" i="14"/>
  <c r="P36" i="14"/>
  <c r="P13" i="14"/>
  <c r="P6" i="14"/>
  <c r="Q4" i="14"/>
  <c r="P335" i="14"/>
  <c r="P166" i="14"/>
  <c r="Q144" i="14"/>
  <c r="Q136" i="14"/>
  <c r="P131" i="14"/>
  <c r="P126" i="14"/>
  <c r="Q116" i="14"/>
  <c r="P111" i="14"/>
  <c r="P106" i="14"/>
  <c r="P47" i="14"/>
  <c r="P35" i="14"/>
  <c r="Q32" i="14"/>
  <c r="P22" i="14"/>
  <c r="Q352" i="14"/>
  <c r="Q338" i="14"/>
  <c r="P199" i="14"/>
  <c r="Q191" i="14"/>
  <c r="Q185" i="14"/>
  <c r="Q134" i="14"/>
  <c r="Q114" i="14"/>
  <c r="Q104" i="14"/>
  <c r="Q94" i="14"/>
  <c r="Q86" i="14"/>
  <c r="Q78" i="14"/>
  <c r="Q70" i="14"/>
  <c r="Q64" i="14"/>
  <c r="Q50" i="14"/>
  <c r="Q343" i="14"/>
  <c r="P323" i="14"/>
  <c r="P315" i="14"/>
  <c r="P307" i="14"/>
  <c r="P299" i="14"/>
  <c r="P291" i="14"/>
  <c r="P283" i="14"/>
  <c r="P275" i="14"/>
  <c r="P267" i="14"/>
  <c r="P259" i="14"/>
  <c r="P251" i="14"/>
  <c r="P243" i="14"/>
  <c r="P235" i="14"/>
  <c r="P227" i="14"/>
  <c r="P219" i="14"/>
  <c r="P211" i="14"/>
  <c r="Q183" i="14"/>
  <c r="P170" i="14"/>
  <c r="P150" i="14"/>
  <c r="P142" i="14"/>
  <c r="P127" i="14"/>
  <c r="P122" i="14"/>
  <c r="P107" i="14"/>
  <c r="P102" i="14"/>
  <c r="Q54" i="14"/>
  <c r="P51" i="14"/>
  <c r="Q31" i="14"/>
  <c r="P21" i="14"/>
  <c r="P14" i="14"/>
  <c r="P29" i="14"/>
  <c r="P16" i="14"/>
  <c r="Q11" i="14"/>
  <c r="Q21" i="14"/>
  <c r="P19" i="14"/>
  <c r="Q25" i="14"/>
  <c r="Q17" i="14"/>
  <c r="P32" i="14"/>
  <c r="Q14" i="14"/>
  <c r="P10" i="14"/>
  <c r="P38" i="14"/>
  <c r="Q18" i="14"/>
  <c r="P28" i="14"/>
  <c r="Q23" i="14"/>
  <c r="Q38" i="14"/>
  <c r="Q15" i="14"/>
  <c r="Q13" i="14"/>
  <c r="Q6" i="14"/>
  <c r="Q26" i="14"/>
  <c r="Q20" i="14"/>
  <c r="Q12" i="14"/>
  <c r="Q10" i="14"/>
  <c r="Q27" i="14"/>
  <c r="Q24" i="14"/>
  <c r="Q37" i="14"/>
  <c r="Q19" i="14"/>
  <c r="P11" i="14"/>
  <c r="P8" i="14"/>
  <c r="P7" i="14"/>
  <c r="Q3" i="14"/>
  <c r="Q5" i="14"/>
  <c r="Q832" i="14"/>
  <c r="P845" i="14"/>
  <c r="P835" i="14"/>
  <c r="P641" i="14"/>
  <c r="P624" i="14"/>
  <c r="P609" i="14"/>
  <c r="P572" i="14"/>
  <c r="P564" i="14"/>
  <c r="P556" i="14"/>
  <c r="P548" i="14"/>
  <c r="P540" i="14"/>
  <c r="P532" i="14"/>
  <c r="P524" i="14"/>
  <c r="P516" i="14"/>
  <c r="P508" i="14"/>
  <c r="P500" i="14"/>
  <c r="P492" i="14"/>
  <c r="P484" i="14"/>
  <c r="P476" i="14"/>
  <c r="P468" i="14"/>
  <c r="P460" i="14"/>
  <c r="P428" i="14"/>
  <c r="P396" i="14"/>
  <c r="P364" i="14"/>
  <c r="P636" i="14"/>
  <c r="Q839" i="14"/>
  <c r="Q823" i="14"/>
  <c r="P809" i="14"/>
  <c r="P801" i="14"/>
  <c r="P793" i="14"/>
  <c r="P785" i="14"/>
  <c r="P777" i="14"/>
  <c r="P769" i="14"/>
  <c r="P761" i="14"/>
  <c r="P753" i="14"/>
  <c r="P745" i="14"/>
  <c r="P737" i="14"/>
  <c r="P729" i="14"/>
  <c r="P721" i="14"/>
  <c r="P713" i="14"/>
  <c r="P705" i="14"/>
  <c r="P697" i="14"/>
  <c r="P689" i="14"/>
  <c r="P681" i="14"/>
  <c r="P673" i="14"/>
  <c r="P665" i="14"/>
  <c r="P657" i="14"/>
  <c r="P649" i="14"/>
  <c r="P644" i="14"/>
  <c r="P629" i="14"/>
  <c r="P612" i="14"/>
  <c r="Q593" i="14"/>
  <c r="P448" i="14"/>
  <c r="P416" i="14"/>
  <c r="P384" i="14"/>
  <c r="P344" i="14"/>
  <c r="Q344" i="14"/>
  <c r="Q837" i="14"/>
  <c r="Q818" i="14"/>
  <c r="P632" i="14"/>
  <c r="P617" i="14"/>
  <c r="P598" i="14"/>
  <c r="P591" i="14"/>
  <c r="P580" i="14"/>
  <c r="Q597" i="14"/>
  <c r="Q840" i="14"/>
  <c r="Q834" i="14"/>
  <c r="Q824" i="14"/>
  <c r="P821" i="14"/>
  <c r="Q813" i="14"/>
  <c r="P621" i="14"/>
  <c r="Q841" i="14"/>
  <c r="Q825" i="14"/>
  <c r="Q805" i="14"/>
  <c r="Q797" i="14"/>
  <c r="Q789" i="14"/>
  <c r="Q781" i="14"/>
  <c r="Q773" i="14"/>
  <c r="Q765" i="14"/>
  <c r="Q757" i="14"/>
  <c r="Q749" i="14"/>
  <c r="Q741" i="14"/>
  <c r="Q733" i="14"/>
  <c r="Q725" i="14"/>
  <c r="Q717" i="14"/>
  <c r="Q709" i="14"/>
  <c r="Q701" i="14"/>
  <c r="Q693" i="14"/>
  <c r="Q685" i="14"/>
  <c r="Q677" i="14"/>
  <c r="Q669" i="14"/>
  <c r="Q661" i="14"/>
  <c r="Q653" i="14"/>
  <c r="P640" i="14"/>
  <c r="P625" i="14"/>
  <c r="P608" i="14"/>
  <c r="P594" i="14"/>
  <c r="Q616" i="14"/>
  <c r="Q590" i="14"/>
  <c r="Q838" i="14"/>
  <c r="Q822" i="14"/>
  <c r="P601" i="14"/>
  <c r="Q601" i="14"/>
  <c r="P352" i="14"/>
  <c r="P584" i="14"/>
  <c r="P578" i="14"/>
  <c r="P538" i="14"/>
  <c r="Q538" i="14"/>
  <c r="P436" i="14"/>
  <c r="P404" i="14"/>
  <c r="P372" i="14"/>
  <c r="Q340" i="14"/>
  <c r="P185" i="14"/>
  <c r="P31" i="14"/>
  <c r="P9" i="14"/>
  <c r="Q588" i="14"/>
  <c r="Q576" i="14"/>
  <c r="Q568" i="14"/>
  <c r="Q560" i="14"/>
  <c r="Q552" i="14"/>
  <c r="Q544" i="14"/>
  <c r="Q536" i="14"/>
  <c r="Q528" i="14"/>
  <c r="Q520" i="14"/>
  <c r="Q512" i="14"/>
  <c r="Q504" i="14"/>
  <c r="Q496" i="14"/>
  <c r="Q488" i="14"/>
  <c r="Q480" i="14"/>
  <c r="Q472" i="14"/>
  <c r="Q464" i="14"/>
  <c r="P456" i="14"/>
  <c r="Q444" i="14"/>
  <c r="P424" i="14"/>
  <c r="P392" i="14"/>
  <c r="P360" i="14"/>
  <c r="Q596" i="14"/>
  <c r="Q579" i="14"/>
  <c r="Q574" i="14"/>
  <c r="Q566" i="14"/>
  <c r="Q558" i="14"/>
  <c r="Q550" i="14"/>
  <c r="Q452" i="14"/>
  <c r="P432" i="14"/>
  <c r="Q420" i="14"/>
  <c r="P400" i="14"/>
  <c r="Q388" i="14"/>
  <c r="P368" i="14"/>
  <c r="Q356" i="14"/>
  <c r="P341" i="14"/>
  <c r="Q600" i="14"/>
  <c r="P592" i="14"/>
  <c r="P542" i="14"/>
  <c r="Q542" i="14"/>
  <c r="P534" i="14"/>
  <c r="Q534" i="14"/>
  <c r="Q440" i="14"/>
  <c r="Q408" i="14"/>
  <c r="Q376" i="14"/>
  <c r="P331" i="14"/>
  <c r="P197" i="14"/>
  <c r="P173" i="14"/>
  <c r="P153" i="14"/>
  <c r="P145" i="14"/>
  <c r="P137" i="14"/>
  <c r="Q125" i="14"/>
  <c r="P117" i="14"/>
  <c r="Q105" i="14"/>
  <c r="P97" i="14"/>
  <c r="P89" i="14"/>
  <c r="P81" i="14"/>
  <c r="P73" i="14"/>
  <c r="Q65" i="14"/>
  <c r="P45" i="14"/>
  <c r="P23" i="14"/>
  <c r="P15" i="14"/>
  <c r="Q335" i="14"/>
  <c r="P329" i="14"/>
  <c r="P321" i="14"/>
  <c r="P313" i="14"/>
  <c r="P305" i="14"/>
  <c r="P297" i="14"/>
  <c r="P289" i="14"/>
  <c r="P281" i="14"/>
  <c r="P273" i="14"/>
  <c r="P265" i="14"/>
  <c r="P257" i="14"/>
  <c r="P249" i="14"/>
  <c r="P241" i="14"/>
  <c r="P233" i="14"/>
  <c r="P225" i="14"/>
  <c r="P217" i="14"/>
  <c r="P209" i="14"/>
  <c r="Q201" i="14"/>
  <c r="P189" i="14"/>
  <c r="P177" i="14"/>
  <c r="P165" i="14"/>
  <c r="Q157" i="14"/>
  <c r="Q133" i="14"/>
  <c r="Q113" i="14"/>
  <c r="P57" i="14"/>
  <c r="Q49" i="14"/>
  <c r="Q36" i="14"/>
  <c r="Q93" i="14"/>
  <c r="Q530" i="14"/>
  <c r="Q526" i="14"/>
  <c r="Q522" i="14"/>
  <c r="Q518" i="14"/>
  <c r="Q514" i="14"/>
  <c r="Q510" i="14"/>
  <c r="Q506" i="14"/>
  <c r="Q502" i="14"/>
  <c r="Q498" i="14"/>
  <c r="Q494" i="14"/>
  <c r="Q490" i="14"/>
  <c r="Q486" i="14"/>
  <c r="Q482" i="14"/>
  <c r="Q478" i="14"/>
  <c r="Q474" i="14"/>
  <c r="Q470" i="14"/>
  <c r="Q466" i="14"/>
  <c r="Q462" i="14"/>
  <c r="Q458" i="14"/>
  <c r="Q454" i="14"/>
  <c r="Q450" i="14"/>
  <c r="Q446" i="14"/>
  <c r="Q442" i="14"/>
  <c r="Q438" i="14"/>
  <c r="Q434" i="14"/>
  <c r="Q430" i="14"/>
  <c r="Q426" i="14"/>
  <c r="Q422" i="14"/>
  <c r="Q418" i="14"/>
  <c r="Q414" i="14"/>
  <c r="Q410" i="14"/>
  <c r="Q406" i="14"/>
  <c r="Q402" i="14"/>
  <c r="Q398" i="14"/>
  <c r="Q394" i="14"/>
  <c r="Q390" i="14"/>
  <c r="Q386" i="14"/>
  <c r="Q382" i="14"/>
  <c r="Q378" i="14"/>
  <c r="Q374" i="14"/>
  <c r="Q370" i="14"/>
  <c r="Q366" i="14"/>
  <c r="Q362" i="14"/>
  <c r="Q358" i="14"/>
  <c r="Q354" i="14"/>
  <c r="Q350" i="14"/>
  <c r="Q346" i="14"/>
  <c r="P327" i="14"/>
  <c r="P181" i="14"/>
  <c r="P149" i="14"/>
  <c r="P141" i="14"/>
  <c r="P121" i="14"/>
  <c r="P77" i="14"/>
  <c r="P69" i="14"/>
  <c r="P27" i="14"/>
  <c r="P37" i="14"/>
  <c r="P17" i="14"/>
  <c r="Q333" i="14"/>
  <c r="Q325" i="14"/>
  <c r="Q317" i="14"/>
  <c r="Q309" i="14"/>
  <c r="Q301" i="14"/>
  <c r="Q293" i="14"/>
  <c r="Q285" i="14"/>
  <c r="Q277" i="14"/>
  <c r="Q269" i="14"/>
  <c r="Q261" i="14"/>
  <c r="Q253" i="14"/>
  <c r="Q245" i="14"/>
  <c r="Q237" i="14"/>
  <c r="Q229" i="14"/>
  <c r="Q221" i="14"/>
  <c r="Q213" i="14"/>
  <c r="Q205" i="14"/>
  <c r="P193" i="14"/>
  <c r="P169" i="14"/>
  <c r="Q161" i="14"/>
  <c r="Q129" i="14"/>
  <c r="Q109" i="14"/>
  <c r="P61" i="14"/>
  <c r="Q53" i="14"/>
  <c r="Q4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A3" i="14"/>
  <c r="A2" i="14"/>
  <c r="G10" i="5"/>
  <c r="G7" i="1"/>
  <c r="H2" i="5"/>
  <c r="G2" i="5"/>
  <c r="U6" i="12"/>
  <c r="U7" i="12"/>
  <c r="U8" i="12"/>
  <c r="U9" i="12"/>
  <c r="U10" i="12"/>
  <c r="T5" i="12"/>
  <c r="U5" i="12"/>
  <c r="T8" i="12"/>
  <c r="T10" i="12"/>
  <c r="T9" i="12"/>
  <c r="T7" i="12"/>
  <c r="T6" i="12"/>
  <c r="U3" i="12"/>
  <c r="T3" i="12"/>
  <c r="U2" i="12"/>
  <c r="T2" i="12"/>
  <c r="R11" i="13"/>
  <c r="Q11" i="13"/>
  <c r="R10" i="13"/>
  <c r="Q10" i="13"/>
  <c r="R9" i="13"/>
  <c r="Q9" i="13"/>
  <c r="R8" i="13"/>
  <c r="Q8" i="13"/>
  <c r="R7" i="13"/>
  <c r="Q7" i="13"/>
  <c r="R6" i="13"/>
  <c r="Q6" i="13"/>
  <c r="R5" i="13"/>
  <c r="Q5" i="13"/>
  <c r="R4" i="13"/>
  <c r="Q4" i="13"/>
  <c r="R3" i="13"/>
  <c r="Q3" i="13"/>
  <c r="R2" i="13"/>
  <c r="Q2" i="13"/>
  <c r="Q12" i="13"/>
  <c r="Q13" i="13"/>
  <c r="Q14" i="13"/>
  <c r="Q15" i="13"/>
  <c r="R15" i="13"/>
  <c r="R14" i="13"/>
  <c r="R13" i="13"/>
  <c r="R12" i="13"/>
  <c r="N977" i="13"/>
  <c r="M977" i="13"/>
  <c r="H977" i="13"/>
  <c r="G977" i="13"/>
  <c r="N976" i="13"/>
  <c r="M976" i="13"/>
  <c r="H976" i="13"/>
  <c r="G976" i="13"/>
  <c r="N975" i="13"/>
  <c r="M975" i="13"/>
  <c r="H975" i="13"/>
  <c r="G975" i="13"/>
  <c r="N974" i="13"/>
  <c r="M974" i="13"/>
  <c r="H974" i="13"/>
  <c r="G974" i="13"/>
  <c r="C974" i="13"/>
  <c r="B974" i="13"/>
  <c r="N973" i="13"/>
  <c r="M973" i="13"/>
  <c r="H973" i="13"/>
  <c r="G973" i="13"/>
  <c r="C973" i="13"/>
  <c r="B973" i="13"/>
  <c r="N972" i="13"/>
  <c r="M972" i="13"/>
  <c r="H972" i="13"/>
  <c r="G972" i="13"/>
  <c r="C972" i="13"/>
  <c r="B972" i="13"/>
  <c r="N971" i="13"/>
  <c r="M971" i="13"/>
  <c r="H971" i="13"/>
  <c r="G971" i="13"/>
  <c r="C971" i="13"/>
  <c r="B971" i="13"/>
  <c r="N970" i="13"/>
  <c r="M970" i="13"/>
  <c r="I970" i="13" s="1"/>
  <c r="H970" i="13"/>
  <c r="G970" i="13"/>
  <c r="C970" i="13"/>
  <c r="B970" i="13"/>
  <c r="N969" i="13"/>
  <c r="M969" i="13"/>
  <c r="H969" i="13"/>
  <c r="G969" i="13"/>
  <c r="C969" i="13"/>
  <c r="B969" i="13"/>
  <c r="N968" i="13"/>
  <c r="M968" i="13"/>
  <c r="I968" i="13" s="1"/>
  <c r="H968" i="13"/>
  <c r="G968" i="13"/>
  <c r="C968" i="13"/>
  <c r="B968" i="13"/>
  <c r="N967" i="13"/>
  <c r="M967" i="13"/>
  <c r="H967" i="13"/>
  <c r="G967" i="13"/>
  <c r="C967" i="13"/>
  <c r="B967" i="13"/>
  <c r="N966" i="13"/>
  <c r="M966" i="13"/>
  <c r="H966" i="13"/>
  <c r="G966" i="13"/>
  <c r="C966" i="13"/>
  <c r="B966" i="13"/>
  <c r="N965" i="13"/>
  <c r="M965" i="13"/>
  <c r="H965" i="13"/>
  <c r="G965" i="13"/>
  <c r="C965" i="13"/>
  <c r="B965" i="13"/>
  <c r="N964" i="13"/>
  <c r="M964" i="13"/>
  <c r="I964" i="13" s="1"/>
  <c r="H964" i="13"/>
  <c r="G964" i="13"/>
  <c r="C964" i="13"/>
  <c r="B964" i="13"/>
  <c r="N963" i="13"/>
  <c r="M963" i="13"/>
  <c r="H963" i="13"/>
  <c r="G963" i="13"/>
  <c r="C963" i="13"/>
  <c r="B963" i="13"/>
  <c r="N962" i="13"/>
  <c r="M962" i="13"/>
  <c r="I962" i="13" s="1"/>
  <c r="H962" i="13"/>
  <c r="G962" i="13"/>
  <c r="C962" i="13"/>
  <c r="B962" i="13"/>
  <c r="N961" i="13"/>
  <c r="I961" i="13" s="1"/>
  <c r="M961" i="13"/>
  <c r="H961" i="13"/>
  <c r="G961" i="13"/>
  <c r="C961" i="13"/>
  <c r="B961" i="13"/>
  <c r="N960" i="13"/>
  <c r="M960" i="13"/>
  <c r="I960" i="13" s="1"/>
  <c r="H960" i="13"/>
  <c r="G960" i="13"/>
  <c r="C960" i="13"/>
  <c r="B960" i="13"/>
  <c r="N959" i="13"/>
  <c r="M959" i="13"/>
  <c r="H959" i="13"/>
  <c r="G959" i="13"/>
  <c r="C959" i="13"/>
  <c r="B959" i="13"/>
  <c r="N958" i="13"/>
  <c r="M958" i="13"/>
  <c r="H958" i="13"/>
  <c r="G958" i="13"/>
  <c r="C958" i="13"/>
  <c r="B958" i="13"/>
  <c r="N957" i="13"/>
  <c r="M957" i="13"/>
  <c r="H957" i="13"/>
  <c r="G957" i="13"/>
  <c r="C957" i="13"/>
  <c r="B957" i="13"/>
  <c r="N956" i="13"/>
  <c r="M956" i="13"/>
  <c r="H956" i="13"/>
  <c r="G956" i="13"/>
  <c r="C956" i="13"/>
  <c r="B956" i="13"/>
  <c r="N955" i="13"/>
  <c r="M955" i="13"/>
  <c r="H955" i="13"/>
  <c r="G955" i="13"/>
  <c r="C955" i="13"/>
  <c r="B955" i="13"/>
  <c r="N954" i="13"/>
  <c r="M954" i="13"/>
  <c r="I954" i="13" s="1"/>
  <c r="H954" i="13"/>
  <c r="G954" i="13"/>
  <c r="C954" i="13"/>
  <c r="B954" i="13"/>
  <c r="N953" i="13"/>
  <c r="M953" i="13"/>
  <c r="H953" i="13"/>
  <c r="G953" i="13"/>
  <c r="C953" i="13"/>
  <c r="B953" i="13"/>
  <c r="N952" i="13"/>
  <c r="M952" i="13"/>
  <c r="I952" i="13" s="1"/>
  <c r="H952" i="13"/>
  <c r="G952" i="13"/>
  <c r="C952" i="13"/>
  <c r="B952" i="13"/>
  <c r="N951" i="13"/>
  <c r="M951" i="13"/>
  <c r="H951" i="13"/>
  <c r="G951" i="13"/>
  <c r="C951" i="13"/>
  <c r="B951" i="13"/>
  <c r="N950" i="13"/>
  <c r="M950" i="13"/>
  <c r="H950" i="13"/>
  <c r="G950" i="13"/>
  <c r="C950" i="13"/>
  <c r="B950" i="13"/>
  <c r="N949" i="13"/>
  <c r="M949" i="13"/>
  <c r="I949" i="13" s="1"/>
  <c r="H949" i="13"/>
  <c r="G949" i="13"/>
  <c r="C949" i="13"/>
  <c r="B949" i="13"/>
  <c r="N948" i="13"/>
  <c r="M948" i="13"/>
  <c r="H948" i="13"/>
  <c r="G948" i="13"/>
  <c r="C948" i="13"/>
  <c r="B948" i="13"/>
  <c r="N947" i="13"/>
  <c r="M947" i="13"/>
  <c r="H947" i="13"/>
  <c r="G947" i="13"/>
  <c r="C947" i="13"/>
  <c r="B947" i="13"/>
  <c r="N946" i="13"/>
  <c r="M946" i="13"/>
  <c r="H946" i="13"/>
  <c r="G946" i="13"/>
  <c r="C946" i="13"/>
  <c r="B946" i="13"/>
  <c r="N945" i="13"/>
  <c r="M945" i="13"/>
  <c r="I945" i="13" s="1"/>
  <c r="H945" i="13"/>
  <c r="G945" i="13"/>
  <c r="C945" i="13"/>
  <c r="B945" i="13"/>
  <c r="N944" i="13"/>
  <c r="M944" i="13"/>
  <c r="H944" i="13"/>
  <c r="G944" i="13"/>
  <c r="C944" i="13"/>
  <c r="B944" i="13"/>
  <c r="N943" i="13"/>
  <c r="M943" i="13"/>
  <c r="H943" i="13"/>
  <c r="G943" i="13"/>
  <c r="C943" i="13"/>
  <c r="B943" i="13"/>
  <c r="N942" i="13"/>
  <c r="M942" i="13"/>
  <c r="H942" i="13"/>
  <c r="G942" i="13"/>
  <c r="C942" i="13"/>
  <c r="B942" i="13"/>
  <c r="N941" i="13"/>
  <c r="M941" i="13"/>
  <c r="H941" i="13"/>
  <c r="G941" i="13"/>
  <c r="C941" i="13"/>
  <c r="B941" i="13"/>
  <c r="N940" i="13"/>
  <c r="M940" i="13"/>
  <c r="H940" i="13"/>
  <c r="G940" i="13"/>
  <c r="C940" i="13"/>
  <c r="B940" i="13"/>
  <c r="N939" i="13"/>
  <c r="M939" i="13"/>
  <c r="H939" i="13"/>
  <c r="G939" i="13"/>
  <c r="C939" i="13"/>
  <c r="B939" i="13"/>
  <c r="N938" i="13"/>
  <c r="M938" i="13"/>
  <c r="I938" i="13" s="1"/>
  <c r="H938" i="13"/>
  <c r="G938" i="13"/>
  <c r="C938" i="13"/>
  <c r="B938" i="13"/>
  <c r="N937" i="13"/>
  <c r="M937" i="13"/>
  <c r="H937" i="13"/>
  <c r="G937" i="13"/>
  <c r="C937" i="13"/>
  <c r="B937" i="13"/>
  <c r="N936" i="13"/>
  <c r="M936" i="13"/>
  <c r="H936" i="13"/>
  <c r="G936" i="13"/>
  <c r="C936" i="13"/>
  <c r="B936" i="13"/>
  <c r="N935" i="13"/>
  <c r="M935" i="13"/>
  <c r="H935" i="13"/>
  <c r="G935" i="13"/>
  <c r="C935" i="13"/>
  <c r="B935" i="13"/>
  <c r="N934" i="13"/>
  <c r="M934" i="13"/>
  <c r="H934" i="13"/>
  <c r="G934" i="13"/>
  <c r="C934" i="13"/>
  <c r="B934" i="13"/>
  <c r="N933" i="13"/>
  <c r="M933" i="13"/>
  <c r="I933" i="13" s="1"/>
  <c r="H933" i="13"/>
  <c r="G933" i="13"/>
  <c r="C933" i="13"/>
  <c r="B933" i="13"/>
  <c r="N932" i="13"/>
  <c r="M932" i="13"/>
  <c r="H932" i="13"/>
  <c r="G932" i="13"/>
  <c r="C932" i="13"/>
  <c r="B932" i="13"/>
  <c r="N931" i="13"/>
  <c r="I931" i="13" s="1"/>
  <c r="M931" i="13"/>
  <c r="H931" i="13"/>
  <c r="G931" i="13"/>
  <c r="C931" i="13"/>
  <c r="B931" i="13"/>
  <c r="N930" i="13"/>
  <c r="M930" i="13"/>
  <c r="I930" i="13" s="1"/>
  <c r="H930" i="13"/>
  <c r="G930" i="13"/>
  <c r="C930" i="13"/>
  <c r="B930" i="13"/>
  <c r="N929" i="13"/>
  <c r="M929" i="13"/>
  <c r="I929" i="13" s="1"/>
  <c r="H929" i="13"/>
  <c r="G929" i="13"/>
  <c r="C929" i="13"/>
  <c r="B929" i="13"/>
  <c r="N928" i="13"/>
  <c r="M928" i="13"/>
  <c r="I928" i="13" s="1"/>
  <c r="H928" i="13"/>
  <c r="G928" i="13"/>
  <c r="C928" i="13"/>
  <c r="B928" i="13"/>
  <c r="N927" i="13"/>
  <c r="M927" i="13"/>
  <c r="H927" i="13"/>
  <c r="G927" i="13"/>
  <c r="C927" i="13"/>
  <c r="B927" i="13"/>
  <c r="N926" i="13"/>
  <c r="I926" i="13" s="1"/>
  <c r="M926" i="13"/>
  <c r="H926" i="13"/>
  <c r="G926" i="13"/>
  <c r="C926" i="13"/>
  <c r="B926" i="13"/>
  <c r="N925" i="13"/>
  <c r="M925" i="13"/>
  <c r="I925" i="13" s="1"/>
  <c r="H925" i="13"/>
  <c r="G925" i="13"/>
  <c r="C925" i="13"/>
  <c r="B925" i="13"/>
  <c r="N924" i="13"/>
  <c r="M924" i="13"/>
  <c r="H924" i="13"/>
  <c r="G924" i="13"/>
  <c r="C924" i="13"/>
  <c r="B924" i="13"/>
  <c r="N923" i="13"/>
  <c r="M923" i="13"/>
  <c r="H923" i="13"/>
  <c r="G923" i="13"/>
  <c r="C923" i="13"/>
  <c r="B923" i="13"/>
  <c r="N922" i="13"/>
  <c r="M922" i="13"/>
  <c r="H922" i="13"/>
  <c r="G922" i="13"/>
  <c r="C922" i="13"/>
  <c r="B922" i="13"/>
  <c r="N921" i="13"/>
  <c r="M921" i="13"/>
  <c r="I921" i="13"/>
  <c r="H921" i="13"/>
  <c r="G921" i="13"/>
  <c r="C921" i="13"/>
  <c r="B921" i="13"/>
  <c r="N920" i="13"/>
  <c r="M920" i="13"/>
  <c r="H920" i="13"/>
  <c r="G920" i="13"/>
  <c r="C920" i="13"/>
  <c r="B920" i="13"/>
  <c r="N919" i="13"/>
  <c r="M919" i="13"/>
  <c r="H919" i="13"/>
  <c r="G919" i="13"/>
  <c r="C919" i="13"/>
  <c r="B919" i="13"/>
  <c r="N918" i="13"/>
  <c r="M918" i="13"/>
  <c r="H918" i="13"/>
  <c r="G918" i="13"/>
  <c r="C918" i="13"/>
  <c r="B918" i="13"/>
  <c r="N917" i="13"/>
  <c r="M917" i="13"/>
  <c r="H917" i="13"/>
  <c r="G917" i="13"/>
  <c r="C917" i="13"/>
  <c r="B917" i="13"/>
  <c r="N916" i="13"/>
  <c r="M916" i="13"/>
  <c r="I916" i="13" s="1"/>
  <c r="H916" i="13"/>
  <c r="G916" i="13"/>
  <c r="C916" i="13"/>
  <c r="B916" i="13"/>
  <c r="N915" i="13"/>
  <c r="M915" i="13"/>
  <c r="H915" i="13"/>
  <c r="G915" i="13"/>
  <c r="C915" i="13"/>
  <c r="B915" i="13"/>
  <c r="N914" i="13"/>
  <c r="M914" i="13"/>
  <c r="H914" i="13"/>
  <c r="G914" i="13"/>
  <c r="C914" i="13"/>
  <c r="B914" i="13"/>
  <c r="N913" i="13"/>
  <c r="M913" i="13"/>
  <c r="I913" i="13" s="1"/>
  <c r="H913" i="13"/>
  <c r="G913" i="13"/>
  <c r="C913" i="13"/>
  <c r="B913" i="13"/>
  <c r="N912" i="13"/>
  <c r="M912" i="13"/>
  <c r="I912" i="13" s="1"/>
  <c r="H912" i="13"/>
  <c r="G912" i="13"/>
  <c r="C912" i="13"/>
  <c r="B912" i="13"/>
  <c r="N911" i="13"/>
  <c r="M911" i="13"/>
  <c r="I911" i="13" s="1"/>
  <c r="H911" i="13"/>
  <c r="G911" i="13"/>
  <c r="C911" i="13"/>
  <c r="B911" i="13"/>
  <c r="N910" i="13"/>
  <c r="M910" i="13"/>
  <c r="H910" i="13"/>
  <c r="G910" i="13"/>
  <c r="C910" i="13"/>
  <c r="B910" i="13"/>
  <c r="N909" i="13"/>
  <c r="M909" i="13"/>
  <c r="H909" i="13"/>
  <c r="G909" i="13"/>
  <c r="C909" i="13"/>
  <c r="B909" i="13"/>
  <c r="N908" i="13"/>
  <c r="M908" i="13"/>
  <c r="H908" i="13"/>
  <c r="G908" i="13"/>
  <c r="C908" i="13"/>
  <c r="B908" i="13"/>
  <c r="N907" i="13"/>
  <c r="M907" i="13"/>
  <c r="H907" i="13"/>
  <c r="G907" i="13"/>
  <c r="C907" i="13"/>
  <c r="B907" i="13"/>
  <c r="N906" i="13"/>
  <c r="M906" i="13"/>
  <c r="I906" i="13" s="1"/>
  <c r="H906" i="13"/>
  <c r="G906" i="13"/>
  <c r="C906" i="13"/>
  <c r="B906" i="13"/>
  <c r="N905" i="13"/>
  <c r="I905" i="13" s="1"/>
  <c r="M905" i="13"/>
  <c r="H905" i="13"/>
  <c r="G905" i="13"/>
  <c r="C905" i="13"/>
  <c r="B905" i="13"/>
  <c r="N904" i="13"/>
  <c r="M904" i="13"/>
  <c r="I904" i="13" s="1"/>
  <c r="H904" i="13"/>
  <c r="G904" i="13"/>
  <c r="C904" i="13"/>
  <c r="B904" i="13"/>
  <c r="N903" i="13"/>
  <c r="M903" i="13"/>
  <c r="H903" i="13"/>
  <c r="G903" i="13"/>
  <c r="C903" i="13"/>
  <c r="B903" i="13"/>
  <c r="N902" i="13"/>
  <c r="M902" i="13"/>
  <c r="H902" i="13"/>
  <c r="G902" i="13"/>
  <c r="C902" i="13"/>
  <c r="B902" i="13"/>
  <c r="N901" i="13"/>
  <c r="M901" i="13"/>
  <c r="H901" i="13"/>
  <c r="G901" i="13"/>
  <c r="C901" i="13"/>
  <c r="B901" i="13"/>
  <c r="N900" i="13"/>
  <c r="M900" i="13"/>
  <c r="H900" i="13"/>
  <c r="G900" i="13"/>
  <c r="C900" i="13"/>
  <c r="B900" i="13"/>
  <c r="N899" i="13"/>
  <c r="M899" i="13"/>
  <c r="H899" i="13"/>
  <c r="G899" i="13"/>
  <c r="C899" i="13"/>
  <c r="B899" i="13"/>
  <c r="N898" i="13"/>
  <c r="M898" i="13"/>
  <c r="I898" i="13" s="1"/>
  <c r="H898" i="13"/>
  <c r="G898" i="13"/>
  <c r="C898" i="13"/>
  <c r="B898" i="13"/>
  <c r="N897" i="13"/>
  <c r="M897" i="13"/>
  <c r="H897" i="13"/>
  <c r="G897" i="13"/>
  <c r="C897" i="13"/>
  <c r="B897" i="13"/>
  <c r="N896" i="13"/>
  <c r="M896" i="13"/>
  <c r="I896" i="13"/>
  <c r="H896" i="13"/>
  <c r="G896" i="13"/>
  <c r="C896" i="13"/>
  <c r="B896" i="13"/>
  <c r="N895" i="13"/>
  <c r="M895" i="13"/>
  <c r="H895" i="13"/>
  <c r="G895" i="13"/>
  <c r="C895" i="13"/>
  <c r="B895" i="13"/>
  <c r="N894" i="13"/>
  <c r="I894" i="13" s="1"/>
  <c r="M894" i="13"/>
  <c r="H894" i="13"/>
  <c r="G894" i="13"/>
  <c r="C894" i="13"/>
  <c r="B894" i="13"/>
  <c r="N893" i="13"/>
  <c r="M893" i="13"/>
  <c r="H893" i="13"/>
  <c r="G893" i="13"/>
  <c r="C893" i="13"/>
  <c r="B893" i="13"/>
  <c r="N892" i="13"/>
  <c r="M892" i="13"/>
  <c r="I892" i="13" s="1"/>
  <c r="H892" i="13"/>
  <c r="G892" i="13"/>
  <c r="C892" i="13"/>
  <c r="B892" i="13"/>
  <c r="N891" i="13"/>
  <c r="I891" i="13" s="1"/>
  <c r="M891" i="13"/>
  <c r="H891" i="13"/>
  <c r="G891" i="13"/>
  <c r="C891" i="13"/>
  <c r="B891" i="13"/>
  <c r="N890" i="13"/>
  <c r="M890" i="13"/>
  <c r="H890" i="13"/>
  <c r="G890" i="13"/>
  <c r="C890" i="13"/>
  <c r="B890" i="13"/>
  <c r="N889" i="13"/>
  <c r="M889" i="13"/>
  <c r="I889" i="13"/>
  <c r="H889" i="13"/>
  <c r="G889" i="13"/>
  <c r="C889" i="13"/>
  <c r="B889" i="13"/>
  <c r="N888" i="13"/>
  <c r="I888" i="13" s="1"/>
  <c r="M888" i="13"/>
  <c r="H888" i="13"/>
  <c r="G888" i="13"/>
  <c r="C888" i="13"/>
  <c r="B888" i="13"/>
  <c r="N887" i="13"/>
  <c r="M887" i="13"/>
  <c r="I887" i="13" s="1"/>
  <c r="H887" i="13"/>
  <c r="G887" i="13"/>
  <c r="C887" i="13"/>
  <c r="B887" i="13"/>
  <c r="N886" i="13"/>
  <c r="M886" i="13"/>
  <c r="H886" i="13"/>
  <c r="G886" i="13"/>
  <c r="C886" i="13"/>
  <c r="B886" i="13"/>
  <c r="N885" i="13"/>
  <c r="M885" i="13"/>
  <c r="I885" i="13" s="1"/>
  <c r="H885" i="13"/>
  <c r="G885" i="13"/>
  <c r="C885" i="13"/>
  <c r="B885" i="13"/>
  <c r="N884" i="13"/>
  <c r="M884" i="13"/>
  <c r="H884" i="13"/>
  <c r="G884" i="13"/>
  <c r="C884" i="13"/>
  <c r="B884" i="13"/>
  <c r="N883" i="13"/>
  <c r="M883" i="13"/>
  <c r="H883" i="13"/>
  <c r="G883" i="13"/>
  <c r="C883" i="13"/>
  <c r="B883" i="13"/>
  <c r="N882" i="13"/>
  <c r="M882" i="13"/>
  <c r="I882" i="13" s="1"/>
  <c r="H882" i="13"/>
  <c r="G882" i="13"/>
  <c r="C882" i="13"/>
  <c r="B882" i="13"/>
  <c r="N881" i="13"/>
  <c r="M881" i="13"/>
  <c r="I881" i="13" s="1"/>
  <c r="H881" i="13"/>
  <c r="G881" i="13"/>
  <c r="C881" i="13"/>
  <c r="B881" i="13"/>
  <c r="N880" i="13"/>
  <c r="M880" i="13"/>
  <c r="I880" i="13" s="1"/>
  <c r="H880" i="13"/>
  <c r="G880" i="13"/>
  <c r="C880" i="13"/>
  <c r="B880" i="13"/>
  <c r="N879" i="13"/>
  <c r="M879" i="13"/>
  <c r="I879" i="13" s="1"/>
  <c r="H879" i="13"/>
  <c r="G879" i="13"/>
  <c r="C879" i="13"/>
  <c r="B879" i="13"/>
  <c r="N878" i="13"/>
  <c r="I878" i="13" s="1"/>
  <c r="M878" i="13"/>
  <c r="H878" i="13"/>
  <c r="G878" i="13"/>
  <c r="C878" i="13"/>
  <c r="B878" i="13"/>
  <c r="N877" i="13"/>
  <c r="M877" i="13"/>
  <c r="H877" i="13"/>
  <c r="G877" i="13"/>
  <c r="C877" i="13"/>
  <c r="B877" i="13"/>
  <c r="N876" i="13"/>
  <c r="M876" i="13"/>
  <c r="H876" i="13"/>
  <c r="G876" i="13"/>
  <c r="C876" i="13"/>
  <c r="B876" i="13"/>
  <c r="N875" i="13"/>
  <c r="M875" i="13"/>
  <c r="H875" i="13"/>
  <c r="G875" i="13"/>
  <c r="C875" i="13"/>
  <c r="B875" i="13"/>
  <c r="N874" i="13"/>
  <c r="M874" i="13"/>
  <c r="I874" i="13" s="1"/>
  <c r="H874" i="13"/>
  <c r="G874" i="13"/>
  <c r="C874" i="13"/>
  <c r="B874" i="13"/>
  <c r="N873" i="13"/>
  <c r="M873" i="13"/>
  <c r="H873" i="13"/>
  <c r="G873" i="13"/>
  <c r="C873" i="13"/>
  <c r="B873" i="13"/>
  <c r="N872" i="13"/>
  <c r="M872" i="13"/>
  <c r="I872" i="13"/>
  <c r="H872" i="13"/>
  <c r="G872" i="13"/>
  <c r="C872" i="13"/>
  <c r="B872" i="13"/>
  <c r="N871" i="13"/>
  <c r="M871" i="13"/>
  <c r="H871" i="13"/>
  <c r="G871" i="13"/>
  <c r="C871" i="13"/>
  <c r="B871" i="13"/>
  <c r="N870" i="13"/>
  <c r="M870" i="13"/>
  <c r="I870" i="13"/>
  <c r="H870" i="13"/>
  <c r="G870" i="13"/>
  <c r="C870" i="13"/>
  <c r="B870" i="13"/>
  <c r="N869" i="13"/>
  <c r="M869" i="13"/>
  <c r="H869" i="13"/>
  <c r="G869" i="13"/>
  <c r="C869" i="13"/>
  <c r="B869" i="13"/>
  <c r="N868" i="13"/>
  <c r="M868" i="13"/>
  <c r="H868" i="13"/>
  <c r="G868" i="13"/>
  <c r="C868" i="13"/>
  <c r="B868" i="13"/>
  <c r="N867" i="13"/>
  <c r="M867" i="13"/>
  <c r="H867" i="13"/>
  <c r="G867" i="13"/>
  <c r="C867" i="13"/>
  <c r="B867" i="13"/>
  <c r="N866" i="13"/>
  <c r="M866" i="13"/>
  <c r="I866" i="13" s="1"/>
  <c r="H866" i="13"/>
  <c r="G866" i="13"/>
  <c r="C866" i="13"/>
  <c r="B866" i="13"/>
  <c r="N865" i="13"/>
  <c r="M865" i="13"/>
  <c r="I865" i="13" s="1"/>
  <c r="H865" i="13"/>
  <c r="G865" i="13"/>
  <c r="C865" i="13"/>
  <c r="B865" i="13"/>
  <c r="N864" i="13"/>
  <c r="M864" i="13"/>
  <c r="I864" i="13" s="1"/>
  <c r="H864" i="13"/>
  <c r="G864" i="13"/>
  <c r="C864" i="13"/>
  <c r="B864" i="13"/>
  <c r="N863" i="13"/>
  <c r="M863" i="13"/>
  <c r="H863" i="13"/>
  <c r="G863" i="13"/>
  <c r="C863" i="13"/>
  <c r="B863" i="13"/>
  <c r="N862" i="13"/>
  <c r="I862" i="13" s="1"/>
  <c r="M862" i="13"/>
  <c r="H862" i="13"/>
  <c r="G862" i="13"/>
  <c r="C862" i="13"/>
  <c r="B862" i="13"/>
  <c r="N861" i="13"/>
  <c r="M861" i="13"/>
  <c r="H861" i="13"/>
  <c r="G861" i="13"/>
  <c r="C861" i="13"/>
  <c r="B861" i="13"/>
  <c r="N860" i="13"/>
  <c r="M860" i="13"/>
  <c r="H860" i="13"/>
  <c r="G860" i="13"/>
  <c r="C860" i="13"/>
  <c r="B860" i="13"/>
  <c r="N859" i="13"/>
  <c r="M859" i="13"/>
  <c r="H859" i="13"/>
  <c r="G859" i="13"/>
  <c r="C859" i="13"/>
  <c r="B859" i="13"/>
  <c r="N858" i="13"/>
  <c r="M858" i="13"/>
  <c r="I858" i="13" s="1"/>
  <c r="H858" i="13"/>
  <c r="G858" i="13"/>
  <c r="C858" i="13"/>
  <c r="B858" i="13"/>
  <c r="N857" i="13"/>
  <c r="M857" i="13"/>
  <c r="H857" i="13"/>
  <c r="G857" i="13"/>
  <c r="C857" i="13"/>
  <c r="B857" i="13"/>
  <c r="N856" i="13"/>
  <c r="M856" i="13"/>
  <c r="I856" i="13" s="1"/>
  <c r="H856" i="13"/>
  <c r="G856" i="13"/>
  <c r="C856" i="13"/>
  <c r="B856" i="13"/>
  <c r="N855" i="13"/>
  <c r="M855" i="13"/>
  <c r="H855" i="13"/>
  <c r="G855" i="13"/>
  <c r="C855" i="13"/>
  <c r="B855" i="13"/>
  <c r="N854" i="13"/>
  <c r="M854" i="13"/>
  <c r="I854" i="13" s="1"/>
  <c r="H854" i="13"/>
  <c r="G854" i="13"/>
  <c r="C854" i="13"/>
  <c r="B854" i="13"/>
  <c r="N853" i="13"/>
  <c r="M853" i="13"/>
  <c r="H853" i="13"/>
  <c r="G853" i="13"/>
  <c r="C853" i="13"/>
  <c r="B853" i="13"/>
  <c r="N852" i="13"/>
  <c r="M852" i="13"/>
  <c r="I852" i="13" s="1"/>
  <c r="H852" i="13"/>
  <c r="G852" i="13"/>
  <c r="C852" i="13"/>
  <c r="B852" i="13"/>
  <c r="N851" i="13"/>
  <c r="M851" i="13"/>
  <c r="H851" i="13"/>
  <c r="G851" i="13"/>
  <c r="C851" i="13"/>
  <c r="B851" i="13"/>
  <c r="N850" i="13"/>
  <c r="M850" i="13"/>
  <c r="H850" i="13"/>
  <c r="G850" i="13"/>
  <c r="C850" i="13"/>
  <c r="B850" i="13"/>
  <c r="N849" i="13"/>
  <c r="I849" i="13" s="1"/>
  <c r="M849" i="13"/>
  <c r="H849" i="13"/>
  <c r="G849" i="13"/>
  <c r="C849" i="13"/>
  <c r="B849" i="13"/>
  <c r="N848" i="13"/>
  <c r="M848" i="13"/>
  <c r="I848" i="13" s="1"/>
  <c r="H848" i="13"/>
  <c r="G848" i="13"/>
  <c r="C848" i="13"/>
  <c r="B848" i="13"/>
  <c r="N847" i="13"/>
  <c r="M847" i="13"/>
  <c r="H847" i="13"/>
  <c r="G847" i="13"/>
  <c r="C847" i="13"/>
  <c r="B847" i="13"/>
  <c r="N846" i="13"/>
  <c r="M846" i="13"/>
  <c r="H846" i="13"/>
  <c r="G846" i="13"/>
  <c r="C846" i="13"/>
  <c r="B846" i="13"/>
  <c r="N845" i="13"/>
  <c r="M845" i="13"/>
  <c r="H845" i="13"/>
  <c r="G845" i="13"/>
  <c r="C845" i="13"/>
  <c r="B845" i="13"/>
  <c r="N844" i="13"/>
  <c r="M844" i="13"/>
  <c r="I844" i="13" s="1"/>
  <c r="H844" i="13"/>
  <c r="G844" i="13"/>
  <c r="C844" i="13"/>
  <c r="B844" i="13"/>
  <c r="N843" i="13"/>
  <c r="M843" i="13"/>
  <c r="H843" i="13"/>
  <c r="G843" i="13"/>
  <c r="C843" i="13"/>
  <c r="B843" i="13"/>
  <c r="N842" i="13"/>
  <c r="M842" i="13"/>
  <c r="H842" i="13"/>
  <c r="G842" i="13"/>
  <c r="C842" i="13"/>
  <c r="B842" i="13"/>
  <c r="N841" i="13"/>
  <c r="I841" i="13" s="1"/>
  <c r="M841" i="13"/>
  <c r="H841" i="13"/>
  <c r="G841" i="13"/>
  <c r="C841" i="13"/>
  <c r="B841" i="13"/>
  <c r="N840" i="13"/>
  <c r="M840" i="13"/>
  <c r="I840" i="13" s="1"/>
  <c r="H840" i="13"/>
  <c r="G840" i="13"/>
  <c r="C840" i="13"/>
  <c r="B840" i="13"/>
  <c r="N839" i="13"/>
  <c r="M839" i="13"/>
  <c r="H839" i="13"/>
  <c r="G839" i="13"/>
  <c r="C839" i="13"/>
  <c r="B839" i="13"/>
  <c r="N838" i="13"/>
  <c r="M838" i="13"/>
  <c r="I838" i="13" s="1"/>
  <c r="H838" i="13"/>
  <c r="G838" i="13"/>
  <c r="C838" i="13"/>
  <c r="B838" i="13"/>
  <c r="N837" i="13"/>
  <c r="M837" i="13"/>
  <c r="I837" i="13" s="1"/>
  <c r="H837" i="13"/>
  <c r="G837" i="13"/>
  <c r="C837" i="13"/>
  <c r="B837" i="13"/>
  <c r="N836" i="13"/>
  <c r="M836" i="13"/>
  <c r="I836" i="13" s="1"/>
  <c r="H836" i="13"/>
  <c r="G836" i="13"/>
  <c r="C836" i="13"/>
  <c r="B836" i="13"/>
  <c r="N835" i="13"/>
  <c r="M835" i="13"/>
  <c r="H835" i="13"/>
  <c r="G835" i="13"/>
  <c r="C835" i="13"/>
  <c r="B835" i="13"/>
  <c r="N834" i="13"/>
  <c r="M834" i="13"/>
  <c r="H834" i="13"/>
  <c r="G834" i="13"/>
  <c r="C834" i="13"/>
  <c r="B834" i="13"/>
  <c r="N833" i="13"/>
  <c r="M833" i="13"/>
  <c r="I833" i="13" s="1"/>
  <c r="H833" i="13"/>
  <c r="G833" i="13"/>
  <c r="C833" i="13"/>
  <c r="B833" i="13"/>
  <c r="N832" i="13"/>
  <c r="I832" i="13" s="1"/>
  <c r="M832" i="13"/>
  <c r="H832" i="13"/>
  <c r="G832" i="13"/>
  <c r="C832" i="13"/>
  <c r="B832" i="13"/>
  <c r="N831" i="13"/>
  <c r="M831" i="13"/>
  <c r="I831" i="13" s="1"/>
  <c r="H831" i="13"/>
  <c r="G831" i="13"/>
  <c r="C831" i="13"/>
  <c r="B831" i="13"/>
  <c r="N830" i="13"/>
  <c r="M830" i="13"/>
  <c r="H830" i="13"/>
  <c r="G830" i="13"/>
  <c r="C830" i="13"/>
  <c r="B830" i="13"/>
  <c r="N829" i="13"/>
  <c r="M829" i="13"/>
  <c r="H829" i="13"/>
  <c r="G829" i="13"/>
  <c r="C829" i="13"/>
  <c r="B829" i="13"/>
  <c r="N828" i="13"/>
  <c r="M828" i="13"/>
  <c r="H828" i="13"/>
  <c r="G828" i="13"/>
  <c r="C828" i="13"/>
  <c r="B828" i="13"/>
  <c r="N827" i="13"/>
  <c r="M827" i="13"/>
  <c r="H827" i="13"/>
  <c r="G827" i="13"/>
  <c r="C827" i="13"/>
  <c r="B827" i="13"/>
  <c r="N826" i="13"/>
  <c r="M826" i="13"/>
  <c r="H826" i="13"/>
  <c r="G826" i="13"/>
  <c r="C826" i="13"/>
  <c r="B826" i="13"/>
  <c r="N825" i="13"/>
  <c r="M825" i="13"/>
  <c r="I825" i="13" s="1"/>
  <c r="H825" i="13"/>
  <c r="G825" i="13"/>
  <c r="C825" i="13"/>
  <c r="B825" i="13"/>
  <c r="N824" i="13"/>
  <c r="M824" i="13"/>
  <c r="H824" i="13"/>
  <c r="G824" i="13"/>
  <c r="C824" i="13"/>
  <c r="B824" i="13"/>
  <c r="N823" i="13"/>
  <c r="M823" i="13"/>
  <c r="I823" i="13" s="1"/>
  <c r="H823" i="13"/>
  <c r="G823" i="13"/>
  <c r="C823" i="13"/>
  <c r="B823" i="13"/>
  <c r="N822" i="13"/>
  <c r="I822" i="13" s="1"/>
  <c r="M822" i="13"/>
  <c r="H822" i="13"/>
  <c r="G822" i="13"/>
  <c r="C822" i="13"/>
  <c r="B822" i="13"/>
  <c r="N821" i="13"/>
  <c r="M821" i="13"/>
  <c r="I821" i="13" s="1"/>
  <c r="H821" i="13"/>
  <c r="G821" i="13"/>
  <c r="C821" i="13"/>
  <c r="B821" i="13"/>
  <c r="N820" i="13"/>
  <c r="M820" i="13"/>
  <c r="I820" i="13" s="1"/>
  <c r="H820" i="13"/>
  <c r="G820" i="13"/>
  <c r="C820" i="13"/>
  <c r="B820" i="13"/>
  <c r="N819" i="13"/>
  <c r="M819" i="13"/>
  <c r="H819" i="13"/>
  <c r="G819" i="13"/>
  <c r="C819" i="13"/>
  <c r="B819" i="13"/>
  <c r="N818" i="13"/>
  <c r="M818" i="13"/>
  <c r="H818" i="13"/>
  <c r="G818" i="13"/>
  <c r="C818" i="13"/>
  <c r="B818" i="13"/>
  <c r="N817" i="13"/>
  <c r="M817" i="13"/>
  <c r="I817" i="13" s="1"/>
  <c r="H817" i="13"/>
  <c r="G817" i="13"/>
  <c r="C817" i="13"/>
  <c r="B817" i="13"/>
  <c r="N816" i="13"/>
  <c r="M816" i="13"/>
  <c r="I816" i="13" s="1"/>
  <c r="H816" i="13"/>
  <c r="G816" i="13"/>
  <c r="C816" i="13"/>
  <c r="B816" i="13"/>
  <c r="N815" i="13"/>
  <c r="M815" i="13"/>
  <c r="H815" i="13"/>
  <c r="G815" i="13"/>
  <c r="C815" i="13"/>
  <c r="B815" i="13"/>
  <c r="N814" i="13"/>
  <c r="M814" i="13"/>
  <c r="H814" i="13"/>
  <c r="G814" i="13"/>
  <c r="C814" i="13"/>
  <c r="B814" i="13"/>
  <c r="N813" i="13"/>
  <c r="M813" i="13"/>
  <c r="H813" i="13"/>
  <c r="G813" i="13"/>
  <c r="C813" i="13"/>
  <c r="B813" i="13"/>
  <c r="N812" i="13"/>
  <c r="M812" i="13"/>
  <c r="H812" i="13"/>
  <c r="G812" i="13"/>
  <c r="C812" i="13"/>
  <c r="B812" i="13"/>
  <c r="N811" i="13"/>
  <c r="I811" i="13" s="1"/>
  <c r="M811" i="13"/>
  <c r="H811" i="13"/>
  <c r="G811" i="13"/>
  <c r="C811" i="13"/>
  <c r="B811" i="13"/>
  <c r="N810" i="13"/>
  <c r="M810" i="13"/>
  <c r="I810" i="13" s="1"/>
  <c r="H810" i="13"/>
  <c r="G810" i="13"/>
  <c r="C810" i="13"/>
  <c r="B810" i="13"/>
  <c r="N809" i="13"/>
  <c r="M809" i="13"/>
  <c r="I809" i="13" s="1"/>
  <c r="H809" i="13"/>
  <c r="G809" i="13"/>
  <c r="C809" i="13"/>
  <c r="B809" i="13"/>
  <c r="N808" i="13"/>
  <c r="M808" i="13"/>
  <c r="I808" i="13" s="1"/>
  <c r="H808" i="13"/>
  <c r="G808" i="13"/>
  <c r="C808" i="13"/>
  <c r="B808" i="13"/>
  <c r="N807" i="13"/>
  <c r="M807" i="13"/>
  <c r="H807" i="13"/>
  <c r="G807" i="13"/>
  <c r="C807" i="13"/>
  <c r="B807" i="13"/>
  <c r="N806" i="13"/>
  <c r="M806" i="13"/>
  <c r="I806" i="13" s="1"/>
  <c r="H806" i="13"/>
  <c r="G806" i="13"/>
  <c r="C806" i="13"/>
  <c r="B806" i="13"/>
  <c r="N805" i="13"/>
  <c r="M805" i="13"/>
  <c r="I805" i="13" s="1"/>
  <c r="H805" i="13"/>
  <c r="G805" i="13"/>
  <c r="C805" i="13"/>
  <c r="B805" i="13"/>
  <c r="N804" i="13"/>
  <c r="M804" i="13"/>
  <c r="H804" i="13"/>
  <c r="G804" i="13"/>
  <c r="C804" i="13"/>
  <c r="B804" i="13"/>
  <c r="N803" i="13"/>
  <c r="M803" i="13"/>
  <c r="H803" i="13"/>
  <c r="G803" i="13"/>
  <c r="C803" i="13"/>
  <c r="B803" i="13"/>
  <c r="N802" i="13"/>
  <c r="M802" i="13"/>
  <c r="H802" i="13"/>
  <c r="G802" i="13"/>
  <c r="C802" i="13"/>
  <c r="B802" i="13"/>
  <c r="N801" i="13"/>
  <c r="M801" i="13"/>
  <c r="I801" i="13" s="1"/>
  <c r="H801" i="13"/>
  <c r="G801" i="13"/>
  <c r="C801" i="13"/>
  <c r="B801" i="13"/>
  <c r="N800" i="13"/>
  <c r="M800" i="13"/>
  <c r="I800" i="13" s="1"/>
  <c r="H800" i="13"/>
  <c r="G800" i="13"/>
  <c r="C800" i="13"/>
  <c r="B800" i="13"/>
  <c r="N799" i="13"/>
  <c r="M799" i="13"/>
  <c r="H799" i="13"/>
  <c r="G799" i="13"/>
  <c r="C799" i="13"/>
  <c r="B799" i="13"/>
  <c r="N798" i="13"/>
  <c r="M798" i="13"/>
  <c r="I798" i="13" s="1"/>
  <c r="H798" i="13"/>
  <c r="G798" i="13"/>
  <c r="C798" i="13"/>
  <c r="B798" i="13"/>
  <c r="N797" i="13"/>
  <c r="M797" i="13"/>
  <c r="H797" i="13"/>
  <c r="G797" i="13"/>
  <c r="C797" i="13"/>
  <c r="B797" i="13"/>
  <c r="N796" i="13"/>
  <c r="M796" i="13"/>
  <c r="H796" i="13"/>
  <c r="G796" i="13"/>
  <c r="C796" i="13"/>
  <c r="B796" i="13"/>
  <c r="N795" i="13"/>
  <c r="M795" i="13"/>
  <c r="H795" i="13"/>
  <c r="G795" i="13"/>
  <c r="C795" i="13"/>
  <c r="B795" i="13"/>
  <c r="N794" i="13"/>
  <c r="M794" i="13"/>
  <c r="I794" i="13" s="1"/>
  <c r="H794" i="13"/>
  <c r="G794" i="13"/>
  <c r="C794" i="13"/>
  <c r="B794" i="13"/>
  <c r="N793" i="13"/>
  <c r="I793" i="13" s="1"/>
  <c r="M793" i="13"/>
  <c r="H793" i="13"/>
  <c r="G793" i="13"/>
  <c r="C793" i="13"/>
  <c r="B793" i="13"/>
  <c r="N792" i="13"/>
  <c r="M792" i="13"/>
  <c r="I792" i="13" s="1"/>
  <c r="H792" i="13"/>
  <c r="G792" i="13"/>
  <c r="C792" i="13"/>
  <c r="B792" i="13"/>
  <c r="N791" i="13"/>
  <c r="M791" i="13"/>
  <c r="H791" i="13"/>
  <c r="G791" i="13"/>
  <c r="C791" i="13"/>
  <c r="B791" i="13"/>
  <c r="N790" i="13"/>
  <c r="M790" i="13"/>
  <c r="I790" i="13" s="1"/>
  <c r="H790" i="13"/>
  <c r="G790" i="13"/>
  <c r="C790" i="13"/>
  <c r="B790" i="13"/>
  <c r="N789" i="13"/>
  <c r="M789" i="13"/>
  <c r="H789" i="13"/>
  <c r="G789" i="13"/>
  <c r="C789" i="13"/>
  <c r="B789" i="13"/>
  <c r="N788" i="13"/>
  <c r="M788" i="13"/>
  <c r="I788" i="13" s="1"/>
  <c r="H788" i="13"/>
  <c r="G788" i="13"/>
  <c r="C788" i="13"/>
  <c r="B788" i="13"/>
  <c r="N787" i="13"/>
  <c r="M787" i="13"/>
  <c r="H787" i="13"/>
  <c r="G787" i="13"/>
  <c r="C787" i="13"/>
  <c r="B787" i="13"/>
  <c r="N786" i="13"/>
  <c r="M786" i="13"/>
  <c r="H786" i="13"/>
  <c r="G786" i="13"/>
  <c r="C786" i="13"/>
  <c r="B786" i="13"/>
  <c r="N785" i="13"/>
  <c r="I785" i="13" s="1"/>
  <c r="M785" i="13"/>
  <c r="H785" i="13"/>
  <c r="G785" i="13"/>
  <c r="C785" i="13"/>
  <c r="B785" i="13"/>
  <c r="N784" i="13"/>
  <c r="M784" i="13"/>
  <c r="I784" i="13" s="1"/>
  <c r="H784" i="13"/>
  <c r="G784" i="13"/>
  <c r="C784" i="13"/>
  <c r="B784" i="13"/>
  <c r="N783" i="13"/>
  <c r="M783" i="13"/>
  <c r="H783" i="13"/>
  <c r="G783" i="13"/>
  <c r="C783" i="13"/>
  <c r="B783" i="13"/>
  <c r="N782" i="13"/>
  <c r="M782" i="13"/>
  <c r="I782" i="13" s="1"/>
  <c r="H782" i="13"/>
  <c r="G782" i="13"/>
  <c r="C782" i="13"/>
  <c r="B782" i="13"/>
  <c r="N781" i="13"/>
  <c r="M781" i="13"/>
  <c r="H781" i="13"/>
  <c r="G781" i="13"/>
  <c r="C781" i="13"/>
  <c r="B781" i="13"/>
  <c r="N780" i="13"/>
  <c r="M780" i="13"/>
  <c r="I780" i="13" s="1"/>
  <c r="H780" i="13"/>
  <c r="G780" i="13"/>
  <c r="C780" i="13"/>
  <c r="B780" i="13"/>
  <c r="N779" i="13"/>
  <c r="M779" i="13"/>
  <c r="H779" i="13"/>
  <c r="G779" i="13"/>
  <c r="C779" i="13"/>
  <c r="B779" i="13"/>
  <c r="N778" i="13"/>
  <c r="M778" i="13"/>
  <c r="H778" i="13"/>
  <c r="G778" i="13"/>
  <c r="C778" i="13"/>
  <c r="B778" i="13"/>
  <c r="N777" i="13"/>
  <c r="M777" i="13"/>
  <c r="I777" i="13" s="1"/>
  <c r="H777" i="13"/>
  <c r="G777" i="13"/>
  <c r="C777" i="13"/>
  <c r="B777" i="13"/>
  <c r="N776" i="13"/>
  <c r="M776" i="13"/>
  <c r="H776" i="13"/>
  <c r="G776" i="13"/>
  <c r="C776" i="13"/>
  <c r="B776" i="13"/>
  <c r="N775" i="13"/>
  <c r="M775" i="13"/>
  <c r="I775" i="13" s="1"/>
  <c r="H775" i="13"/>
  <c r="G775" i="13"/>
  <c r="C775" i="13"/>
  <c r="B775" i="13"/>
  <c r="N774" i="13"/>
  <c r="M774" i="13"/>
  <c r="I774" i="13" s="1"/>
  <c r="H774" i="13"/>
  <c r="G774" i="13"/>
  <c r="C774" i="13"/>
  <c r="B774" i="13"/>
  <c r="N773" i="13"/>
  <c r="M773" i="13"/>
  <c r="I773" i="13" s="1"/>
  <c r="H773" i="13"/>
  <c r="G773" i="13"/>
  <c r="C773" i="13"/>
  <c r="B773" i="13"/>
  <c r="N772" i="13"/>
  <c r="M772" i="13"/>
  <c r="H772" i="13"/>
  <c r="G772" i="13"/>
  <c r="C772" i="13"/>
  <c r="B772" i="13"/>
  <c r="N771" i="13"/>
  <c r="M771" i="13"/>
  <c r="H771" i="13"/>
  <c r="G771" i="13"/>
  <c r="C771" i="13"/>
  <c r="B771" i="13"/>
  <c r="N770" i="13"/>
  <c r="M770" i="13"/>
  <c r="H770" i="13"/>
  <c r="G770" i="13"/>
  <c r="C770" i="13"/>
  <c r="B770" i="13"/>
  <c r="N769" i="13"/>
  <c r="M769" i="13"/>
  <c r="I769" i="13" s="1"/>
  <c r="H769" i="13"/>
  <c r="G769" i="13"/>
  <c r="C769" i="13"/>
  <c r="B769" i="13"/>
  <c r="N768" i="13"/>
  <c r="I768" i="13" s="1"/>
  <c r="M768" i="13"/>
  <c r="H768" i="13"/>
  <c r="G768" i="13"/>
  <c r="C768" i="13"/>
  <c r="B768" i="13"/>
  <c r="N767" i="13"/>
  <c r="M767" i="13"/>
  <c r="I767" i="13" s="1"/>
  <c r="H767" i="13"/>
  <c r="G767" i="13"/>
  <c r="C767" i="13"/>
  <c r="B767" i="13"/>
  <c r="N766" i="13"/>
  <c r="M766" i="13"/>
  <c r="H766" i="13"/>
  <c r="G766" i="13"/>
  <c r="C766" i="13"/>
  <c r="B766" i="13"/>
  <c r="N765" i="13"/>
  <c r="M765" i="13"/>
  <c r="H765" i="13"/>
  <c r="G765" i="13"/>
  <c r="C765" i="13"/>
  <c r="B765" i="13"/>
  <c r="N764" i="13"/>
  <c r="M764" i="13"/>
  <c r="H764" i="13"/>
  <c r="G764" i="13"/>
  <c r="C764" i="13"/>
  <c r="B764" i="13"/>
  <c r="N763" i="13"/>
  <c r="M763" i="13"/>
  <c r="H763" i="13"/>
  <c r="G763" i="13"/>
  <c r="C763" i="13"/>
  <c r="B763" i="13"/>
  <c r="N762" i="13"/>
  <c r="M762" i="13"/>
  <c r="H762" i="13"/>
  <c r="G762" i="13"/>
  <c r="C762" i="13"/>
  <c r="B762" i="13"/>
  <c r="N761" i="13"/>
  <c r="M761" i="13"/>
  <c r="I761" i="13"/>
  <c r="H761" i="13"/>
  <c r="G761" i="13"/>
  <c r="C761" i="13"/>
  <c r="B761" i="13"/>
  <c r="N760" i="13"/>
  <c r="I760" i="13" s="1"/>
  <c r="M760" i="13"/>
  <c r="H760" i="13"/>
  <c r="G760" i="13"/>
  <c r="C760" i="13"/>
  <c r="B760" i="13"/>
  <c r="N759" i="13"/>
  <c r="M759" i="13"/>
  <c r="H759" i="13"/>
  <c r="G759" i="13"/>
  <c r="C759" i="13"/>
  <c r="B759" i="13"/>
  <c r="N758" i="13"/>
  <c r="M758" i="13"/>
  <c r="H758" i="13"/>
  <c r="G758" i="13"/>
  <c r="C758" i="13"/>
  <c r="B758" i="13"/>
  <c r="N757" i="13"/>
  <c r="M757" i="13"/>
  <c r="I757" i="13" s="1"/>
  <c r="H757" i="13"/>
  <c r="G757" i="13"/>
  <c r="C757" i="13"/>
  <c r="B757" i="13"/>
  <c r="N756" i="13"/>
  <c r="M756" i="13"/>
  <c r="H756" i="13"/>
  <c r="G756" i="13"/>
  <c r="C756" i="13"/>
  <c r="B756" i="13"/>
  <c r="N755" i="13"/>
  <c r="I755" i="13" s="1"/>
  <c r="M755" i="13"/>
  <c r="H755" i="13"/>
  <c r="G755" i="13"/>
  <c r="C755" i="13"/>
  <c r="B755" i="13"/>
  <c r="N754" i="13"/>
  <c r="M754" i="13"/>
  <c r="I754" i="13" s="1"/>
  <c r="H754" i="13"/>
  <c r="G754" i="13"/>
  <c r="C754" i="13"/>
  <c r="B754" i="13"/>
  <c r="N753" i="13"/>
  <c r="M753" i="13"/>
  <c r="I753" i="13" s="1"/>
  <c r="H753" i="13"/>
  <c r="G753" i="13"/>
  <c r="C753" i="13"/>
  <c r="B753" i="13"/>
  <c r="N752" i="13"/>
  <c r="M752" i="13"/>
  <c r="I752" i="13" s="1"/>
  <c r="H752" i="13"/>
  <c r="G752" i="13"/>
  <c r="C752" i="13"/>
  <c r="B752" i="13"/>
  <c r="N751" i="13"/>
  <c r="M751" i="13"/>
  <c r="H751" i="13"/>
  <c r="G751" i="13"/>
  <c r="C751" i="13"/>
  <c r="B751" i="13"/>
  <c r="N750" i="13"/>
  <c r="M750" i="13"/>
  <c r="H750" i="13"/>
  <c r="G750" i="13"/>
  <c r="C750" i="13"/>
  <c r="B750" i="13"/>
  <c r="N749" i="13"/>
  <c r="M749" i="13"/>
  <c r="H749" i="13"/>
  <c r="G749" i="13"/>
  <c r="C749" i="13"/>
  <c r="B749" i="13"/>
  <c r="N748" i="13"/>
  <c r="M748" i="13"/>
  <c r="H748" i="13"/>
  <c r="G748" i="13"/>
  <c r="C748" i="13"/>
  <c r="B748" i="13"/>
  <c r="N747" i="13"/>
  <c r="M747" i="13"/>
  <c r="H747" i="13"/>
  <c r="G747" i="13"/>
  <c r="C747" i="13"/>
  <c r="B747" i="13"/>
  <c r="N746" i="13"/>
  <c r="M746" i="13"/>
  <c r="I746" i="13" s="1"/>
  <c r="H746" i="13"/>
  <c r="G746" i="13"/>
  <c r="C746" i="13"/>
  <c r="B746" i="13"/>
  <c r="N745" i="13"/>
  <c r="M745" i="13"/>
  <c r="H745" i="13"/>
  <c r="G745" i="13"/>
  <c r="C745" i="13"/>
  <c r="B745" i="13"/>
  <c r="N744" i="13"/>
  <c r="M744" i="13"/>
  <c r="I744" i="13"/>
  <c r="H744" i="13"/>
  <c r="G744" i="13"/>
  <c r="C744" i="13"/>
  <c r="B744" i="13"/>
  <c r="N743" i="13"/>
  <c r="M743" i="13"/>
  <c r="H743" i="13"/>
  <c r="G743" i="13"/>
  <c r="C743" i="13"/>
  <c r="B743" i="13"/>
  <c r="N742" i="13"/>
  <c r="M742" i="13"/>
  <c r="I742" i="13" s="1"/>
  <c r="H742" i="13"/>
  <c r="G742" i="13"/>
  <c r="C742" i="13"/>
  <c r="B742" i="13"/>
  <c r="N741" i="13"/>
  <c r="M741" i="13"/>
  <c r="I741" i="13" s="1"/>
  <c r="H741" i="13"/>
  <c r="G741" i="13"/>
  <c r="C741" i="13"/>
  <c r="B741" i="13"/>
  <c r="N740" i="13"/>
  <c r="M740" i="13"/>
  <c r="H740" i="13"/>
  <c r="G740" i="13"/>
  <c r="C740" i="13"/>
  <c r="B740" i="13"/>
  <c r="N739" i="13"/>
  <c r="M739" i="13"/>
  <c r="H739" i="13"/>
  <c r="G739" i="13"/>
  <c r="C739" i="13"/>
  <c r="B739" i="13"/>
  <c r="N738" i="13"/>
  <c r="M738" i="13"/>
  <c r="I738" i="13" s="1"/>
  <c r="H738" i="13"/>
  <c r="G738" i="13"/>
  <c r="C738" i="13"/>
  <c r="B738" i="13"/>
  <c r="N737" i="13"/>
  <c r="M737" i="13"/>
  <c r="I737" i="13" s="1"/>
  <c r="H737" i="13"/>
  <c r="G737" i="13"/>
  <c r="C737" i="13"/>
  <c r="B737" i="13"/>
  <c r="N736" i="13"/>
  <c r="M736" i="13"/>
  <c r="I736" i="13"/>
  <c r="H736" i="13"/>
  <c r="G736" i="13"/>
  <c r="C736" i="13"/>
  <c r="B736" i="13"/>
  <c r="N735" i="13"/>
  <c r="M735" i="13"/>
  <c r="H735" i="13"/>
  <c r="G735" i="13"/>
  <c r="C735" i="13"/>
  <c r="B735" i="13"/>
  <c r="N734" i="13"/>
  <c r="I734" i="13" s="1"/>
  <c r="M734" i="13"/>
  <c r="H734" i="13"/>
  <c r="G734" i="13"/>
  <c r="C734" i="13"/>
  <c r="B734" i="13"/>
  <c r="N733" i="13"/>
  <c r="M733" i="13"/>
  <c r="H733" i="13"/>
  <c r="G733" i="13"/>
  <c r="C733" i="13"/>
  <c r="B733" i="13"/>
  <c r="N732" i="13"/>
  <c r="M732" i="13"/>
  <c r="H732" i="13"/>
  <c r="G732" i="13"/>
  <c r="C732" i="13"/>
  <c r="B732" i="13"/>
  <c r="N731" i="13"/>
  <c r="M731" i="13"/>
  <c r="H731" i="13"/>
  <c r="G731" i="13"/>
  <c r="C731" i="13"/>
  <c r="B731" i="13"/>
  <c r="N730" i="13"/>
  <c r="M730" i="13"/>
  <c r="I730" i="13" s="1"/>
  <c r="H730" i="13"/>
  <c r="G730" i="13"/>
  <c r="C730" i="13"/>
  <c r="B730" i="13"/>
  <c r="N729" i="13"/>
  <c r="M729" i="13"/>
  <c r="H729" i="13"/>
  <c r="G729" i="13"/>
  <c r="C729" i="13"/>
  <c r="B729" i="13"/>
  <c r="N728" i="13"/>
  <c r="M728" i="13"/>
  <c r="I728" i="13" s="1"/>
  <c r="H728" i="13"/>
  <c r="G728" i="13"/>
  <c r="C728" i="13"/>
  <c r="B728" i="13"/>
  <c r="N727" i="13"/>
  <c r="M727" i="13"/>
  <c r="H727" i="13"/>
  <c r="G727" i="13"/>
  <c r="C727" i="13"/>
  <c r="B727" i="13"/>
  <c r="N726" i="13"/>
  <c r="M726" i="13"/>
  <c r="I726" i="13" s="1"/>
  <c r="H726" i="13"/>
  <c r="G726" i="13"/>
  <c r="C726" i="13"/>
  <c r="B726" i="13"/>
  <c r="N725" i="13"/>
  <c r="M725" i="13"/>
  <c r="H725" i="13"/>
  <c r="G725" i="13"/>
  <c r="C725" i="13"/>
  <c r="B725" i="13"/>
  <c r="N724" i="13"/>
  <c r="M724" i="13"/>
  <c r="H724" i="13"/>
  <c r="G724" i="13"/>
  <c r="C724" i="13"/>
  <c r="B724" i="13"/>
  <c r="N723" i="13"/>
  <c r="M723" i="13"/>
  <c r="H723" i="13"/>
  <c r="G723" i="13"/>
  <c r="C723" i="13"/>
  <c r="B723" i="13"/>
  <c r="N722" i="13"/>
  <c r="M722" i="13"/>
  <c r="I722" i="13" s="1"/>
  <c r="H722" i="13"/>
  <c r="G722" i="13"/>
  <c r="C722" i="13"/>
  <c r="B722" i="13"/>
  <c r="N721" i="13"/>
  <c r="I721" i="13" s="1"/>
  <c r="M721" i="13"/>
  <c r="H721" i="13"/>
  <c r="G721" i="13"/>
  <c r="C721" i="13"/>
  <c r="B721" i="13"/>
  <c r="N720" i="13"/>
  <c r="M720" i="13"/>
  <c r="H720" i="13"/>
  <c r="G720" i="13"/>
  <c r="C720" i="13"/>
  <c r="B720" i="13"/>
  <c r="N719" i="13"/>
  <c r="M719" i="13"/>
  <c r="I719" i="13" s="1"/>
  <c r="H719" i="13"/>
  <c r="G719" i="13"/>
  <c r="C719" i="13"/>
  <c r="B719" i="13"/>
  <c r="N718" i="13"/>
  <c r="M718" i="13"/>
  <c r="I718" i="13" s="1"/>
  <c r="H718" i="13"/>
  <c r="G718" i="13"/>
  <c r="C718" i="13"/>
  <c r="B718" i="13"/>
  <c r="N717" i="13"/>
  <c r="M717" i="13"/>
  <c r="H717" i="13"/>
  <c r="G717" i="13"/>
  <c r="C717" i="13"/>
  <c r="B717" i="13"/>
  <c r="N716" i="13"/>
  <c r="M716" i="13"/>
  <c r="H716" i="13"/>
  <c r="G716" i="13"/>
  <c r="C716" i="13"/>
  <c r="B716" i="13"/>
  <c r="N715" i="13"/>
  <c r="M715" i="13"/>
  <c r="H715" i="13"/>
  <c r="G715" i="13"/>
  <c r="C715" i="13"/>
  <c r="B715" i="13"/>
  <c r="N714" i="13"/>
  <c r="M714" i="13"/>
  <c r="H714" i="13"/>
  <c r="G714" i="13"/>
  <c r="C714" i="13"/>
  <c r="B714" i="13"/>
  <c r="N713" i="13"/>
  <c r="I713" i="13" s="1"/>
  <c r="M713" i="13"/>
  <c r="H713" i="13"/>
  <c r="G713" i="13"/>
  <c r="C713" i="13"/>
  <c r="B713" i="13"/>
  <c r="N712" i="13"/>
  <c r="M712" i="13"/>
  <c r="H712" i="13"/>
  <c r="G712" i="13"/>
  <c r="C712" i="13"/>
  <c r="B712" i="13"/>
  <c r="N711" i="13"/>
  <c r="M711" i="13"/>
  <c r="I711" i="13" s="1"/>
  <c r="H711" i="13"/>
  <c r="G711" i="13"/>
  <c r="C711" i="13"/>
  <c r="B711" i="13"/>
  <c r="N710" i="13"/>
  <c r="M710" i="13"/>
  <c r="H710" i="13"/>
  <c r="G710" i="13"/>
  <c r="C710" i="13"/>
  <c r="B710" i="13"/>
  <c r="N709" i="13"/>
  <c r="M709" i="13"/>
  <c r="I709" i="13" s="1"/>
  <c r="H709" i="13"/>
  <c r="G709" i="13"/>
  <c r="C709" i="13"/>
  <c r="B709" i="13"/>
  <c r="N708" i="13"/>
  <c r="M708" i="13"/>
  <c r="H708" i="13"/>
  <c r="G708" i="13"/>
  <c r="C708" i="13"/>
  <c r="B708" i="13"/>
  <c r="N707" i="13"/>
  <c r="M707" i="13"/>
  <c r="H707" i="13"/>
  <c r="G707" i="13"/>
  <c r="C707" i="13"/>
  <c r="B707" i="13"/>
  <c r="N706" i="13"/>
  <c r="M706" i="13"/>
  <c r="H706" i="13"/>
  <c r="G706" i="13"/>
  <c r="C706" i="13"/>
  <c r="B706" i="13"/>
  <c r="N705" i="13"/>
  <c r="M705" i="13"/>
  <c r="I705" i="13" s="1"/>
  <c r="H705" i="13"/>
  <c r="G705" i="13"/>
  <c r="C705" i="13"/>
  <c r="B705" i="13"/>
  <c r="N704" i="13"/>
  <c r="I704" i="13" s="1"/>
  <c r="M704" i="13"/>
  <c r="H704" i="13"/>
  <c r="G704" i="13"/>
  <c r="C704" i="13"/>
  <c r="B704" i="13"/>
  <c r="N703" i="13"/>
  <c r="M703" i="13"/>
  <c r="H703" i="13"/>
  <c r="G703" i="13"/>
  <c r="C703" i="13"/>
  <c r="B703" i="13"/>
  <c r="N702" i="13"/>
  <c r="M702" i="13"/>
  <c r="I702" i="13" s="1"/>
  <c r="H702" i="13"/>
  <c r="G702" i="13"/>
  <c r="C702" i="13"/>
  <c r="B702" i="13"/>
  <c r="N701" i="13"/>
  <c r="M701" i="13"/>
  <c r="H701" i="13"/>
  <c r="G701" i="13"/>
  <c r="C701" i="13"/>
  <c r="B701" i="13"/>
  <c r="N700" i="13"/>
  <c r="M700" i="13"/>
  <c r="H700" i="13"/>
  <c r="G700" i="13"/>
  <c r="C700" i="13"/>
  <c r="B700" i="13"/>
  <c r="N699" i="13"/>
  <c r="I699" i="13" s="1"/>
  <c r="M699" i="13"/>
  <c r="H699" i="13"/>
  <c r="G699" i="13"/>
  <c r="C699" i="13"/>
  <c r="B699" i="13"/>
  <c r="N698" i="13"/>
  <c r="M698" i="13"/>
  <c r="H698" i="13"/>
  <c r="G698" i="13"/>
  <c r="C698" i="13"/>
  <c r="B698" i="13"/>
  <c r="N697" i="13"/>
  <c r="M697" i="13"/>
  <c r="I697" i="13" s="1"/>
  <c r="H697" i="13"/>
  <c r="G697" i="13"/>
  <c r="C697" i="13"/>
  <c r="B697" i="13"/>
  <c r="N696" i="13"/>
  <c r="I696" i="13" s="1"/>
  <c r="M696" i="13"/>
  <c r="H696" i="13"/>
  <c r="G696" i="13"/>
  <c r="C696" i="13"/>
  <c r="B696" i="13"/>
  <c r="N695" i="13"/>
  <c r="M695" i="13"/>
  <c r="H695" i="13"/>
  <c r="G695" i="13"/>
  <c r="C695" i="13"/>
  <c r="B695" i="13"/>
  <c r="N694" i="13"/>
  <c r="M694" i="13"/>
  <c r="H694" i="13"/>
  <c r="G694" i="13"/>
  <c r="C694" i="13"/>
  <c r="B694" i="13"/>
  <c r="N693" i="13"/>
  <c r="M693" i="13"/>
  <c r="H693" i="13"/>
  <c r="G693" i="13"/>
  <c r="C693" i="13"/>
  <c r="B693" i="13"/>
  <c r="N692" i="13"/>
  <c r="M692" i="13"/>
  <c r="I692" i="13" s="1"/>
  <c r="H692" i="13"/>
  <c r="G692" i="13"/>
  <c r="C692" i="13"/>
  <c r="B692" i="13"/>
  <c r="N691" i="13"/>
  <c r="M691" i="13"/>
  <c r="H691" i="13"/>
  <c r="G691" i="13"/>
  <c r="C691" i="13"/>
  <c r="B691" i="13"/>
  <c r="N690" i="13"/>
  <c r="M690" i="13"/>
  <c r="I690" i="13" s="1"/>
  <c r="H690" i="13"/>
  <c r="G690" i="13"/>
  <c r="C690" i="13"/>
  <c r="B690" i="13"/>
  <c r="N689" i="13"/>
  <c r="M689" i="13"/>
  <c r="I689" i="13" s="1"/>
  <c r="H689" i="13"/>
  <c r="G689" i="13"/>
  <c r="C689" i="13"/>
  <c r="B689" i="13"/>
  <c r="N688" i="13"/>
  <c r="M688" i="13"/>
  <c r="I688" i="13" s="1"/>
  <c r="H688" i="13"/>
  <c r="G688" i="13"/>
  <c r="C688" i="13"/>
  <c r="B688" i="13"/>
  <c r="N687" i="13"/>
  <c r="M687" i="13"/>
  <c r="H687" i="13"/>
  <c r="G687" i="13"/>
  <c r="C687" i="13"/>
  <c r="B687" i="13"/>
  <c r="N686" i="13"/>
  <c r="I686" i="13" s="1"/>
  <c r="M686" i="13"/>
  <c r="H686" i="13"/>
  <c r="G686" i="13"/>
  <c r="C686" i="13"/>
  <c r="B686" i="13"/>
  <c r="N685" i="13"/>
  <c r="M685" i="13"/>
  <c r="I685" i="13" s="1"/>
  <c r="H685" i="13"/>
  <c r="G685" i="13"/>
  <c r="C685" i="13"/>
  <c r="B685" i="13"/>
  <c r="N684" i="13"/>
  <c r="M684" i="13"/>
  <c r="H684" i="13"/>
  <c r="G684" i="13"/>
  <c r="C684" i="13"/>
  <c r="B684" i="13"/>
  <c r="N683" i="13"/>
  <c r="I683" i="13" s="1"/>
  <c r="M683" i="13"/>
  <c r="H683" i="13"/>
  <c r="G683" i="13"/>
  <c r="C683" i="13"/>
  <c r="B683" i="13"/>
  <c r="N682" i="13"/>
  <c r="M682" i="13"/>
  <c r="H682" i="13"/>
  <c r="G682" i="13"/>
  <c r="C682" i="13"/>
  <c r="B682" i="13"/>
  <c r="N681" i="13"/>
  <c r="M681" i="13"/>
  <c r="I681" i="13" s="1"/>
  <c r="H681" i="13"/>
  <c r="G681" i="13"/>
  <c r="C681" i="13"/>
  <c r="B681" i="13"/>
  <c r="N680" i="13"/>
  <c r="M680" i="13"/>
  <c r="I680" i="13" s="1"/>
  <c r="H680" i="13"/>
  <c r="G680" i="13"/>
  <c r="C680" i="13"/>
  <c r="B680" i="13"/>
  <c r="N679" i="13"/>
  <c r="M679" i="13"/>
  <c r="H679" i="13"/>
  <c r="G679" i="13"/>
  <c r="C679" i="13"/>
  <c r="B679" i="13"/>
  <c r="N678" i="13"/>
  <c r="M678" i="13"/>
  <c r="I678" i="13" s="1"/>
  <c r="H678" i="13"/>
  <c r="G678" i="13"/>
  <c r="C678" i="13"/>
  <c r="B678" i="13"/>
  <c r="N677" i="13"/>
  <c r="M677" i="13"/>
  <c r="H677" i="13"/>
  <c r="G677" i="13"/>
  <c r="C677" i="13"/>
  <c r="B677" i="13"/>
  <c r="N676" i="13"/>
  <c r="M676" i="13"/>
  <c r="H676" i="13"/>
  <c r="G676" i="13"/>
  <c r="C676" i="13"/>
  <c r="B676" i="13"/>
  <c r="N675" i="13"/>
  <c r="M675" i="13"/>
  <c r="H675" i="13"/>
  <c r="G675" i="13"/>
  <c r="C675" i="13"/>
  <c r="B675" i="13"/>
  <c r="N674" i="13"/>
  <c r="M674" i="13"/>
  <c r="H674" i="13"/>
  <c r="G674" i="13"/>
  <c r="C674" i="13"/>
  <c r="B674" i="13"/>
  <c r="N673" i="13"/>
  <c r="M673" i="13"/>
  <c r="H673" i="13"/>
  <c r="G673" i="13"/>
  <c r="C673" i="13"/>
  <c r="B673" i="13"/>
  <c r="N672" i="13"/>
  <c r="M672" i="13"/>
  <c r="I672" i="13"/>
  <c r="H672" i="13"/>
  <c r="G672" i="13"/>
  <c r="C672" i="13"/>
  <c r="B672" i="13"/>
  <c r="N671" i="13"/>
  <c r="M671" i="13"/>
  <c r="H671" i="13"/>
  <c r="G671" i="13"/>
  <c r="C671" i="13"/>
  <c r="B671" i="13"/>
  <c r="N670" i="13"/>
  <c r="M670" i="13"/>
  <c r="I670" i="13" s="1"/>
  <c r="H670" i="13"/>
  <c r="G670" i="13"/>
  <c r="C670" i="13"/>
  <c r="B670" i="13"/>
  <c r="N669" i="13"/>
  <c r="M669" i="13"/>
  <c r="H669" i="13"/>
  <c r="G669" i="13"/>
  <c r="C669" i="13"/>
  <c r="B669" i="13"/>
  <c r="N668" i="13"/>
  <c r="M668" i="13"/>
  <c r="H668" i="13"/>
  <c r="G668" i="13"/>
  <c r="C668" i="13"/>
  <c r="B668" i="13"/>
  <c r="N667" i="13"/>
  <c r="M667" i="13"/>
  <c r="H667" i="13"/>
  <c r="G667" i="13"/>
  <c r="C667" i="13"/>
  <c r="B667" i="13"/>
  <c r="N666" i="13"/>
  <c r="M666" i="13"/>
  <c r="I666" i="13" s="1"/>
  <c r="H666" i="13"/>
  <c r="G666" i="13"/>
  <c r="C666" i="13"/>
  <c r="B666" i="13"/>
  <c r="N665" i="13"/>
  <c r="M665" i="13"/>
  <c r="H665" i="13"/>
  <c r="G665" i="13"/>
  <c r="C665" i="13"/>
  <c r="B665" i="13"/>
  <c r="N664" i="13"/>
  <c r="M664" i="13"/>
  <c r="H664" i="13"/>
  <c r="G664" i="13"/>
  <c r="C664" i="13"/>
  <c r="B664" i="13"/>
  <c r="N663" i="13"/>
  <c r="M663" i="13"/>
  <c r="H663" i="13"/>
  <c r="G663" i="13"/>
  <c r="C663" i="13"/>
  <c r="B663" i="13"/>
  <c r="N662" i="13"/>
  <c r="M662" i="13"/>
  <c r="I662" i="13" s="1"/>
  <c r="H662" i="13"/>
  <c r="G662" i="13"/>
  <c r="C662" i="13"/>
  <c r="B662" i="13"/>
  <c r="N661" i="13"/>
  <c r="M661" i="13"/>
  <c r="H661" i="13"/>
  <c r="G661" i="13"/>
  <c r="C661" i="13"/>
  <c r="B661" i="13"/>
  <c r="N660" i="13"/>
  <c r="M660" i="13"/>
  <c r="H660" i="13"/>
  <c r="G660" i="13"/>
  <c r="C660" i="13"/>
  <c r="B660" i="13"/>
  <c r="N659" i="13"/>
  <c r="M659" i="13"/>
  <c r="H659" i="13"/>
  <c r="G659" i="13"/>
  <c r="C659" i="13"/>
  <c r="B659" i="13"/>
  <c r="N658" i="13"/>
  <c r="M658" i="13"/>
  <c r="H658" i="13"/>
  <c r="G658" i="13"/>
  <c r="C658" i="13"/>
  <c r="B658" i="13"/>
  <c r="N657" i="13"/>
  <c r="I657" i="13" s="1"/>
  <c r="M657" i="13"/>
  <c r="H657" i="13"/>
  <c r="G657" i="13"/>
  <c r="C657" i="13"/>
  <c r="B657" i="13"/>
  <c r="N656" i="13"/>
  <c r="M656" i="13"/>
  <c r="H656" i="13"/>
  <c r="G656" i="13"/>
  <c r="C656" i="13"/>
  <c r="B656" i="13"/>
  <c r="N655" i="13"/>
  <c r="M655" i="13"/>
  <c r="I655" i="13" s="1"/>
  <c r="H655" i="13"/>
  <c r="G655" i="13"/>
  <c r="C655" i="13"/>
  <c r="B655" i="13"/>
  <c r="N654" i="13"/>
  <c r="M654" i="13"/>
  <c r="I654" i="13" s="1"/>
  <c r="H654" i="13"/>
  <c r="G654" i="13"/>
  <c r="C654" i="13"/>
  <c r="B654" i="13"/>
  <c r="N653" i="13"/>
  <c r="M653" i="13"/>
  <c r="H653" i="13"/>
  <c r="G653" i="13"/>
  <c r="C653" i="13"/>
  <c r="B653" i="13"/>
  <c r="N652" i="13"/>
  <c r="M652" i="13"/>
  <c r="I652" i="13" s="1"/>
  <c r="H652" i="13"/>
  <c r="G652" i="13"/>
  <c r="C652" i="13"/>
  <c r="B652" i="13"/>
  <c r="N651" i="13"/>
  <c r="M651" i="13"/>
  <c r="H651" i="13"/>
  <c r="G651" i="13"/>
  <c r="C651" i="13"/>
  <c r="B651" i="13"/>
  <c r="N650" i="13"/>
  <c r="M650" i="13"/>
  <c r="H650" i="13"/>
  <c r="G650" i="13"/>
  <c r="C650" i="13"/>
  <c r="B650" i="13"/>
  <c r="N649" i="13"/>
  <c r="M649" i="13"/>
  <c r="I649" i="13" s="1"/>
  <c r="H649" i="13"/>
  <c r="G649" i="13"/>
  <c r="C649" i="13"/>
  <c r="B649" i="13"/>
  <c r="N648" i="13"/>
  <c r="M648" i="13"/>
  <c r="H648" i="13"/>
  <c r="G648" i="13"/>
  <c r="C648" i="13"/>
  <c r="B648" i="13"/>
  <c r="N647" i="13"/>
  <c r="M647" i="13"/>
  <c r="H647" i="13"/>
  <c r="G647" i="13"/>
  <c r="C647" i="13"/>
  <c r="B647" i="13"/>
  <c r="N646" i="13"/>
  <c r="M646" i="13"/>
  <c r="I646" i="13" s="1"/>
  <c r="H646" i="13"/>
  <c r="G646" i="13"/>
  <c r="C646" i="13"/>
  <c r="B646" i="13"/>
  <c r="N645" i="13"/>
  <c r="M645" i="13"/>
  <c r="H645" i="13"/>
  <c r="G645" i="13"/>
  <c r="C645" i="13"/>
  <c r="B645" i="13"/>
  <c r="N644" i="13"/>
  <c r="M644" i="13"/>
  <c r="H644" i="13"/>
  <c r="G644" i="13"/>
  <c r="C644" i="13"/>
  <c r="B644" i="13"/>
  <c r="N643" i="13"/>
  <c r="M643" i="13"/>
  <c r="H643" i="13"/>
  <c r="G643" i="13"/>
  <c r="C643" i="13"/>
  <c r="B643" i="13"/>
  <c r="N642" i="13"/>
  <c r="M642" i="13"/>
  <c r="H642" i="13"/>
  <c r="G642" i="13"/>
  <c r="C642" i="13"/>
  <c r="B642" i="13"/>
  <c r="N641" i="13"/>
  <c r="M641" i="13"/>
  <c r="I641" i="13" s="1"/>
  <c r="H641" i="13"/>
  <c r="G641" i="13"/>
  <c r="C641" i="13"/>
  <c r="B641" i="13"/>
  <c r="N640" i="13"/>
  <c r="M640" i="13"/>
  <c r="H640" i="13"/>
  <c r="G640" i="13"/>
  <c r="C640" i="13"/>
  <c r="B640" i="13"/>
  <c r="N639" i="13"/>
  <c r="M639" i="13"/>
  <c r="I639" i="13" s="1"/>
  <c r="H639" i="13"/>
  <c r="G639" i="13"/>
  <c r="C639" i="13"/>
  <c r="B639" i="13"/>
  <c r="N638" i="13"/>
  <c r="M638" i="13"/>
  <c r="I638" i="13" s="1"/>
  <c r="H638" i="13"/>
  <c r="G638" i="13"/>
  <c r="C638" i="13"/>
  <c r="B638" i="13"/>
  <c r="N637" i="13"/>
  <c r="M637" i="13"/>
  <c r="I637" i="13" s="1"/>
  <c r="H637" i="13"/>
  <c r="G637" i="13"/>
  <c r="C637" i="13"/>
  <c r="B637" i="13"/>
  <c r="N636" i="13"/>
  <c r="M636" i="13"/>
  <c r="I636" i="13" s="1"/>
  <c r="H636" i="13"/>
  <c r="G636" i="13"/>
  <c r="C636" i="13"/>
  <c r="B636" i="13"/>
  <c r="N635" i="13"/>
  <c r="M635" i="13"/>
  <c r="H635" i="13"/>
  <c r="G635" i="13"/>
  <c r="C635" i="13"/>
  <c r="B635" i="13"/>
  <c r="N634" i="13"/>
  <c r="M634" i="13"/>
  <c r="H634" i="13"/>
  <c r="G634" i="13"/>
  <c r="C634" i="13"/>
  <c r="B634" i="13"/>
  <c r="N633" i="13"/>
  <c r="M633" i="13"/>
  <c r="I633" i="13"/>
  <c r="H633" i="13"/>
  <c r="G633" i="13"/>
  <c r="C633" i="13"/>
  <c r="B633" i="13"/>
  <c r="N632" i="13"/>
  <c r="I632" i="13" s="1"/>
  <c r="M632" i="13"/>
  <c r="H632" i="13"/>
  <c r="G632" i="13"/>
  <c r="C632" i="13"/>
  <c r="B632" i="13"/>
  <c r="N631" i="13"/>
  <c r="M631" i="13"/>
  <c r="H631" i="13"/>
  <c r="G631" i="13"/>
  <c r="C631" i="13"/>
  <c r="B631" i="13"/>
  <c r="N630" i="13"/>
  <c r="M630" i="13"/>
  <c r="H630" i="13"/>
  <c r="G630" i="13"/>
  <c r="C630" i="13"/>
  <c r="B630" i="13"/>
  <c r="N629" i="13"/>
  <c r="M629" i="13"/>
  <c r="I629" i="13" s="1"/>
  <c r="H629" i="13"/>
  <c r="G629" i="13"/>
  <c r="C629" i="13"/>
  <c r="B629" i="13"/>
  <c r="N628" i="13"/>
  <c r="M628" i="13"/>
  <c r="H628" i="13"/>
  <c r="G628" i="13"/>
  <c r="C628" i="13"/>
  <c r="B628" i="13"/>
  <c r="N627" i="13"/>
  <c r="I627" i="13" s="1"/>
  <c r="M627" i="13"/>
  <c r="H627" i="13"/>
  <c r="G627" i="13"/>
  <c r="C627" i="13"/>
  <c r="B627" i="13"/>
  <c r="N626" i="13"/>
  <c r="M626" i="13"/>
  <c r="H626" i="13"/>
  <c r="G626" i="13"/>
  <c r="C626" i="13"/>
  <c r="B626" i="13"/>
  <c r="N625" i="13"/>
  <c r="M625" i="13"/>
  <c r="I625" i="13" s="1"/>
  <c r="H625" i="13"/>
  <c r="G625" i="13"/>
  <c r="C625" i="13"/>
  <c r="B625" i="13"/>
  <c r="N624" i="13"/>
  <c r="M624" i="13"/>
  <c r="I624" i="13" s="1"/>
  <c r="H624" i="13"/>
  <c r="G624" i="13"/>
  <c r="C624" i="13"/>
  <c r="B624" i="13"/>
  <c r="N623" i="13"/>
  <c r="M623" i="13"/>
  <c r="H623" i="13"/>
  <c r="G623" i="13"/>
  <c r="C623" i="13"/>
  <c r="B623" i="13"/>
  <c r="N622" i="13"/>
  <c r="I622" i="13" s="1"/>
  <c r="M622" i="13"/>
  <c r="H622" i="13"/>
  <c r="G622" i="13"/>
  <c r="C622" i="13"/>
  <c r="B622" i="13"/>
  <c r="N621" i="13"/>
  <c r="M621" i="13"/>
  <c r="I621" i="13" s="1"/>
  <c r="H621" i="13"/>
  <c r="G621" i="13"/>
  <c r="C621" i="13"/>
  <c r="B621" i="13"/>
  <c r="N620" i="13"/>
  <c r="M620" i="13"/>
  <c r="H620" i="13"/>
  <c r="G620" i="13"/>
  <c r="C620" i="13"/>
  <c r="B620" i="13"/>
  <c r="N619" i="13"/>
  <c r="M619" i="13"/>
  <c r="H619" i="13"/>
  <c r="G619" i="13"/>
  <c r="C619" i="13"/>
  <c r="B619" i="13"/>
  <c r="N618" i="13"/>
  <c r="M618" i="13"/>
  <c r="I618" i="13" s="1"/>
  <c r="H618" i="13"/>
  <c r="G618" i="13"/>
  <c r="C618" i="13"/>
  <c r="B618" i="13"/>
  <c r="N617" i="13"/>
  <c r="M617" i="13"/>
  <c r="I617" i="13" s="1"/>
  <c r="H617" i="13"/>
  <c r="G617" i="13"/>
  <c r="C617" i="13"/>
  <c r="B617" i="13"/>
  <c r="N616" i="13"/>
  <c r="M616" i="13"/>
  <c r="I616" i="13"/>
  <c r="H616" i="13"/>
  <c r="G616" i="13"/>
  <c r="C616" i="13"/>
  <c r="B616" i="13"/>
  <c r="N615" i="13"/>
  <c r="M615" i="13"/>
  <c r="H615" i="13"/>
  <c r="G615" i="13"/>
  <c r="C615" i="13"/>
  <c r="B615" i="13"/>
  <c r="N614" i="13"/>
  <c r="M614" i="13"/>
  <c r="I614" i="13" s="1"/>
  <c r="H614" i="13"/>
  <c r="G614" i="13"/>
  <c r="C614" i="13"/>
  <c r="B614" i="13"/>
  <c r="N613" i="13"/>
  <c r="M613" i="13"/>
  <c r="I613" i="13" s="1"/>
  <c r="H613" i="13"/>
  <c r="G613" i="13"/>
  <c r="C613" i="13"/>
  <c r="B613" i="13"/>
  <c r="N612" i="13"/>
  <c r="M612" i="13"/>
  <c r="H612" i="13"/>
  <c r="G612" i="13"/>
  <c r="C612" i="13"/>
  <c r="B612" i="13"/>
  <c r="N611" i="13"/>
  <c r="M611" i="13"/>
  <c r="H611" i="13"/>
  <c r="G611" i="13"/>
  <c r="C611" i="13"/>
  <c r="B611" i="13"/>
  <c r="N610" i="13"/>
  <c r="M610" i="13"/>
  <c r="I610" i="13" s="1"/>
  <c r="H610" i="13"/>
  <c r="G610" i="13"/>
  <c r="C610" i="13"/>
  <c r="B610" i="13"/>
  <c r="N609" i="13"/>
  <c r="M609" i="13"/>
  <c r="I609" i="13" s="1"/>
  <c r="H609" i="13"/>
  <c r="G609" i="13"/>
  <c r="C609" i="13"/>
  <c r="B609" i="13"/>
  <c r="N608" i="13"/>
  <c r="M608" i="13"/>
  <c r="I608" i="13" s="1"/>
  <c r="H608" i="13"/>
  <c r="G608" i="13"/>
  <c r="C608" i="13"/>
  <c r="B608" i="13"/>
  <c r="N607" i="13"/>
  <c r="M607" i="13"/>
  <c r="H607" i="13"/>
  <c r="G607" i="13"/>
  <c r="C607" i="13"/>
  <c r="B607" i="13"/>
  <c r="N606" i="13"/>
  <c r="I606" i="13" s="1"/>
  <c r="M606" i="13"/>
  <c r="H606" i="13"/>
  <c r="G606" i="13"/>
  <c r="C606" i="13"/>
  <c r="B606" i="13"/>
  <c r="N605" i="13"/>
  <c r="M605" i="13"/>
  <c r="H605" i="13"/>
  <c r="G605" i="13"/>
  <c r="C605" i="13"/>
  <c r="B605" i="13"/>
  <c r="N604" i="13"/>
  <c r="M604" i="13"/>
  <c r="H604" i="13"/>
  <c r="G604" i="13"/>
  <c r="C604" i="13"/>
  <c r="B604" i="13"/>
  <c r="N603" i="13"/>
  <c r="M603" i="13"/>
  <c r="H603" i="13"/>
  <c r="G603" i="13"/>
  <c r="C603" i="13"/>
  <c r="B603" i="13"/>
  <c r="N602" i="13"/>
  <c r="M602" i="13"/>
  <c r="I602" i="13" s="1"/>
  <c r="H602" i="13"/>
  <c r="G602" i="13"/>
  <c r="C602" i="13"/>
  <c r="B602" i="13"/>
  <c r="N601" i="13"/>
  <c r="M601" i="13"/>
  <c r="I601" i="13" s="1"/>
  <c r="H601" i="13"/>
  <c r="G601" i="13"/>
  <c r="C601" i="13"/>
  <c r="B601" i="13"/>
  <c r="N600" i="13"/>
  <c r="M600" i="13"/>
  <c r="I600" i="13" s="1"/>
  <c r="H600" i="13"/>
  <c r="G600" i="13"/>
  <c r="C600" i="13"/>
  <c r="B600" i="13"/>
  <c r="N599" i="13"/>
  <c r="M599" i="13"/>
  <c r="H599" i="13"/>
  <c r="G599" i="13"/>
  <c r="C599" i="13"/>
  <c r="B599" i="13"/>
  <c r="N598" i="13"/>
  <c r="M598" i="13"/>
  <c r="I598" i="13"/>
  <c r="H598" i="13"/>
  <c r="G598" i="13"/>
  <c r="C598" i="13"/>
  <c r="B598" i="13"/>
  <c r="N597" i="13"/>
  <c r="M597" i="13"/>
  <c r="H597" i="13"/>
  <c r="G597" i="13"/>
  <c r="C597" i="13"/>
  <c r="B597" i="13"/>
  <c r="N596" i="13"/>
  <c r="M596" i="13"/>
  <c r="H596" i="13"/>
  <c r="G596" i="13"/>
  <c r="C596" i="13"/>
  <c r="B596" i="13"/>
  <c r="N595" i="13"/>
  <c r="M595" i="13"/>
  <c r="H595" i="13"/>
  <c r="G595" i="13"/>
  <c r="C595" i="13"/>
  <c r="B595" i="13"/>
  <c r="N594" i="13"/>
  <c r="M594" i="13"/>
  <c r="I594" i="13" s="1"/>
  <c r="H594" i="13"/>
  <c r="G594" i="13"/>
  <c r="C594" i="13"/>
  <c r="B594" i="13"/>
  <c r="N593" i="13"/>
  <c r="I593" i="13" s="1"/>
  <c r="M593" i="13"/>
  <c r="H593" i="13"/>
  <c r="G593" i="13"/>
  <c r="C593" i="13"/>
  <c r="B593" i="13"/>
  <c r="N592" i="13"/>
  <c r="M592" i="13"/>
  <c r="H592" i="13"/>
  <c r="G592" i="13"/>
  <c r="C592" i="13"/>
  <c r="B592" i="13"/>
  <c r="N591" i="13"/>
  <c r="M591" i="13"/>
  <c r="H591" i="13"/>
  <c r="G591" i="13"/>
  <c r="C591" i="13"/>
  <c r="B591" i="13"/>
  <c r="N590" i="13"/>
  <c r="M590" i="13"/>
  <c r="I590" i="13" s="1"/>
  <c r="H590" i="13"/>
  <c r="G590" i="13"/>
  <c r="C590" i="13"/>
  <c r="B590" i="13"/>
  <c r="N589" i="13"/>
  <c r="M589" i="13"/>
  <c r="H589" i="13"/>
  <c r="G589" i="13"/>
  <c r="C589" i="13"/>
  <c r="B589" i="13"/>
  <c r="N588" i="13"/>
  <c r="M588" i="13"/>
  <c r="H588" i="13"/>
  <c r="G588" i="13"/>
  <c r="C588" i="13"/>
  <c r="B588" i="13"/>
  <c r="N587" i="13"/>
  <c r="M587" i="13"/>
  <c r="H587" i="13"/>
  <c r="G587" i="13"/>
  <c r="C587" i="13"/>
  <c r="B587" i="13"/>
  <c r="N586" i="13"/>
  <c r="M586" i="13"/>
  <c r="H586" i="13"/>
  <c r="G586" i="13"/>
  <c r="C586" i="13"/>
  <c r="B586" i="13"/>
  <c r="N585" i="13"/>
  <c r="M585" i="13"/>
  <c r="I585" i="13" s="1"/>
  <c r="H585" i="13"/>
  <c r="G585" i="13"/>
  <c r="C585" i="13"/>
  <c r="B585" i="13"/>
  <c r="N584" i="13"/>
  <c r="M584" i="13"/>
  <c r="H584" i="13"/>
  <c r="G584" i="13"/>
  <c r="C584" i="13"/>
  <c r="B584" i="13"/>
  <c r="N583" i="13"/>
  <c r="M583" i="13"/>
  <c r="I583" i="13" s="1"/>
  <c r="H583" i="13"/>
  <c r="G583" i="13"/>
  <c r="C583" i="13"/>
  <c r="B583" i="13"/>
  <c r="N582" i="13"/>
  <c r="M582" i="13"/>
  <c r="I582" i="13" s="1"/>
  <c r="H582" i="13"/>
  <c r="G582" i="13"/>
  <c r="C582" i="13"/>
  <c r="B582" i="13"/>
  <c r="N581" i="13"/>
  <c r="M581" i="13"/>
  <c r="H581" i="13"/>
  <c r="G581" i="13"/>
  <c r="C581" i="13"/>
  <c r="B581" i="13"/>
  <c r="N580" i="13"/>
  <c r="M580" i="13"/>
  <c r="I580" i="13" s="1"/>
  <c r="H580" i="13"/>
  <c r="G580" i="13"/>
  <c r="C580" i="13"/>
  <c r="B580" i="13"/>
  <c r="N579" i="13"/>
  <c r="M579" i="13"/>
  <c r="H579" i="13"/>
  <c r="G579" i="13"/>
  <c r="C579" i="13"/>
  <c r="B579" i="13"/>
  <c r="N578" i="13"/>
  <c r="M578" i="13"/>
  <c r="H578" i="13"/>
  <c r="G578" i="13"/>
  <c r="C578" i="13"/>
  <c r="B578" i="13"/>
  <c r="N577" i="13"/>
  <c r="M577" i="13"/>
  <c r="I577" i="13"/>
  <c r="H577" i="13"/>
  <c r="G577" i="13"/>
  <c r="C577" i="13"/>
  <c r="B577" i="13"/>
  <c r="N576" i="13"/>
  <c r="M576" i="13"/>
  <c r="H576" i="13"/>
  <c r="G576" i="13"/>
  <c r="C576" i="13"/>
  <c r="B576" i="13"/>
  <c r="N575" i="13"/>
  <c r="M575" i="13"/>
  <c r="H575" i="13"/>
  <c r="G575" i="13"/>
  <c r="C575" i="13"/>
  <c r="B575" i="13"/>
  <c r="N574" i="13"/>
  <c r="M574" i="13"/>
  <c r="H574" i="13"/>
  <c r="G574" i="13"/>
  <c r="C574" i="13"/>
  <c r="B574" i="13"/>
  <c r="N573" i="13"/>
  <c r="M573" i="13"/>
  <c r="I573" i="13" s="1"/>
  <c r="H573" i="13"/>
  <c r="G573" i="13"/>
  <c r="C573" i="13"/>
  <c r="B573" i="13"/>
  <c r="N572" i="13"/>
  <c r="M572" i="13"/>
  <c r="H572" i="13"/>
  <c r="G572" i="13"/>
  <c r="C572" i="13"/>
  <c r="B572" i="13"/>
  <c r="N571" i="13"/>
  <c r="M571" i="13"/>
  <c r="H571" i="13"/>
  <c r="G571" i="13"/>
  <c r="C571" i="13"/>
  <c r="B571" i="13"/>
  <c r="N570" i="13"/>
  <c r="M570" i="13"/>
  <c r="H570" i="13"/>
  <c r="G570" i="13"/>
  <c r="C570" i="13"/>
  <c r="B570" i="13"/>
  <c r="N569" i="13"/>
  <c r="M569" i="13"/>
  <c r="I569" i="13"/>
  <c r="H569" i="13"/>
  <c r="G569" i="13"/>
  <c r="C569" i="13"/>
  <c r="B569" i="13"/>
  <c r="N568" i="13"/>
  <c r="I568" i="13" s="1"/>
  <c r="M568" i="13"/>
  <c r="H568" i="13"/>
  <c r="G568" i="13"/>
  <c r="C568" i="13"/>
  <c r="B568" i="13"/>
  <c r="N567" i="13"/>
  <c r="M567" i="13"/>
  <c r="I567" i="13" s="1"/>
  <c r="H567" i="13"/>
  <c r="G567" i="13"/>
  <c r="C567" i="13"/>
  <c r="B567" i="13"/>
  <c r="N566" i="13"/>
  <c r="M566" i="13"/>
  <c r="I566" i="13" s="1"/>
  <c r="H566" i="13"/>
  <c r="G566" i="13"/>
  <c r="C566" i="13"/>
  <c r="B566" i="13"/>
  <c r="N565" i="13"/>
  <c r="M565" i="13"/>
  <c r="I565" i="13" s="1"/>
  <c r="H565" i="13"/>
  <c r="G565" i="13"/>
  <c r="C565" i="13"/>
  <c r="B565" i="13"/>
  <c r="N564" i="13"/>
  <c r="M564" i="13"/>
  <c r="H564" i="13"/>
  <c r="G564" i="13"/>
  <c r="C564" i="13"/>
  <c r="B564" i="13"/>
  <c r="N563" i="13"/>
  <c r="M563" i="13"/>
  <c r="H563" i="13"/>
  <c r="G563" i="13"/>
  <c r="C563" i="13"/>
  <c r="B563" i="13"/>
  <c r="N562" i="13"/>
  <c r="M562" i="13"/>
  <c r="H562" i="13"/>
  <c r="G562" i="13"/>
  <c r="C562" i="13"/>
  <c r="B562" i="13"/>
  <c r="N561" i="13"/>
  <c r="M561" i="13"/>
  <c r="I561" i="13" s="1"/>
  <c r="H561" i="13"/>
  <c r="G561" i="13"/>
  <c r="C561" i="13"/>
  <c r="B561" i="13"/>
  <c r="N560" i="13"/>
  <c r="M560" i="13"/>
  <c r="I560" i="13"/>
  <c r="H560" i="13"/>
  <c r="G560" i="13"/>
  <c r="C560" i="13"/>
  <c r="B560" i="13"/>
  <c r="N559" i="13"/>
  <c r="M559" i="13"/>
  <c r="H559" i="13"/>
  <c r="G559" i="13"/>
  <c r="C559" i="13"/>
  <c r="B559" i="13"/>
  <c r="N558" i="13"/>
  <c r="I558" i="13" s="1"/>
  <c r="M558" i="13"/>
  <c r="H558" i="13"/>
  <c r="G558" i="13"/>
  <c r="C558" i="13"/>
  <c r="B558" i="13"/>
  <c r="N557" i="13"/>
  <c r="M557" i="13"/>
  <c r="H557" i="13"/>
  <c r="G557" i="13"/>
  <c r="C557" i="13"/>
  <c r="B557" i="13"/>
  <c r="N556" i="13"/>
  <c r="M556" i="13"/>
  <c r="H556" i="13"/>
  <c r="G556" i="13"/>
  <c r="C556" i="13"/>
  <c r="B556" i="13"/>
  <c r="N555" i="13"/>
  <c r="I555" i="13" s="1"/>
  <c r="M555" i="13"/>
  <c r="H555" i="13"/>
  <c r="G555" i="13"/>
  <c r="C555" i="13"/>
  <c r="B555" i="13"/>
  <c r="N554" i="13"/>
  <c r="M554" i="13"/>
  <c r="H554" i="13"/>
  <c r="G554" i="13"/>
  <c r="C554" i="13"/>
  <c r="B554" i="13"/>
  <c r="N553" i="13"/>
  <c r="M553" i="13"/>
  <c r="H553" i="13"/>
  <c r="G553" i="13"/>
  <c r="C553" i="13"/>
  <c r="B553" i="13"/>
  <c r="N552" i="13"/>
  <c r="M552" i="13"/>
  <c r="I552" i="13"/>
  <c r="H552" i="13"/>
  <c r="G552" i="13"/>
  <c r="C552" i="13"/>
  <c r="B552" i="13"/>
  <c r="N551" i="13"/>
  <c r="M551" i="13"/>
  <c r="H551" i="13"/>
  <c r="G551" i="13"/>
  <c r="C551" i="13"/>
  <c r="B551" i="13"/>
  <c r="N550" i="13"/>
  <c r="M550" i="13"/>
  <c r="I550" i="13" s="1"/>
  <c r="H550" i="13"/>
  <c r="G550" i="13"/>
  <c r="C550" i="13"/>
  <c r="B550" i="13"/>
  <c r="N549" i="13"/>
  <c r="M549" i="13"/>
  <c r="H549" i="13"/>
  <c r="G549" i="13"/>
  <c r="C549" i="13"/>
  <c r="B549" i="13"/>
  <c r="N548" i="13"/>
  <c r="M548" i="13"/>
  <c r="H548" i="13"/>
  <c r="G548" i="13"/>
  <c r="C548" i="13"/>
  <c r="B548" i="13"/>
  <c r="N547" i="13"/>
  <c r="M547" i="13"/>
  <c r="H547" i="13"/>
  <c r="G547" i="13"/>
  <c r="C547" i="13"/>
  <c r="B547" i="13"/>
  <c r="N546" i="13"/>
  <c r="M546" i="13"/>
  <c r="H546" i="13"/>
  <c r="G546" i="13"/>
  <c r="C546" i="13"/>
  <c r="B546" i="13"/>
  <c r="N545" i="13"/>
  <c r="M545" i="13"/>
  <c r="I545" i="13" s="1"/>
  <c r="H545" i="13"/>
  <c r="G545" i="13"/>
  <c r="C545" i="13"/>
  <c r="B545" i="13"/>
  <c r="N544" i="13"/>
  <c r="M544" i="13"/>
  <c r="I544" i="13" s="1"/>
  <c r="H544" i="13"/>
  <c r="G544" i="13"/>
  <c r="C544" i="13"/>
  <c r="B544" i="13"/>
  <c r="N543" i="13"/>
  <c r="M543" i="13"/>
  <c r="H543" i="13"/>
  <c r="G543" i="13"/>
  <c r="C543" i="13"/>
  <c r="B543" i="13"/>
  <c r="N542" i="13"/>
  <c r="M542" i="13"/>
  <c r="I542" i="13"/>
  <c r="H542" i="13"/>
  <c r="G542" i="13"/>
  <c r="C542" i="13"/>
  <c r="B542" i="13"/>
  <c r="N541" i="13"/>
  <c r="M541" i="13"/>
  <c r="H541" i="13"/>
  <c r="G541" i="13"/>
  <c r="C541" i="13"/>
  <c r="B541" i="13"/>
  <c r="N540" i="13"/>
  <c r="M540" i="13"/>
  <c r="H540" i="13"/>
  <c r="G540" i="13"/>
  <c r="C540" i="13"/>
  <c r="B540" i="13"/>
  <c r="N539" i="13"/>
  <c r="M539" i="13"/>
  <c r="H539" i="13"/>
  <c r="G539" i="13"/>
  <c r="C539" i="13"/>
  <c r="B539" i="13"/>
  <c r="N538" i="13"/>
  <c r="M538" i="13"/>
  <c r="I538" i="13" s="1"/>
  <c r="H538" i="13"/>
  <c r="G538" i="13"/>
  <c r="C538" i="13"/>
  <c r="B538" i="13"/>
  <c r="N537" i="13"/>
  <c r="M537" i="13"/>
  <c r="H537" i="13"/>
  <c r="G537" i="13"/>
  <c r="C537" i="13"/>
  <c r="B537" i="13"/>
  <c r="N536" i="13"/>
  <c r="M536" i="13"/>
  <c r="I536" i="13" s="1"/>
  <c r="H536" i="13"/>
  <c r="G536" i="13"/>
  <c r="C536" i="13"/>
  <c r="B536" i="13"/>
  <c r="N535" i="13"/>
  <c r="M535" i="13"/>
  <c r="H535" i="13"/>
  <c r="G535" i="13"/>
  <c r="C535" i="13"/>
  <c r="B535" i="13"/>
  <c r="N534" i="13"/>
  <c r="M534" i="13"/>
  <c r="I534" i="13"/>
  <c r="H534" i="13"/>
  <c r="G534" i="13"/>
  <c r="C534" i="13"/>
  <c r="B534" i="13"/>
  <c r="N533" i="13"/>
  <c r="M533" i="13"/>
  <c r="H533" i="13"/>
  <c r="G533" i="13"/>
  <c r="C533" i="13"/>
  <c r="B533" i="13"/>
  <c r="N532" i="13"/>
  <c r="M532" i="13"/>
  <c r="H532" i="13"/>
  <c r="G532" i="13"/>
  <c r="C532" i="13"/>
  <c r="B532" i="13"/>
  <c r="N531" i="13"/>
  <c r="M531" i="13"/>
  <c r="H531" i="13"/>
  <c r="G531" i="13"/>
  <c r="C531" i="13"/>
  <c r="B531" i="13"/>
  <c r="N530" i="13"/>
  <c r="M530" i="13"/>
  <c r="I530" i="13" s="1"/>
  <c r="H530" i="13"/>
  <c r="G530" i="13"/>
  <c r="C530" i="13"/>
  <c r="B530" i="13"/>
  <c r="N529" i="13"/>
  <c r="M529" i="13"/>
  <c r="I529" i="13" s="1"/>
  <c r="H529" i="13"/>
  <c r="G529" i="13"/>
  <c r="C529" i="13"/>
  <c r="B529" i="13"/>
  <c r="N528" i="13"/>
  <c r="M528" i="13"/>
  <c r="I528" i="13" s="1"/>
  <c r="H528" i="13"/>
  <c r="G528" i="13"/>
  <c r="C528" i="13"/>
  <c r="B528" i="13"/>
  <c r="N527" i="13"/>
  <c r="M527" i="13"/>
  <c r="H527" i="13"/>
  <c r="G527" i="13"/>
  <c r="C527" i="13"/>
  <c r="B527" i="13"/>
  <c r="N526" i="13"/>
  <c r="M526" i="13"/>
  <c r="I526" i="13" s="1"/>
  <c r="H526" i="13"/>
  <c r="G526" i="13"/>
  <c r="C526" i="13"/>
  <c r="B526" i="13"/>
  <c r="N525" i="13"/>
  <c r="M525" i="13"/>
  <c r="H525" i="13"/>
  <c r="G525" i="13"/>
  <c r="C525" i="13"/>
  <c r="B525" i="13"/>
  <c r="N524" i="13"/>
  <c r="M524" i="13"/>
  <c r="I524" i="13" s="1"/>
  <c r="H524" i="13"/>
  <c r="G524" i="13"/>
  <c r="C524" i="13"/>
  <c r="B524" i="13"/>
  <c r="N523" i="13"/>
  <c r="M523" i="13"/>
  <c r="H523" i="13"/>
  <c r="G523" i="13"/>
  <c r="C523" i="13"/>
  <c r="B523" i="13"/>
  <c r="N522" i="13"/>
  <c r="M522" i="13"/>
  <c r="H522" i="13"/>
  <c r="G522" i="13"/>
  <c r="C522" i="13"/>
  <c r="B522" i="13"/>
  <c r="N521" i="13"/>
  <c r="M521" i="13"/>
  <c r="I521" i="13"/>
  <c r="H521" i="13"/>
  <c r="G521" i="13"/>
  <c r="C521" i="13"/>
  <c r="B521" i="13"/>
  <c r="N520" i="13"/>
  <c r="M520" i="13"/>
  <c r="H520" i="13"/>
  <c r="G520" i="13"/>
  <c r="C520" i="13"/>
  <c r="B520" i="13"/>
  <c r="N519" i="13"/>
  <c r="M519" i="13"/>
  <c r="I519" i="13" s="1"/>
  <c r="H519" i="13"/>
  <c r="G519" i="13"/>
  <c r="C519" i="13"/>
  <c r="B519" i="13"/>
  <c r="N518" i="13"/>
  <c r="M518" i="13"/>
  <c r="H518" i="13"/>
  <c r="G518" i="13"/>
  <c r="C518" i="13"/>
  <c r="B518" i="13"/>
  <c r="N517" i="13"/>
  <c r="M517" i="13"/>
  <c r="H517" i="13"/>
  <c r="G517" i="13"/>
  <c r="C517" i="13"/>
  <c r="B517" i="13"/>
  <c r="N516" i="13"/>
  <c r="M516" i="13"/>
  <c r="I516" i="13" s="1"/>
  <c r="H516" i="13"/>
  <c r="G516" i="13"/>
  <c r="C516" i="13"/>
  <c r="B516" i="13"/>
  <c r="N515" i="13"/>
  <c r="M515" i="13"/>
  <c r="H515" i="13"/>
  <c r="G515" i="13"/>
  <c r="C515" i="13"/>
  <c r="B515" i="13"/>
  <c r="N514" i="13"/>
  <c r="M514" i="13"/>
  <c r="H514" i="13"/>
  <c r="G514" i="13"/>
  <c r="C514" i="13"/>
  <c r="B514" i="13"/>
  <c r="N513" i="13"/>
  <c r="M513" i="13"/>
  <c r="I513" i="13" s="1"/>
  <c r="H513" i="13"/>
  <c r="G513" i="13"/>
  <c r="C513" i="13"/>
  <c r="B513" i="13"/>
  <c r="N512" i="13"/>
  <c r="M512" i="13"/>
  <c r="H512" i="13"/>
  <c r="G512" i="13"/>
  <c r="C512" i="13"/>
  <c r="B512" i="13"/>
  <c r="N511" i="13"/>
  <c r="M511" i="13"/>
  <c r="H511" i="13"/>
  <c r="G511" i="13"/>
  <c r="C511" i="13"/>
  <c r="B511" i="13"/>
  <c r="N510" i="13"/>
  <c r="M510" i="13"/>
  <c r="I510" i="13" s="1"/>
  <c r="H510" i="13"/>
  <c r="G510" i="13"/>
  <c r="C510" i="13"/>
  <c r="B510" i="13"/>
  <c r="N509" i="13"/>
  <c r="M509" i="13"/>
  <c r="H509" i="13"/>
  <c r="G509" i="13"/>
  <c r="C509" i="13"/>
  <c r="B509" i="13"/>
  <c r="N508" i="13"/>
  <c r="M508" i="13"/>
  <c r="I508" i="13" s="1"/>
  <c r="H508" i="13"/>
  <c r="G508" i="13"/>
  <c r="C508" i="13"/>
  <c r="B508" i="13"/>
  <c r="N507" i="13"/>
  <c r="I507" i="13" s="1"/>
  <c r="M507" i="13"/>
  <c r="H507" i="13"/>
  <c r="G507" i="13"/>
  <c r="C507" i="13"/>
  <c r="B507" i="13"/>
  <c r="N506" i="13"/>
  <c r="M506" i="13"/>
  <c r="I506" i="13" s="1"/>
  <c r="H506" i="13"/>
  <c r="G506" i="13"/>
  <c r="C506" i="13"/>
  <c r="B506" i="13"/>
  <c r="N505" i="13"/>
  <c r="M505" i="13"/>
  <c r="H505" i="13"/>
  <c r="G505" i="13"/>
  <c r="C505" i="13"/>
  <c r="B505" i="13"/>
  <c r="N504" i="13"/>
  <c r="M504" i="13"/>
  <c r="I504" i="13"/>
  <c r="H504" i="13"/>
  <c r="G504" i="13"/>
  <c r="C504" i="13"/>
  <c r="B504" i="13"/>
  <c r="N503" i="13"/>
  <c r="M503" i="13"/>
  <c r="H503" i="13"/>
  <c r="G503" i="13"/>
  <c r="C503" i="13"/>
  <c r="B503" i="13"/>
  <c r="N502" i="13"/>
  <c r="M502" i="13"/>
  <c r="I502" i="13" s="1"/>
  <c r="H502" i="13"/>
  <c r="G502" i="13"/>
  <c r="C502" i="13"/>
  <c r="B502" i="13"/>
  <c r="N501" i="13"/>
  <c r="M501" i="13"/>
  <c r="H501" i="13"/>
  <c r="G501" i="13"/>
  <c r="C501" i="13"/>
  <c r="B501" i="13"/>
  <c r="N500" i="13"/>
  <c r="M500" i="13"/>
  <c r="I500" i="13" s="1"/>
  <c r="H500" i="13"/>
  <c r="G500" i="13"/>
  <c r="C500" i="13"/>
  <c r="B500" i="13"/>
  <c r="N499" i="13"/>
  <c r="M499" i="13"/>
  <c r="H499" i="13"/>
  <c r="G499" i="13"/>
  <c r="C499" i="13"/>
  <c r="B499" i="13"/>
  <c r="N498" i="13"/>
  <c r="M498" i="13"/>
  <c r="H498" i="13"/>
  <c r="G498" i="13"/>
  <c r="C498" i="13"/>
  <c r="B498" i="13"/>
  <c r="N497" i="13"/>
  <c r="M497" i="13"/>
  <c r="I497" i="13" s="1"/>
  <c r="H497" i="13"/>
  <c r="G497" i="13"/>
  <c r="C497" i="13"/>
  <c r="B497" i="13"/>
  <c r="N496" i="13"/>
  <c r="M496" i="13"/>
  <c r="H496" i="13"/>
  <c r="G496" i="13"/>
  <c r="C496" i="13"/>
  <c r="B496" i="13"/>
  <c r="N495" i="13"/>
  <c r="M495" i="13"/>
  <c r="H495" i="13"/>
  <c r="G495" i="13"/>
  <c r="C495" i="13"/>
  <c r="B495" i="13"/>
  <c r="N494" i="13"/>
  <c r="M494" i="13"/>
  <c r="I494" i="13" s="1"/>
  <c r="H494" i="13"/>
  <c r="G494" i="13"/>
  <c r="C494" i="13"/>
  <c r="B494" i="13"/>
  <c r="N493" i="13"/>
  <c r="M493" i="13"/>
  <c r="H493" i="13"/>
  <c r="G493" i="13"/>
  <c r="C493" i="13"/>
  <c r="B493" i="13"/>
  <c r="N492" i="13"/>
  <c r="M492" i="13"/>
  <c r="I492" i="13" s="1"/>
  <c r="H492" i="13"/>
  <c r="G492" i="13"/>
  <c r="C492" i="13"/>
  <c r="B492" i="13"/>
  <c r="N491" i="13"/>
  <c r="I491" i="13" s="1"/>
  <c r="M491" i="13"/>
  <c r="H491" i="13"/>
  <c r="G491" i="13"/>
  <c r="C491" i="13"/>
  <c r="B491" i="13"/>
  <c r="N490" i="13"/>
  <c r="M490" i="13"/>
  <c r="I490" i="13" s="1"/>
  <c r="H490" i="13"/>
  <c r="G490" i="13"/>
  <c r="C490" i="13"/>
  <c r="B490" i="13"/>
  <c r="N489" i="13"/>
  <c r="M489" i="13"/>
  <c r="H489" i="13"/>
  <c r="G489" i="13"/>
  <c r="C489" i="13"/>
  <c r="B489" i="13"/>
  <c r="N488" i="13"/>
  <c r="M488" i="13"/>
  <c r="I488" i="13" s="1"/>
  <c r="H488" i="13"/>
  <c r="G488" i="13"/>
  <c r="C488" i="13"/>
  <c r="B488" i="13"/>
  <c r="N487" i="13"/>
  <c r="M487" i="13"/>
  <c r="H487" i="13"/>
  <c r="G487" i="13"/>
  <c r="C487" i="13"/>
  <c r="B487" i="13"/>
  <c r="N486" i="13"/>
  <c r="M486" i="13"/>
  <c r="I486" i="13" s="1"/>
  <c r="H486" i="13"/>
  <c r="G486" i="13"/>
  <c r="C486" i="13"/>
  <c r="B486" i="13"/>
  <c r="N485" i="13"/>
  <c r="M485" i="13"/>
  <c r="H485" i="13"/>
  <c r="G485" i="13"/>
  <c r="C485" i="13"/>
  <c r="B485" i="13"/>
  <c r="N484" i="13"/>
  <c r="M484" i="13"/>
  <c r="I484" i="13" s="1"/>
  <c r="H484" i="13"/>
  <c r="G484" i="13"/>
  <c r="C484" i="13"/>
  <c r="B484" i="13"/>
  <c r="N483" i="13"/>
  <c r="M483" i="13"/>
  <c r="H483" i="13"/>
  <c r="G483" i="13"/>
  <c r="C483" i="13"/>
  <c r="B483" i="13"/>
  <c r="N482" i="13"/>
  <c r="M482" i="13"/>
  <c r="H482" i="13"/>
  <c r="G482" i="13"/>
  <c r="C482" i="13"/>
  <c r="B482" i="13"/>
  <c r="N481" i="13"/>
  <c r="M481" i="13"/>
  <c r="I481" i="13" s="1"/>
  <c r="H481" i="13"/>
  <c r="G481" i="13"/>
  <c r="C481" i="13"/>
  <c r="B481" i="13"/>
  <c r="N480" i="13"/>
  <c r="M480" i="13"/>
  <c r="H480" i="13"/>
  <c r="G480" i="13"/>
  <c r="C480" i="13"/>
  <c r="B480" i="13"/>
  <c r="N479" i="13"/>
  <c r="M479" i="13"/>
  <c r="H479" i="13"/>
  <c r="G479" i="13"/>
  <c r="C479" i="13"/>
  <c r="B479" i="13"/>
  <c r="N478" i="13"/>
  <c r="M478" i="13"/>
  <c r="I478" i="13" s="1"/>
  <c r="H478" i="13"/>
  <c r="G478" i="13"/>
  <c r="C478" i="13"/>
  <c r="B478" i="13"/>
  <c r="N477" i="13"/>
  <c r="M477" i="13"/>
  <c r="H477" i="13"/>
  <c r="G477" i="13"/>
  <c r="C477" i="13"/>
  <c r="B477" i="13"/>
  <c r="N476" i="13"/>
  <c r="M476" i="13"/>
  <c r="I476" i="13" s="1"/>
  <c r="H476" i="13"/>
  <c r="G476" i="13"/>
  <c r="C476" i="13"/>
  <c r="B476" i="13"/>
  <c r="N475" i="13"/>
  <c r="M475" i="13"/>
  <c r="H475" i="13"/>
  <c r="G475" i="13"/>
  <c r="C475" i="13"/>
  <c r="B475" i="13"/>
  <c r="N474" i="13"/>
  <c r="M474" i="13"/>
  <c r="I474" i="13" s="1"/>
  <c r="H474" i="13"/>
  <c r="G474" i="13"/>
  <c r="C474" i="13"/>
  <c r="B474" i="13"/>
  <c r="N473" i="13"/>
  <c r="M473" i="13"/>
  <c r="H473" i="13"/>
  <c r="G473" i="13"/>
  <c r="C473" i="13"/>
  <c r="B473" i="13"/>
  <c r="N472" i="13"/>
  <c r="M472" i="13"/>
  <c r="I472" i="13"/>
  <c r="H472" i="13"/>
  <c r="G472" i="13"/>
  <c r="C472" i="13"/>
  <c r="B472" i="13"/>
  <c r="N471" i="13"/>
  <c r="M471" i="13"/>
  <c r="H471" i="13"/>
  <c r="G471" i="13"/>
  <c r="C471" i="13"/>
  <c r="B471" i="13"/>
  <c r="N470" i="13"/>
  <c r="M470" i="13"/>
  <c r="I470" i="13" s="1"/>
  <c r="H470" i="13"/>
  <c r="G470" i="13"/>
  <c r="C470" i="13"/>
  <c r="B470" i="13"/>
  <c r="N469" i="13"/>
  <c r="M469" i="13"/>
  <c r="H469" i="13"/>
  <c r="G469" i="13"/>
  <c r="C469" i="13"/>
  <c r="B469" i="13"/>
  <c r="N468" i="13"/>
  <c r="M468" i="13"/>
  <c r="I468" i="13" s="1"/>
  <c r="H468" i="13"/>
  <c r="G468" i="13"/>
  <c r="C468" i="13"/>
  <c r="B468" i="13"/>
  <c r="N467" i="13"/>
  <c r="M467" i="13"/>
  <c r="H467" i="13"/>
  <c r="G467" i="13"/>
  <c r="C467" i="13"/>
  <c r="B467" i="13"/>
  <c r="N466" i="13"/>
  <c r="M466" i="13"/>
  <c r="H466" i="13"/>
  <c r="G466" i="13"/>
  <c r="C466" i="13"/>
  <c r="B466" i="13"/>
  <c r="N465" i="13"/>
  <c r="M465" i="13"/>
  <c r="I465" i="13" s="1"/>
  <c r="H465" i="13"/>
  <c r="G465" i="13"/>
  <c r="C465" i="13"/>
  <c r="B465" i="13"/>
  <c r="N464" i="13"/>
  <c r="M464" i="13"/>
  <c r="H464" i="13"/>
  <c r="G464" i="13"/>
  <c r="C464" i="13"/>
  <c r="B464" i="13"/>
  <c r="N463" i="13"/>
  <c r="M463" i="13"/>
  <c r="H463" i="13"/>
  <c r="G463" i="13"/>
  <c r="C463" i="13"/>
  <c r="B463" i="13"/>
  <c r="N462" i="13"/>
  <c r="M462" i="13"/>
  <c r="I462" i="13"/>
  <c r="H462" i="13"/>
  <c r="G462" i="13"/>
  <c r="C462" i="13"/>
  <c r="B462" i="13"/>
  <c r="N461" i="13"/>
  <c r="M461" i="13"/>
  <c r="H461" i="13"/>
  <c r="G461" i="13"/>
  <c r="C461" i="13"/>
  <c r="B461" i="13"/>
  <c r="N460" i="13"/>
  <c r="M460" i="13"/>
  <c r="I460" i="13" s="1"/>
  <c r="H460" i="13"/>
  <c r="G460" i="13"/>
  <c r="C460" i="13"/>
  <c r="B460" i="13"/>
  <c r="N459" i="13"/>
  <c r="M459" i="13"/>
  <c r="H459" i="13"/>
  <c r="G459" i="13"/>
  <c r="C459" i="13"/>
  <c r="B459" i="13"/>
  <c r="N458" i="13"/>
  <c r="M458" i="13"/>
  <c r="H458" i="13"/>
  <c r="G458" i="13"/>
  <c r="C458" i="13"/>
  <c r="B458" i="13"/>
  <c r="N457" i="13"/>
  <c r="M457" i="13"/>
  <c r="I457" i="13"/>
  <c r="H457" i="13"/>
  <c r="G457" i="13"/>
  <c r="C457" i="13"/>
  <c r="B457" i="13"/>
  <c r="N456" i="13"/>
  <c r="M456" i="13"/>
  <c r="H456" i="13"/>
  <c r="G456" i="13"/>
  <c r="C456" i="13"/>
  <c r="B456" i="13"/>
  <c r="N455" i="13"/>
  <c r="M455" i="13"/>
  <c r="I455" i="13" s="1"/>
  <c r="H455" i="13"/>
  <c r="G455" i="13"/>
  <c r="C455" i="13"/>
  <c r="B455" i="13"/>
  <c r="N454" i="13"/>
  <c r="M454" i="13"/>
  <c r="H454" i="13"/>
  <c r="G454" i="13"/>
  <c r="C454" i="13"/>
  <c r="B454" i="13"/>
  <c r="N453" i="13"/>
  <c r="M453" i="13"/>
  <c r="I453" i="13" s="1"/>
  <c r="H453" i="13"/>
  <c r="G453" i="13"/>
  <c r="C453" i="13"/>
  <c r="B453" i="13"/>
  <c r="N452" i="13"/>
  <c r="M452" i="13"/>
  <c r="I452" i="13" s="1"/>
  <c r="H452" i="13"/>
  <c r="G452" i="13"/>
  <c r="C452" i="13"/>
  <c r="B452" i="13"/>
  <c r="N451" i="13"/>
  <c r="M451" i="13"/>
  <c r="H451" i="13"/>
  <c r="G451" i="13"/>
  <c r="C451" i="13"/>
  <c r="B451" i="13"/>
  <c r="N450" i="13"/>
  <c r="M450" i="13"/>
  <c r="I450" i="13" s="1"/>
  <c r="H450" i="13"/>
  <c r="G450" i="13"/>
  <c r="C450" i="13"/>
  <c r="B450" i="13"/>
  <c r="N449" i="13"/>
  <c r="M449" i="13"/>
  <c r="H449" i="13"/>
  <c r="G449" i="13"/>
  <c r="C449" i="13"/>
  <c r="B449" i="13"/>
  <c r="N448" i="13"/>
  <c r="M448" i="13"/>
  <c r="I448" i="13" s="1"/>
  <c r="H448" i="13"/>
  <c r="G448" i="13"/>
  <c r="C448" i="13"/>
  <c r="B448" i="13"/>
  <c r="N447" i="13"/>
  <c r="M447" i="13"/>
  <c r="H447" i="13"/>
  <c r="G447" i="13"/>
  <c r="C447" i="13"/>
  <c r="B447" i="13"/>
  <c r="N446" i="13"/>
  <c r="M446" i="13"/>
  <c r="I446" i="13" s="1"/>
  <c r="H446" i="13"/>
  <c r="G446" i="13"/>
  <c r="C446" i="13"/>
  <c r="B446" i="13"/>
  <c r="N445" i="13"/>
  <c r="M445" i="13"/>
  <c r="H445" i="13"/>
  <c r="G445" i="13"/>
  <c r="C445" i="13"/>
  <c r="B445" i="13"/>
  <c r="N444" i="13"/>
  <c r="M444" i="13"/>
  <c r="I444" i="13"/>
  <c r="H444" i="13"/>
  <c r="G444" i="13"/>
  <c r="C444" i="13"/>
  <c r="B444" i="13"/>
  <c r="N443" i="13"/>
  <c r="M443" i="13"/>
  <c r="H443" i="13"/>
  <c r="G443" i="13"/>
  <c r="C443" i="13"/>
  <c r="B443" i="13"/>
  <c r="N442" i="13"/>
  <c r="M442" i="13"/>
  <c r="H442" i="13"/>
  <c r="G442" i="13"/>
  <c r="C442" i="13"/>
  <c r="B442" i="13"/>
  <c r="N441" i="13"/>
  <c r="M441" i="13"/>
  <c r="I441" i="13" s="1"/>
  <c r="H441" i="13"/>
  <c r="G441" i="13"/>
  <c r="C441" i="13"/>
  <c r="B441" i="13"/>
  <c r="N440" i="13"/>
  <c r="M440" i="13"/>
  <c r="H440" i="13"/>
  <c r="G440" i="13"/>
  <c r="C440" i="13"/>
  <c r="B440" i="13"/>
  <c r="N439" i="13"/>
  <c r="M439" i="13"/>
  <c r="I439" i="13" s="1"/>
  <c r="H439" i="13"/>
  <c r="G439" i="13"/>
  <c r="C439" i="13"/>
  <c r="B439" i="13"/>
  <c r="N438" i="13"/>
  <c r="M438" i="13"/>
  <c r="H438" i="13"/>
  <c r="G438" i="13"/>
  <c r="C438" i="13"/>
  <c r="B438" i="13"/>
  <c r="N437" i="13"/>
  <c r="M437" i="13"/>
  <c r="I437" i="13" s="1"/>
  <c r="H437" i="13"/>
  <c r="G437" i="13"/>
  <c r="C437" i="13"/>
  <c r="B437" i="13"/>
  <c r="N436" i="13"/>
  <c r="M436" i="13"/>
  <c r="H436" i="13"/>
  <c r="G436" i="13"/>
  <c r="C436" i="13"/>
  <c r="B436" i="13"/>
  <c r="N435" i="13"/>
  <c r="M435" i="13"/>
  <c r="H435" i="13"/>
  <c r="G435" i="13"/>
  <c r="C435" i="13"/>
  <c r="B435" i="13"/>
  <c r="N434" i="13"/>
  <c r="M434" i="13"/>
  <c r="I434" i="13" s="1"/>
  <c r="H434" i="13"/>
  <c r="G434" i="13"/>
  <c r="C434" i="13"/>
  <c r="B434" i="13"/>
  <c r="N433" i="13"/>
  <c r="M433" i="13"/>
  <c r="H433" i="13"/>
  <c r="G433" i="13"/>
  <c r="C433" i="13"/>
  <c r="B433" i="13"/>
  <c r="N432" i="13"/>
  <c r="M432" i="13"/>
  <c r="H432" i="13"/>
  <c r="G432" i="13"/>
  <c r="C432" i="13"/>
  <c r="B432" i="13"/>
  <c r="N431" i="13"/>
  <c r="M431" i="13"/>
  <c r="H431" i="13"/>
  <c r="G431" i="13"/>
  <c r="C431" i="13"/>
  <c r="B431" i="13"/>
  <c r="N430" i="13"/>
  <c r="M430" i="13"/>
  <c r="I430" i="13" s="1"/>
  <c r="H430" i="13"/>
  <c r="G430" i="13"/>
  <c r="C430" i="13"/>
  <c r="B430" i="13"/>
  <c r="N429" i="13"/>
  <c r="M429" i="13"/>
  <c r="H429" i="13"/>
  <c r="G429" i="13"/>
  <c r="C429" i="13"/>
  <c r="B429" i="13"/>
  <c r="N428" i="13"/>
  <c r="I428" i="13" s="1"/>
  <c r="M428" i="13"/>
  <c r="H428" i="13"/>
  <c r="G428" i="13"/>
  <c r="C428" i="13"/>
  <c r="B428" i="13"/>
  <c r="N427" i="13"/>
  <c r="I427" i="13" s="1"/>
  <c r="M427" i="13"/>
  <c r="H427" i="13"/>
  <c r="G427" i="13"/>
  <c r="C427" i="13"/>
  <c r="B427" i="13"/>
  <c r="N426" i="13"/>
  <c r="M426" i="13"/>
  <c r="H426" i="13"/>
  <c r="G426" i="13"/>
  <c r="C426" i="13"/>
  <c r="B426" i="13"/>
  <c r="N425" i="13"/>
  <c r="M425" i="13"/>
  <c r="I425" i="13" s="1"/>
  <c r="H425" i="13"/>
  <c r="G425" i="13"/>
  <c r="C425" i="13"/>
  <c r="B425" i="13"/>
  <c r="N424" i="13"/>
  <c r="M424" i="13"/>
  <c r="H424" i="13"/>
  <c r="G424" i="13"/>
  <c r="C424" i="13"/>
  <c r="B424" i="13"/>
  <c r="N423" i="13"/>
  <c r="M423" i="13"/>
  <c r="H423" i="13"/>
  <c r="G423" i="13"/>
  <c r="C423" i="13"/>
  <c r="B423" i="13"/>
  <c r="N422" i="13"/>
  <c r="M422" i="13"/>
  <c r="I422" i="13" s="1"/>
  <c r="H422" i="13"/>
  <c r="G422" i="13"/>
  <c r="C422" i="13"/>
  <c r="B422" i="13"/>
  <c r="N421" i="13"/>
  <c r="M421" i="13"/>
  <c r="H421" i="13"/>
  <c r="G421" i="13"/>
  <c r="C421" i="13"/>
  <c r="B421" i="13"/>
  <c r="N420" i="13"/>
  <c r="M420" i="13"/>
  <c r="I420" i="13" s="1"/>
  <c r="H420" i="13"/>
  <c r="G420" i="13"/>
  <c r="C420" i="13"/>
  <c r="B420" i="13"/>
  <c r="N419" i="13"/>
  <c r="M419" i="13"/>
  <c r="H419" i="13"/>
  <c r="G419" i="13"/>
  <c r="C419" i="13"/>
  <c r="B419" i="13"/>
  <c r="N418" i="13"/>
  <c r="M418" i="13"/>
  <c r="I418" i="13" s="1"/>
  <c r="H418" i="13"/>
  <c r="G418" i="13"/>
  <c r="C418" i="13"/>
  <c r="B418" i="13"/>
  <c r="N417" i="13"/>
  <c r="M417" i="13"/>
  <c r="H417" i="13"/>
  <c r="G417" i="13"/>
  <c r="C417" i="13"/>
  <c r="B417" i="13"/>
  <c r="N416" i="13"/>
  <c r="M416" i="13"/>
  <c r="I416" i="13" s="1"/>
  <c r="H416" i="13"/>
  <c r="G416" i="13"/>
  <c r="C416" i="13"/>
  <c r="B416" i="13"/>
  <c r="N415" i="13"/>
  <c r="M415" i="13"/>
  <c r="H415" i="13"/>
  <c r="G415" i="13"/>
  <c r="C415" i="13"/>
  <c r="B415" i="13"/>
  <c r="N414" i="13"/>
  <c r="M414" i="13"/>
  <c r="I414" i="13" s="1"/>
  <c r="H414" i="13"/>
  <c r="G414" i="13"/>
  <c r="C414" i="13"/>
  <c r="B414" i="13"/>
  <c r="N413" i="13"/>
  <c r="M413" i="13"/>
  <c r="H413" i="13"/>
  <c r="G413" i="13"/>
  <c r="C413" i="13"/>
  <c r="B413" i="13"/>
  <c r="N412" i="13"/>
  <c r="M412" i="13"/>
  <c r="I412" i="13" s="1"/>
  <c r="H412" i="13"/>
  <c r="G412" i="13"/>
  <c r="C412" i="13"/>
  <c r="B412" i="13"/>
  <c r="N411" i="13"/>
  <c r="M411" i="13"/>
  <c r="H411" i="13"/>
  <c r="G411" i="13"/>
  <c r="C411" i="13"/>
  <c r="B411" i="13"/>
  <c r="N410" i="13"/>
  <c r="M410" i="13"/>
  <c r="H410" i="13"/>
  <c r="G410" i="13"/>
  <c r="C410" i="13"/>
  <c r="B410" i="13"/>
  <c r="N409" i="13"/>
  <c r="M409" i="13"/>
  <c r="I409" i="13" s="1"/>
  <c r="H409" i="13"/>
  <c r="G409" i="13"/>
  <c r="C409" i="13"/>
  <c r="B409" i="13"/>
  <c r="N408" i="13"/>
  <c r="M408" i="13"/>
  <c r="I408" i="13" s="1"/>
  <c r="H408" i="13"/>
  <c r="G408" i="13"/>
  <c r="C408" i="13"/>
  <c r="B408" i="13"/>
  <c r="N407" i="13"/>
  <c r="M407" i="13"/>
  <c r="H407" i="13"/>
  <c r="G407" i="13"/>
  <c r="C407" i="13"/>
  <c r="B407" i="13"/>
  <c r="N406" i="13"/>
  <c r="M406" i="13"/>
  <c r="H406" i="13"/>
  <c r="G406" i="13"/>
  <c r="C406" i="13"/>
  <c r="B406" i="13"/>
  <c r="N405" i="13"/>
  <c r="M405" i="13"/>
  <c r="H405" i="13"/>
  <c r="G405" i="13"/>
  <c r="C405" i="13"/>
  <c r="B405" i="13"/>
  <c r="N404" i="13"/>
  <c r="M404" i="13"/>
  <c r="I404" i="13" s="1"/>
  <c r="H404" i="13"/>
  <c r="G404" i="13"/>
  <c r="C404" i="13"/>
  <c r="B404" i="13"/>
  <c r="N403" i="13"/>
  <c r="M403" i="13"/>
  <c r="H403" i="13"/>
  <c r="G403" i="13"/>
  <c r="C403" i="13"/>
  <c r="B403" i="13"/>
  <c r="N402" i="13"/>
  <c r="M402" i="13"/>
  <c r="I402" i="13" s="1"/>
  <c r="H402" i="13"/>
  <c r="G402" i="13"/>
  <c r="C402" i="13"/>
  <c r="B402" i="13"/>
  <c r="N401" i="13"/>
  <c r="M401" i="13"/>
  <c r="H401" i="13"/>
  <c r="G401" i="13"/>
  <c r="C401" i="13"/>
  <c r="B401" i="13"/>
  <c r="N400" i="13"/>
  <c r="M400" i="13"/>
  <c r="I400" i="13" s="1"/>
  <c r="H400" i="13"/>
  <c r="G400" i="13"/>
  <c r="C400" i="13"/>
  <c r="B400" i="13"/>
  <c r="N399" i="13"/>
  <c r="M399" i="13"/>
  <c r="H399" i="13"/>
  <c r="G399" i="13"/>
  <c r="C399" i="13"/>
  <c r="B399" i="13"/>
  <c r="N398" i="13"/>
  <c r="M398" i="13"/>
  <c r="I398" i="13" s="1"/>
  <c r="H398" i="13"/>
  <c r="G398" i="13"/>
  <c r="C398" i="13"/>
  <c r="B398" i="13"/>
  <c r="N397" i="13"/>
  <c r="M397" i="13"/>
  <c r="H397" i="13"/>
  <c r="G397" i="13"/>
  <c r="C397" i="13"/>
  <c r="B397" i="13"/>
  <c r="N396" i="13"/>
  <c r="M396" i="13"/>
  <c r="I396" i="13" s="1"/>
  <c r="H396" i="13"/>
  <c r="G396" i="13"/>
  <c r="C396" i="13"/>
  <c r="B396" i="13"/>
  <c r="N395" i="13"/>
  <c r="M395" i="13"/>
  <c r="H395" i="13"/>
  <c r="G395" i="13"/>
  <c r="C395" i="13"/>
  <c r="B395" i="13"/>
  <c r="N394" i="13"/>
  <c r="M394" i="13"/>
  <c r="H394" i="13"/>
  <c r="G394" i="13"/>
  <c r="C394" i="13"/>
  <c r="B394" i="13"/>
  <c r="N393" i="13"/>
  <c r="M393" i="13"/>
  <c r="I393" i="13" s="1"/>
  <c r="H393" i="13"/>
  <c r="G393" i="13"/>
  <c r="C393" i="13"/>
  <c r="B393" i="13"/>
  <c r="N392" i="13"/>
  <c r="M392" i="13"/>
  <c r="H392" i="13"/>
  <c r="G392" i="13"/>
  <c r="C392" i="13"/>
  <c r="B392" i="13"/>
  <c r="N391" i="13"/>
  <c r="M391" i="13"/>
  <c r="I391" i="13" s="1"/>
  <c r="H391" i="13"/>
  <c r="G391" i="13"/>
  <c r="C391" i="13"/>
  <c r="B391" i="13"/>
  <c r="N390" i="13"/>
  <c r="M390" i="13"/>
  <c r="H390" i="13"/>
  <c r="G390" i="13"/>
  <c r="C390" i="13"/>
  <c r="B390" i="13"/>
  <c r="N389" i="13"/>
  <c r="M389" i="13"/>
  <c r="H389" i="13"/>
  <c r="G389" i="13"/>
  <c r="C389" i="13"/>
  <c r="B389" i="13"/>
  <c r="N388" i="13"/>
  <c r="M388" i="13"/>
  <c r="H388" i="13"/>
  <c r="G388" i="13"/>
  <c r="C388" i="13"/>
  <c r="B388" i="13"/>
  <c r="N387" i="13"/>
  <c r="M387" i="13"/>
  <c r="H387" i="13"/>
  <c r="G387" i="13"/>
  <c r="C387" i="13"/>
  <c r="B387" i="13"/>
  <c r="N386" i="13"/>
  <c r="M386" i="13"/>
  <c r="I386" i="13" s="1"/>
  <c r="H386" i="13"/>
  <c r="G386" i="13"/>
  <c r="C386" i="13"/>
  <c r="B386" i="13"/>
  <c r="N385" i="13"/>
  <c r="M385" i="13"/>
  <c r="I385" i="13" s="1"/>
  <c r="H385" i="13"/>
  <c r="G385" i="13"/>
  <c r="C385" i="13"/>
  <c r="B385" i="13"/>
  <c r="N384" i="13"/>
  <c r="M384" i="13"/>
  <c r="I384" i="13" s="1"/>
  <c r="H384" i="13"/>
  <c r="G384" i="13"/>
  <c r="C384" i="13"/>
  <c r="B384" i="13"/>
  <c r="N383" i="13"/>
  <c r="M383" i="13"/>
  <c r="H383" i="13"/>
  <c r="G383" i="13"/>
  <c r="C383" i="13"/>
  <c r="B383" i="13"/>
  <c r="N382" i="13"/>
  <c r="M382" i="13"/>
  <c r="I382" i="13"/>
  <c r="H382" i="13"/>
  <c r="G382" i="13"/>
  <c r="C382" i="13"/>
  <c r="B382" i="13"/>
  <c r="N381" i="13"/>
  <c r="M381" i="13"/>
  <c r="H381" i="13"/>
  <c r="G381" i="13"/>
  <c r="C381" i="13"/>
  <c r="B381" i="13"/>
  <c r="N380" i="13"/>
  <c r="M380" i="13"/>
  <c r="I380" i="13"/>
  <c r="H380" i="13"/>
  <c r="G380" i="13"/>
  <c r="C380" i="13"/>
  <c r="B380" i="13"/>
  <c r="N379" i="13"/>
  <c r="M379" i="13"/>
  <c r="H379" i="13"/>
  <c r="G379" i="13"/>
  <c r="C379" i="13"/>
  <c r="B379" i="13"/>
  <c r="N378" i="13"/>
  <c r="M378" i="13"/>
  <c r="H378" i="13"/>
  <c r="G378" i="13"/>
  <c r="C378" i="13"/>
  <c r="B378" i="13"/>
  <c r="N377" i="13"/>
  <c r="M377" i="13"/>
  <c r="I377" i="13"/>
  <c r="H377" i="13"/>
  <c r="G377" i="13"/>
  <c r="C377" i="13"/>
  <c r="B377" i="13"/>
  <c r="N376" i="13"/>
  <c r="M376" i="13"/>
  <c r="H376" i="13"/>
  <c r="G376" i="13"/>
  <c r="C376" i="13"/>
  <c r="B376" i="13"/>
  <c r="N375" i="13"/>
  <c r="M375" i="13"/>
  <c r="I375" i="13" s="1"/>
  <c r="H375" i="13"/>
  <c r="G375" i="13"/>
  <c r="C375" i="13"/>
  <c r="B375" i="13"/>
  <c r="N374" i="13"/>
  <c r="M374" i="13"/>
  <c r="H374" i="13"/>
  <c r="G374" i="13"/>
  <c r="C374" i="13"/>
  <c r="B374" i="13"/>
  <c r="N373" i="13"/>
  <c r="M373" i="13"/>
  <c r="I373" i="13" s="1"/>
  <c r="H373" i="13"/>
  <c r="G373" i="13"/>
  <c r="C373" i="13"/>
  <c r="B373" i="13"/>
  <c r="N372" i="13"/>
  <c r="M372" i="13"/>
  <c r="H372" i="13"/>
  <c r="G372" i="13"/>
  <c r="C372" i="13"/>
  <c r="B372" i="13"/>
  <c r="N371" i="13"/>
  <c r="M371" i="13"/>
  <c r="H371" i="13"/>
  <c r="G371" i="13"/>
  <c r="C371" i="13"/>
  <c r="B371" i="13"/>
  <c r="N370" i="13"/>
  <c r="M370" i="13"/>
  <c r="H370" i="13"/>
  <c r="G370" i="13"/>
  <c r="C370" i="13"/>
  <c r="B370" i="13"/>
  <c r="N369" i="13"/>
  <c r="M369" i="13"/>
  <c r="H369" i="13"/>
  <c r="G369" i="13"/>
  <c r="C369" i="13"/>
  <c r="B369" i="13"/>
  <c r="N368" i="13"/>
  <c r="M368" i="13"/>
  <c r="H368" i="13"/>
  <c r="G368" i="13"/>
  <c r="C368" i="13"/>
  <c r="B368" i="13"/>
  <c r="N367" i="13"/>
  <c r="M367" i="13"/>
  <c r="H367" i="13"/>
  <c r="G367" i="13"/>
  <c r="C367" i="13"/>
  <c r="B367" i="13"/>
  <c r="N366" i="13"/>
  <c r="M366" i="13"/>
  <c r="I366" i="13" s="1"/>
  <c r="H366" i="13"/>
  <c r="G366" i="13"/>
  <c r="C366" i="13"/>
  <c r="B366" i="13"/>
  <c r="N365" i="13"/>
  <c r="M365" i="13"/>
  <c r="H365" i="13"/>
  <c r="G365" i="13"/>
  <c r="C365" i="13"/>
  <c r="B365" i="13"/>
  <c r="N364" i="13"/>
  <c r="M364" i="13"/>
  <c r="I364" i="13"/>
  <c r="H364" i="13"/>
  <c r="G364" i="13"/>
  <c r="C364" i="13"/>
  <c r="B364" i="13"/>
  <c r="N363" i="13"/>
  <c r="I363" i="13" s="1"/>
  <c r="M363" i="13"/>
  <c r="H363" i="13"/>
  <c r="G363" i="13"/>
  <c r="C363" i="13"/>
  <c r="B363" i="13"/>
  <c r="N362" i="13"/>
  <c r="M362" i="13"/>
  <c r="H362" i="13"/>
  <c r="G362" i="13"/>
  <c r="C362" i="13"/>
  <c r="B362" i="13"/>
  <c r="N361" i="13"/>
  <c r="M361" i="13"/>
  <c r="I361" i="13" s="1"/>
  <c r="H361" i="13"/>
  <c r="G361" i="13"/>
  <c r="C361" i="13"/>
  <c r="B361" i="13"/>
  <c r="N360" i="13"/>
  <c r="M360" i="13"/>
  <c r="H360" i="13"/>
  <c r="G360" i="13"/>
  <c r="C360" i="13"/>
  <c r="B360" i="13"/>
  <c r="N359" i="13"/>
  <c r="M359" i="13"/>
  <c r="I359" i="13" s="1"/>
  <c r="H359" i="13"/>
  <c r="G359" i="13"/>
  <c r="C359" i="13"/>
  <c r="B359" i="13"/>
  <c r="N358" i="13"/>
  <c r="M358" i="13"/>
  <c r="I358" i="13" s="1"/>
  <c r="H358" i="13"/>
  <c r="G358" i="13"/>
  <c r="C358" i="13"/>
  <c r="B358" i="13"/>
  <c r="N357" i="13"/>
  <c r="M357" i="13"/>
  <c r="H357" i="13"/>
  <c r="G357" i="13"/>
  <c r="C357" i="13"/>
  <c r="B357" i="13"/>
  <c r="N356" i="13"/>
  <c r="M356" i="13"/>
  <c r="I356" i="13" s="1"/>
  <c r="H356" i="13"/>
  <c r="G356" i="13"/>
  <c r="C356" i="13"/>
  <c r="B356" i="13"/>
  <c r="N355" i="13"/>
  <c r="M355" i="13"/>
  <c r="H355" i="13"/>
  <c r="G355" i="13"/>
  <c r="C355" i="13"/>
  <c r="B355" i="13"/>
  <c r="N354" i="13"/>
  <c r="M354" i="13"/>
  <c r="H354" i="13"/>
  <c r="G354" i="13"/>
  <c r="C354" i="13"/>
  <c r="B354" i="13"/>
  <c r="N353" i="13"/>
  <c r="M353" i="13"/>
  <c r="H353" i="13"/>
  <c r="G353" i="13"/>
  <c r="C353" i="13"/>
  <c r="B353" i="13"/>
  <c r="N352" i="13"/>
  <c r="M352" i="13"/>
  <c r="I352" i="13" s="1"/>
  <c r="H352" i="13"/>
  <c r="G352" i="13"/>
  <c r="C352" i="13"/>
  <c r="B352" i="13"/>
  <c r="N351" i="13"/>
  <c r="M351" i="13"/>
  <c r="H351" i="13"/>
  <c r="G351" i="13"/>
  <c r="C351" i="13"/>
  <c r="B351" i="13"/>
  <c r="N350" i="13"/>
  <c r="M350" i="13"/>
  <c r="I350" i="13" s="1"/>
  <c r="H350" i="13"/>
  <c r="G350" i="13"/>
  <c r="C350" i="13"/>
  <c r="B350" i="13"/>
  <c r="N349" i="13"/>
  <c r="M349" i="13"/>
  <c r="H349" i="13"/>
  <c r="G349" i="13"/>
  <c r="C349" i="13"/>
  <c r="B349" i="13"/>
  <c r="N348" i="13"/>
  <c r="I348" i="13" s="1"/>
  <c r="M348" i="13"/>
  <c r="H348" i="13"/>
  <c r="G348" i="13"/>
  <c r="C348" i="13"/>
  <c r="B348" i="13"/>
  <c r="N347" i="13"/>
  <c r="M347" i="13"/>
  <c r="H347" i="13"/>
  <c r="G347" i="13"/>
  <c r="C347" i="13"/>
  <c r="B347" i="13"/>
  <c r="N346" i="13"/>
  <c r="M346" i="13"/>
  <c r="I346" i="13" s="1"/>
  <c r="H346" i="13"/>
  <c r="G346" i="13"/>
  <c r="C346" i="13"/>
  <c r="B346" i="13"/>
  <c r="N345" i="13"/>
  <c r="M345" i="13"/>
  <c r="I345" i="13" s="1"/>
  <c r="H345" i="13"/>
  <c r="G345" i="13"/>
  <c r="C345" i="13"/>
  <c r="B345" i="13"/>
  <c r="N344" i="13"/>
  <c r="M344" i="13"/>
  <c r="I344" i="13"/>
  <c r="H344" i="13"/>
  <c r="G344" i="13"/>
  <c r="C344" i="13"/>
  <c r="B344" i="13"/>
  <c r="N343" i="13"/>
  <c r="M343" i="13"/>
  <c r="H343" i="13"/>
  <c r="G343" i="13"/>
  <c r="C343" i="13"/>
  <c r="B343" i="13"/>
  <c r="N342" i="13"/>
  <c r="M342" i="13"/>
  <c r="I342" i="13" s="1"/>
  <c r="H342" i="13"/>
  <c r="G342" i="13"/>
  <c r="C342" i="13"/>
  <c r="B342" i="13"/>
  <c r="N341" i="13"/>
  <c r="M341" i="13"/>
  <c r="H341" i="13"/>
  <c r="G341" i="13"/>
  <c r="C341" i="13"/>
  <c r="B341" i="13"/>
  <c r="N340" i="13"/>
  <c r="M340" i="13"/>
  <c r="H340" i="13"/>
  <c r="G340" i="13"/>
  <c r="C340" i="13"/>
  <c r="B340" i="13"/>
  <c r="N339" i="13"/>
  <c r="M339" i="13"/>
  <c r="H339" i="13"/>
  <c r="G339" i="13"/>
  <c r="C339" i="13"/>
  <c r="B339" i="13"/>
  <c r="N338" i="13"/>
  <c r="M338" i="13"/>
  <c r="I338" i="13" s="1"/>
  <c r="H338" i="13"/>
  <c r="G338" i="13"/>
  <c r="C338" i="13"/>
  <c r="B338" i="13"/>
  <c r="N337" i="13"/>
  <c r="M337" i="13"/>
  <c r="H337" i="13"/>
  <c r="G337" i="13"/>
  <c r="C337" i="13"/>
  <c r="B337" i="13"/>
  <c r="N336" i="13"/>
  <c r="M336" i="13"/>
  <c r="I336" i="13"/>
  <c r="H336" i="13"/>
  <c r="G336" i="13"/>
  <c r="C336" i="13"/>
  <c r="B336" i="13"/>
  <c r="N335" i="13"/>
  <c r="M335" i="13"/>
  <c r="H335" i="13"/>
  <c r="G335" i="13"/>
  <c r="C335" i="13"/>
  <c r="B335" i="13"/>
  <c r="N334" i="13"/>
  <c r="M334" i="13"/>
  <c r="I334" i="13" s="1"/>
  <c r="H334" i="13"/>
  <c r="G334" i="13"/>
  <c r="C334" i="13"/>
  <c r="B334" i="13"/>
  <c r="N333" i="13"/>
  <c r="M333" i="13"/>
  <c r="H333" i="13"/>
  <c r="G333" i="13"/>
  <c r="C333" i="13"/>
  <c r="B333" i="13"/>
  <c r="N332" i="13"/>
  <c r="M332" i="13"/>
  <c r="H332" i="13"/>
  <c r="G332" i="13"/>
  <c r="C332" i="13"/>
  <c r="B332" i="13"/>
  <c r="N331" i="13"/>
  <c r="M331" i="13"/>
  <c r="H331" i="13"/>
  <c r="G331" i="13"/>
  <c r="C331" i="13"/>
  <c r="B331" i="13"/>
  <c r="N330" i="13"/>
  <c r="M330" i="13"/>
  <c r="I330" i="13" s="1"/>
  <c r="H330" i="13"/>
  <c r="G330" i="13"/>
  <c r="C330" i="13"/>
  <c r="B330" i="13"/>
  <c r="N329" i="13"/>
  <c r="M329" i="13"/>
  <c r="I329" i="13" s="1"/>
  <c r="H329" i="13"/>
  <c r="G329" i="13"/>
  <c r="C329" i="13"/>
  <c r="B329" i="13"/>
  <c r="N328" i="13"/>
  <c r="M328" i="13"/>
  <c r="I328" i="13" s="1"/>
  <c r="H328" i="13"/>
  <c r="G328" i="13"/>
  <c r="C328" i="13"/>
  <c r="B328" i="13"/>
  <c r="N327" i="13"/>
  <c r="M327" i="13"/>
  <c r="H327" i="13"/>
  <c r="G327" i="13"/>
  <c r="C327" i="13"/>
  <c r="B327" i="13"/>
  <c r="N326" i="13"/>
  <c r="M326" i="13"/>
  <c r="I326" i="13" s="1"/>
  <c r="H326" i="13"/>
  <c r="G326" i="13"/>
  <c r="C326" i="13"/>
  <c r="B326" i="13"/>
  <c r="N325" i="13"/>
  <c r="M325" i="13"/>
  <c r="I325" i="13" s="1"/>
  <c r="H325" i="13"/>
  <c r="G325" i="13"/>
  <c r="C325" i="13"/>
  <c r="B325" i="13"/>
  <c r="N324" i="13"/>
  <c r="M324" i="13"/>
  <c r="H324" i="13"/>
  <c r="G324" i="13"/>
  <c r="C324" i="13"/>
  <c r="B324" i="13"/>
  <c r="N323" i="13"/>
  <c r="M323" i="13"/>
  <c r="H323" i="13"/>
  <c r="G323" i="13"/>
  <c r="C323" i="13"/>
  <c r="B323" i="13"/>
  <c r="N322" i="13"/>
  <c r="M322" i="13"/>
  <c r="H322" i="13"/>
  <c r="G322" i="13"/>
  <c r="C322" i="13"/>
  <c r="B322" i="13"/>
  <c r="N321" i="13"/>
  <c r="M321" i="13"/>
  <c r="I321" i="13"/>
  <c r="H321" i="13"/>
  <c r="G321" i="13"/>
  <c r="C321" i="13"/>
  <c r="B321" i="13"/>
  <c r="N320" i="13"/>
  <c r="M320" i="13"/>
  <c r="I320" i="13"/>
  <c r="H320" i="13"/>
  <c r="G320" i="13"/>
  <c r="C320" i="13"/>
  <c r="B320" i="13"/>
  <c r="N319" i="13"/>
  <c r="M319" i="13"/>
  <c r="H319" i="13"/>
  <c r="G319" i="13"/>
  <c r="C319" i="13"/>
  <c r="B319" i="13"/>
  <c r="N318" i="13"/>
  <c r="M318" i="13"/>
  <c r="I318" i="13"/>
  <c r="H318" i="13"/>
  <c r="G318" i="13"/>
  <c r="C318" i="13"/>
  <c r="B318" i="13"/>
  <c r="N317" i="13"/>
  <c r="M317" i="13"/>
  <c r="I317" i="13" s="1"/>
  <c r="H317" i="13"/>
  <c r="G317" i="13"/>
  <c r="C317" i="13"/>
  <c r="B317" i="13"/>
  <c r="N316" i="13"/>
  <c r="M316" i="13"/>
  <c r="I316" i="13" s="1"/>
  <c r="H316" i="13"/>
  <c r="G316" i="13"/>
  <c r="C316" i="13"/>
  <c r="B316" i="13"/>
  <c r="N315" i="13"/>
  <c r="M315" i="13"/>
  <c r="H315" i="13"/>
  <c r="G315" i="13"/>
  <c r="C315" i="13"/>
  <c r="B315" i="13"/>
  <c r="N314" i="13"/>
  <c r="M314" i="13"/>
  <c r="H314" i="13"/>
  <c r="G314" i="13"/>
  <c r="C314" i="13"/>
  <c r="B314" i="13"/>
  <c r="N313" i="13"/>
  <c r="M313" i="13"/>
  <c r="H313" i="13"/>
  <c r="G313" i="13"/>
  <c r="C313" i="13"/>
  <c r="B313" i="13"/>
  <c r="N312" i="13"/>
  <c r="M312" i="13"/>
  <c r="H312" i="13"/>
  <c r="G312" i="13"/>
  <c r="C312" i="13"/>
  <c r="B312" i="13"/>
  <c r="N311" i="13"/>
  <c r="M311" i="13"/>
  <c r="I311" i="13" s="1"/>
  <c r="H311" i="13"/>
  <c r="G311" i="13"/>
  <c r="C311" i="13"/>
  <c r="B311" i="13"/>
  <c r="N310" i="13"/>
  <c r="M310" i="13"/>
  <c r="I310" i="13" s="1"/>
  <c r="H310" i="13"/>
  <c r="G310" i="13"/>
  <c r="C310" i="13"/>
  <c r="B310" i="13"/>
  <c r="N309" i="13"/>
  <c r="M309" i="13"/>
  <c r="I309" i="13" s="1"/>
  <c r="H309" i="13"/>
  <c r="G309" i="13"/>
  <c r="C309" i="13"/>
  <c r="B309" i="13"/>
  <c r="N308" i="13"/>
  <c r="M308" i="13"/>
  <c r="I308" i="13" s="1"/>
  <c r="H308" i="13"/>
  <c r="G308" i="13"/>
  <c r="C308" i="13"/>
  <c r="B308" i="13"/>
  <c r="N307" i="13"/>
  <c r="M307" i="13"/>
  <c r="H307" i="13"/>
  <c r="G307" i="13"/>
  <c r="C307" i="13"/>
  <c r="B307" i="13"/>
  <c r="N306" i="13"/>
  <c r="M306" i="13"/>
  <c r="H306" i="13"/>
  <c r="G306" i="13"/>
  <c r="C306" i="13"/>
  <c r="B306" i="13"/>
  <c r="N305" i="13"/>
  <c r="M305" i="13"/>
  <c r="I305" i="13" s="1"/>
  <c r="H305" i="13"/>
  <c r="G305" i="13"/>
  <c r="C305" i="13"/>
  <c r="B305" i="13"/>
  <c r="N304" i="13"/>
  <c r="M304" i="13"/>
  <c r="I304" i="13" s="1"/>
  <c r="H304" i="13"/>
  <c r="G304" i="13"/>
  <c r="C304" i="13"/>
  <c r="B304" i="13"/>
  <c r="N303" i="13"/>
  <c r="M303" i="13"/>
  <c r="H303" i="13"/>
  <c r="G303" i="13"/>
  <c r="C303" i="13"/>
  <c r="B303" i="13"/>
  <c r="N302" i="13"/>
  <c r="M302" i="13"/>
  <c r="H302" i="13"/>
  <c r="G302" i="13"/>
  <c r="C302" i="13"/>
  <c r="B302" i="13"/>
  <c r="N301" i="13"/>
  <c r="M301" i="13"/>
  <c r="I301" i="13" s="1"/>
  <c r="H301" i="13"/>
  <c r="G301" i="13"/>
  <c r="C301" i="13"/>
  <c r="B301" i="13"/>
  <c r="N300" i="13"/>
  <c r="M300" i="13"/>
  <c r="H300" i="13"/>
  <c r="G300" i="13"/>
  <c r="C300" i="13"/>
  <c r="B300" i="13"/>
  <c r="N299" i="13"/>
  <c r="M299" i="13"/>
  <c r="I299" i="13"/>
  <c r="H299" i="13"/>
  <c r="G299" i="13"/>
  <c r="C299" i="13"/>
  <c r="B299" i="13"/>
  <c r="N298" i="13"/>
  <c r="M298" i="13"/>
  <c r="H298" i="13"/>
  <c r="G298" i="13"/>
  <c r="C298" i="13"/>
  <c r="B298" i="13"/>
  <c r="N297" i="13"/>
  <c r="M297" i="13"/>
  <c r="H297" i="13"/>
  <c r="G297" i="13"/>
  <c r="C297" i="13"/>
  <c r="B297" i="13"/>
  <c r="N296" i="13"/>
  <c r="M296" i="13"/>
  <c r="H296" i="13"/>
  <c r="G296" i="13"/>
  <c r="C296" i="13"/>
  <c r="B296" i="13"/>
  <c r="N295" i="13"/>
  <c r="M295" i="13"/>
  <c r="I295" i="13" s="1"/>
  <c r="H295" i="13"/>
  <c r="G295" i="13"/>
  <c r="C295" i="13"/>
  <c r="B295" i="13"/>
  <c r="N294" i="13"/>
  <c r="M294" i="13"/>
  <c r="H294" i="13"/>
  <c r="G294" i="13"/>
  <c r="C294" i="13"/>
  <c r="B294" i="13"/>
  <c r="N293" i="13"/>
  <c r="M293" i="13"/>
  <c r="H293" i="13"/>
  <c r="G293" i="13"/>
  <c r="C293" i="13"/>
  <c r="B293" i="13"/>
  <c r="N292" i="13"/>
  <c r="I292" i="13" s="1"/>
  <c r="M292" i="13"/>
  <c r="H292" i="13"/>
  <c r="G292" i="13"/>
  <c r="C292" i="13"/>
  <c r="B292" i="13"/>
  <c r="N291" i="13"/>
  <c r="M291" i="13"/>
  <c r="I291" i="13" s="1"/>
  <c r="H291" i="13"/>
  <c r="G291" i="13"/>
  <c r="C291" i="13"/>
  <c r="B291" i="13"/>
  <c r="N290" i="13"/>
  <c r="M290" i="13"/>
  <c r="I290" i="13" s="1"/>
  <c r="H290" i="13"/>
  <c r="G290" i="13"/>
  <c r="C290" i="13"/>
  <c r="B290" i="13"/>
  <c r="N289" i="13"/>
  <c r="M289" i="13"/>
  <c r="H289" i="13"/>
  <c r="G289" i="13"/>
  <c r="C289" i="13"/>
  <c r="B289" i="13"/>
  <c r="N288" i="13"/>
  <c r="M288" i="13"/>
  <c r="H288" i="13"/>
  <c r="G288" i="13"/>
  <c r="C288" i="13"/>
  <c r="B288" i="13"/>
  <c r="N287" i="13"/>
  <c r="M287" i="13"/>
  <c r="I287" i="13" s="1"/>
  <c r="H287" i="13"/>
  <c r="G287" i="13"/>
  <c r="C287" i="13"/>
  <c r="B287" i="13"/>
  <c r="N286" i="13"/>
  <c r="M286" i="13"/>
  <c r="H286" i="13"/>
  <c r="G286" i="13"/>
  <c r="C286" i="13"/>
  <c r="B286" i="13"/>
  <c r="N285" i="13"/>
  <c r="M285" i="13"/>
  <c r="H285" i="13"/>
  <c r="G285" i="13"/>
  <c r="C285" i="13"/>
  <c r="B285" i="13"/>
  <c r="N284" i="13"/>
  <c r="M284" i="13"/>
  <c r="H284" i="13"/>
  <c r="G284" i="13"/>
  <c r="C284" i="13"/>
  <c r="B284" i="13"/>
  <c r="N283" i="13"/>
  <c r="M283" i="13"/>
  <c r="I283" i="13" s="1"/>
  <c r="H283" i="13"/>
  <c r="G283" i="13"/>
  <c r="C283" i="13"/>
  <c r="B283" i="13"/>
  <c r="N282" i="13"/>
  <c r="M282" i="13"/>
  <c r="I282" i="13"/>
  <c r="H282" i="13"/>
  <c r="G282" i="13"/>
  <c r="C282" i="13"/>
  <c r="B282" i="13"/>
  <c r="N281" i="13"/>
  <c r="I281" i="13" s="1"/>
  <c r="M281" i="13"/>
  <c r="H281" i="13"/>
  <c r="G281" i="13"/>
  <c r="C281" i="13"/>
  <c r="B281" i="13"/>
  <c r="N280" i="13"/>
  <c r="M280" i="13"/>
  <c r="H280" i="13"/>
  <c r="G280" i="13"/>
  <c r="C280" i="13"/>
  <c r="B280" i="13"/>
  <c r="N279" i="13"/>
  <c r="M279" i="13"/>
  <c r="H279" i="13"/>
  <c r="G279" i="13"/>
  <c r="C279" i="13"/>
  <c r="B279" i="13"/>
  <c r="N278" i="13"/>
  <c r="M278" i="13"/>
  <c r="H278" i="13"/>
  <c r="G278" i="13"/>
  <c r="C278" i="13"/>
  <c r="B278" i="13"/>
  <c r="N277" i="13"/>
  <c r="M277" i="13"/>
  <c r="H277" i="13"/>
  <c r="G277" i="13"/>
  <c r="C277" i="13"/>
  <c r="B277" i="13"/>
  <c r="N276" i="13"/>
  <c r="M276" i="13"/>
  <c r="H276" i="13"/>
  <c r="G276" i="13"/>
  <c r="C276" i="13"/>
  <c r="B276" i="13"/>
  <c r="N275" i="13"/>
  <c r="I275" i="13" s="1"/>
  <c r="M275" i="13"/>
  <c r="H275" i="13"/>
  <c r="G275" i="13"/>
  <c r="C275" i="13"/>
  <c r="B275" i="13"/>
  <c r="N274" i="13"/>
  <c r="M274" i="13"/>
  <c r="I274" i="13" s="1"/>
  <c r="H274" i="13"/>
  <c r="G274" i="13"/>
  <c r="C274" i="13"/>
  <c r="B274" i="13"/>
  <c r="N273" i="13"/>
  <c r="M273" i="13"/>
  <c r="H273" i="13"/>
  <c r="G273" i="13"/>
  <c r="C273" i="13"/>
  <c r="B273" i="13"/>
  <c r="N272" i="13"/>
  <c r="M272" i="13"/>
  <c r="I272" i="13" s="1"/>
  <c r="H272" i="13"/>
  <c r="G272" i="13"/>
  <c r="C272" i="13"/>
  <c r="B272" i="13"/>
  <c r="N271" i="13"/>
  <c r="M271" i="13"/>
  <c r="H271" i="13"/>
  <c r="G271" i="13"/>
  <c r="C271" i="13"/>
  <c r="B271" i="13"/>
  <c r="N270" i="13"/>
  <c r="M270" i="13"/>
  <c r="H270" i="13"/>
  <c r="G270" i="13"/>
  <c r="C270" i="13"/>
  <c r="B270" i="13"/>
  <c r="N269" i="13"/>
  <c r="M269" i="13"/>
  <c r="H269" i="13"/>
  <c r="G269" i="13"/>
  <c r="C269" i="13"/>
  <c r="B269" i="13"/>
  <c r="N268" i="13"/>
  <c r="M268" i="13"/>
  <c r="I268" i="13" s="1"/>
  <c r="H268" i="13"/>
  <c r="G268" i="13"/>
  <c r="C268" i="13"/>
  <c r="B268" i="13"/>
  <c r="N267" i="13"/>
  <c r="M267" i="13"/>
  <c r="I267" i="13"/>
  <c r="H267" i="13"/>
  <c r="G267" i="13"/>
  <c r="C267" i="13"/>
  <c r="B267" i="13"/>
  <c r="N266" i="13"/>
  <c r="M266" i="13"/>
  <c r="I266" i="13" s="1"/>
  <c r="H266" i="13"/>
  <c r="G266" i="13"/>
  <c r="C266" i="13"/>
  <c r="B266" i="13"/>
  <c r="N265" i="13"/>
  <c r="M265" i="13"/>
  <c r="H265" i="13"/>
  <c r="G265" i="13"/>
  <c r="C265" i="13"/>
  <c r="B265" i="13"/>
  <c r="N264" i="13"/>
  <c r="M264" i="13"/>
  <c r="I264" i="13" s="1"/>
  <c r="H264" i="13"/>
  <c r="G264" i="13"/>
  <c r="C264" i="13"/>
  <c r="B264" i="13"/>
  <c r="N263" i="13"/>
  <c r="M263" i="13"/>
  <c r="I263" i="13" s="1"/>
  <c r="H263" i="13"/>
  <c r="G263" i="13"/>
  <c r="C263" i="13"/>
  <c r="B263" i="13"/>
  <c r="N262" i="13"/>
  <c r="M262" i="13"/>
  <c r="H262" i="13"/>
  <c r="G262" i="13"/>
  <c r="C262" i="13"/>
  <c r="B262" i="13"/>
  <c r="N261" i="13"/>
  <c r="M261" i="13"/>
  <c r="I261" i="13" s="1"/>
  <c r="H261" i="13"/>
  <c r="G261" i="13"/>
  <c r="C261" i="13"/>
  <c r="B261" i="13"/>
  <c r="N260" i="13"/>
  <c r="M260" i="13"/>
  <c r="I260" i="13" s="1"/>
  <c r="H260" i="13"/>
  <c r="G260" i="13"/>
  <c r="C260" i="13"/>
  <c r="B260" i="13"/>
  <c r="N259" i="13"/>
  <c r="M259" i="13"/>
  <c r="H259" i="13"/>
  <c r="G259" i="13"/>
  <c r="C259" i="13"/>
  <c r="B259" i="13"/>
  <c r="N258" i="13"/>
  <c r="M258" i="13"/>
  <c r="I258" i="13" s="1"/>
  <c r="H258" i="13"/>
  <c r="G258" i="13"/>
  <c r="C258" i="13"/>
  <c r="B258" i="13"/>
  <c r="N257" i="13"/>
  <c r="M257" i="13"/>
  <c r="H257" i="13"/>
  <c r="G257" i="13"/>
  <c r="C257" i="13"/>
  <c r="B257" i="13"/>
  <c r="N256" i="13"/>
  <c r="M256" i="13"/>
  <c r="H256" i="13"/>
  <c r="G256" i="13"/>
  <c r="C256" i="13"/>
  <c r="B256" i="13"/>
  <c r="N255" i="13"/>
  <c r="M255" i="13"/>
  <c r="H255" i="13"/>
  <c r="G255" i="13"/>
  <c r="C255" i="13"/>
  <c r="B255" i="13"/>
  <c r="N254" i="13"/>
  <c r="M254" i="13"/>
  <c r="H254" i="13"/>
  <c r="G254" i="13"/>
  <c r="C254" i="13"/>
  <c r="B254" i="13"/>
  <c r="N253" i="13"/>
  <c r="M253" i="13"/>
  <c r="I253" i="13" s="1"/>
  <c r="H253" i="13"/>
  <c r="G253" i="13"/>
  <c r="C253" i="13"/>
  <c r="B253" i="13"/>
  <c r="N252" i="13"/>
  <c r="M252" i="13"/>
  <c r="I252" i="13" s="1"/>
  <c r="H252" i="13"/>
  <c r="G252" i="13"/>
  <c r="C252" i="13"/>
  <c r="B252" i="13"/>
  <c r="N251" i="13"/>
  <c r="M251" i="13"/>
  <c r="I251" i="13" s="1"/>
  <c r="H251" i="13"/>
  <c r="G251" i="13"/>
  <c r="C251" i="13"/>
  <c r="B251" i="13"/>
  <c r="N250" i="13"/>
  <c r="M250" i="13"/>
  <c r="I250" i="13" s="1"/>
  <c r="H250" i="13"/>
  <c r="G250" i="13"/>
  <c r="C250" i="13"/>
  <c r="B250" i="13"/>
  <c r="N249" i="13"/>
  <c r="M249" i="13"/>
  <c r="H249" i="13"/>
  <c r="G249" i="13"/>
  <c r="C249" i="13"/>
  <c r="B249" i="13"/>
  <c r="N248" i="13"/>
  <c r="M248" i="13"/>
  <c r="I248" i="13" s="1"/>
  <c r="H248" i="13"/>
  <c r="G248" i="13"/>
  <c r="C248" i="13"/>
  <c r="B248" i="13"/>
  <c r="N247" i="13"/>
  <c r="M247" i="13"/>
  <c r="H247" i="13"/>
  <c r="G247" i="13"/>
  <c r="C247" i="13"/>
  <c r="B247" i="13"/>
  <c r="N246" i="13"/>
  <c r="M246" i="13"/>
  <c r="H246" i="13"/>
  <c r="G246" i="13"/>
  <c r="C246" i="13"/>
  <c r="B246" i="13"/>
  <c r="N245" i="13"/>
  <c r="M245" i="13"/>
  <c r="H245" i="13"/>
  <c r="G245" i="13"/>
  <c r="C245" i="13"/>
  <c r="B245" i="13"/>
  <c r="N244" i="13"/>
  <c r="M244" i="13"/>
  <c r="I244" i="13" s="1"/>
  <c r="H244" i="13"/>
  <c r="G244" i="13"/>
  <c r="C244" i="13"/>
  <c r="B244" i="13"/>
  <c r="N243" i="13"/>
  <c r="I243" i="13" s="1"/>
  <c r="M243" i="13"/>
  <c r="H243" i="13"/>
  <c r="G243" i="13"/>
  <c r="C243" i="13"/>
  <c r="B243" i="13"/>
  <c r="N242" i="13"/>
  <c r="M242" i="13"/>
  <c r="I242" i="13" s="1"/>
  <c r="H242" i="13"/>
  <c r="G242" i="13"/>
  <c r="C242" i="13"/>
  <c r="B242" i="13"/>
  <c r="N241" i="13"/>
  <c r="I241" i="13" s="1"/>
  <c r="M241" i="13"/>
  <c r="H241" i="13"/>
  <c r="G241" i="13"/>
  <c r="C241" i="13"/>
  <c r="B241" i="13"/>
  <c r="N240" i="13"/>
  <c r="M240" i="13"/>
  <c r="H240" i="13"/>
  <c r="G240" i="13"/>
  <c r="C240" i="13"/>
  <c r="B240" i="13"/>
  <c r="N239" i="13"/>
  <c r="M239" i="13"/>
  <c r="H239" i="13"/>
  <c r="G239" i="13"/>
  <c r="C239" i="13"/>
  <c r="B239" i="13"/>
  <c r="N238" i="13"/>
  <c r="M238" i="13"/>
  <c r="H238" i="13"/>
  <c r="G238" i="13"/>
  <c r="C238" i="13"/>
  <c r="B238" i="13"/>
  <c r="N237" i="13"/>
  <c r="M237" i="13"/>
  <c r="H237" i="13"/>
  <c r="G237" i="13"/>
  <c r="C237" i="13"/>
  <c r="B237" i="13"/>
  <c r="N236" i="13"/>
  <c r="I236" i="13" s="1"/>
  <c r="M236" i="13"/>
  <c r="H236" i="13"/>
  <c r="G236" i="13"/>
  <c r="C236" i="13"/>
  <c r="B236" i="13"/>
  <c r="N235" i="13"/>
  <c r="M235" i="13"/>
  <c r="I235" i="13" s="1"/>
  <c r="H235" i="13"/>
  <c r="G235" i="13"/>
  <c r="C235" i="13"/>
  <c r="B235" i="13"/>
  <c r="N234" i="13"/>
  <c r="M234" i="13"/>
  <c r="H234" i="13"/>
  <c r="G234" i="13"/>
  <c r="C234" i="13"/>
  <c r="B234" i="13"/>
  <c r="N233" i="13"/>
  <c r="M233" i="13"/>
  <c r="H233" i="13"/>
  <c r="G233" i="13"/>
  <c r="C233" i="13"/>
  <c r="B233" i="13"/>
  <c r="N232" i="13"/>
  <c r="M232" i="13"/>
  <c r="I232" i="13" s="1"/>
  <c r="H232" i="13"/>
  <c r="G232" i="13"/>
  <c r="C232" i="13"/>
  <c r="B232" i="13"/>
  <c r="N231" i="13"/>
  <c r="M231" i="13"/>
  <c r="I231" i="13" s="1"/>
  <c r="H231" i="13"/>
  <c r="G231" i="13"/>
  <c r="C231" i="13"/>
  <c r="B231" i="13"/>
  <c r="N230" i="13"/>
  <c r="M230" i="13"/>
  <c r="H230" i="13"/>
  <c r="G230" i="13"/>
  <c r="C230" i="13"/>
  <c r="B230" i="13"/>
  <c r="N229" i="13"/>
  <c r="M229" i="13"/>
  <c r="I229" i="13" s="1"/>
  <c r="H229" i="13"/>
  <c r="G229" i="13"/>
  <c r="C229" i="13"/>
  <c r="B229" i="13"/>
  <c r="N228" i="13"/>
  <c r="M228" i="13"/>
  <c r="I228" i="13" s="1"/>
  <c r="H228" i="13"/>
  <c r="G228" i="13"/>
  <c r="C228" i="13"/>
  <c r="B228" i="13"/>
  <c r="N227" i="13"/>
  <c r="I227" i="13" s="1"/>
  <c r="M227" i="13"/>
  <c r="H227" i="13"/>
  <c r="G227" i="13"/>
  <c r="C227" i="13"/>
  <c r="B227" i="13"/>
  <c r="N226" i="13"/>
  <c r="M226" i="13"/>
  <c r="I226" i="13" s="1"/>
  <c r="H226" i="13"/>
  <c r="G226" i="13"/>
  <c r="C226" i="13"/>
  <c r="B226" i="13"/>
  <c r="N225" i="13"/>
  <c r="I225" i="13" s="1"/>
  <c r="M225" i="13"/>
  <c r="H225" i="13"/>
  <c r="G225" i="13"/>
  <c r="C225" i="13"/>
  <c r="B225" i="13"/>
  <c r="N224" i="13"/>
  <c r="M224" i="13"/>
  <c r="H224" i="13"/>
  <c r="G224" i="13"/>
  <c r="C224" i="13"/>
  <c r="B224" i="13"/>
  <c r="N223" i="13"/>
  <c r="M223" i="13"/>
  <c r="H223" i="13"/>
  <c r="G223" i="13"/>
  <c r="C223" i="13"/>
  <c r="B223" i="13"/>
  <c r="N222" i="13"/>
  <c r="M222" i="13"/>
  <c r="H222" i="13"/>
  <c r="G222" i="13"/>
  <c r="C222" i="13"/>
  <c r="B222" i="13"/>
  <c r="N221" i="13"/>
  <c r="M221" i="13"/>
  <c r="H221" i="13"/>
  <c r="G221" i="13"/>
  <c r="C221" i="13"/>
  <c r="B221" i="13"/>
  <c r="N220" i="13"/>
  <c r="I220" i="13" s="1"/>
  <c r="M220" i="13"/>
  <c r="H220" i="13"/>
  <c r="G220" i="13"/>
  <c r="C220" i="13"/>
  <c r="B220" i="13"/>
  <c r="N219" i="13"/>
  <c r="M219" i="13"/>
  <c r="H219" i="13"/>
  <c r="G219" i="13"/>
  <c r="C219" i="13"/>
  <c r="B219" i="13"/>
  <c r="N218" i="13"/>
  <c r="M218" i="13"/>
  <c r="I218" i="13"/>
  <c r="H218" i="13"/>
  <c r="G218" i="13"/>
  <c r="C218" i="13"/>
  <c r="B218" i="13"/>
  <c r="N217" i="13"/>
  <c r="M217" i="13"/>
  <c r="H217" i="13"/>
  <c r="G217" i="13"/>
  <c r="C217" i="13"/>
  <c r="B217" i="13"/>
  <c r="N216" i="13"/>
  <c r="M216" i="13"/>
  <c r="I216" i="13" s="1"/>
  <c r="H216" i="13"/>
  <c r="G216" i="13"/>
  <c r="C216" i="13"/>
  <c r="B216" i="13"/>
  <c r="N215" i="13"/>
  <c r="M215" i="13"/>
  <c r="I215" i="13" s="1"/>
  <c r="H215" i="13"/>
  <c r="G215" i="13"/>
  <c r="C215" i="13"/>
  <c r="B215" i="13"/>
  <c r="N214" i="13"/>
  <c r="M214" i="13"/>
  <c r="H214" i="13"/>
  <c r="G214" i="13"/>
  <c r="C214" i="13"/>
  <c r="B214" i="13"/>
  <c r="N213" i="13"/>
  <c r="M213" i="13"/>
  <c r="I213" i="13" s="1"/>
  <c r="H213" i="13"/>
  <c r="G213" i="13"/>
  <c r="C213" i="13"/>
  <c r="B213" i="13"/>
  <c r="N212" i="13"/>
  <c r="M212" i="13"/>
  <c r="I212" i="13" s="1"/>
  <c r="H212" i="13"/>
  <c r="G212" i="13"/>
  <c r="C212" i="13"/>
  <c r="B212" i="13"/>
  <c r="N211" i="13"/>
  <c r="M211" i="13"/>
  <c r="I211" i="13" s="1"/>
  <c r="H211" i="13"/>
  <c r="G211" i="13"/>
  <c r="C211" i="13"/>
  <c r="B211" i="13"/>
  <c r="N210" i="13"/>
  <c r="M210" i="13"/>
  <c r="H210" i="13"/>
  <c r="G210" i="13"/>
  <c r="C210" i="13"/>
  <c r="B210" i="13"/>
  <c r="N209" i="13"/>
  <c r="M209" i="13"/>
  <c r="H209" i="13"/>
  <c r="G209" i="13"/>
  <c r="C209" i="13"/>
  <c r="B209" i="13"/>
  <c r="N208" i="13"/>
  <c r="M208" i="13"/>
  <c r="H208" i="13"/>
  <c r="G208" i="13"/>
  <c r="C208" i="13"/>
  <c r="B208" i="13"/>
  <c r="N207" i="13"/>
  <c r="M207" i="13"/>
  <c r="H207" i="13"/>
  <c r="G207" i="13"/>
  <c r="C207" i="13"/>
  <c r="B207" i="13"/>
  <c r="N206" i="13"/>
  <c r="I206" i="13" s="1"/>
  <c r="M206" i="13"/>
  <c r="H206" i="13"/>
  <c r="G206" i="13"/>
  <c r="C206" i="13"/>
  <c r="B206" i="13"/>
  <c r="N205" i="13"/>
  <c r="M205" i="13"/>
  <c r="H205" i="13"/>
  <c r="G205" i="13"/>
  <c r="C205" i="13"/>
  <c r="B205" i="13"/>
  <c r="N204" i="13"/>
  <c r="I204" i="13" s="1"/>
  <c r="M204" i="13"/>
  <c r="H204" i="13"/>
  <c r="G204" i="13"/>
  <c r="C204" i="13"/>
  <c r="B204" i="13"/>
  <c r="N203" i="13"/>
  <c r="M203" i="13"/>
  <c r="I203" i="13" s="1"/>
  <c r="H203" i="13"/>
  <c r="G203" i="13"/>
  <c r="C203" i="13"/>
  <c r="B203" i="13"/>
  <c r="N202" i="13"/>
  <c r="I202" i="13" s="1"/>
  <c r="M202" i="13"/>
  <c r="H202" i="13"/>
  <c r="G202" i="13"/>
  <c r="C202" i="13"/>
  <c r="B202" i="13"/>
  <c r="N201" i="13"/>
  <c r="M201" i="13"/>
  <c r="H201" i="13"/>
  <c r="G201" i="13"/>
  <c r="C201" i="13"/>
  <c r="B201" i="13"/>
  <c r="N200" i="13"/>
  <c r="M200" i="13"/>
  <c r="I200" i="13" s="1"/>
  <c r="H200" i="13"/>
  <c r="G200" i="13"/>
  <c r="C200" i="13"/>
  <c r="B200" i="13"/>
  <c r="N199" i="13"/>
  <c r="M199" i="13"/>
  <c r="H199" i="13"/>
  <c r="G199" i="13"/>
  <c r="C199" i="13"/>
  <c r="B199" i="13"/>
  <c r="N198" i="13"/>
  <c r="M198" i="13"/>
  <c r="H198" i="13"/>
  <c r="G198" i="13"/>
  <c r="C198" i="13"/>
  <c r="B198" i="13"/>
  <c r="N197" i="13"/>
  <c r="M197" i="13"/>
  <c r="H197" i="13"/>
  <c r="G197" i="13"/>
  <c r="C197" i="13"/>
  <c r="B197" i="13"/>
  <c r="N196" i="13"/>
  <c r="M196" i="13"/>
  <c r="I196" i="13" s="1"/>
  <c r="H196" i="13"/>
  <c r="G196" i="13"/>
  <c r="C196" i="13"/>
  <c r="B196" i="13"/>
  <c r="N195" i="13"/>
  <c r="I195" i="13" s="1"/>
  <c r="M195" i="13"/>
  <c r="H195" i="13"/>
  <c r="G195" i="13"/>
  <c r="C195" i="13"/>
  <c r="B195" i="13"/>
  <c r="N194" i="13"/>
  <c r="M194" i="13"/>
  <c r="I194" i="13" s="1"/>
  <c r="H194" i="13"/>
  <c r="G194" i="13"/>
  <c r="C194" i="13"/>
  <c r="B194" i="13"/>
  <c r="N193" i="13"/>
  <c r="I193" i="13" s="1"/>
  <c r="M193" i="13"/>
  <c r="H193" i="13"/>
  <c r="G193" i="13"/>
  <c r="C193" i="13"/>
  <c r="B193" i="13"/>
  <c r="N192" i="13"/>
  <c r="M192" i="13"/>
  <c r="H192" i="13"/>
  <c r="G192" i="13"/>
  <c r="C192" i="13"/>
  <c r="B192" i="13"/>
  <c r="N191" i="13"/>
  <c r="M191" i="13"/>
  <c r="H191" i="13"/>
  <c r="G191" i="13"/>
  <c r="C191" i="13"/>
  <c r="B191" i="13"/>
  <c r="N190" i="13"/>
  <c r="M190" i="13"/>
  <c r="H190" i="13"/>
  <c r="G190" i="13"/>
  <c r="C190" i="13"/>
  <c r="B190" i="13"/>
  <c r="N189" i="13"/>
  <c r="M189" i="13"/>
  <c r="H189" i="13"/>
  <c r="G189" i="13"/>
  <c r="C189" i="13"/>
  <c r="B189" i="13"/>
  <c r="N188" i="13"/>
  <c r="M188" i="13"/>
  <c r="H188" i="13"/>
  <c r="G188" i="13"/>
  <c r="C188" i="13"/>
  <c r="B188" i="13"/>
  <c r="N187" i="13"/>
  <c r="M187" i="13"/>
  <c r="I187" i="13" s="1"/>
  <c r="H187" i="13"/>
  <c r="G187" i="13"/>
  <c r="C187" i="13"/>
  <c r="B187" i="13"/>
  <c r="N186" i="13"/>
  <c r="M186" i="13"/>
  <c r="I186" i="13" s="1"/>
  <c r="H186" i="13"/>
  <c r="G186" i="13"/>
  <c r="C186" i="13"/>
  <c r="B186" i="13"/>
  <c r="N185" i="13"/>
  <c r="M185" i="13"/>
  <c r="H185" i="13"/>
  <c r="G185" i="13"/>
  <c r="C185" i="13"/>
  <c r="B185" i="13"/>
  <c r="N184" i="13"/>
  <c r="M184" i="13"/>
  <c r="I184" i="13" s="1"/>
  <c r="H184" i="13"/>
  <c r="G184" i="13"/>
  <c r="C184" i="13"/>
  <c r="B184" i="13"/>
  <c r="N183" i="13"/>
  <c r="M183" i="13"/>
  <c r="I183" i="13" s="1"/>
  <c r="H183" i="13"/>
  <c r="G183" i="13"/>
  <c r="C183" i="13"/>
  <c r="B183" i="13"/>
  <c r="N182" i="13"/>
  <c r="M182" i="13"/>
  <c r="H182" i="13"/>
  <c r="G182" i="13"/>
  <c r="C182" i="13"/>
  <c r="B182" i="13"/>
  <c r="N181" i="13"/>
  <c r="M181" i="13"/>
  <c r="I181" i="13" s="1"/>
  <c r="H181" i="13"/>
  <c r="G181" i="13"/>
  <c r="C181" i="13"/>
  <c r="B181" i="13"/>
  <c r="N180" i="13"/>
  <c r="M180" i="13"/>
  <c r="I180" i="13" s="1"/>
  <c r="H180" i="13"/>
  <c r="G180" i="13"/>
  <c r="C180" i="13"/>
  <c r="B180" i="13"/>
  <c r="N179" i="13"/>
  <c r="M179" i="13"/>
  <c r="I179" i="13"/>
  <c r="H179" i="13"/>
  <c r="G179" i="13"/>
  <c r="C179" i="13"/>
  <c r="B179" i="13"/>
  <c r="N178" i="13"/>
  <c r="M178" i="13"/>
  <c r="H178" i="13"/>
  <c r="G178" i="13"/>
  <c r="C178" i="13"/>
  <c r="B178" i="13"/>
  <c r="N177" i="13"/>
  <c r="I177" i="13" s="1"/>
  <c r="M177" i="13"/>
  <c r="H177" i="13"/>
  <c r="G177" i="13"/>
  <c r="C177" i="13"/>
  <c r="B177" i="13"/>
  <c r="N176" i="13"/>
  <c r="M176" i="13"/>
  <c r="H176" i="13"/>
  <c r="G176" i="13"/>
  <c r="C176" i="13"/>
  <c r="B176" i="13"/>
  <c r="N175" i="13"/>
  <c r="M175" i="13"/>
  <c r="H175" i="13"/>
  <c r="G175" i="13"/>
  <c r="C175" i="13"/>
  <c r="B175" i="13"/>
  <c r="N174" i="13"/>
  <c r="I174" i="13" s="1"/>
  <c r="M174" i="13"/>
  <c r="H174" i="13"/>
  <c r="G174" i="13"/>
  <c r="C174" i="13"/>
  <c r="B174" i="13"/>
  <c r="N173" i="13"/>
  <c r="M173" i="13"/>
  <c r="H173" i="13"/>
  <c r="G173" i="13"/>
  <c r="C173" i="13"/>
  <c r="B173" i="13"/>
  <c r="N172" i="13"/>
  <c r="M172" i="13"/>
  <c r="I172" i="13" s="1"/>
  <c r="H172" i="13"/>
  <c r="G172" i="13"/>
  <c r="C172" i="13"/>
  <c r="B172" i="13"/>
  <c r="N171" i="13"/>
  <c r="M171" i="13"/>
  <c r="I171" i="13" s="1"/>
  <c r="H171" i="13"/>
  <c r="G171" i="13"/>
  <c r="C171" i="13"/>
  <c r="B171" i="13"/>
  <c r="N170" i="13"/>
  <c r="M170" i="13"/>
  <c r="H170" i="13"/>
  <c r="G170" i="13"/>
  <c r="C170" i="13"/>
  <c r="B170" i="13"/>
  <c r="S169" i="13"/>
  <c r="P169" i="13" s="1"/>
  <c r="N169" i="13"/>
  <c r="M169" i="13"/>
  <c r="H169" i="13"/>
  <c r="G169" i="13"/>
  <c r="C169" i="13"/>
  <c r="B169" i="13"/>
  <c r="S168" i="13"/>
  <c r="P168" i="13" s="1"/>
  <c r="N168" i="13"/>
  <c r="M168" i="13"/>
  <c r="H168" i="13"/>
  <c r="G168" i="13"/>
  <c r="C168" i="13"/>
  <c r="B168" i="13"/>
  <c r="S167" i="13"/>
  <c r="P167" i="13" s="1"/>
  <c r="N167" i="13"/>
  <c r="M167" i="13"/>
  <c r="H167" i="13"/>
  <c r="G167" i="13"/>
  <c r="C167" i="13"/>
  <c r="B167" i="13"/>
  <c r="S166" i="13"/>
  <c r="P166" i="13" s="1"/>
  <c r="N166" i="13"/>
  <c r="M166" i="13"/>
  <c r="I166" i="13" s="1"/>
  <c r="H166" i="13"/>
  <c r="G166" i="13"/>
  <c r="C166" i="13"/>
  <c r="B166" i="13"/>
  <c r="S165" i="13"/>
  <c r="P165" i="13" s="1"/>
  <c r="N165" i="13"/>
  <c r="I165" i="13" s="1"/>
  <c r="M165" i="13"/>
  <c r="H165" i="13"/>
  <c r="G165" i="13"/>
  <c r="C165" i="13"/>
  <c r="B165" i="13"/>
  <c r="S164" i="13"/>
  <c r="P164" i="13" s="1"/>
  <c r="N164" i="13"/>
  <c r="M164" i="13"/>
  <c r="I164" i="13" s="1"/>
  <c r="H164" i="13"/>
  <c r="G164" i="13"/>
  <c r="C164" i="13"/>
  <c r="B164" i="13"/>
  <c r="S163" i="13"/>
  <c r="P163" i="13" s="1"/>
  <c r="N163" i="13"/>
  <c r="M163" i="13"/>
  <c r="H163" i="13"/>
  <c r="G163" i="13"/>
  <c r="C163" i="13"/>
  <c r="B163" i="13"/>
  <c r="S162" i="13"/>
  <c r="P162" i="13" s="1"/>
  <c r="N162" i="13"/>
  <c r="M162" i="13"/>
  <c r="H162" i="13"/>
  <c r="G162" i="13"/>
  <c r="C162" i="13"/>
  <c r="B162" i="13"/>
  <c r="S161" i="13"/>
  <c r="P161" i="13" s="1"/>
  <c r="N161" i="13"/>
  <c r="I161" i="13" s="1"/>
  <c r="M161" i="13"/>
  <c r="H161" i="13"/>
  <c r="G161" i="13"/>
  <c r="C161" i="13"/>
  <c r="B161" i="13"/>
  <c r="S160" i="13"/>
  <c r="P160" i="13" s="1"/>
  <c r="N160" i="13"/>
  <c r="M160" i="13"/>
  <c r="H160" i="13"/>
  <c r="G160" i="13"/>
  <c r="C160" i="13"/>
  <c r="B160" i="13"/>
  <c r="S159" i="13"/>
  <c r="P159" i="13" s="1"/>
  <c r="N159" i="13"/>
  <c r="M159" i="13"/>
  <c r="H159" i="13"/>
  <c r="G159" i="13"/>
  <c r="C159" i="13"/>
  <c r="B159" i="13"/>
  <c r="S158" i="13"/>
  <c r="P158" i="13" s="1"/>
  <c r="N158" i="13"/>
  <c r="M158" i="13"/>
  <c r="I158" i="13" s="1"/>
  <c r="H158" i="13"/>
  <c r="G158" i="13"/>
  <c r="C158" i="13"/>
  <c r="B158" i="13"/>
  <c r="S157" i="13"/>
  <c r="P157" i="13" s="1"/>
  <c r="N157" i="13"/>
  <c r="M157" i="13"/>
  <c r="H157" i="13"/>
  <c r="G157" i="13"/>
  <c r="C157" i="13"/>
  <c r="B157" i="13"/>
  <c r="S156" i="13"/>
  <c r="P156" i="13" s="1"/>
  <c r="N156" i="13"/>
  <c r="M156" i="13"/>
  <c r="I156" i="13" s="1"/>
  <c r="H156" i="13"/>
  <c r="G156" i="13"/>
  <c r="C156" i="13"/>
  <c r="B156" i="13"/>
  <c r="S155" i="13"/>
  <c r="P155" i="13" s="1"/>
  <c r="N155" i="13"/>
  <c r="M155" i="13"/>
  <c r="H155" i="13"/>
  <c r="G155" i="13"/>
  <c r="C155" i="13"/>
  <c r="B155" i="13"/>
  <c r="S154" i="13"/>
  <c r="P154" i="13" s="1"/>
  <c r="N154" i="13"/>
  <c r="M154" i="13"/>
  <c r="I154" i="13" s="1"/>
  <c r="H154" i="13"/>
  <c r="G154" i="13"/>
  <c r="C154" i="13"/>
  <c r="B154" i="13"/>
  <c r="S153" i="13"/>
  <c r="P153" i="13" s="1"/>
  <c r="N153" i="13"/>
  <c r="M153" i="13"/>
  <c r="H153" i="13"/>
  <c r="G153" i="13"/>
  <c r="C153" i="13"/>
  <c r="B153" i="13"/>
  <c r="S152" i="13"/>
  <c r="P152" i="13" s="1"/>
  <c r="N152" i="13"/>
  <c r="M152" i="13"/>
  <c r="H152" i="13"/>
  <c r="G152" i="13"/>
  <c r="C152" i="13"/>
  <c r="B152" i="13"/>
  <c r="S151" i="13"/>
  <c r="P151" i="13" s="1"/>
  <c r="N151" i="13"/>
  <c r="M151" i="13"/>
  <c r="H151" i="13"/>
  <c r="G151" i="13"/>
  <c r="C151" i="13"/>
  <c r="B151" i="13"/>
  <c r="S150" i="13"/>
  <c r="P150" i="13" s="1"/>
  <c r="N150" i="13"/>
  <c r="I150" i="13" s="1"/>
  <c r="M150" i="13"/>
  <c r="H150" i="13"/>
  <c r="G150" i="13"/>
  <c r="C150" i="13"/>
  <c r="B150" i="13"/>
  <c r="S149" i="13"/>
  <c r="P149" i="13" s="1"/>
  <c r="N149" i="13"/>
  <c r="M149" i="13"/>
  <c r="H149" i="13"/>
  <c r="G149" i="13"/>
  <c r="C149" i="13"/>
  <c r="B149" i="13"/>
  <c r="S148" i="13"/>
  <c r="P148" i="13" s="1"/>
  <c r="N148" i="13"/>
  <c r="M148" i="13"/>
  <c r="H148" i="13"/>
  <c r="G148" i="13"/>
  <c r="C148" i="13"/>
  <c r="B148" i="13"/>
  <c r="S147" i="13"/>
  <c r="P147" i="13" s="1"/>
  <c r="N147" i="13"/>
  <c r="M147" i="13"/>
  <c r="H147" i="13"/>
  <c r="G147" i="13"/>
  <c r="C147" i="13"/>
  <c r="B147" i="13"/>
  <c r="S146" i="13"/>
  <c r="P146" i="13" s="1"/>
  <c r="N146" i="13"/>
  <c r="M146" i="13"/>
  <c r="I146" i="13" s="1"/>
  <c r="H146" i="13"/>
  <c r="G146" i="13"/>
  <c r="C146" i="13"/>
  <c r="B146" i="13"/>
  <c r="S145" i="13"/>
  <c r="P145" i="13" s="1"/>
  <c r="N145" i="13"/>
  <c r="I145" i="13" s="1"/>
  <c r="M145" i="13"/>
  <c r="H145" i="13"/>
  <c r="G145" i="13"/>
  <c r="C145" i="13"/>
  <c r="B145" i="13"/>
  <c r="S144" i="13"/>
  <c r="P144" i="13" s="1"/>
  <c r="N144" i="13"/>
  <c r="M144" i="13"/>
  <c r="H144" i="13"/>
  <c r="G144" i="13"/>
  <c r="C144" i="13"/>
  <c r="B144" i="13"/>
  <c r="S143" i="13"/>
  <c r="P143" i="13" s="1"/>
  <c r="N143" i="13"/>
  <c r="M143" i="13"/>
  <c r="H143" i="13"/>
  <c r="G143" i="13"/>
  <c r="C143" i="13"/>
  <c r="B143" i="13"/>
  <c r="S142" i="13"/>
  <c r="P142" i="13" s="1"/>
  <c r="N142" i="13"/>
  <c r="M142" i="13"/>
  <c r="I142" i="13" s="1"/>
  <c r="H142" i="13"/>
  <c r="G142" i="13"/>
  <c r="C142" i="13"/>
  <c r="B142" i="13"/>
  <c r="S141" i="13"/>
  <c r="P141" i="13" s="1"/>
  <c r="N141" i="13"/>
  <c r="M141" i="13"/>
  <c r="H141" i="13"/>
  <c r="G141" i="13"/>
  <c r="C141" i="13"/>
  <c r="B141" i="13"/>
  <c r="S140" i="13"/>
  <c r="P140" i="13" s="1"/>
  <c r="N140" i="13"/>
  <c r="M140" i="13"/>
  <c r="H140" i="13"/>
  <c r="G140" i="13"/>
  <c r="C140" i="13"/>
  <c r="B140" i="13"/>
  <c r="S139" i="13"/>
  <c r="P139" i="13" s="1"/>
  <c r="N139" i="13"/>
  <c r="M139" i="13"/>
  <c r="H139" i="13"/>
  <c r="G139" i="13"/>
  <c r="C139" i="13"/>
  <c r="B139" i="13"/>
  <c r="S138" i="13"/>
  <c r="P138" i="13" s="1"/>
  <c r="N138" i="13"/>
  <c r="M138" i="13"/>
  <c r="I138" i="13"/>
  <c r="H138" i="13"/>
  <c r="G138" i="13"/>
  <c r="C138" i="13"/>
  <c r="B138" i="13"/>
  <c r="S137" i="13"/>
  <c r="P137" i="13" s="1"/>
  <c r="N137" i="13"/>
  <c r="M137" i="13"/>
  <c r="H137" i="13"/>
  <c r="G137" i="13"/>
  <c r="C137" i="13"/>
  <c r="B137" i="13"/>
  <c r="S136" i="13"/>
  <c r="P136" i="13" s="1"/>
  <c r="N136" i="13"/>
  <c r="I136" i="13" s="1"/>
  <c r="M136" i="13"/>
  <c r="H136" i="13"/>
  <c r="G136" i="13"/>
  <c r="C136" i="13"/>
  <c r="B136" i="13"/>
  <c r="S135" i="13"/>
  <c r="P135" i="13" s="1"/>
  <c r="N135" i="13"/>
  <c r="M135" i="13"/>
  <c r="H135" i="13"/>
  <c r="G135" i="13"/>
  <c r="C135" i="13"/>
  <c r="B135" i="13"/>
  <c r="S134" i="13"/>
  <c r="P134" i="13" s="1"/>
  <c r="N134" i="13"/>
  <c r="M134" i="13"/>
  <c r="H134" i="13"/>
  <c r="G134" i="13"/>
  <c r="C134" i="13"/>
  <c r="B134" i="13"/>
  <c r="S133" i="13"/>
  <c r="P133" i="13" s="1"/>
  <c r="N133" i="13"/>
  <c r="M133" i="13"/>
  <c r="I133" i="13" s="1"/>
  <c r="H133" i="13"/>
  <c r="G133" i="13"/>
  <c r="C133" i="13"/>
  <c r="B133" i="13"/>
  <c r="S132" i="13"/>
  <c r="P132" i="13" s="1"/>
  <c r="N132" i="13"/>
  <c r="M132" i="13"/>
  <c r="H132" i="13"/>
  <c r="G132" i="13"/>
  <c r="C132" i="13"/>
  <c r="B132" i="13"/>
  <c r="S131" i="13"/>
  <c r="P131" i="13" s="1"/>
  <c r="N131" i="13"/>
  <c r="M131" i="13"/>
  <c r="I131" i="13" s="1"/>
  <c r="H131" i="13"/>
  <c r="G131" i="13"/>
  <c r="C131" i="13"/>
  <c r="B131" i="13"/>
  <c r="S130" i="13"/>
  <c r="P130" i="13" s="1"/>
  <c r="N130" i="13"/>
  <c r="M130" i="13"/>
  <c r="H130" i="13"/>
  <c r="G130" i="13"/>
  <c r="C130" i="13"/>
  <c r="B130" i="13"/>
  <c r="S129" i="13"/>
  <c r="P129" i="13" s="1"/>
  <c r="N129" i="13"/>
  <c r="I129" i="13" s="1"/>
  <c r="M129" i="13"/>
  <c r="H129" i="13"/>
  <c r="G129" i="13"/>
  <c r="C129" i="13"/>
  <c r="B129" i="13"/>
  <c r="S128" i="13"/>
  <c r="P128" i="13" s="1"/>
  <c r="N128" i="13"/>
  <c r="I128" i="13" s="1"/>
  <c r="M128" i="13"/>
  <c r="H128" i="13"/>
  <c r="G128" i="13"/>
  <c r="C128" i="13"/>
  <c r="B128" i="13"/>
  <c r="S127" i="13"/>
  <c r="P127" i="13" s="1"/>
  <c r="N127" i="13"/>
  <c r="M127" i="13"/>
  <c r="H127" i="13"/>
  <c r="G127" i="13"/>
  <c r="C127" i="13"/>
  <c r="B127" i="13"/>
  <c r="S126" i="13"/>
  <c r="P126" i="13" s="1"/>
  <c r="N126" i="13"/>
  <c r="M126" i="13"/>
  <c r="H126" i="13"/>
  <c r="G126" i="13"/>
  <c r="C126" i="13"/>
  <c r="B126" i="13"/>
  <c r="S125" i="13"/>
  <c r="P125" i="13" s="1"/>
  <c r="N125" i="13"/>
  <c r="M125" i="13"/>
  <c r="I125" i="13" s="1"/>
  <c r="H125" i="13"/>
  <c r="G125" i="13"/>
  <c r="C125" i="13"/>
  <c r="B125" i="13"/>
  <c r="S124" i="13"/>
  <c r="P124" i="13" s="1"/>
  <c r="N124" i="13"/>
  <c r="M124" i="13"/>
  <c r="H124" i="13"/>
  <c r="G124" i="13"/>
  <c r="C124" i="13"/>
  <c r="B124" i="13"/>
  <c r="S123" i="13"/>
  <c r="P123" i="13" s="1"/>
  <c r="N123" i="13"/>
  <c r="M123" i="13"/>
  <c r="I123" i="13" s="1"/>
  <c r="H123" i="13"/>
  <c r="G123" i="13"/>
  <c r="C123" i="13"/>
  <c r="B123" i="13"/>
  <c r="S122" i="13"/>
  <c r="P122" i="13" s="1"/>
  <c r="N122" i="13"/>
  <c r="M122" i="13"/>
  <c r="I122" i="13" s="1"/>
  <c r="H122" i="13"/>
  <c r="G122" i="13"/>
  <c r="C122" i="13"/>
  <c r="B122" i="13"/>
  <c r="S121" i="13"/>
  <c r="P121" i="13" s="1"/>
  <c r="N121" i="13"/>
  <c r="M121" i="13"/>
  <c r="H121" i="13"/>
  <c r="G121" i="13"/>
  <c r="C121" i="13"/>
  <c r="B121" i="13"/>
  <c r="S120" i="13"/>
  <c r="P120" i="13" s="1"/>
  <c r="N120" i="13"/>
  <c r="M120" i="13"/>
  <c r="H120" i="13"/>
  <c r="G120" i="13"/>
  <c r="C120" i="13"/>
  <c r="B120" i="13"/>
  <c r="S119" i="13"/>
  <c r="P119" i="13" s="1"/>
  <c r="N119" i="13"/>
  <c r="M119" i="13"/>
  <c r="H119" i="13"/>
  <c r="G119" i="13"/>
  <c r="C119" i="13"/>
  <c r="B119" i="13"/>
  <c r="S118" i="13"/>
  <c r="P118" i="13" s="1"/>
  <c r="N118" i="13"/>
  <c r="M118" i="13"/>
  <c r="H118" i="13"/>
  <c r="G118" i="13"/>
  <c r="C118" i="13"/>
  <c r="B118" i="13"/>
  <c r="S117" i="13"/>
  <c r="P117" i="13" s="1"/>
  <c r="N117" i="13"/>
  <c r="M117" i="13"/>
  <c r="I117" i="13" s="1"/>
  <c r="H117" i="13"/>
  <c r="G117" i="13"/>
  <c r="C117" i="13"/>
  <c r="B117" i="13"/>
  <c r="S116" i="13"/>
  <c r="P116" i="13" s="1"/>
  <c r="N116" i="13"/>
  <c r="M116" i="13"/>
  <c r="H116" i="13"/>
  <c r="G116" i="13"/>
  <c r="C116" i="13"/>
  <c r="B116" i="13"/>
  <c r="S115" i="13"/>
  <c r="P115" i="13" s="1"/>
  <c r="N115" i="13"/>
  <c r="M115" i="13"/>
  <c r="H115" i="13"/>
  <c r="G115" i="13"/>
  <c r="C115" i="13"/>
  <c r="B115" i="13"/>
  <c r="S114" i="13"/>
  <c r="P114" i="13" s="1"/>
  <c r="N114" i="13"/>
  <c r="M114" i="13"/>
  <c r="I114" i="13" s="1"/>
  <c r="H114" i="13"/>
  <c r="G114" i="13"/>
  <c r="C114" i="13"/>
  <c r="B114" i="13"/>
  <c r="S113" i="13"/>
  <c r="P113" i="13" s="1"/>
  <c r="N113" i="13"/>
  <c r="M113" i="13"/>
  <c r="H113" i="13"/>
  <c r="G113" i="13"/>
  <c r="C113" i="13"/>
  <c r="B113" i="13"/>
  <c r="S112" i="13"/>
  <c r="P112" i="13" s="1"/>
  <c r="N112" i="13"/>
  <c r="M112" i="13"/>
  <c r="H112" i="13"/>
  <c r="G112" i="13"/>
  <c r="C112" i="13"/>
  <c r="B112" i="13"/>
  <c r="S111" i="13"/>
  <c r="P111" i="13" s="1"/>
  <c r="N111" i="13"/>
  <c r="M111" i="13"/>
  <c r="I111" i="13" s="1"/>
  <c r="H111" i="13"/>
  <c r="G111" i="13"/>
  <c r="C111" i="13"/>
  <c r="B111" i="13"/>
  <c r="S110" i="13"/>
  <c r="P110" i="13" s="1"/>
  <c r="N110" i="13"/>
  <c r="M110" i="13"/>
  <c r="I110" i="13"/>
  <c r="H110" i="13"/>
  <c r="G110" i="13"/>
  <c r="C110" i="13"/>
  <c r="B110" i="13"/>
  <c r="S109" i="13"/>
  <c r="P109" i="13" s="1"/>
  <c r="N109" i="13"/>
  <c r="M109" i="13"/>
  <c r="H109" i="13"/>
  <c r="G109" i="13"/>
  <c r="C109" i="13"/>
  <c r="B109" i="13"/>
  <c r="S108" i="13"/>
  <c r="P108" i="13" s="1"/>
  <c r="N108" i="13"/>
  <c r="M108" i="13"/>
  <c r="H108" i="13"/>
  <c r="G108" i="13"/>
  <c r="C108" i="13"/>
  <c r="B108" i="13"/>
  <c r="S107" i="13"/>
  <c r="P107" i="13" s="1"/>
  <c r="N107" i="13"/>
  <c r="M107" i="13"/>
  <c r="H107" i="13"/>
  <c r="G107" i="13"/>
  <c r="C107" i="13"/>
  <c r="B107" i="13"/>
  <c r="S106" i="13"/>
  <c r="P106" i="13" s="1"/>
  <c r="N106" i="13"/>
  <c r="M106" i="13"/>
  <c r="I106" i="13" s="1"/>
  <c r="H106" i="13"/>
  <c r="G106" i="13"/>
  <c r="C106" i="13"/>
  <c r="B106" i="13"/>
  <c r="S105" i="13"/>
  <c r="P105" i="13" s="1"/>
  <c r="N105" i="13"/>
  <c r="M105" i="13"/>
  <c r="H105" i="13"/>
  <c r="G105" i="13"/>
  <c r="C105" i="13"/>
  <c r="B105" i="13"/>
  <c r="S104" i="13"/>
  <c r="P104" i="13" s="1"/>
  <c r="N104" i="13"/>
  <c r="I104" i="13" s="1"/>
  <c r="M104" i="13"/>
  <c r="H104" i="13"/>
  <c r="G104" i="13"/>
  <c r="C104" i="13"/>
  <c r="B104" i="13"/>
  <c r="S103" i="13"/>
  <c r="P103" i="13" s="1"/>
  <c r="N103" i="13"/>
  <c r="M103" i="13"/>
  <c r="H103" i="13"/>
  <c r="G103" i="13"/>
  <c r="C103" i="13"/>
  <c r="B103" i="13"/>
  <c r="S102" i="13"/>
  <c r="P102" i="13" s="1"/>
  <c r="N102" i="13"/>
  <c r="M102" i="13"/>
  <c r="I102" i="13" s="1"/>
  <c r="H102" i="13"/>
  <c r="G102" i="13"/>
  <c r="C102" i="13"/>
  <c r="B102" i="13"/>
  <c r="S101" i="13"/>
  <c r="P101" i="13" s="1"/>
  <c r="N101" i="13"/>
  <c r="M101" i="13"/>
  <c r="H101" i="13"/>
  <c r="G101" i="13"/>
  <c r="C101" i="13"/>
  <c r="B101" i="13"/>
  <c r="S100" i="13"/>
  <c r="P100" i="13" s="1"/>
  <c r="N100" i="13"/>
  <c r="M100" i="13"/>
  <c r="I100" i="13" s="1"/>
  <c r="H100" i="13"/>
  <c r="G100" i="13"/>
  <c r="C100" i="13"/>
  <c r="B100" i="13"/>
  <c r="S99" i="13"/>
  <c r="P99" i="13" s="1"/>
  <c r="N99" i="13"/>
  <c r="M99" i="13"/>
  <c r="H99" i="13"/>
  <c r="G99" i="13"/>
  <c r="C99" i="13"/>
  <c r="B99" i="13"/>
  <c r="S98" i="13"/>
  <c r="P98" i="13" s="1"/>
  <c r="N98" i="13"/>
  <c r="M98" i="13"/>
  <c r="I98" i="13" s="1"/>
  <c r="H98" i="13"/>
  <c r="G98" i="13"/>
  <c r="C98" i="13"/>
  <c r="B98" i="13"/>
  <c r="S97" i="13"/>
  <c r="P97" i="13" s="1"/>
  <c r="N97" i="13"/>
  <c r="M97" i="13"/>
  <c r="I97" i="13" s="1"/>
  <c r="H97" i="13"/>
  <c r="G97" i="13"/>
  <c r="C97" i="13"/>
  <c r="B97" i="13"/>
  <c r="S96" i="13"/>
  <c r="P96" i="13" s="1"/>
  <c r="N96" i="13"/>
  <c r="M96" i="13"/>
  <c r="I96" i="13" s="1"/>
  <c r="H96" i="13"/>
  <c r="G96" i="13"/>
  <c r="C96" i="13"/>
  <c r="B96" i="13"/>
  <c r="S95" i="13"/>
  <c r="P95" i="13" s="1"/>
  <c r="N95" i="13"/>
  <c r="M95" i="13"/>
  <c r="H95" i="13"/>
  <c r="G95" i="13"/>
  <c r="C95" i="13"/>
  <c r="B95" i="13"/>
  <c r="S94" i="13"/>
  <c r="P94" i="13" s="1"/>
  <c r="N94" i="13"/>
  <c r="M94" i="13"/>
  <c r="I94" i="13" s="1"/>
  <c r="H94" i="13"/>
  <c r="G94" i="13"/>
  <c r="C94" i="13"/>
  <c r="B94" i="13"/>
  <c r="S93" i="13"/>
  <c r="P93" i="13" s="1"/>
  <c r="N93" i="13"/>
  <c r="M93" i="13"/>
  <c r="H93" i="13"/>
  <c r="G93" i="13"/>
  <c r="C93" i="13"/>
  <c r="B93" i="13"/>
  <c r="S92" i="13"/>
  <c r="P92" i="13" s="1"/>
  <c r="N92" i="13"/>
  <c r="I92" i="13" s="1"/>
  <c r="M92" i="13"/>
  <c r="H92" i="13"/>
  <c r="G92" i="13"/>
  <c r="C92" i="13"/>
  <c r="B92" i="13"/>
  <c r="S91" i="13"/>
  <c r="P91" i="13" s="1"/>
  <c r="N91" i="13"/>
  <c r="M91" i="13"/>
  <c r="I91" i="13" s="1"/>
  <c r="H91" i="13"/>
  <c r="G91" i="13"/>
  <c r="C91" i="13"/>
  <c r="B91" i="13"/>
  <c r="S90" i="13"/>
  <c r="P90" i="13" s="1"/>
  <c r="N90" i="13"/>
  <c r="M90" i="13"/>
  <c r="I90" i="13"/>
  <c r="H90" i="13"/>
  <c r="G90" i="13"/>
  <c r="C90" i="13"/>
  <c r="B90" i="13"/>
  <c r="S89" i="13"/>
  <c r="P89" i="13" s="1"/>
  <c r="N89" i="13"/>
  <c r="M89" i="13"/>
  <c r="I89" i="13"/>
  <c r="H89" i="13"/>
  <c r="G89" i="13"/>
  <c r="C89" i="13"/>
  <c r="B89" i="13"/>
  <c r="S88" i="13"/>
  <c r="P88" i="13" s="1"/>
  <c r="N88" i="13"/>
  <c r="M88" i="13"/>
  <c r="I88" i="13"/>
  <c r="H88" i="13"/>
  <c r="G88" i="13"/>
  <c r="C88" i="13"/>
  <c r="B88" i="13"/>
  <c r="S87" i="13"/>
  <c r="P87" i="13" s="1"/>
  <c r="N87" i="13"/>
  <c r="M87" i="13"/>
  <c r="H87" i="13"/>
  <c r="G87" i="13"/>
  <c r="C87" i="13"/>
  <c r="B87" i="13"/>
  <c r="S86" i="13"/>
  <c r="P86" i="13" s="1"/>
  <c r="N86" i="13"/>
  <c r="I86" i="13" s="1"/>
  <c r="M86" i="13"/>
  <c r="H86" i="13"/>
  <c r="G86" i="13"/>
  <c r="C86" i="13"/>
  <c r="B86" i="13"/>
  <c r="S85" i="13"/>
  <c r="P85" i="13" s="1"/>
  <c r="N85" i="13"/>
  <c r="I85" i="13" s="1"/>
  <c r="M85" i="13"/>
  <c r="H85" i="13"/>
  <c r="G85" i="13"/>
  <c r="C85" i="13"/>
  <c r="B85" i="13"/>
  <c r="S84" i="13"/>
  <c r="P84" i="13" s="1"/>
  <c r="N84" i="13"/>
  <c r="M84" i="13"/>
  <c r="H84" i="13"/>
  <c r="G84" i="13"/>
  <c r="C84" i="13"/>
  <c r="B84" i="13"/>
  <c r="S83" i="13"/>
  <c r="P83" i="13" s="1"/>
  <c r="N83" i="13"/>
  <c r="M83" i="13"/>
  <c r="H83" i="13"/>
  <c r="G83" i="13"/>
  <c r="C83" i="13"/>
  <c r="B83" i="13"/>
  <c r="S82" i="13"/>
  <c r="P82" i="13" s="1"/>
  <c r="N82" i="13"/>
  <c r="M82" i="13"/>
  <c r="I82" i="13" s="1"/>
  <c r="H82" i="13"/>
  <c r="G82" i="13"/>
  <c r="C82" i="13"/>
  <c r="B82" i="13"/>
  <c r="S81" i="13"/>
  <c r="P81" i="13" s="1"/>
  <c r="N81" i="13"/>
  <c r="M81" i="13"/>
  <c r="H81" i="13"/>
  <c r="G81" i="13"/>
  <c r="C81" i="13"/>
  <c r="B81" i="13"/>
  <c r="S80" i="13"/>
  <c r="P80" i="13" s="1"/>
  <c r="N80" i="13"/>
  <c r="M80" i="13"/>
  <c r="H80" i="13"/>
  <c r="G80" i="13"/>
  <c r="C80" i="13"/>
  <c r="B80" i="13"/>
  <c r="S79" i="13"/>
  <c r="P79" i="13" s="1"/>
  <c r="N79" i="13"/>
  <c r="M79" i="13"/>
  <c r="H79" i="13"/>
  <c r="G79" i="13"/>
  <c r="C79" i="13"/>
  <c r="B79" i="13"/>
  <c r="S78" i="13"/>
  <c r="P78" i="13" s="1"/>
  <c r="N78" i="13"/>
  <c r="M78" i="13"/>
  <c r="H78" i="13"/>
  <c r="G78" i="13"/>
  <c r="C78" i="13"/>
  <c r="B78" i="13"/>
  <c r="S77" i="13"/>
  <c r="P77" i="13" s="1"/>
  <c r="N77" i="13"/>
  <c r="M77" i="13"/>
  <c r="H77" i="13"/>
  <c r="G77" i="13"/>
  <c r="C77" i="13"/>
  <c r="B77" i="13"/>
  <c r="S76" i="13"/>
  <c r="P76" i="13" s="1"/>
  <c r="N76" i="13"/>
  <c r="M76" i="13"/>
  <c r="H76" i="13"/>
  <c r="G76" i="13"/>
  <c r="C76" i="13"/>
  <c r="B76" i="13"/>
  <c r="S75" i="13"/>
  <c r="P75" i="13" s="1"/>
  <c r="N75" i="13"/>
  <c r="M75" i="13"/>
  <c r="I75" i="13" s="1"/>
  <c r="H75" i="13"/>
  <c r="G75" i="13"/>
  <c r="C75" i="13"/>
  <c r="B75" i="13"/>
  <c r="S74" i="13"/>
  <c r="P74" i="13" s="1"/>
  <c r="N74" i="13"/>
  <c r="M74" i="13"/>
  <c r="I74" i="13"/>
  <c r="H74" i="13"/>
  <c r="G74" i="13"/>
  <c r="C74" i="13"/>
  <c r="B74" i="13"/>
  <c r="S73" i="13"/>
  <c r="P73" i="13" s="1"/>
  <c r="N73" i="13"/>
  <c r="M73" i="13"/>
  <c r="H73" i="13"/>
  <c r="G73" i="13"/>
  <c r="C73" i="13"/>
  <c r="B73" i="13"/>
  <c r="S72" i="13"/>
  <c r="P72" i="13" s="1"/>
  <c r="N72" i="13"/>
  <c r="I72" i="13" s="1"/>
  <c r="M72" i="13"/>
  <c r="H72" i="13"/>
  <c r="G72" i="13"/>
  <c r="C72" i="13"/>
  <c r="B72" i="13"/>
  <c r="S71" i="13"/>
  <c r="P71" i="13" s="1"/>
  <c r="N71" i="13"/>
  <c r="M71" i="13"/>
  <c r="H71" i="13"/>
  <c r="G71" i="13"/>
  <c r="C71" i="13"/>
  <c r="B71" i="13"/>
  <c r="S70" i="13"/>
  <c r="P70" i="13" s="1"/>
  <c r="N70" i="13"/>
  <c r="M70" i="13"/>
  <c r="H70" i="13"/>
  <c r="G70" i="13"/>
  <c r="C70" i="13"/>
  <c r="B70" i="13"/>
  <c r="AC69" i="13"/>
  <c r="S69" i="13"/>
  <c r="P69" i="13" s="1"/>
  <c r="N69" i="13"/>
  <c r="M69" i="13"/>
  <c r="H69" i="13"/>
  <c r="G69" i="13"/>
  <c r="C69" i="13"/>
  <c r="B69" i="13"/>
  <c r="AC68" i="13"/>
  <c r="S68" i="13"/>
  <c r="P68" i="13" s="1"/>
  <c r="N68" i="13"/>
  <c r="M68" i="13"/>
  <c r="H68" i="13"/>
  <c r="G68" i="13"/>
  <c r="C68" i="13"/>
  <c r="B68" i="13"/>
  <c r="AC67" i="13"/>
  <c r="S67" i="13"/>
  <c r="P67" i="13" s="1"/>
  <c r="N67" i="13"/>
  <c r="M67" i="13"/>
  <c r="H67" i="13"/>
  <c r="G67" i="13"/>
  <c r="C67" i="13"/>
  <c r="B67" i="13"/>
  <c r="AC66" i="13"/>
  <c r="S66" i="13"/>
  <c r="P66" i="13" s="1"/>
  <c r="N66" i="13"/>
  <c r="M66" i="13"/>
  <c r="H66" i="13"/>
  <c r="G66" i="13"/>
  <c r="C66" i="13"/>
  <c r="B66" i="13"/>
  <c r="AC65" i="13"/>
  <c r="S65" i="13"/>
  <c r="P65" i="13" s="1"/>
  <c r="N65" i="13"/>
  <c r="M65" i="13"/>
  <c r="H65" i="13"/>
  <c r="G65" i="13"/>
  <c r="C65" i="13"/>
  <c r="B65" i="13"/>
  <c r="AC64" i="13"/>
  <c r="S64" i="13"/>
  <c r="P64" i="13" s="1"/>
  <c r="N64" i="13"/>
  <c r="I64" i="13" s="1"/>
  <c r="M64" i="13"/>
  <c r="H64" i="13"/>
  <c r="G64" i="13"/>
  <c r="C64" i="13"/>
  <c r="B64" i="13"/>
  <c r="AC63" i="13"/>
  <c r="S63" i="13"/>
  <c r="P63" i="13" s="1"/>
  <c r="N63" i="13"/>
  <c r="M63" i="13"/>
  <c r="H63" i="13"/>
  <c r="G63" i="13"/>
  <c r="C63" i="13"/>
  <c r="B63" i="13"/>
  <c r="AC62" i="13"/>
  <c r="S62" i="13"/>
  <c r="P62" i="13" s="1"/>
  <c r="N62" i="13"/>
  <c r="M62" i="13"/>
  <c r="H62" i="13"/>
  <c r="G62" i="13"/>
  <c r="C62" i="13"/>
  <c r="B62" i="13"/>
  <c r="AC61" i="13"/>
  <c r="X61" i="13"/>
  <c r="S61" i="13"/>
  <c r="P61" i="13" s="1"/>
  <c r="N61" i="13"/>
  <c r="M61" i="13"/>
  <c r="I61" i="13" s="1"/>
  <c r="H61" i="13"/>
  <c r="G61" i="13"/>
  <c r="C61" i="13"/>
  <c r="B61" i="13"/>
  <c r="AC60" i="13"/>
  <c r="X60" i="13"/>
  <c r="S60" i="13"/>
  <c r="P60" i="13" s="1"/>
  <c r="N60" i="13"/>
  <c r="M60" i="13"/>
  <c r="I60" i="13" s="1"/>
  <c r="H60" i="13"/>
  <c r="G60" i="13"/>
  <c r="C60" i="13"/>
  <c r="B60" i="13"/>
  <c r="AC59" i="13"/>
  <c r="X59" i="13"/>
  <c r="S59" i="13"/>
  <c r="P59" i="13" s="1"/>
  <c r="N59" i="13"/>
  <c r="M59" i="13"/>
  <c r="H59" i="13"/>
  <c r="G59" i="13"/>
  <c r="C59" i="13"/>
  <c r="B59" i="13"/>
  <c r="AC58" i="13"/>
  <c r="X58" i="13"/>
  <c r="S58" i="13"/>
  <c r="P58" i="13" s="1"/>
  <c r="N58" i="13"/>
  <c r="M58" i="13"/>
  <c r="I58" i="13" s="1"/>
  <c r="H58" i="13"/>
  <c r="G58" i="13"/>
  <c r="C58" i="13"/>
  <c r="B58" i="13"/>
  <c r="AC57" i="13"/>
  <c r="X57" i="13"/>
  <c r="S57" i="13"/>
  <c r="P57" i="13" s="1"/>
  <c r="N57" i="13"/>
  <c r="I57" i="13" s="1"/>
  <c r="M57" i="13"/>
  <c r="H57" i="13"/>
  <c r="G57" i="13"/>
  <c r="C57" i="13"/>
  <c r="B57" i="13"/>
  <c r="AC56" i="13"/>
  <c r="X56" i="13"/>
  <c r="S56" i="13"/>
  <c r="P56" i="13" s="1"/>
  <c r="N56" i="13"/>
  <c r="M56" i="13"/>
  <c r="H56" i="13"/>
  <c r="G56" i="13"/>
  <c r="C56" i="13"/>
  <c r="B56" i="13"/>
  <c r="AC55" i="13"/>
  <c r="X55" i="13"/>
  <c r="S55" i="13"/>
  <c r="P55" i="13" s="1"/>
  <c r="N55" i="13"/>
  <c r="M55" i="13"/>
  <c r="H55" i="13"/>
  <c r="G55" i="13"/>
  <c r="C55" i="13"/>
  <c r="B55" i="13"/>
  <c r="AC54" i="13"/>
  <c r="X54" i="13"/>
  <c r="S54" i="13"/>
  <c r="P54" i="13" s="1"/>
  <c r="N54" i="13"/>
  <c r="M54" i="13"/>
  <c r="I54" i="13" s="1"/>
  <c r="H54" i="13"/>
  <c r="G54" i="13"/>
  <c r="C54" i="13"/>
  <c r="B54" i="13"/>
  <c r="AC53" i="13"/>
  <c r="X53" i="13"/>
  <c r="S53" i="13"/>
  <c r="P53" i="13" s="1"/>
  <c r="N53" i="13"/>
  <c r="M53" i="13"/>
  <c r="H53" i="13"/>
  <c r="G53" i="13"/>
  <c r="C53" i="13"/>
  <c r="B53" i="13"/>
  <c r="AC52" i="13"/>
  <c r="X52" i="13"/>
  <c r="S52" i="13"/>
  <c r="P52" i="13" s="1"/>
  <c r="N52" i="13"/>
  <c r="M52" i="13"/>
  <c r="I52" i="13" s="1"/>
  <c r="H52" i="13"/>
  <c r="G52" i="13"/>
  <c r="C52" i="13"/>
  <c r="B52" i="13"/>
  <c r="AC51" i="13"/>
  <c r="X51" i="13"/>
  <c r="S51" i="13"/>
  <c r="P51" i="13" s="1"/>
  <c r="N51" i="13"/>
  <c r="M51" i="13"/>
  <c r="I51" i="13" s="1"/>
  <c r="H51" i="13"/>
  <c r="G51" i="13"/>
  <c r="C51" i="13"/>
  <c r="B51" i="13"/>
  <c r="AC50" i="13"/>
  <c r="X50" i="13"/>
  <c r="S50" i="13"/>
  <c r="P50" i="13" s="1"/>
  <c r="N50" i="13"/>
  <c r="M50" i="13"/>
  <c r="H50" i="13"/>
  <c r="G50" i="13"/>
  <c r="C50" i="13"/>
  <c r="B50" i="13"/>
  <c r="AC49" i="13"/>
  <c r="X49" i="13"/>
  <c r="S49" i="13"/>
  <c r="P49" i="13" s="1"/>
  <c r="N49" i="13"/>
  <c r="M49" i="13"/>
  <c r="H49" i="13"/>
  <c r="G49" i="13"/>
  <c r="C49" i="13"/>
  <c r="B49" i="13"/>
  <c r="AC48" i="13"/>
  <c r="X48" i="13"/>
  <c r="S48" i="13"/>
  <c r="P48" i="13" s="1"/>
  <c r="N48" i="13"/>
  <c r="M48" i="13"/>
  <c r="H48" i="13"/>
  <c r="G48" i="13"/>
  <c r="C48" i="13"/>
  <c r="B48" i="13"/>
  <c r="AC47" i="13"/>
  <c r="X47" i="13"/>
  <c r="S47" i="13"/>
  <c r="P47" i="13" s="1"/>
  <c r="N47" i="13"/>
  <c r="M47" i="13"/>
  <c r="I47" i="13" s="1"/>
  <c r="H47" i="13"/>
  <c r="G47" i="13"/>
  <c r="C47" i="13"/>
  <c r="B47" i="13"/>
  <c r="AC46" i="13"/>
  <c r="X46" i="13"/>
  <c r="S46" i="13"/>
  <c r="P46" i="13" s="1"/>
  <c r="N46" i="13"/>
  <c r="M46" i="13"/>
  <c r="H46" i="13"/>
  <c r="G46" i="13"/>
  <c r="C46" i="13"/>
  <c r="B46" i="13"/>
  <c r="AC45" i="13"/>
  <c r="X45" i="13"/>
  <c r="S45" i="13"/>
  <c r="P45" i="13" s="1"/>
  <c r="N45" i="13"/>
  <c r="M45" i="13"/>
  <c r="H45" i="13"/>
  <c r="G45" i="13"/>
  <c r="C45" i="13"/>
  <c r="B45" i="13"/>
  <c r="AC44" i="13"/>
  <c r="X44" i="13"/>
  <c r="S44" i="13"/>
  <c r="P44" i="13" s="1"/>
  <c r="N44" i="13"/>
  <c r="M44" i="13"/>
  <c r="I44" i="13" s="1"/>
  <c r="H44" i="13"/>
  <c r="G44" i="13"/>
  <c r="C44" i="13"/>
  <c r="B44" i="13"/>
  <c r="AC43" i="13"/>
  <c r="X43" i="13"/>
  <c r="S43" i="13"/>
  <c r="P43" i="13" s="1"/>
  <c r="N43" i="13"/>
  <c r="M43" i="13"/>
  <c r="H43" i="13"/>
  <c r="G43" i="13"/>
  <c r="C43" i="13"/>
  <c r="B43" i="13"/>
  <c r="AC42" i="13"/>
  <c r="X42" i="13"/>
  <c r="S42" i="13"/>
  <c r="P42" i="13" s="1"/>
  <c r="N42" i="13"/>
  <c r="M42" i="13"/>
  <c r="H42" i="13"/>
  <c r="G42" i="13"/>
  <c r="C42" i="13"/>
  <c r="B42" i="13"/>
  <c r="AC41" i="13"/>
  <c r="X41" i="13"/>
  <c r="S41" i="13"/>
  <c r="P41" i="13" s="1"/>
  <c r="N41" i="13"/>
  <c r="M41" i="13"/>
  <c r="H41" i="13"/>
  <c r="G41" i="13"/>
  <c r="C41" i="13"/>
  <c r="B41" i="13"/>
  <c r="AC40" i="13"/>
  <c r="X40" i="13"/>
  <c r="S40" i="13"/>
  <c r="P40" i="13" s="1"/>
  <c r="N40" i="13"/>
  <c r="M40" i="13"/>
  <c r="H40" i="13"/>
  <c r="G40" i="13"/>
  <c r="C40" i="13"/>
  <c r="B40" i="13"/>
  <c r="AC39" i="13"/>
  <c r="X39" i="13"/>
  <c r="S39" i="13"/>
  <c r="P39" i="13" s="1"/>
  <c r="N39" i="13"/>
  <c r="M39" i="13"/>
  <c r="I39" i="13" s="1"/>
  <c r="H39" i="13"/>
  <c r="G39" i="13"/>
  <c r="C39" i="13"/>
  <c r="B39" i="13"/>
  <c r="AC38" i="13"/>
  <c r="X38" i="13"/>
  <c r="S38" i="13"/>
  <c r="P38" i="13" s="1"/>
  <c r="N38" i="13"/>
  <c r="M38" i="13"/>
  <c r="I38" i="13" s="1"/>
  <c r="H38" i="13"/>
  <c r="G38" i="13"/>
  <c r="C38" i="13"/>
  <c r="B38" i="13"/>
  <c r="AC37" i="13"/>
  <c r="X37" i="13"/>
  <c r="S37" i="13"/>
  <c r="P37" i="13" s="1"/>
  <c r="N37" i="13"/>
  <c r="M37" i="13"/>
  <c r="I37" i="13" s="1"/>
  <c r="H37" i="13"/>
  <c r="G37" i="13"/>
  <c r="C37" i="13"/>
  <c r="B37" i="13"/>
  <c r="AC36" i="13"/>
  <c r="X36" i="13"/>
  <c r="S36" i="13"/>
  <c r="P36" i="13" s="1"/>
  <c r="N36" i="13"/>
  <c r="M36" i="13"/>
  <c r="H36" i="13"/>
  <c r="G36" i="13"/>
  <c r="C36" i="13"/>
  <c r="B36" i="13"/>
  <c r="AC35" i="13"/>
  <c r="X35" i="13"/>
  <c r="S35" i="13"/>
  <c r="P35" i="13" s="1"/>
  <c r="N35" i="13"/>
  <c r="M35" i="13"/>
  <c r="H35" i="13"/>
  <c r="G35" i="13"/>
  <c r="C35" i="13"/>
  <c r="B35" i="13"/>
  <c r="AC34" i="13"/>
  <c r="X34" i="13"/>
  <c r="S34" i="13"/>
  <c r="P34" i="13" s="1"/>
  <c r="N34" i="13"/>
  <c r="M34" i="13"/>
  <c r="H34" i="13"/>
  <c r="G34" i="13"/>
  <c r="C34" i="13"/>
  <c r="B34" i="13"/>
  <c r="AC33" i="13"/>
  <c r="X33" i="13"/>
  <c r="S33" i="13"/>
  <c r="P33" i="13" s="1"/>
  <c r="N33" i="13"/>
  <c r="M33" i="13"/>
  <c r="H33" i="13"/>
  <c r="G33" i="13"/>
  <c r="C33" i="13"/>
  <c r="B33" i="13"/>
  <c r="AC32" i="13"/>
  <c r="X32" i="13"/>
  <c r="S32" i="13"/>
  <c r="P32" i="13" s="1"/>
  <c r="N32" i="13"/>
  <c r="M32" i="13"/>
  <c r="I32" i="13" s="1"/>
  <c r="H32" i="13"/>
  <c r="G32" i="13"/>
  <c r="C32" i="13"/>
  <c r="B32" i="13"/>
  <c r="AC31" i="13"/>
  <c r="X31" i="13"/>
  <c r="S31" i="13"/>
  <c r="P31" i="13" s="1"/>
  <c r="N31" i="13"/>
  <c r="M31" i="13"/>
  <c r="I31" i="13" s="1"/>
  <c r="H31" i="13"/>
  <c r="G31" i="13"/>
  <c r="C31" i="13"/>
  <c r="B31" i="13"/>
  <c r="AC30" i="13"/>
  <c r="X30" i="13"/>
  <c r="W30" i="13" s="1"/>
  <c r="V30" i="13" s="1"/>
  <c r="S30" i="13"/>
  <c r="P30" i="13" s="1"/>
  <c r="N30" i="13"/>
  <c r="M30" i="13"/>
  <c r="H30" i="13"/>
  <c r="G30" i="13"/>
  <c r="C30" i="13"/>
  <c r="B30" i="13"/>
  <c r="AC29" i="13"/>
  <c r="X29" i="13"/>
  <c r="W29" i="13" s="1"/>
  <c r="V29" i="13" s="1"/>
  <c r="S29" i="13"/>
  <c r="P29" i="13" s="1"/>
  <c r="N29" i="13"/>
  <c r="M29" i="13"/>
  <c r="H29" i="13"/>
  <c r="G29" i="13"/>
  <c r="C29" i="13"/>
  <c r="B29" i="13"/>
  <c r="AC28" i="13"/>
  <c r="X28" i="13"/>
  <c r="W28" i="13" s="1"/>
  <c r="V28" i="13" s="1"/>
  <c r="S28" i="13"/>
  <c r="P28" i="13" s="1"/>
  <c r="N28" i="13"/>
  <c r="M28" i="13"/>
  <c r="H28" i="13"/>
  <c r="G28" i="13"/>
  <c r="C28" i="13"/>
  <c r="B28" i="13"/>
  <c r="AC27" i="13"/>
  <c r="X27" i="13"/>
  <c r="W27" i="13" s="1"/>
  <c r="V27" i="13" s="1"/>
  <c r="S27" i="13"/>
  <c r="P27" i="13" s="1"/>
  <c r="N27" i="13"/>
  <c r="M27" i="13"/>
  <c r="H27" i="13"/>
  <c r="G27" i="13"/>
  <c r="C27" i="13"/>
  <c r="B27" i="13"/>
  <c r="AC26" i="13"/>
  <c r="X26" i="13"/>
  <c r="W26" i="13" s="1"/>
  <c r="V26" i="13" s="1"/>
  <c r="S26" i="13"/>
  <c r="P26" i="13" s="1"/>
  <c r="N26" i="13"/>
  <c r="M26" i="13"/>
  <c r="H26" i="13"/>
  <c r="G26" i="13"/>
  <c r="C26" i="13"/>
  <c r="B26" i="13"/>
  <c r="AC25" i="13"/>
  <c r="X25" i="13"/>
  <c r="W25" i="13" s="1"/>
  <c r="V25" i="13" s="1"/>
  <c r="S25" i="13"/>
  <c r="P25" i="13" s="1"/>
  <c r="N25" i="13"/>
  <c r="M25" i="13"/>
  <c r="H25" i="13"/>
  <c r="G25" i="13"/>
  <c r="C25" i="13"/>
  <c r="B25" i="13"/>
  <c r="AC24" i="13"/>
  <c r="X24" i="13"/>
  <c r="W24" i="13" s="1"/>
  <c r="V24" i="13" s="1"/>
  <c r="S24" i="13"/>
  <c r="P24" i="13" s="1"/>
  <c r="N24" i="13"/>
  <c r="M24" i="13"/>
  <c r="I24" i="13" s="1"/>
  <c r="H24" i="13"/>
  <c r="G24" i="13"/>
  <c r="C24" i="13"/>
  <c r="B24" i="13"/>
  <c r="AC23" i="13"/>
  <c r="X23" i="13"/>
  <c r="W23" i="13" s="1"/>
  <c r="V23" i="13" s="1"/>
  <c r="S23" i="13"/>
  <c r="P23" i="13" s="1"/>
  <c r="N23" i="13"/>
  <c r="M23" i="13"/>
  <c r="H23" i="13"/>
  <c r="G23" i="13"/>
  <c r="C23" i="13"/>
  <c r="B23" i="13"/>
  <c r="AC22" i="13"/>
  <c r="X22" i="13"/>
  <c r="W22" i="13" s="1"/>
  <c r="V22" i="13" s="1"/>
  <c r="S22" i="13"/>
  <c r="P22" i="13" s="1"/>
  <c r="N22" i="13"/>
  <c r="M22" i="13"/>
  <c r="H22" i="13"/>
  <c r="G22" i="13"/>
  <c r="C22" i="13"/>
  <c r="B22" i="13"/>
  <c r="AC21" i="13"/>
  <c r="X21" i="13"/>
  <c r="W21" i="13" s="1"/>
  <c r="V21" i="13" s="1"/>
  <c r="S21" i="13"/>
  <c r="P21" i="13" s="1"/>
  <c r="N21" i="13"/>
  <c r="M21" i="13"/>
  <c r="H21" i="13"/>
  <c r="G21" i="13"/>
  <c r="C21" i="13"/>
  <c r="B21" i="13"/>
  <c r="AC20" i="13"/>
  <c r="X20" i="13"/>
  <c r="W20" i="13" s="1"/>
  <c r="V20" i="13" s="1"/>
  <c r="S20" i="13"/>
  <c r="P20" i="13" s="1"/>
  <c r="N20" i="13"/>
  <c r="M20" i="13"/>
  <c r="H20" i="13"/>
  <c r="G20" i="13"/>
  <c r="C20" i="13"/>
  <c r="B20" i="13"/>
  <c r="AC19" i="13"/>
  <c r="X19" i="13"/>
  <c r="W19" i="13" s="1"/>
  <c r="V19" i="13" s="1"/>
  <c r="S19" i="13"/>
  <c r="P19" i="13" s="1"/>
  <c r="N19" i="13"/>
  <c r="M19" i="13"/>
  <c r="H19" i="13"/>
  <c r="G19" i="13"/>
  <c r="C19" i="13"/>
  <c r="B19" i="13"/>
  <c r="AC18" i="13"/>
  <c r="X18" i="13"/>
  <c r="W18" i="13" s="1"/>
  <c r="V18" i="13" s="1"/>
  <c r="S18" i="13"/>
  <c r="P18" i="13" s="1"/>
  <c r="N18" i="13"/>
  <c r="M18" i="13"/>
  <c r="H18" i="13"/>
  <c r="G18" i="13"/>
  <c r="C18" i="13"/>
  <c r="B18" i="13"/>
  <c r="AC17" i="13"/>
  <c r="X17" i="13"/>
  <c r="W17" i="13" s="1"/>
  <c r="V17" i="13" s="1"/>
  <c r="S17" i="13"/>
  <c r="P17" i="13" s="1"/>
  <c r="N17" i="13"/>
  <c r="I17" i="13" s="1"/>
  <c r="M17" i="13"/>
  <c r="H17" i="13"/>
  <c r="G17" i="13"/>
  <c r="C17" i="13"/>
  <c r="B17" i="13"/>
  <c r="AC16" i="13"/>
  <c r="X16" i="13"/>
  <c r="W16" i="13" s="1"/>
  <c r="V16" i="13" s="1"/>
  <c r="S16" i="13"/>
  <c r="P16" i="13" s="1"/>
  <c r="N16" i="13"/>
  <c r="M16" i="13"/>
  <c r="H16" i="13"/>
  <c r="G16" i="13"/>
  <c r="C16" i="13"/>
  <c r="B16" i="13"/>
  <c r="AC15" i="13"/>
  <c r="X15" i="13"/>
  <c r="W15" i="13" s="1"/>
  <c r="V15" i="13" s="1"/>
  <c r="S15" i="13"/>
  <c r="P15" i="13" s="1"/>
  <c r="N15" i="13"/>
  <c r="M15" i="13"/>
  <c r="I15" i="13" s="1"/>
  <c r="H15" i="13"/>
  <c r="G15" i="13"/>
  <c r="C15" i="13"/>
  <c r="B15" i="13"/>
  <c r="AC14" i="13"/>
  <c r="X14" i="13"/>
  <c r="W14" i="13" s="1"/>
  <c r="V14" i="13" s="1"/>
  <c r="S14" i="13"/>
  <c r="P14" i="13" s="1"/>
  <c r="N14" i="13"/>
  <c r="M14" i="13"/>
  <c r="H14" i="13"/>
  <c r="G14" i="13"/>
  <c r="C14" i="13"/>
  <c r="B14" i="13"/>
  <c r="AC13" i="13"/>
  <c r="X13" i="13"/>
  <c r="W13" i="13" s="1"/>
  <c r="V13" i="13" s="1"/>
  <c r="S13" i="13"/>
  <c r="P13" i="13" s="1"/>
  <c r="N13" i="13"/>
  <c r="M13" i="13"/>
  <c r="H13" i="13"/>
  <c r="G13" i="13"/>
  <c r="C13" i="13"/>
  <c r="B13" i="13"/>
  <c r="AC12" i="13"/>
  <c r="X12" i="13"/>
  <c r="W12" i="13" s="1"/>
  <c r="V12" i="13" s="1"/>
  <c r="S12" i="13"/>
  <c r="P12" i="13" s="1"/>
  <c r="N12" i="13"/>
  <c r="M12" i="13"/>
  <c r="H12" i="13"/>
  <c r="G12" i="13"/>
  <c r="C12" i="13"/>
  <c r="B12" i="13"/>
  <c r="AC11" i="13"/>
  <c r="X11" i="13"/>
  <c r="W11" i="13" s="1"/>
  <c r="V11" i="13" s="1"/>
  <c r="S11" i="13"/>
  <c r="P11" i="13" s="1"/>
  <c r="N11" i="13"/>
  <c r="M11" i="13"/>
  <c r="I11" i="13" s="1"/>
  <c r="H11" i="13"/>
  <c r="G11" i="13"/>
  <c r="C11" i="13"/>
  <c r="B11" i="13"/>
  <c r="AC10" i="13"/>
  <c r="X10" i="13"/>
  <c r="W10" i="13" s="1"/>
  <c r="V10" i="13" s="1"/>
  <c r="S10" i="13"/>
  <c r="P10" i="13" s="1"/>
  <c r="N10" i="13"/>
  <c r="M10" i="13"/>
  <c r="H10" i="13"/>
  <c r="G10" i="13"/>
  <c r="C10" i="13"/>
  <c r="B10" i="13"/>
  <c r="AC9" i="13"/>
  <c r="X9" i="13"/>
  <c r="W9" i="13" s="1"/>
  <c r="V9" i="13" s="1"/>
  <c r="S9" i="13"/>
  <c r="P9" i="13" s="1"/>
  <c r="N9" i="13"/>
  <c r="M9" i="13"/>
  <c r="I9" i="13" s="1"/>
  <c r="H9" i="13"/>
  <c r="G9" i="13"/>
  <c r="C9" i="13"/>
  <c r="B9" i="13"/>
  <c r="AC8" i="13"/>
  <c r="X8" i="13"/>
  <c r="W8" i="13" s="1"/>
  <c r="V8" i="13" s="1"/>
  <c r="S8" i="13"/>
  <c r="P8" i="13" s="1"/>
  <c r="N8" i="13"/>
  <c r="M8" i="13"/>
  <c r="H8" i="13"/>
  <c r="G8" i="13"/>
  <c r="C8" i="13"/>
  <c r="B8" i="13"/>
  <c r="AC7" i="13"/>
  <c r="X7" i="13"/>
  <c r="W7" i="13" s="1"/>
  <c r="V7" i="13" s="1"/>
  <c r="S7" i="13"/>
  <c r="P7" i="13" s="1"/>
  <c r="N7" i="13"/>
  <c r="M7" i="13"/>
  <c r="I7" i="13" s="1"/>
  <c r="H7" i="13"/>
  <c r="G7" i="13"/>
  <c r="C7" i="13"/>
  <c r="A7" i="13"/>
  <c r="AC6" i="13"/>
  <c r="X6" i="13"/>
  <c r="W6" i="13" s="1"/>
  <c r="V6" i="13" s="1"/>
  <c r="S6" i="13"/>
  <c r="P6" i="13" s="1"/>
  <c r="N6" i="13"/>
  <c r="M6" i="13"/>
  <c r="H6" i="13"/>
  <c r="G6" i="13"/>
  <c r="C6" i="13"/>
  <c r="A6" i="13"/>
  <c r="AC5" i="13"/>
  <c r="X5" i="13"/>
  <c r="W5" i="13" s="1"/>
  <c r="V5" i="13" s="1"/>
  <c r="S5" i="13"/>
  <c r="P5" i="13" s="1"/>
  <c r="N5" i="13"/>
  <c r="M5" i="13"/>
  <c r="H5" i="13"/>
  <c r="G5" i="13"/>
  <c r="C5" i="13"/>
  <c r="A5" i="13"/>
  <c r="AC4" i="13"/>
  <c r="X4" i="13"/>
  <c r="W4" i="13" s="1"/>
  <c r="V4" i="13" s="1"/>
  <c r="S4" i="13"/>
  <c r="P4" i="13" s="1"/>
  <c r="N4" i="13"/>
  <c r="M4" i="13"/>
  <c r="H4" i="13"/>
  <c r="G4" i="13"/>
  <c r="C4" i="13"/>
  <c r="A4" i="13"/>
  <c r="AC3" i="13"/>
  <c r="X3" i="13"/>
  <c r="W3" i="13" s="1"/>
  <c r="V3" i="13" s="1"/>
  <c r="S3" i="13"/>
  <c r="P3" i="13" s="1"/>
  <c r="N3" i="13"/>
  <c r="M3" i="13"/>
  <c r="H3" i="13"/>
  <c r="G3" i="13"/>
  <c r="C3" i="13"/>
  <c r="A3" i="13"/>
  <c r="AC2" i="13"/>
  <c r="X2" i="13"/>
  <c r="W2" i="13" s="1"/>
  <c r="V2" i="13" s="1"/>
  <c r="S2" i="13"/>
  <c r="P2" i="13" s="1"/>
  <c r="N2" i="13"/>
  <c r="M2" i="13"/>
  <c r="H2" i="13"/>
  <c r="G2" i="13"/>
  <c r="C2" i="13"/>
  <c r="A2" i="13"/>
  <c r="G123" i="1"/>
  <c r="G109" i="1"/>
  <c r="B8" i="3"/>
  <c r="B9" i="3"/>
  <c r="B10" i="3"/>
  <c r="B11" i="3"/>
  <c r="B12" i="3"/>
  <c r="B13" i="3"/>
  <c r="B14" i="3"/>
  <c r="B15" i="3"/>
  <c r="B16" i="3"/>
  <c r="Q57" i="12"/>
  <c r="P57" i="12"/>
  <c r="O57" i="12"/>
  <c r="N57" i="12"/>
  <c r="M57" i="12"/>
  <c r="L57" i="12"/>
  <c r="Q56" i="12"/>
  <c r="P56" i="12"/>
  <c r="O56" i="12"/>
  <c r="N56" i="12"/>
  <c r="M56" i="12"/>
  <c r="L56" i="12"/>
  <c r="Q55" i="12"/>
  <c r="P55" i="12"/>
  <c r="O55" i="12"/>
  <c r="N55" i="12"/>
  <c r="M55" i="12"/>
  <c r="L55" i="12"/>
  <c r="Q54" i="12"/>
  <c r="P54" i="12"/>
  <c r="O54" i="12"/>
  <c r="N54" i="12"/>
  <c r="M54" i="12"/>
  <c r="L54" i="12"/>
  <c r="Q53" i="12"/>
  <c r="P53" i="12"/>
  <c r="O53" i="12"/>
  <c r="N53" i="12"/>
  <c r="M53" i="12"/>
  <c r="L53" i="12"/>
  <c r="Q52" i="12"/>
  <c r="P52" i="12"/>
  <c r="O52" i="12"/>
  <c r="N52" i="12"/>
  <c r="M52" i="12"/>
  <c r="L52" i="12"/>
  <c r="Q51" i="12"/>
  <c r="P51" i="12"/>
  <c r="O51" i="12"/>
  <c r="N51" i="12"/>
  <c r="M51" i="12"/>
  <c r="L51" i="12"/>
  <c r="Q50" i="12"/>
  <c r="P50" i="12"/>
  <c r="O50" i="12"/>
  <c r="N50" i="12"/>
  <c r="M50" i="12"/>
  <c r="L50" i="12"/>
  <c r="Q49" i="12"/>
  <c r="P49" i="12"/>
  <c r="O49" i="12"/>
  <c r="N49" i="12"/>
  <c r="M49" i="12"/>
  <c r="L49" i="12"/>
  <c r="Q48" i="12"/>
  <c r="P48" i="12"/>
  <c r="O48" i="12"/>
  <c r="N48" i="12"/>
  <c r="M48" i="12"/>
  <c r="L48" i="12"/>
  <c r="Q47" i="12"/>
  <c r="P47" i="12"/>
  <c r="O47" i="12"/>
  <c r="N47" i="12"/>
  <c r="M47" i="12"/>
  <c r="L47" i="12"/>
  <c r="Q46" i="12"/>
  <c r="P46" i="12"/>
  <c r="O46" i="12"/>
  <c r="N46" i="12"/>
  <c r="M46" i="12"/>
  <c r="L46" i="12"/>
  <c r="Q45" i="12"/>
  <c r="P45" i="12"/>
  <c r="O45" i="12"/>
  <c r="N45" i="12"/>
  <c r="M45" i="12"/>
  <c r="L45" i="12"/>
  <c r="Q44" i="12"/>
  <c r="P44" i="12"/>
  <c r="O44" i="12"/>
  <c r="N44" i="12"/>
  <c r="M44" i="12"/>
  <c r="L44" i="12"/>
  <c r="Q43" i="12"/>
  <c r="P43" i="12"/>
  <c r="O43" i="12"/>
  <c r="N43" i="12"/>
  <c r="M43" i="12"/>
  <c r="L43" i="12"/>
  <c r="Q42" i="12"/>
  <c r="P42" i="12"/>
  <c r="O42" i="12"/>
  <c r="N42" i="12"/>
  <c r="M42" i="12"/>
  <c r="L42" i="12"/>
  <c r="Q41" i="12"/>
  <c r="P41" i="12"/>
  <c r="O41" i="12"/>
  <c r="N41" i="12"/>
  <c r="M41" i="12"/>
  <c r="L41" i="12"/>
  <c r="Q40" i="12"/>
  <c r="P40" i="12"/>
  <c r="O40" i="12"/>
  <c r="N40" i="12"/>
  <c r="M40" i="12"/>
  <c r="L40" i="12"/>
  <c r="Q39" i="12"/>
  <c r="P39" i="12"/>
  <c r="O39" i="12"/>
  <c r="N39" i="12"/>
  <c r="M39" i="12"/>
  <c r="L39" i="12"/>
  <c r="Q38" i="12"/>
  <c r="P38" i="12"/>
  <c r="O38" i="12"/>
  <c r="N38" i="12"/>
  <c r="M38" i="12"/>
  <c r="L38" i="12"/>
  <c r="Q37" i="12"/>
  <c r="P37" i="12"/>
  <c r="O37" i="12"/>
  <c r="N37" i="12"/>
  <c r="M37" i="12"/>
  <c r="L37" i="12"/>
  <c r="Q36" i="12"/>
  <c r="P36" i="12"/>
  <c r="O36" i="12"/>
  <c r="E36" i="12" s="1"/>
  <c r="N36" i="12"/>
  <c r="M36" i="12"/>
  <c r="L36" i="12"/>
  <c r="G36" i="12"/>
  <c r="F36" i="12"/>
  <c r="B36" i="12"/>
  <c r="Q35" i="12"/>
  <c r="P35" i="12"/>
  <c r="F35" i="12" s="1"/>
  <c r="O35" i="12"/>
  <c r="E35" i="12" s="1"/>
  <c r="N35" i="12"/>
  <c r="M35" i="12"/>
  <c r="L35" i="12"/>
  <c r="B35" i="12" s="1"/>
  <c r="G35" i="12"/>
  <c r="Q34" i="12"/>
  <c r="P34" i="12"/>
  <c r="O34" i="12"/>
  <c r="E34" i="12" s="1"/>
  <c r="N34" i="12"/>
  <c r="M34" i="12"/>
  <c r="L34" i="12"/>
  <c r="B34" i="12" s="1"/>
  <c r="Q33" i="12"/>
  <c r="G33" i="12" s="1"/>
  <c r="P33" i="12"/>
  <c r="O33" i="12"/>
  <c r="E33" i="12" s="1"/>
  <c r="N33" i="12"/>
  <c r="M33" i="12"/>
  <c r="C33" i="12" s="1"/>
  <c r="L33" i="12"/>
  <c r="B33" i="12" s="1"/>
  <c r="D33" i="12"/>
  <c r="Q32" i="12"/>
  <c r="P32" i="12"/>
  <c r="O32" i="12"/>
  <c r="E32" i="12" s="1"/>
  <c r="N32" i="12"/>
  <c r="M32" i="12"/>
  <c r="C32" i="12" s="1"/>
  <c r="L32" i="12"/>
  <c r="B32" i="12"/>
  <c r="Q31" i="12"/>
  <c r="G31" i="12" s="1"/>
  <c r="P31" i="12"/>
  <c r="O31" i="12"/>
  <c r="E31" i="12" s="1"/>
  <c r="N31" i="12"/>
  <c r="D31" i="12" s="1"/>
  <c r="M31" i="12"/>
  <c r="L31" i="12"/>
  <c r="B31" i="12" s="1"/>
  <c r="Q30" i="12"/>
  <c r="P30" i="12"/>
  <c r="F30" i="12" s="1"/>
  <c r="O30" i="12"/>
  <c r="E30" i="12" s="1"/>
  <c r="N30" i="12"/>
  <c r="M30" i="12"/>
  <c r="C30" i="12" s="1"/>
  <c r="L30" i="12"/>
  <c r="Q29" i="12"/>
  <c r="P29" i="12"/>
  <c r="O29" i="12"/>
  <c r="E29" i="12" s="1"/>
  <c r="N29" i="12"/>
  <c r="M29" i="12"/>
  <c r="L29" i="12"/>
  <c r="B29" i="12" s="1"/>
  <c r="Q28" i="12"/>
  <c r="P28" i="12"/>
  <c r="O28" i="12"/>
  <c r="E28" i="12" s="1"/>
  <c r="N28" i="12"/>
  <c r="M28" i="12"/>
  <c r="L28" i="12"/>
  <c r="B28" i="12" s="1"/>
  <c r="Q27" i="12"/>
  <c r="P27" i="12"/>
  <c r="O27" i="12"/>
  <c r="E27" i="12" s="1"/>
  <c r="N27" i="12"/>
  <c r="M27" i="12"/>
  <c r="L27" i="12"/>
  <c r="B27" i="12" s="1"/>
  <c r="Q26" i="12"/>
  <c r="P26" i="12"/>
  <c r="O26" i="12"/>
  <c r="E26" i="12" s="1"/>
  <c r="N26" i="12"/>
  <c r="M26" i="12"/>
  <c r="L26" i="12"/>
  <c r="B26" i="12" s="1"/>
  <c r="Q25" i="12"/>
  <c r="P25" i="12"/>
  <c r="O25" i="12"/>
  <c r="E25" i="12" s="1"/>
  <c r="N25" i="12"/>
  <c r="M25" i="12"/>
  <c r="L25" i="12"/>
  <c r="B25" i="12" s="1"/>
  <c r="Q24" i="12"/>
  <c r="P24" i="12"/>
  <c r="O24" i="12"/>
  <c r="E24" i="12" s="1"/>
  <c r="N24" i="12"/>
  <c r="M24" i="12"/>
  <c r="L24" i="12"/>
  <c r="B24" i="12" s="1"/>
  <c r="Q23" i="12"/>
  <c r="P23" i="12"/>
  <c r="O23" i="12"/>
  <c r="E23" i="12" s="1"/>
  <c r="N23" i="12"/>
  <c r="M23" i="12"/>
  <c r="L23" i="12"/>
  <c r="B23" i="12" s="1"/>
  <c r="Q22" i="12"/>
  <c r="P22" i="12"/>
  <c r="O22" i="12"/>
  <c r="E22" i="12" s="1"/>
  <c r="N22" i="12"/>
  <c r="M22" i="12"/>
  <c r="L22" i="12"/>
  <c r="Q21" i="12"/>
  <c r="P21" i="12"/>
  <c r="O21" i="12"/>
  <c r="E21" i="12" s="1"/>
  <c r="N21" i="12"/>
  <c r="M21" i="12"/>
  <c r="L21" i="12"/>
  <c r="B21" i="12" s="1"/>
  <c r="Q20" i="12"/>
  <c r="P20" i="12"/>
  <c r="O20" i="12"/>
  <c r="E20" i="12" s="1"/>
  <c r="N20" i="12"/>
  <c r="M20" i="12"/>
  <c r="L20" i="12"/>
  <c r="B20" i="12" s="1"/>
  <c r="Q19" i="12"/>
  <c r="P19" i="12"/>
  <c r="O19" i="12"/>
  <c r="E19" i="12" s="1"/>
  <c r="N19" i="12"/>
  <c r="M19" i="12"/>
  <c r="L19" i="12"/>
  <c r="B19" i="12" s="1"/>
  <c r="Q18" i="12"/>
  <c r="P18" i="12"/>
  <c r="O18" i="12"/>
  <c r="E18" i="12" s="1"/>
  <c r="N18" i="12"/>
  <c r="M18" i="12"/>
  <c r="L18" i="12"/>
  <c r="B18" i="12" s="1"/>
  <c r="Q17" i="12"/>
  <c r="P17" i="12"/>
  <c r="O17" i="12"/>
  <c r="E17" i="12" s="1"/>
  <c r="N17" i="12"/>
  <c r="M17" i="12"/>
  <c r="L17" i="12"/>
  <c r="B17" i="12" s="1"/>
  <c r="Q16" i="12"/>
  <c r="P16" i="12"/>
  <c r="O16" i="12"/>
  <c r="E16" i="12" s="1"/>
  <c r="N16" i="12"/>
  <c r="M16" i="12"/>
  <c r="L16" i="12"/>
  <c r="B16" i="12" s="1"/>
  <c r="Q15" i="12"/>
  <c r="P15" i="12"/>
  <c r="O15" i="12"/>
  <c r="E15" i="12" s="1"/>
  <c r="N15" i="12"/>
  <c r="M15" i="12"/>
  <c r="L15" i="12"/>
  <c r="B15" i="12" s="1"/>
  <c r="Q14" i="12"/>
  <c r="P14" i="12"/>
  <c r="O14" i="12"/>
  <c r="E14" i="12" s="1"/>
  <c r="N14" i="12"/>
  <c r="M14" i="12"/>
  <c r="L14" i="12"/>
  <c r="Q13" i="12"/>
  <c r="P13" i="12"/>
  <c r="O13" i="12"/>
  <c r="E13" i="12" s="1"/>
  <c r="N13" i="12"/>
  <c r="M13" i="12"/>
  <c r="L13" i="12"/>
  <c r="B13" i="12" s="1"/>
  <c r="Q12" i="12"/>
  <c r="P12" i="12"/>
  <c r="O12" i="12"/>
  <c r="E12" i="12" s="1"/>
  <c r="N12" i="12"/>
  <c r="M12" i="12"/>
  <c r="L12" i="12"/>
  <c r="B12" i="12" s="1"/>
  <c r="Q11" i="12"/>
  <c r="P11" i="12"/>
  <c r="O11" i="12"/>
  <c r="E11" i="12" s="1"/>
  <c r="N11" i="12"/>
  <c r="M11" i="12"/>
  <c r="L11" i="12"/>
  <c r="B11" i="12" s="1"/>
  <c r="Q10" i="12"/>
  <c r="P10" i="12"/>
  <c r="O10" i="12"/>
  <c r="E10" i="12" s="1"/>
  <c r="N10" i="12"/>
  <c r="M10" i="12"/>
  <c r="L10" i="12"/>
  <c r="B10" i="12" s="1"/>
  <c r="Q9" i="12"/>
  <c r="P9" i="12"/>
  <c r="O9" i="12"/>
  <c r="E9" i="12" s="1"/>
  <c r="N9" i="12"/>
  <c r="M9" i="12"/>
  <c r="L9" i="12"/>
  <c r="B9" i="12" s="1"/>
  <c r="Q8" i="12"/>
  <c r="P8" i="12"/>
  <c r="O8" i="12"/>
  <c r="E8" i="12" s="1"/>
  <c r="N8" i="12"/>
  <c r="M8" i="12"/>
  <c r="L8" i="12"/>
  <c r="B8" i="12" s="1"/>
  <c r="Q7" i="12"/>
  <c r="P7" i="12"/>
  <c r="O7" i="12"/>
  <c r="E7" i="12" s="1"/>
  <c r="N7" i="12"/>
  <c r="M7" i="12"/>
  <c r="L7" i="12"/>
  <c r="Q6" i="12"/>
  <c r="P6" i="12"/>
  <c r="O6" i="12"/>
  <c r="E6" i="12" s="1"/>
  <c r="N6" i="12"/>
  <c r="M6" i="12"/>
  <c r="L6" i="12"/>
  <c r="Q5" i="12"/>
  <c r="P5" i="12"/>
  <c r="O5" i="12"/>
  <c r="E5" i="12" s="1"/>
  <c r="N5" i="12"/>
  <c r="M5" i="12"/>
  <c r="L5" i="12"/>
  <c r="B5" i="12" s="1"/>
  <c r="Q4" i="12"/>
  <c r="P4" i="12"/>
  <c r="O4" i="12"/>
  <c r="E4" i="12" s="1"/>
  <c r="N4" i="12"/>
  <c r="M4" i="12"/>
  <c r="L4" i="12"/>
  <c r="B4" i="12" s="1"/>
  <c r="Q3" i="12"/>
  <c r="P3" i="12"/>
  <c r="O3" i="12"/>
  <c r="E3" i="12" s="1"/>
  <c r="N3" i="12"/>
  <c r="M3" i="12"/>
  <c r="L3" i="12"/>
  <c r="Q2" i="12"/>
  <c r="P2" i="12"/>
  <c r="O2" i="12"/>
  <c r="E2" i="12" s="1"/>
  <c r="N2" i="12"/>
  <c r="M2" i="12"/>
  <c r="L2" i="12"/>
  <c r="I2" i="13" l="1"/>
  <c r="I5" i="13"/>
  <c r="I3" i="13"/>
  <c r="I12" i="13"/>
  <c r="I16" i="13"/>
  <c r="I10" i="13"/>
  <c r="I6" i="13"/>
  <c r="I13" i="13"/>
  <c r="I14" i="13"/>
  <c r="F15" i="12"/>
  <c r="F34" i="12"/>
  <c r="D30" i="12"/>
  <c r="F31" i="12"/>
  <c r="D35" i="12"/>
  <c r="D32" i="12"/>
  <c r="G30" i="12"/>
  <c r="G32" i="12"/>
  <c r="C36" i="12"/>
  <c r="C35" i="12"/>
  <c r="G34" i="12"/>
  <c r="F33" i="12"/>
  <c r="D34" i="12"/>
  <c r="C22" i="12"/>
  <c r="F7" i="12"/>
  <c r="C16" i="12"/>
  <c r="C20" i="12"/>
  <c r="C24" i="12"/>
  <c r="F8" i="12"/>
  <c r="C29" i="12"/>
  <c r="D25" i="12"/>
  <c r="D5" i="12"/>
  <c r="G26" i="12"/>
  <c r="D13" i="12"/>
  <c r="D17" i="12"/>
  <c r="D21" i="12"/>
  <c r="G2" i="12"/>
  <c r="G18" i="12"/>
  <c r="G22" i="12"/>
  <c r="I312" i="13"/>
  <c r="I694" i="13"/>
  <c r="I21" i="13"/>
  <c r="I22" i="13"/>
  <c r="I188" i="13"/>
  <c r="I209" i="13"/>
  <c r="I222" i="13"/>
  <c r="I355" i="13"/>
  <c r="I390" i="13"/>
  <c r="I395" i="13"/>
  <c r="I417" i="13"/>
  <c r="I421" i="13"/>
  <c r="I435" i="13"/>
  <c r="I456" i="13"/>
  <c r="I547" i="13"/>
  <c r="I564" i="13"/>
  <c r="I658" i="13"/>
  <c r="I693" i="13"/>
  <c r="I710" i="13"/>
  <c r="I745" i="13"/>
  <c r="I749" i="13"/>
  <c r="I758" i="13"/>
  <c r="I766" i="13"/>
  <c r="I783" i="13"/>
  <c r="I814" i="13"/>
  <c r="I818" i="13"/>
  <c r="I827" i="13"/>
  <c r="I839" i="13"/>
  <c r="I869" i="13"/>
  <c r="I883" i="13"/>
  <c r="I46" i="13"/>
  <c r="I153" i="13"/>
  <c r="I170" i="13"/>
  <c r="I178" i="13"/>
  <c r="I199" i="13"/>
  <c r="I234" i="13"/>
  <c r="I247" i="13"/>
  <c r="I273" i="13"/>
  <c r="I286" i="13"/>
  <c r="I298" i="13"/>
  <c r="I307" i="13"/>
  <c r="I324" i="13"/>
  <c r="I337" i="13"/>
  <c r="I341" i="13"/>
  <c r="I354" i="13"/>
  <c r="I368" i="13"/>
  <c r="I372" i="13"/>
  <c r="I407" i="13"/>
  <c r="I438" i="13"/>
  <c r="I443" i="13"/>
  <c r="I479" i="13"/>
  <c r="I489" i="13"/>
  <c r="I511" i="13"/>
  <c r="I520" i="13"/>
  <c r="I546" i="13"/>
  <c r="I559" i="13"/>
  <c r="I572" i="13"/>
  <c r="I611" i="13"/>
  <c r="I628" i="13"/>
  <c r="I701" i="13"/>
  <c r="I813" i="13"/>
  <c r="I830" i="13"/>
  <c r="I847" i="13"/>
  <c r="I920" i="13"/>
  <c r="I924" i="13"/>
  <c r="I937" i="13"/>
  <c r="I957" i="13"/>
  <c r="I965" i="13"/>
  <c r="I750" i="13"/>
  <c r="I152" i="13"/>
  <c r="I389" i="13"/>
  <c r="I403" i="13"/>
  <c r="I424" i="13"/>
  <c r="I475" i="13"/>
  <c r="I584" i="13"/>
  <c r="I623" i="13"/>
  <c r="I640" i="13"/>
  <c r="I765" i="13"/>
  <c r="I786" i="13"/>
  <c r="I873" i="13"/>
  <c r="I877" i="13"/>
  <c r="I886" i="13"/>
  <c r="I899" i="13"/>
  <c r="I919" i="13"/>
  <c r="I936" i="13"/>
  <c r="I944" i="13"/>
  <c r="I953" i="13"/>
  <c r="I969" i="13"/>
  <c r="I387" i="13"/>
  <c r="I819" i="13"/>
  <c r="I857" i="13"/>
  <c r="I33" i="13"/>
  <c r="I48" i="13"/>
  <c r="I63" i="13"/>
  <c r="I70" i="13"/>
  <c r="I101" i="13"/>
  <c r="I151" i="13"/>
  <c r="I259" i="13"/>
  <c r="I276" i="13"/>
  <c r="I280" i="13"/>
  <c r="I289" i="13"/>
  <c r="I293" i="13"/>
  <c r="I302" i="13"/>
  <c r="I332" i="13"/>
  <c r="I411" i="13"/>
  <c r="I451" i="13"/>
  <c r="I549" i="13"/>
  <c r="I554" i="13"/>
  <c r="I563" i="13"/>
  <c r="I575" i="13"/>
  <c r="I588" i="13"/>
  <c r="I592" i="13"/>
  <c r="I619" i="13"/>
  <c r="I631" i="13"/>
  <c r="I644" i="13"/>
  <c r="I648" i="13"/>
  <c r="I665" i="13"/>
  <c r="I674" i="13"/>
  <c r="I687" i="13"/>
  <c r="I700" i="13"/>
  <c r="I756" i="13"/>
  <c r="I829" i="13"/>
  <c r="I846" i="13"/>
  <c r="I850" i="13"/>
  <c r="I41" i="13"/>
  <c r="I56" i="13"/>
  <c r="I78" i="13"/>
  <c r="I190" i="13"/>
  <c r="I323" i="13"/>
  <c r="I335" i="13"/>
  <c r="I340" i="13"/>
  <c r="I357" i="13"/>
  <c r="I371" i="13"/>
  <c r="I388" i="13"/>
  <c r="I392" i="13"/>
  <c r="I423" i="13"/>
  <c r="I454" i="13"/>
  <c r="I459" i="13"/>
  <c r="I464" i="13"/>
  <c r="I571" i="13"/>
  <c r="I656" i="13"/>
  <c r="I660" i="13"/>
  <c r="I695" i="13"/>
  <c r="I708" i="13"/>
  <c r="I712" i="13"/>
  <c r="I751" i="13"/>
  <c r="I764" i="13"/>
  <c r="I893" i="13"/>
  <c r="I923" i="13"/>
  <c r="I943" i="13"/>
  <c r="I948" i="13"/>
  <c r="I956" i="13"/>
  <c r="I270" i="13"/>
  <c r="I763" i="13"/>
  <c r="I875" i="13"/>
  <c r="I35" i="13"/>
  <c r="I42" i="13"/>
  <c r="I99" i="13"/>
  <c r="I197" i="13"/>
  <c r="I210" i="13"/>
  <c r="I219" i="13"/>
  <c r="I223" i="13"/>
  <c r="I245" i="13"/>
  <c r="I254" i="13"/>
  <c r="I262" i="13"/>
  <c r="I279" i="13"/>
  <c r="I284" i="13"/>
  <c r="I343" i="13"/>
  <c r="I370" i="13"/>
  <c r="I374" i="13"/>
  <c r="I379" i="13"/>
  <c r="I401" i="13"/>
  <c r="I405" i="13"/>
  <c r="I419" i="13"/>
  <c r="I432" i="13"/>
  <c r="I436" i="13"/>
  <c r="I440" i="13"/>
  <c r="I473" i="13"/>
  <c r="I495" i="13"/>
  <c r="I505" i="13"/>
  <c r="I553" i="13"/>
  <c r="I557" i="13"/>
  <c r="I574" i="13"/>
  <c r="I630" i="13"/>
  <c r="I635" i="13"/>
  <c r="I647" i="13"/>
  <c r="I664" i="13"/>
  <c r="I673" i="13"/>
  <c r="I677" i="13"/>
  <c r="I682" i="13"/>
  <c r="I691" i="13"/>
  <c r="I703" i="13"/>
  <c r="I716" i="13"/>
  <c r="I720" i="13"/>
  <c r="I724" i="13"/>
  <c r="I729" i="13"/>
  <c r="I747" i="13"/>
  <c r="I759" i="13"/>
  <c r="I772" i="13"/>
  <c r="I776" i="13"/>
  <c r="I802" i="13"/>
  <c r="I815" i="13"/>
  <c r="I824" i="13"/>
  <c r="I828" i="13"/>
  <c r="I884" i="13"/>
  <c r="I897" i="13"/>
  <c r="I901" i="13"/>
  <c r="I918" i="13"/>
  <c r="I951" i="13"/>
  <c r="I4" i="13"/>
  <c r="I23" i="13"/>
  <c r="I49" i="13"/>
  <c r="I55" i="13"/>
  <c r="I59" i="13"/>
  <c r="I77" i="13"/>
  <c r="I121" i="13"/>
  <c r="I130" i="13"/>
  <c r="I238" i="13"/>
  <c r="I257" i="13"/>
  <c r="I277" i="13"/>
  <c r="I296" i="13"/>
  <c r="I315" i="13"/>
  <c r="I351" i="13"/>
  <c r="I360" i="13"/>
  <c r="I365" i="13"/>
  <c r="I449" i="13"/>
  <c r="I25" i="13"/>
  <c r="I50" i="13"/>
  <c r="I76" i="13"/>
  <c r="I120" i="13"/>
  <c r="I157" i="13"/>
  <c r="I173" i="13"/>
  <c r="I192" i="13"/>
  <c r="I198" i="13"/>
  <c r="I207" i="13"/>
  <c r="I217" i="13"/>
  <c r="I237" i="13"/>
  <c r="I256" i="13"/>
  <c r="I271" i="13"/>
  <c r="I300" i="13"/>
  <c r="I314" i="13"/>
  <c r="I319" i="13"/>
  <c r="I369" i="13"/>
  <c r="I480" i="13"/>
  <c r="I512" i="13"/>
  <c r="I19" i="13"/>
  <c r="I27" i="13"/>
  <c r="I34" i="13"/>
  <c r="I40" i="13"/>
  <c r="I83" i="13"/>
  <c r="I95" i="13"/>
  <c r="I118" i="13"/>
  <c r="I126" i="13"/>
  <c r="I134" i="13"/>
  <c r="I155" i="13"/>
  <c r="I163" i="13"/>
  <c r="I176" i="13"/>
  <c r="I182" i="13"/>
  <c r="I191" i="13"/>
  <c r="I201" i="13"/>
  <c r="I221" i="13"/>
  <c r="I240" i="13"/>
  <c r="I246" i="13"/>
  <c r="I255" i="13"/>
  <c r="I265" i="13"/>
  <c r="I285" i="13"/>
  <c r="I303" i="13"/>
  <c r="I313" i="13"/>
  <c r="I333" i="13"/>
  <c r="I339" i="13"/>
  <c r="I349" i="13"/>
  <c r="I376" i="13"/>
  <c r="I537" i="13"/>
  <c r="I576" i="13"/>
  <c r="I62" i="13"/>
  <c r="I8" i="13"/>
  <c r="I29" i="13"/>
  <c r="I36" i="13"/>
  <c r="I66" i="13"/>
  <c r="I67" i="13"/>
  <c r="I69" i="13"/>
  <c r="I71" i="13"/>
  <c r="I108" i="13"/>
  <c r="I116" i="13"/>
  <c r="I124" i="13"/>
  <c r="I132" i="13"/>
  <c r="I162" i="13"/>
  <c r="I175" i="13"/>
  <c r="I185" i="13"/>
  <c r="I205" i="13"/>
  <c r="I224" i="13"/>
  <c r="I230" i="13"/>
  <c r="I239" i="13"/>
  <c r="I249" i="13"/>
  <c r="I269" i="13"/>
  <c r="I288" i="13"/>
  <c r="I294" i="13"/>
  <c r="I327" i="13"/>
  <c r="I353" i="13"/>
  <c r="I362" i="13"/>
  <c r="I406" i="13"/>
  <c r="I433" i="13"/>
  <c r="I496" i="13"/>
  <c r="I160" i="13"/>
  <c r="I168" i="13"/>
  <c r="I189" i="13"/>
  <c r="I208" i="13"/>
  <c r="I214" i="13"/>
  <c r="I233" i="13"/>
  <c r="I278" i="13"/>
  <c r="I297" i="13"/>
  <c r="I331" i="13"/>
  <c r="I347" i="13"/>
  <c r="I518" i="13"/>
  <c r="I523" i="13"/>
  <c r="I527" i="13"/>
  <c r="I532" i="13"/>
  <c r="I562" i="13"/>
  <c r="I581" i="13"/>
  <c r="I587" i="13"/>
  <c r="I591" i="13"/>
  <c r="I596" i="13"/>
  <c r="I626" i="13"/>
  <c r="I645" i="13"/>
  <c r="I651" i="13"/>
  <c r="I715" i="13"/>
  <c r="I779" i="13"/>
  <c r="I843" i="13"/>
  <c r="I910" i="13"/>
  <c r="I915" i="13"/>
  <c r="I942" i="13"/>
  <c r="I947" i="13"/>
  <c r="I469" i="13"/>
  <c r="I485" i="13"/>
  <c r="I501" i="13"/>
  <c r="I517" i="13"/>
  <c r="I522" i="13"/>
  <c r="I541" i="13"/>
  <c r="I551" i="13"/>
  <c r="I556" i="13"/>
  <c r="I586" i="13"/>
  <c r="I605" i="13"/>
  <c r="I615" i="13"/>
  <c r="I620" i="13"/>
  <c r="I650" i="13"/>
  <c r="I669" i="13"/>
  <c r="I675" i="13"/>
  <c r="I679" i="13"/>
  <c r="I684" i="13"/>
  <c r="I714" i="13"/>
  <c r="I733" i="13"/>
  <c r="I739" i="13"/>
  <c r="I743" i="13"/>
  <c r="I748" i="13"/>
  <c r="I778" i="13"/>
  <c r="I797" i="13"/>
  <c r="I803" i="13"/>
  <c r="I807" i="13"/>
  <c r="I812" i="13"/>
  <c r="I842" i="13"/>
  <c r="I861" i="13"/>
  <c r="I867" i="13"/>
  <c r="I871" i="13"/>
  <c r="I876" i="13"/>
  <c r="I895" i="13"/>
  <c r="I900" i="13"/>
  <c r="I909" i="13"/>
  <c r="I914" i="13"/>
  <c r="I927" i="13"/>
  <c r="I932" i="13"/>
  <c r="I941" i="13"/>
  <c r="I946" i="13"/>
  <c r="I966" i="13"/>
  <c r="I971" i="13"/>
  <c r="I367" i="13"/>
  <c r="I378" i="13"/>
  <c r="I383" i="13"/>
  <c r="I394" i="13"/>
  <c r="I399" i="13"/>
  <c r="I410" i="13"/>
  <c r="I415" i="13"/>
  <c r="I426" i="13"/>
  <c r="I431" i="13"/>
  <c r="I442" i="13"/>
  <c r="I447" i="13"/>
  <c r="I458" i="13"/>
  <c r="I463" i="13"/>
  <c r="I525" i="13"/>
  <c r="I531" i="13"/>
  <c r="I535" i="13"/>
  <c r="I540" i="13"/>
  <c r="I570" i="13"/>
  <c r="I589" i="13"/>
  <c r="I595" i="13"/>
  <c r="I599" i="13"/>
  <c r="I604" i="13"/>
  <c r="I634" i="13"/>
  <c r="I653" i="13"/>
  <c r="I659" i="13"/>
  <c r="I663" i="13"/>
  <c r="I668" i="13"/>
  <c r="I698" i="13"/>
  <c r="I717" i="13"/>
  <c r="I723" i="13"/>
  <c r="I727" i="13"/>
  <c r="I732" i="13"/>
  <c r="I762" i="13"/>
  <c r="I781" i="13"/>
  <c r="I787" i="13"/>
  <c r="I791" i="13"/>
  <c r="I796" i="13"/>
  <c r="I826" i="13"/>
  <c r="I845" i="13"/>
  <c r="I851" i="13"/>
  <c r="I855" i="13"/>
  <c r="I860" i="13"/>
  <c r="I890" i="13"/>
  <c r="I903" i="13"/>
  <c r="I908" i="13"/>
  <c r="I917" i="13"/>
  <c r="I922" i="13"/>
  <c r="I935" i="13"/>
  <c r="I940" i="13"/>
  <c r="I950" i="13"/>
  <c r="I955" i="13"/>
  <c r="I959" i="13"/>
  <c r="I467" i="13"/>
  <c r="I477" i="13"/>
  <c r="I483" i="13"/>
  <c r="I493" i="13"/>
  <c r="I499" i="13"/>
  <c r="I509" i="13"/>
  <c r="I515" i="13"/>
  <c r="I579" i="13"/>
  <c r="I643" i="13"/>
  <c r="I707" i="13"/>
  <c r="I771" i="13"/>
  <c r="I835" i="13"/>
  <c r="I973" i="13"/>
  <c r="I381" i="13"/>
  <c r="I397" i="13"/>
  <c r="I413" i="13"/>
  <c r="I429" i="13"/>
  <c r="I445" i="13"/>
  <c r="I461" i="13"/>
  <c r="I466" i="13"/>
  <c r="I471" i="13"/>
  <c r="I482" i="13"/>
  <c r="I487" i="13"/>
  <c r="I498" i="13"/>
  <c r="I503" i="13"/>
  <c r="I514" i="13"/>
  <c r="I533" i="13"/>
  <c r="I539" i="13"/>
  <c r="I543" i="13"/>
  <c r="I548" i="13"/>
  <c r="I578" i="13"/>
  <c r="I597" i="13"/>
  <c r="I603" i="13"/>
  <c r="I607" i="13"/>
  <c r="I612" i="13"/>
  <c r="I642" i="13"/>
  <c r="I661" i="13"/>
  <c r="I667" i="13"/>
  <c r="I671" i="13"/>
  <c r="I676" i="13"/>
  <c r="I706" i="13"/>
  <c r="I725" i="13"/>
  <c r="I731" i="13"/>
  <c r="I735" i="13"/>
  <c r="I740" i="13"/>
  <c r="I770" i="13"/>
  <c r="I789" i="13"/>
  <c r="I795" i="13"/>
  <c r="I799" i="13"/>
  <c r="I804" i="13"/>
  <c r="I834" i="13"/>
  <c r="I853" i="13"/>
  <c r="I859" i="13"/>
  <c r="I863" i="13"/>
  <c r="I868" i="13"/>
  <c r="I902" i="13"/>
  <c r="I907" i="13"/>
  <c r="I934" i="13"/>
  <c r="I939" i="13"/>
  <c r="I958" i="13"/>
  <c r="I963" i="13"/>
  <c r="I967" i="13"/>
  <c r="I972" i="13"/>
  <c r="I26" i="13"/>
  <c r="I112" i="13"/>
  <c r="I140" i="13"/>
  <c r="I84" i="13"/>
  <c r="I81" i="13"/>
  <c r="I149" i="13"/>
  <c r="I113" i="13"/>
  <c r="I141" i="13"/>
  <c r="I43" i="13"/>
  <c r="I53" i="13"/>
  <c r="I80" i="13"/>
  <c r="I93" i="13"/>
  <c r="I109" i="13"/>
  <c r="I137" i="13"/>
  <c r="I148" i="13"/>
  <c r="I169" i="13"/>
  <c r="I18" i="13"/>
  <c r="I30" i="13"/>
  <c r="I45" i="13"/>
  <c r="I73" i="13"/>
  <c r="I105" i="13"/>
  <c r="I127" i="13"/>
  <c r="I143" i="13"/>
  <c r="I144" i="13"/>
  <c r="I159" i="13"/>
  <c r="I306" i="13"/>
  <c r="I322" i="13"/>
  <c r="A11" i="13"/>
  <c r="A8" i="13"/>
  <c r="A20" i="13"/>
  <c r="A482" i="13"/>
  <c r="A174" i="13"/>
  <c r="A180" i="13"/>
  <c r="A187" i="13"/>
  <c r="A192" i="13"/>
  <c r="A198" i="13"/>
  <c r="A206" i="13"/>
  <c r="A212" i="13"/>
  <c r="A220" i="13"/>
  <c r="A229" i="13"/>
  <c r="A236" i="13"/>
  <c r="A243" i="13"/>
  <c r="A250" i="13"/>
  <c r="A256" i="13"/>
  <c r="A260" i="13"/>
  <c r="A265" i="13"/>
  <c r="A271" i="13"/>
  <c r="A278" i="13"/>
  <c r="A285" i="13"/>
  <c r="A294" i="13"/>
  <c r="A300" i="13"/>
  <c r="A306" i="13"/>
  <c r="A313" i="13"/>
  <c r="A319" i="13"/>
  <c r="A326" i="13"/>
  <c r="A333" i="13"/>
  <c r="A340" i="13"/>
  <c r="A344" i="13"/>
  <c r="A350" i="13"/>
  <c r="A358" i="13"/>
  <c r="A366" i="13"/>
  <c r="A372" i="13"/>
  <c r="A379" i="13"/>
  <c r="A386" i="13"/>
  <c r="A392" i="13"/>
  <c r="A397" i="13"/>
  <c r="A404" i="13"/>
  <c r="A408" i="13"/>
  <c r="A412" i="13"/>
  <c r="A415" i="13"/>
  <c r="A417" i="13"/>
  <c r="A418" i="13"/>
  <c r="A419" i="13"/>
  <c r="A422" i="13"/>
  <c r="A426" i="13"/>
  <c r="A427" i="13"/>
  <c r="A428" i="13"/>
  <c r="A429" i="13"/>
  <c r="A430" i="13"/>
  <c r="A431" i="13"/>
  <c r="A432" i="13"/>
  <c r="A433" i="13"/>
  <c r="A434" i="13"/>
  <c r="A435" i="13"/>
  <c r="A436" i="13"/>
  <c r="A437" i="13"/>
  <c r="A438" i="13"/>
  <c r="A439" i="13"/>
  <c r="A440" i="13"/>
  <c r="A441" i="13"/>
  <c r="A442" i="13"/>
  <c r="A443" i="13"/>
  <c r="A444" i="13"/>
  <c r="A445" i="13"/>
  <c r="A446" i="13"/>
  <c r="A447" i="13"/>
  <c r="A448" i="13"/>
  <c r="A449" i="13"/>
  <c r="A450" i="13"/>
  <c r="A451" i="13"/>
  <c r="A452" i="13"/>
  <c r="A453" i="13"/>
  <c r="A454" i="13"/>
  <c r="A455" i="13"/>
  <c r="A456" i="13"/>
  <c r="A457" i="13"/>
  <c r="A458" i="13"/>
  <c r="A459" i="13"/>
  <c r="A460" i="13"/>
  <c r="A461" i="13"/>
  <c r="A462" i="13"/>
  <c r="A463" i="13"/>
  <c r="A464" i="13"/>
  <c r="A465" i="13"/>
  <c r="A466" i="13"/>
  <c r="A467" i="13"/>
  <c r="A468" i="13"/>
  <c r="A469" i="13"/>
  <c r="A470" i="13"/>
  <c r="A471" i="13"/>
  <c r="A472" i="13"/>
  <c r="A473" i="13"/>
  <c r="A474" i="13"/>
  <c r="A475" i="13"/>
  <c r="A476" i="13"/>
  <c r="A477" i="13"/>
  <c r="A478" i="13"/>
  <c r="A479" i="13"/>
  <c r="A480" i="13"/>
  <c r="A481" i="13"/>
  <c r="A485" i="13"/>
  <c r="A488" i="13"/>
  <c r="A489" i="13"/>
  <c r="A490" i="13"/>
  <c r="A491" i="13"/>
  <c r="A492" i="13"/>
  <c r="A493" i="13"/>
  <c r="A494" i="13"/>
  <c r="A495" i="13"/>
  <c r="A496" i="13"/>
  <c r="A497" i="13"/>
  <c r="A498" i="13"/>
  <c r="A499" i="13"/>
  <c r="A500" i="13"/>
  <c r="A501" i="13"/>
  <c r="A502" i="13"/>
  <c r="A503" i="13"/>
  <c r="A504" i="13"/>
  <c r="A505" i="13"/>
  <c r="A506" i="13"/>
  <c r="A507" i="13"/>
  <c r="A508" i="13"/>
  <c r="A509" i="13"/>
  <c r="A510" i="13"/>
  <c r="A511" i="13"/>
  <c r="A512" i="13"/>
  <c r="A513" i="13"/>
  <c r="A514" i="13"/>
  <c r="A515" i="13"/>
  <c r="A516" i="13"/>
  <c r="A517" i="13"/>
  <c r="A518" i="13"/>
  <c r="A519" i="13"/>
  <c r="A520" i="13"/>
  <c r="A521" i="13"/>
  <c r="A522" i="13"/>
  <c r="A523" i="13"/>
  <c r="A524" i="13"/>
  <c r="A525" i="13"/>
  <c r="A526" i="13"/>
  <c r="A527" i="13"/>
  <c r="A528" i="13"/>
  <c r="A529" i="13"/>
  <c r="A530" i="13"/>
  <c r="A531" i="13"/>
  <c r="A532" i="13"/>
  <c r="A533" i="13"/>
  <c r="A534" i="13"/>
  <c r="A535" i="13"/>
  <c r="A536" i="13"/>
  <c r="A537" i="13"/>
  <c r="A538" i="13"/>
  <c r="A539" i="13"/>
  <c r="A540" i="13"/>
  <c r="A541" i="13"/>
  <c r="A542" i="13"/>
  <c r="A543" i="13"/>
  <c r="A544" i="13"/>
  <c r="A545" i="13"/>
  <c r="A546" i="13"/>
  <c r="A547" i="13"/>
  <c r="A548" i="13"/>
  <c r="A167" i="13"/>
  <c r="A163" i="13"/>
  <c r="A159" i="13"/>
  <c r="A155" i="13"/>
  <c r="A151" i="13"/>
  <c r="A147" i="13"/>
  <c r="A143" i="13"/>
  <c r="A139" i="13"/>
  <c r="A135" i="13"/>
  <c r="A131" i="13"/>
  <c r="A127" i="13"/>
  <c r="A123" i="13"/>
  <c r="A119" i="13"/>
  <c r="A115" i="13"/>
  <c r="A111" i="13"/>
  <c r="A107" i="13"/>
  <c r="A103" i="13"/>
  <c r="A99" i="13"/>
  <c r="A95" i="13"/>
  <c r="A91" i="13"/>
  <c r="A87" i="13"/>
  <c r="A83" i="13"/>
  <c r="A79" i="13"/>
  <c r="A75" i="13"/>
  <c r="A71" i="13"/>
  <c r="A68" i="13"/>
  <c r="A974" i="13"/>
  <c r="A67" i="13"/>
  <c r="A169" i="13"/>
  <c r="A165" i="13"/>
  <c r="A161" i="13"/>
  <c r="A157" i="13"/>
  <c r="A153" i="13"/>
  <c r="A149" i="13"/>
  <c r="A145" i="13"/>
  <c r="A141" i="13"/>
  <c r="A137" i="13"/>
  <c r="A133" i="13"/>
  <c r="A129" i="13"/>
  <c r="A125" i="13"/>
  <c r="A121" i="13"/>
  <c r="A117" i="13"/>
  <c r="A113" i="13"/>
  <c r="A109" i="13"/>
  <c r="A105" i="13"/>
  <c r="A101" i="13"/>
  <c r="A97" i="13"/>
  <c r="A93" i="13"/>
  <c r="A89" i="13"/>
  <c r="A85" i="13"/>
  <c r="A81" i="13"/>
  <c r="A77" i="13"/>
  <c r="A73" i="13"/>
  <c r="A64" i="13"/>
  <c r="A30" i="13"/>
  <c r="A26" i="13"/>
  <c r="A22" i="13"/>
  <c r="A18" i="13"/>
  <c r="A14" i="13"/>
  <c r="A10" i="13"/>
  <c r="A168" i="13"/>
  <c r="A164" i="13"/>
  <c r="A160" i="13"/>
  <c r="A156" i="13"/>
  <c r="A152" i="13"/>
  <c r="A148" i="13"/>
  <c r="A144" i="13"/>
  <c r="A140" i="13"/>
  <c r="A136" i="13"/>
  <c r="A132" i="13"/>
  <c r="A128" i="13"/>
  <c r="A124" i="13"/>
  <c r="A120" i="13"/>
  <c r="A116" i="13"/>
  <c r="A112" i="13"/>
  <c r="A108" i="13"/>
  <c r="A104" i="13"/>
  <c r="A100" i="13"/>
  <c r="A96" i="13"/>
  <c r="A92" i="13"/>
  <c r="A88" i="13"/>
  <c r="A84" i="13"/>
  <c r="A80" i="13"/>
  <c r="A76" i="13"/>
  <c r="A72" i="13"/>
  <c r="A66" i="13"/>
  <c r="A61" i="13"/>
  <c r="A59" i="13"/>
  <c r="A57" i="13"/>
  <c r="A55" i="13"/>
  <c r="A53" i="13"/>
  <c r="A51" i="13"/>
  <c r="A49" i="13"/>
  <c r="A47" i="13"/>
  <c r="A45" i="13"/>
  <c r="A43" i="13"/>
  <c r="A41" i="13"/>
  <c r="A39" i="13"/>
  <c r="A37" i="13"/>
  <c r="A35" i="13"/>
  <c r="A33" i="13"/>
  <c r="A31" i="13"/>
  <c r="A973" i="13"/>
  <c r="A972" i="13"/>
  <c r="A971" i="13"/>
  <c r="A970" i="13"/>
  <c r="A969" i="13"/>
  <c r="A968" i="13"/>
  <c r="A967" i="13"/>
  <c r="A966" i="13"/>
  <c r="A965" i="13"/>
  <c r="A964" i="13"/>
  <c r="A963" i="13"/>
  <c r="A962" i="13"/>
  <c r="A961" i="13"/>
  <c r="A960" i="13"/>
  <c r="A959" i="13"/>
  <c r="A958" i="13"/>
  <c r="A957" i="13"/>
  <c r="A956" i="13"/>
  <c r="A955" i="13"/>
  <c r="A954" i="13"/>
  <c r="A953" i="13"/>
  <c r="A952" i="13"/>
  <c r="A951" i="13"/>
  <c r="A950" i="13"/>
  <c r="A949" i="13"/>
  <c r="A948" i="13"/>
  <c r="A947" i="13"/>
  <c r="A946" i="13"/>
  <c r="A945" i="13"/>
  <c r="A944" i="13"/>
  <c r="A943" i="13"/>
  <c r="A942" i="13"/>
  <c r="A941" i="13"/>
  <c r="A940" i="13"/>
  <c r="A939" i="13"/>
  <c r="A938" i="13"/>
  <c r="A937" i="13"/>
  <c r="A936" i="13"/>
  <c r="A935" i="13"/>
  <c r="A934" i="13"/>
  <c r="A933" i="13"/>
  <c r="A932" i="13"/>
  <c r="A931" i="13"/>
  <c r="A930" i="13"/>
  <c r="A929" i="13"/>
  <c r="A928" i="13"/>
  <c r="A927" i="13"/>
  <c r="A926" i="13"/>
  <c r="A925" i="13"/>
  <c r="A924" i="13"/>
  <c r="A923" i="13"/>
  <c r="A922" i="13"/>
  <c r="A921" i="13"/>
  <c r="A920" i="13"/>
  <c r="A919" i="13"/>
  <c r="A918" i="13"/>
  <c r="A917" i="13"/>
  <c r="A916" i="13"/>
  <c r="A915" i="13"/>
  <c r="A914" i="13"/>
  <c r="A913" i="13"/>
  <c r="A912" i="13"/>
  <c r="A911" i="13"/>
  <c r="A910" i="13"/>
  <c r="A909" i="13"/>
  <c r="A908" i="13"/>
  <c r="A907" i="13"/>
  <c r="A906" i="13"/>
  <c r="A905" i="13"/>
  <c r="A904" i="13"/>
  <c r="A903" i="13"/>
  <c r="A902" i="13"/>
  <c r="A901" i="13"/>
  <c r="A900" i="13"/>
  <c r="A899" i="13"/>
  <c r="A898" i="13"/>
  <c r="A897" i="13"/>
  <c r="A896" i="13"/>
  <c r="A895" i="13"/>
  <c r="A894" i="13"/>
  <c r="A893" i="13"/>
  <c r="A892" i="13"/>
  <c r="A891" i="13"/>
  <c r="A890" i="13"/>
  <c r="A889" i="13"/>
  <c r="A888" i="13"/>
  <c r="A887" i="13"/>
  <c r="A886" i="13"/>
  <c r="A885" i="13"/>
  <c r="A884" i="13"/>
  <c r="A883" i="13"/>
  <c r="A882" i="13"/>
  <c r="A881" i="13"/>
  <c r="A880" i="13"/>
  <c r="A879" i="13"/>
  <c r="A878" i="13"/>
  <c r="A877" i="13"/>
  <c r="A876" i="13"/>
  <c r="A875" i="13"/>
  <c r="A874" i="13"/>
  <c r="A873" i="13"/>
  <c r="A872" i="13"/>
  <c r="A871" i="13"/>
  <c r="A870" i="13"/>
  <c r="A869" i="13"/>
  <c r="A868" i="13"/>
  <c r="A867" i="13"/>
  <c r="A866" i="13"/>
  <c r="A865" i="13"/>
  <c r="A864" i="13"/>
  <c r="A863" i="13"/>
  <c r="A862" i="13"/>
  <c r="A861" i="13"/>
  <c r="A860" i="13"/>
  <c r="A859" i="13"/>
  <c r="A858" i="13"/>
  <c r="A857" i="13"/>
  <c r="A856" i="13"/>
  <c r="A855" i="13"/>
  <c r="A854" i="13"/>
  <c r="A853" i="13"/>
  <c r="A852" i="13"/>
  <c r="A851" i="13"/>
  <c r="A850" i="13"/>
  <c r="A849" i="13"/>
  <c r="A848" i="13"/>
  <c r="A847" i="13"/>
  <c r="A846" i="13"/>
  <c r="A845" i="13"/>
  <c r="A844" i="13"/>
  <c r="A843" i="13"/>
  <c r="A842" i="13"/>
  <c r="A841" i="13"/>
  <c r="A840" i="13"/>
  <c r="A839" i="13"/>
  <c r="A838" i="13"/>
  <c r="A837" i="13"/>
  <c r="A836" i="13"/>
  <c r="A835" i="13"/>
  <c r="A834" i="13"/>
  <c r="A833" i="13"/>
  <c r="A832" i="13"/>
  <c r="A831" i="13"/>
  <c r="A830" i="13"/>
  <c r="A829" i="13"/>
  <c r="A828" i="13"/>
  <c r="A827" i="13"/>
  <c r="A826" i="13"/>
  <c r="A825" i="13"/>
  <c r="A824" i="13"/>
  <c r="A823" i="13"/>
  <c r="A822" i="13"/>
  <c r="A821" i="13"/>
  <c r="A820" i="13"/>
  <c r="A819" i="13"/>
  <c r="A818" i="13"/>
  <c r="A817" i="13"/>
  <c r="A816" i="13"/>
  <c r="A815" i="13"/>
  <c r="A814" i="13"/>
  <c r="A813" i="13"/>
  <c r="A812" i="13"/>
  <c r="A811" i="13"/>
  <c r="A810" i="13"/>
  <c r="A809" i="13"/>
  <c r="A808" i="13"/>
  <c r="A807" i="13"/>
  <c r="A806" i="13"/>
  <c r="A805" i="13"/>
  <c r="A804" i="13"/>
  <c r="A158" i="13"/>
  <c r="A126" i="13"/>
  <c r="A154" i="13"/>
  <c r="A122" i="13"/>
  <c r="A150" i="13"/>
  <c r="A118" i="13"/>
  <c r="A803" i="13"/>
  <c r="A802" i="13"/>
  <c r="A801" i="13"/>
  <c r="A800" i="13"/>
  <c r="A799" i="13"/>
  <c r="A798" i="13"/>
  <c r="A797" i="13"/>
  <c r="A796" i="13"/>
  <c r="A795" i="13"/>
  <c r="A794" i="13"/>
  <c r="A793" i="13"/>
  <c r="A792" i="13"/>
  <c r="A791" i="13"/>
  <c r="A790" i="13"/>
  <c r="A789" i="13"/>
  <c r="A788" i="13"/>
  <c r="A787" i="13"/>
  <c r="A786" i="13"/>
  <c r="A785" i="13"/>
  <c r="A784" i="13"/>
  <c r="A783" i="13"/>
  <c r="A782" i="13"/>
  <c r="A781" i="13"/>
  <c r="A780" i="13"/>
  <c r="A779" i="13"/>
  <c r="A778" i="13"/>
  <c r="A777" i="13"/>
  <c r="A776" i="13"/>
  <c r="A775" i="13"/>
  <c r="A774" i="13"/>
  <c r="A773" i="13"/>
  <c r="A772" i="13"/>
  <c r="A771" i="13"/>
  <c r="A770" i="13"/>
  <c r="A769" i="13"/>
  <c r="A768" i="13"/>
  <c r="A767" i="13"/>
  <c r="A766" i="13"/>
  <c r="A765" i="13"/>
  <c r="A764" i="13"/>
  <c r="A763" i="13"/>
  <c r="A762" i="13"/>
  <c r="A761" i="13"/>
  <c r="A760" i="13"/>
  <c r="A759" i="13"/>
  <c r="A758" i="13"/>
  <c r="A757" i="13"/>
  <c r="A756" i="13"/>
  <c r="A755" i="13"/>
  <c r="A754" i="13"/>
  <c r="A753" i="13"/>
  <c r="A752" i="13"/>
  <c r="A751" i="13"/>
  <c r="A750" i="13"/>
  <c r="A749" i="13"/>
  <c r="A748" i="13"/>
  <c r="A747" i="13"/>
  <c r="A746" i="13"/>
  <c r="A745" i="13"/>
  <c r="A744" i="13"/>
  <c r="A743" i="13"/>
  <c r="A742" i="13"/>
  <c r="A741" i="13"/>
  <c r="A740" i="13"/>
  <c r="A739" i="13"/>
  <c r="A738" i="13"/>
  <c r="A737" i="13"/>
  <c r="A736" i="13"/>
  <c r="A735" i="13"/>
  <c r="A734" i="13"/>
  <c r="A733" i="13"/>
  <c r="A732" i="13"/>
  <c r="A731" i="13"/>
  <c r="A730" i="13"/>
  <c r="A729" i="13"/>
  <c r="A728" i="13"/>
  <c r="A727" i="13"/>
  <c r="A726" i="13"/>
  <c r="A725" i="13"/>
  <c r="A724" i="13"/>
  <c r="A723" i="13"/>
  <c r="A722" i="13"/>
  <c r="A721" i="13"/>
  <c r="A720" i="13"/>
  <c r="A719" i="13"/>
  <c r="A718" i="13"/>
  <c r="A717" i="13"/>
  <c r="A716" i="13"/>
  <c r="A715" i="13"/>
  <c r="A714" i="13"/>
  <c r="A713" i="13"/>
  <c r="A712" i="13"/>
  <c r="A711" i="13"/>
  <c r="A710" i="13"/>
  <c r="A709" i="13"/>
  <c r="A708" i="13"/>
  <c r="A707" i="13"/>
  <c r="A706" i="13"/>
  <c r="A705" i="13"/>
  <c r="A704" i="13"/>
  <c r="A703" i="13"/>
  <c r="A702" i="13"/>
  <c r="A701" i="13"/>
  <c r="A700" i="13"/>
  <c r="A699" i="13"/>
  <c r="A698" i="13"/>
  <c r="A697" i="13"/>
  <c r="A696" i="13"/>
  <c r="A695" i="13"/>
  <c r="A694" i="13"/>
  <c r="A693" i="13"/>
  <c r="A692" i="13"/>
  <c r="A691" i="13"/>
  <c r="A690" i="13"/>
  <c r="A689" i="13"/>
  <c r="A688" i="13"/>
  <c r="A687" i="13"/>
  <c r="A686" i="13"/>
  <c r="A685" i="13"/>
  <c r="A684" i="13"/>
  <c r="A683" i="13"/>
  <c r="A682" i="13"/>
  <c r="A681" i="13"/>
  <c r="A680" i="13"/>
  <c r="A679" i="13"/>
  <c r="A678" i="13"/>
  <c r="A677" i="13"/>
  <c r="A676" i="13"/>
  <c r="A675" i="13"/>
  <c r="A674" i="13"/>
  <c r="A673" i="13"/>
  <c r="A672" i="13"/>
  <c r="A671" i="13"/>
  <c r="A670" i="13"/>
  <c r="A669" i="13"/>
  <c r="A668" i="13"/>
  <c r="A667" i="13"/>
  <c r="A666" i="13"/>
  <c r="A665" i="13"/>
  <c r="A664" i="13"/>
  <c r="A663" i="13"/>
  <c r="A662" i="13"/>
  <c r="A661" i="13"/>
  <c r="A660" i="13"/>
  <c r="A659" i="13"/>
  <c r="A658" i="13"/>
  <c r="A657" i="13"/>
  <c r="A656" i="13"/>
  <c r="A655" i="13"/>
  <c r="A654" i="13"/>
  <c r="A653" i="13"/>
  <c r="A652" i="13"/>
  <c r="A651" i="13"/>
  <c r="A650" i="13"/>
  <c r="A649" i="13"/>
  <c r="A648" i="13"/>
  <c r="A647" i="13"/>
  <c r="A646" i="13"/>
  <c r="A645" i="13"/>
  <c r="A644" i="13"/>
  <c r="A643" i="13"/>
  <c r="A642" i="13"/>
  <c r="A641" i="13"/>
  <c r="A640" i="13"/>
  <c r="A639" i="13"/>
  <c r="A638" i="13"/>
  <c r="A637" i="13"/>
  <c r="A636" i="13"/>
  <c r="A635" i="13"/>
  <c r="A634" i="13"/>
  <c r="A162" i="13"/>
  <c r="A146" i="13"/>
  <c r="A633" i="13"/>
  <c r="A632" i="13"/>
  <c r="A631" i="13"/>
  <c r="A630" i="13"/>
  <c r="A629" i="13"/>
  <c r="A628" i="13"/>
  <c r="A627" i="13"/>
  <c r="A626" i="13"/>
  <c r="A625" i="13"/>
  <c r="A624" i="13"/>
  <c r="A623" i="13"/>
  <c r="A622" i="13"/>
  <c r="A621" i="13"/>
  <c r="A620" i="13"/>
  <c r="A619" i="13"/>
  <c r="A618" i="13"/>
  <c r="A617" i="13"/>
  <c r="A616" i="13"/>
  <c r="A615" i="13"/>
  <c r="A614" i="13"/>
  <c r="A613" i="13"/>
  <c r="A612" i="13"/>
  <c r="A611" i="13"/>
  <c r="A610" i="13"/>
  <c r="A609" i="13"/>
  <c r="A608" i="13"/>
  <c r="A607" i="13"/>
  <c r="A606" i="13"/>
  <c r="A605" i="13"/>
  <c r="A604" i="13"/>
  <c r="A603" i="13"/>
  <c r="A602" i="13"/>
  <c r="A601" i="13"/>
  <c r="A600" i="13"/>
  <c r="A599" i="13"/>
  <c r="A598" i="13"/>
  <c r="A597" i="13"/>
  <c r="A596" i="13"/>
  <c r="A595" i="13"/>
  <c r="A594" i="13"/>
  <c r="A593" i="13"/>
  <c r="A592" i="13"/>
  <c r="A591" i="13"/>
  <c r="A590" i="13"/>
  <c r="A589" i="13"/>
  <c r="A588" i="13"/>
  <c r="A587" i="13"/>
  <c r="A586" i="13"/>
  <c r="A585" i="13"/>
  <c r="A584" i="13"/>
  <c r="A583" i="13"/>
  <c r="A582" i="13"/>
  <c r="A581" i="13"/>
  <c r="A580" i="13"/>
  <c r="A579" i="13"/>
  <c r="A578" i="13"/>
  <c r="A577" i="13"/>
  <c r="A576" i="13"/>
  <c r="A575" i="13"/>
  <c r="A574" i="13"/>
  <c r="A573" i="13"/>
  <c r="A572" i="13"/>
  <c r="A571" i="13"/>
  <c r="A570" i="13"/>
  <c r="A569" i="13"/>
  <c r="A568" i="13"/>
  <c r="A567" i="13"/>
  <c r="A566" i="13"/>
  <c r="A565" i="13"/>
  <c r="A564" i="13"/>
  <c r="A563" i="13"/>
  <c r="A562" i="13"/>
  <c r="A561" i="13"/>
  <c r="A560" i="13"/>
  <c r="A559" i="13"/>
  <c r="A558" i="13"/>
  <c r="A557" i="13"/>
  <c r="A556" i="13"/>
  <c r="A555" i="13"/>
  <c r="A554" i="13"/>
  <c r="A553" i="13"/>
  <c r="A552" i="13"/>
  <c r="A551" i="13"/>
  <c r="A550" i="13"/>
  <c r="A549" i="13"/>
  <c r="A138" i="13"/>
  <c r="A130" i="13"/>
  <c r="A114" i="13"/>
  <c r="A13" i="13"/>
  <c r="A23" i="13"/>
  <c r="A32" i="13"/>
  <c r="A40" i="13"/>
  <c r="A48" i="13"/>
  <c r="A56" i="13"/>
  <c r="I68" i="13"/>
  <c r="A78" i="13"/>
  <c r="I87" i="13"/>
  <c r="A166" i="13"/>
  <c r="A170" i="13"/>
  <c r="A176" i="13"/>
  <c r="A183" i="13"/>
  <c r="A189" i="13"/>
  <c r="A195" i="13"/>
  <c r="A201" i="13"/>
  <c r="A207" i="13"/>
  <c r="A213" i="13"/>
  <c r="A218" i="13"/>
  <c r="A223" i="13"/>
  <c r="A228" i="13"/>
  <c r="A234" i="13"/>
  <c r="A237" i="13"/>
  <c r="A242" i="13"/>
  <c r="A245" i="13"/>
  <c r="A248" i="13"/>
  <c r="A252" i="13"/>
  <c r="A257" i="13"/>
  <c r="A263" i="13"/>
  <c r="A267" i="13"/>
  <c r="A272" i="13"/>
  <c r="A277" i="13"/>
  <c r="A280" i="13"/>
  <c r="A286" i="13"/>
  <c r="A289" i="13"/>
  <c r="A295" i="13"/>
  <c r="A301" i="13"/>
  <c r="A305" i="13"/>
  <c r="A309" i="13"/>
  <c r="A317" i="13"/>
  <c r="A324" i="13"/>
  <c r="A331" i="13"/>
  <c r="A337" i="13"/>
  <c r="A343" i="13"/>
  <c r="A349" i="13"/>
  <c r="A354" i="13"/>
  <c r="A359" i="13"/>
  <c r="A364" i="13"/>
  <c r="A370" i="13"/>
  <c r="A376" i="13"/>
  <c r="A382" i="13"/>
  <c r="A385" i="13"/>
  <c r="A389" i="13"/>
  <c r="A394" i="13"/>
  <c r="A400" i="13"/>
  <c r="A405" i="13"/>
  <c r="A411" i="13"/>
  <c r="A420" i="13"/>
  <c r="A486" i="13"/>
  <c r="A82" i="13"/>
  <c r="A15" i="13"/>
  <c r="A173" i="13"/>
  <c r="A179" i="13"/>
  <c r="A184" i="13"/>
  <c r="A190" i="13"/>
  <c r="A196" i="13"/>
  <c r="A202" i="13"/>
  <c r="A204" i="13"/>
  <c r="A210" i="13"/>
  <c r="A215" i="13"/>
  <c r="A224" i="13"/>
  <c r="A230" i="13"/>
  <c r="A238" i="13"/>
  <c r="A244" i="13"/>
  <c r="A251" i="13"/>
  <c r="A255" i="13"/>
  <c r="A259" i="13"/>
  <c r="A264" i="13"/>
  <c r="A270" i="13"/>
  <c r="A273" i="13"/>
  <c r="A279" i="13"/>
  <c r="A284" i="13"/>
  <c r="A290" i="13"/>
  <c r="A297" i="13"/>
  <c r="A304" i="13"/>
  <c r="A311" i="13"/>
  <c r="A318" i="13"/>
  <c r="A325" i="13"/>
  <c r="A332" i="13"/>
  <c r="A339" i="13"/>
  <c r="A346" i="13"/>
  <c r="A352" i="13"/>
  <c r="A357" i="13"/>
  <c r="A362" i="13"/>
  <c r="A368" i="13"/>
  <c r="A371" i="13"/>
  <c r="A377" i="13"/>
  <c r="A383" i="13"/>
  <c r="A390" i="13"/>
  <c r="A395" i="13"/>
  <c r="A402" i="13"/>
  <c r="A410" i="13"/>
  <c r="A421" i="13"/>
  <c r="A487" i="13"/>
  <c r="A65" i="13"/>
  <c r="A12" i="13"/>
  <c r="A17" i="13"/>
  <c r="A27" i="13"/>
  <c r="A90" i="13"/>
  <c r="A175" i="13"/>
  <c r="A181" i="13"/>
  <c r="A186" i="13"/>
  <c r="A191" i="13"/>
  <c r="A197" i="13"/>
  <c r="A203" i="13"/>
  <c r="A209" i="13"/>
  <c r="A217" i="13"/>
  <c r="A222" i="13"/>
  <c r="A226" i="13"/>
  <c r="A231" i="13"/>
  <c r="A235" i="13"/>
  <c r="A241" i="13"/>
  <c r="A246" i="13"/>
  <c r="A254" i="13"/>
  <c r="A261" i="13"/>
  <c r="A268" i="13"/>
  <c r="A276" i="13"/>
  <c r="A282" i="13"/>
  <c r="A288" i="13"/>
  <c r="A292" i="13"/>
  <c r="A296" i="13"/>
  <c r="A303" i="13"/>
  <c r="A310" i="13"/>
  <c r="A315" i="13"/>
  <c r="A320" i="13"/>
  <c r="A323" i="13"/>
  <c r="A327" i="13"/>
  <c r="A330" i="13"/>
  <c r="A335" i="13"/>
  <c r="A341" i="13"/>
  <c r="A347" i="13"/>
  <c r="A353" i="13"/>
  <c r="A360" i="13"/>
  <c r="A363" i="13"/>
  <c r="A369" i="13"/>
  <c r="A375" i="13"/>
  <c r="A381" i="13"/>
  <c r="A388" i="13"/>
  <c r="A398" i="13"/>
  <c r="A407" i="13"/>
  <c r="A414" i="13"/>
  <c r="A424" i="13"/>
  <c r="A483" i="13"/>
  <c r="A134" i="13"/>
  <c r="A38" i="13"/>
  <c r="A54" i="13"/>
  <c r="A62" i="13"/>
  <c r="A24" i="13"/>
  <c r="I28" i="13"/>
  <c r="A29" i="13"/>
  <c r="A36" i="13"/>
  <c r="A44" i="13"/>
  <c r="A52" i="13"/>
  <c r="A60" i="13"/>
  <c r="A69" i="13"/>
  <c r="A94" i="13"/>
  <c r="A110" i="13"/>
  <c r="A74" i="13"/>
  <c r="A171" i="13"/>
  <c r="A178" i="13"/>
  <c r="A185" i="13"/>
  <c r="A193" i="13"/>
  <c r="A199" i="13"/>
  <c r="A205" i="13"/>
  <c r="A211" i="13"/>
  <c r="A216" i="13"/>
  <c r="A221" i="13"/>
  <c r="A227" i="13"/>
  <c r="A233" i="13"/>
  <c r="A240" i="13"/>
  <c r="A247" i="13"/>
  <c r="A253" i="13"/>
  <c r="A262" i="13"/>
  <c r="A269" i="13"/>
  <c r="A274" i="13"/>
  <c r="A281" i="13"/>
  <c r="A287" i="13"/>
  <c r="A293" i="13"/>
  <c r="A298" i="13"/>
  <c r="A302" i="13"/>
  <c r="A307" i="13"/>
  <c r="A312" i="13"/>
  <c r="A316" i="13"/>
  <c r="A322" i="13"/>
  <c r="A328" i="13"/>
  <c r="A334" i="13"/>
  <c r="A338" i="13"/>
  <c r="A342" i="13"/>
  <c r="A348" i="13"/>
  <c r="A355" i="13"/>
  <c r="A361" i="13"/>
  <c r="A367" i="13"/>
  <c r="A373" i="13"/>
  <c r="A378" i="13"/>
  <c r="A384" i="13"/>
  <c r="A391" i="13"/>
  <c r="A396" i="13"/>
  <c r="A401" i="13"/>
  <c r="A406" i="13"/>
  <c r="A413" i="13"/>
  <c r="A423" i="13"/>
  <c r="A484" i="13"/>
  <c r="A25" i="13"/>
  <c r="A46" i="13"/>
  <c r="A9" i="13"/>
  <c r="A19" i="13"/>
  <c r="A63" i="13"/>
  <c r="A98" i="13"/>
  <c r="A106" i="13"/>
  <c r="A142" i="13"/>
  <c r="A28" i="13"/>
  <c r="A172" i="13"/>
  <c r="A177" i="13"/>
  <c r="A182" i="13"/>
  <c r="A188" i="13"/>
  <c r="A194" i="13"/>
  <c r="A200" i="13"/>
  <c r="A208" i="13"/>
  <c r="A214" i="13"/>
  <c r="A219" i="13"/>
  <c r="A225" i="13"/>
  <c r="A232" i="13"/>
  <c r="A239" i="13"/>
  <c r="A249" i="13"/>
  <c r="A258" i="13"/>
  <c r="A266" i="13"/>
  <c r="A275" i="13"/>
  <c r="A283" i="13"/>
  <c r="A291" i="13"/>
  <c r="A299" i="13"/>
  <c r="A308" i="13"/>
  <c r="A314" i="13"/>
  <c r="A321" i="13"/>
  <c r="A329" i="13"/>
  <c r="A336" i="13"/>
  <c r="A345" i="13"/>
  <c r="A351" i="13"/>
  <c r="A356" i="13"/>
  <c r="A365" i="13"/>
  <c r="A374" i="13"/>
  <c r="A380" i="13"/>
  <c r="A387" i="13"/>
  <c r="A393" i="13"/>
  <c r="A399" i="13"/>
  <c r="A403" i="13"/>
  <c r="A409" i="13"/>
  <c r="A416" i="13"/>
  <c r="A425" i="13"/>
  <c r="A86" i="13"/>
  <c r="A16" i="13"/>
  <c r="I20" i="13"/>
  <c r="A21" i="13"/>
  <c r="A34" i="13"/>
  <c r="A42" i="13"/>
  <c r="A50" i="13"/>
  <c r="A58" i="13"/>
  <c r="I65" i="13"/>
  <c r="A70" i="13"/>
  <c r="I79" i="13"/>
  <c r="A102" i="13"/>
  <c r="I147" i="13"/>
  <c r="I107" i="13"/>
  <c r="I115" i="13"/>
  <c r="I119" i="13"/>
  <c r="I139" i="13"/>
  <c r="I103" i="13"/>
  <c r="I135" i="13"/>
  <c r="I167" i="13"/>
  <c r="C6" i="12"/>
  <c r="G19" i="12"/>
  <c r="F23" i="12"/>
  <c r="F25" i="12"/>
  <c r="F14" i="12"/>
  <c r="C8" i="12"/>
  <c r="C15" i="12"/>
  <c r="D26" i="12"/>
  <c r="C12" i="12"/>
  <c r="C11" i="12"/>
  <c r="G28" i="12"/>
  <c r="F5" i="12"/>
  <c r="F17" i="12"/>
  <c r="D20" i="12"/>
  <c r="D22" i="12"/>
  <c r="C17" i="12"/>
  <c r="C21" i="12"/>
  <c r="D16" i="12"/>
  <c r="D3" i="12"/>
  <c r="C25" i="12"/>
  <c r="D24" i="12"/>
  <c r="D23" i="12"/>
  <c r="G13" i="12"/>
  <c r="C14" i="12"/>
  <c r="G20" i="12"/>
  <c r="G21" i="12"/>
  <c r="F26" i="12"/>
  <c r="D9" i="12"/>
  <c r="F10" i="12"/>
  <c r="F18" i="12"/>
  <c r="C28" i="12"/>
  <c r="F29" i="12"/>
  <c r="G17" i="12"/>
  <c r="G23" i="12"/>
  <c r="D4" i="12"/>
  <c r="G10" i="12"/>
  <c r="G24" i="12"/>
  <c r="G25" i="12"/>
  <c r="D2" i="12"/>
  <c r="G4" i="12"/>
  <c r="F9" i="12"/>
  <c r="C13" i="12"/>
  <c r="F22" i="12"/>
  <c r="D27" i="12"/>
  <c r="D18" i="12"/>
  <c r="F21" i="12"/>
  <c r="D12" i="12"/>
  <c r="D28" i="12"/>
  <c r="D29" i="12"/>
  <c r="D10" i="12"/>
  <c r="F20" i="12"/>
  <c r="G27" i="12"/>
  <c r="G6" i="12"/>
  <c r="F16" i="12"/>
  <c r="F28" i="12"/>
  <c r="G29" i="12"/>
  <c r="G15" i="12"/>
  <c r="G7" i="12"/>
  <c r="G11" i="12"/>
  <c r="F12" i="12"/>
  <c r="D7" i="12"/>
  <c r="D14" i="12"/>
  <c r="C19" i="12"/>
  <c r="A3" i="12"/>
  <c r="C27" i="12"/>
  <c r="D11" i="12"/>
  <c r="D19" i="12"/>
  <c r="A9" i="12"/>
  <c r="D6" i="12"/>
  <c r="A5" i="12"/>
  <c r="G8" i="12"/>
  <c r="A19" i="12"/>
  <c r="C3" i="12"/>
  <c r="C4" i="12"/>
  <c r="C5" i="12"/>
  <c r="A6" i="12"/>
  <c r="G9" i="12"/>
  <c r="F13" i="12"/>
  <c r="D15" i="12"/>
  <c r="A21" i="12"/>
  <c r="A10" i="12"/>
  <c r="A22" i="12"/>
  <c r="A27" i="12"/>
  <c r="F2" i="12"/>
  <c r="G3" i="12"/>
  <c r="G14" i="12"/>
  <c r="A29" i="12"/>
  <c r="A11" i="12"/>
  <c r="G12" i="12"/>
  <c r="A30" i="12"/>
  <c r="A2" i="12"/>
  <c r="B3" i="12"/>
  <c r="F4" i="12"/>
  <c r="G5" i="12"/>
  <c r="F6" i="12"/>
  <c r="D8" i="12"/>
  <c r="C9" i="12"/>
  <c r="A13" i="12"/>
  <c r="G16" i="12"/>
  <c r="A14" i="12"/>
  <c r="C7" i="12"/>
  <c r="A26" i="12"/>
  <c r="B6" i="12"/>
  <c r="B14" i="12"/>
  <c r="B22" i="12"/>
  <c r="B30" i="12"/>
  <c r="A35" i="12"/>
  <c r="D36" i="12"/>
  <c r="A8" i="12"/>
  <c r="A16" i="12"/>
  <c r="A24" i="12"/>
  <c r="A32" i="12"/>
  <c r="A18" i="12"/>
  <c r="B2" i="12"/>
  <c r="A7" i="12"/>
  <c r="A15" i="12"/>
  <c r="A23" i="12"/>
  <c r="A31" i="12"/>
  <c r="A34" i="12"/>
  <c r="C2" i="12"/>
  <c r="F3" i="12"/>
  <c r="A4" i="12"/>
  <c r="B7" i="12"/>
  <c r="C10" i="12"/>
  <c r="F11" i="12"/>
  <c r="A12" i="12"/>
  <c r="C18" i="12"/>
  <c r="F19" i="12"/>
  <c r="A20" i="12"/>
  <c r="C26" i="12"/>
  <c r="F27" i="12"/>
  <c r="A28" i="12"/>
  <c r="C34" i="12"/>
  <c r="A36" i="12"/>
  <c r="A17" i="12"/>
  <c r="C23" i="12"/>
  <c r="F24" i="12"/>
  <c r="A25" i="12"/>
  <c r="C31" i="12"/>
  <c r="F32" i="12"/>
  <c r="A33" i="12"/>
  <c r="G3" i="5" l="1"/>
  <c r="F3" i="5" s="1"/>
  <c r="G4" i="5"/>
  <c r="G5" i="5"/>
  <c r="F5" i="5" s="1"/>
  <c r="G6" i="5"/>
  <c r="G7" i="5"/>
  <c r="F7" i="5" s="1"/>
  <c r="G8" i="5"/>
  <c r="G9" i="5"/>
  <c r="F9" i="5" s="1"/>
  <c r="G11" i="5"/>
  <c r="F11" i="5" s="1"/>
  <c r="G12" i="5"/>
  <c r="I4" i="1"/>
  <c r="G13" i="1"/>
  <c r="I5" i="1"/>
  <c r="G15" i="1"/>
  <c r="I12" i="1"/>
  <c r="G53" i="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AA69" i="3"/>
  <c r="AA68" i="3"/>
  <c r="AA67" i="3"/>
  <c r="AA66" i="3"/>
  <c r="AA65" i="3"/>
  <c r="AA64" i="3"/>
  <c r="AA63" i="3"/>
  <c r="AA62" i="3"/>
  <c r="AA61" i="3"/>
  <c r="AA60" i="3"/>
  <c r="AA59" i="3"/>
  <c r="AA58" i="3"/>
  <c r="AA57" i="3"/>
  <c r="AA56" i="3"/>
  <c r="AA55" i="3"/>
  <c r="AA54" i="3"/>
  <c r="AA53" i="3"/>
  <c r="AA52" i="3"/>
  <c r="AA51" i="3"/>
  <c r="AA50" i="3"/>
  <c r="AA49" i="3"/>
  <c r="AA48" i="3"/>
  <c r="AA47" i="3"/>
  <c r="AA46" i="3"/>
  <c r="AA45" i="3"/>
  <c r="AA44" i="3"/>
  <c r="AA43" i="3"/>
  <c r="AA42" i="3"/>
  <c r="AA41" i="3"/>
  <c r="AA40" i="3"/>
  <c r="AA39" i="3"/>
  <c r="AA38" i="3"/>
  <c r="AA37" i="3"/>
  <c r="AA36" i="3"/>
  <c r="AA35" i="3"/>
  <c r="AA34" i="3"/>
  <c r="AA33" i="3"/>
  <c r="AA32" i="3"/>
  <c r="AA31" i="3"/>
  <c r="AA30" i="3"/>
  <c r="AA29" i="3"/>
  <c r="AA28" i="3"/>
  <c r="AA27" i="3"/>
  <c r="AA26" i="3"/>
  <c r="AA25" i="3"/>
  <c r="AA24" i="3"/>
  <c r="AA23" i="3"/>
  <c r="AA22" i="3"/>
  <c r="AA21" i="3"/>
  <c r="AA20" i="3"/>
  <c r="AA19" i="3"/>
  <c r="AA18" i="3"/>
  <c r="AA17" i="3"/>
  <c r="AA16" i="3"/>
  <c r="AA15" i="3"/>
  <c r="AA14" i="3"/>
  <c r="AA13" i="3"/>
  <c r="AA12" i="3"/>
  <c r="AA11" i="3"/>
  <c r="AA10" i="3"/>
  <c r="AA9" i="3"/>
  <c r="AA8" i="3"/>
  <c r="AA7" i="3"/>
  <c r="AA6" i="3"/>
  <c r="AA5" i="3"/>
  <c r="AA4" i="3"/>
  <c r="AA3" i="3"/>
  <c r="AA2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M500" i="5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A875" i="10"/>
  <c r="A874" i="10"/>
  <c r="A873" i="10"/>
  <c r="A872" i="10"/>
  <c r="A871" i="10"/>
  <c r="A870" i="10"/>
  <c r="A869" i="10"/>
  <c r="A868" i="10"/>
  <c r="A867" i="10"/>
  <c r="A866" i="10"/>
  <c r="A865" i="10"/>
  <c r="A864" i="10"/>
  <c r="A863" i="10"/>
  <c r="A862" i="10"/>
  <c r="A861" i="10"/>
  <c r="A860" i="10"/>
  <c r="A859" i="10"/>
  <c r="A858" i="10"/>
  <c r="A857" i="10"/>
  <c r="A856" i="10"/>
  <c r="A855" i="10"/>
  <c r="A854" i="10"/>
  <c r="A853" i="10"/>
  <c r="A852" i="10"/>
  <c r="A851" i="10"/>
  <c r="A850" i="10"/>
  <c r="A849" i="10"/>
  <c r="A848" i="10"/>
  <c r="A847" i="10"/>
  <c r="A846" i="10"/>
  <c r="A845" i="10"/>
  <c r="A844" i="10"/>
  <c r="A843" i="10"/>
  <c r="A842" i="10"/>
  <c r="A841" i="10"/>
  <c r="A840" i="10"/>
  <c r="A839" i="10"/>
  <c r="A838" i="10"/>
  <c r="A837" i="10"/>
  <c r="A836" i="10"/>
  <c r="A835" i="10"/>
  <c r="A834" i="10"/>
  <c r="A833" i="10"/>
  <c r="A832" i="10"/>
  <c r="A831" i="10"/>
  <c r="A830" i="10"/>
  <c r="A829" i="10"/>
  <c r="A828" i="10"/>
  <c r="A827" i="10"/>
  <c r="A826" i="10"/>
  <c r="A825" i="10"/>
  <c r="A824" i="10"/>
  <c r="A823" i="10"/>
  <c r="A822" i="10"/>
  <c r="A821" i="10"/>
  <c r="A820" i="10"/>
  <c r="A819" i="10"/>
  <c r="A818" i="10"/>
  <c r="A817" i="10"/>
  <c r="A816" i="10"/>
  <c r="A815" i="10"/>
  <c r="A814" i="10"/>
  <c r="A813" i="10"/>
  <c r="A812" i="10"/>
  <c r="A811" i="10"/>
  <c r="A810" i="10"/>
  <c r="A809" i="10"/>
  <c r="A808" i="10"/>
  <c r="A807" i="10"/>
  <c r="A806" i="10"/>
  <c r="A805" i="10"/>
  <c r="A804" i="10"/>
  <c r="A803" i="10"/>
  <c r="A802" i="10"/>
  <c r="A801" i="10"/>
  <c r="A800" i="10"/>
  <c r="A799" i="10"/>
  <c r="A798" i="10"/>
  <c r="A797" i="10"/>
  <c r="A796" i="10"/>
  <c r="A795" i="10"/>
  <c r="A794" i="10"/>
  <c r="A793" i="10"/>
  <c r="A792" i="10"/>
  <c r="A791" i="10"/>
  <c r="A790" i="10"/>
  <c r="A789" i="10"/>
  <c r="A788" i="10"/>
  <c r="A787" i="10"/>
  <c r="A786" i="10"/>
  <c r="A785" i="10"/>
  <c r="A784" i="10"/>
  <c r="A783" i="10"/>
  <c r="A782" i="10"/>
  <c r="A781" i="10"/>
  <c r="A780" i="10"/>
  <c r="A779" i="10"/>
  <c r="A778" i="10"/>
  <c r="A777" i="10"/>
  <c r="A776" i="10"/>
  <c r="A775" i="10"/>
  <c r="A774" i="10"/>
  <c r="A773" i="10"/>
  <c r="A772" i="10"/>
  <c r="A771" i="10"/>
  <c r="A770" i="10"/>
  <c r="A769" i="10"/>
  <c r="A768" i="10"/>
  <c r="A767" i="10"/>
  <c r="A766" i="10"/>
  <c r="A765" i="10"/>
  <c r="A764" i="10"/>
  <c r="A763" i="10"/>
  <c r="A762" i="10"/>
  <c r="A761" i="10"/>
  <c r="A760" i="10"/>
  <c r="A759" i="10"/>
  <c r="A758" i="10"/>
  <c r="A757" i="10"/>
  <c r="A756" i="10"/>
  <c r="A755" i="10"/>
  <c r="A754" i="10"/>
  <c r="A753" i="10"/>
  <c r="A752" i="10"/>
  <c r="A751" i="10"/>
  <c r="A750" i="10"/>
  <c r="A749" i="10"/>
  <c r="A748" i="10"/>
  <c r="A747" i="10"/>
  <c r="A746" i="10"/>
  <c r="A745" i="10"/>
  <c r="A744" i="10"/>
  <c r="A743" i="10"/>
  <c r="A742" i="10"/>
  <c r="A741" i="10"/>
  <c r="A740" i="10"/>
  <c r="A739" i="10"/>
  <c r="A738" i="10"/>
  <c r="A737" i="10"/>
  <c r="A736" i="10"/>
  <c r="A735" i="10"/>
  <c r="A734" i="10"/>
  <c r="A733" i="10"/>
  <c r="A732" i="10"/>
  <c r="A731" i="10"/>
  <c r="A730" i="10"/>
  <c r="A729" i="10"/>
  <c r="A728" i="10"/>
  <c r="A727" i="10"/>
  <c r="A726" i="10"/>
  <c r="A725" i="10"/>
  <c r="A724" i="10"/>
  <c r="A723" i="10"/>
  <c r="A722" i="10"/>
  <c r="A721" i="10"/>
  <c r="A720" i="10"/>
  <c r="A719" i="10"/>
  <c r="A718" i="10"/>
  <c r="A717" i="10"/>
  <c r="A716" i="10"/>
  <c r="A715" i="10"/>
  <c r="A714" i="10"/>
  <c r="A713" i="10"/>
  <c r="A712" i="10"/>
  <c r="A711" i="10"/>
  <c r="A710" i="10"/>
  <c r="A709" i="10"/>
  <c r="A708" i="10"/>
  <c r="A707" i="10"/>
  <c r="A706" i="10"/>
  <c r="A705" i="10"/>
  <c r="A704" i="10"/>
  <c r="A703" i="10"/>
  <c r="A702" i="10"/>
  <c r="A701" i="10"/>
  <c r="A700" i="10"/>
  <c r="A699" i="10"/>
  <c r="A698" i="10"/>
  <c r="A697" i="10"/>
  <c r="A696" i="10"/>
  <c r="A695" i="10"/>
  <c r="A694" i="10"/>
  <c r="A693" i="10"/>
  <c r="A692" i="10"/>
  <c r="A691" i="10"/>
  <c r="A690" i="10"/>
  <c r="A689" i="10"/>
  <c r="A688" i="10"/>
  <c r="A687" i="10"/>
  <c r="A686" i="10"/>
  <c r="A685" i="10"/>
  <c r="A684" i="10"/>
  <c r="A683" i="10"/>
  <c r="A682" i="10"/>
  <c r="A681" i="10"/>
  <c r="A680" i="10"/>
  <c r="A679" i="10"/>
  <c r="A678" i="10"/>
  <c r="A677" i="10"/>
  <c r="A676" i="10"/>
  <c r="A675" i="10"/>
  <c r="A674" i="10"/>
  <c r="A673" i="10"/>
  <c r="A672" i="10"/>
  <c r="A671" i="10"/>
  <c r="A670" i="10"/>
  <c r="A669" i="10"/>
  <c r="A668" i="10"/>
  <c r="A667" i="10"/>
  <c r="A666" i="10"/>
  <c r="A665" i="10"/>
  <c r="A664" i="10"/>
  <c r="A663" i="10"/>
  <c r="A662" i="10"/>
  <c r="A661" i="10"/>
  <c r="A660" i="10"/>
  <c r="A659" i="10"/>
  <c r="A658" i="10"/>
  <c r="A657" i="10"/>
  <c r="A656" i="10"/>
  <c r="A655" i="10"/>
  <c r="A654" i="10"/>
  <c r="A653" i="10"/>
  <c r="A652" i="10"/>
  <c r="A651" i="10"/>
  <c r="A650" i="10"/>
  <c r="A649" i="10"/>
  <c r="A648" i="10"/>
  <c r="A647" i="10"/>
  <c r="A646" i="10"/>
  <c r="A645" i="10"/>
  <c r="A644" i="10"/>
  <c r="A643" i="10"/>
  <c r="A642" i="10"/>
  <c r="A641" i="10"/>
  <c r="A640" i="10"/>
  <c r="A639" i="10"/>
  <c r="A638" i="10"/>
  <c r="A637" i="10"/>
  <c r="A636" i="10"/>
  <c r="A635" i="10"/>
  <c r="A634" i="10"/>
  <c r="A633" i="10"/>
  <c r="A632" i="10"/>
  <c r="A631" i="10"/>
  <c r="A630" i="10"/>
  <c r="A629" i="10"/>
  <c r="A628" i="10"/>
  <c r="A627" i="10"/>
  <c r="A626" i="10"/>
  <c r="A625" i="10"/>
  <c r="A624" i="10"/>
  <c r="A623" i="10"/>
  <c r="A622" i="10"/>
  <c r="A621" i="10"/>
  <c r="A620" i="10"/>
  <c r="A619" i="10"/>
  <c r="A618" i="10"/>
  <c r="A617" i="10"/>
  <c r="A616" i="10"/>
  <c r="A615" i="10"/>
  <c r="A614" i="10"/>
  <c r="A613" i="10"/>
  <c r="A612" i="10"/>
  <c r="A611" i="10"/>
  <c r="A610" i="10"/>
  <c r="A609" i="10"/>
  <c r="A608" i="10"/>
  <c r="A607" i="10"/>
  <c r="A606" i="10"/>
  <c r="A605" i="10"/>
  <c r="A604" i="10"/>
  <c r="A603" i="10"/>
  <c r="A602" i="10"/>
  <c r="A601" i="10"/>
  <c r="A600" i="10"/>
  <c r="A599" i="10"/>
  <c r="A598" i="10"/>
  <c r="A597" i="10"/>
  <c r="A596" i="10"/>
  <c r="A595" i="10"/>
  <c r="A594" i="10"/>
  <c r="A593" i="10"/>
  <c r="A592" i="10"/>
  <c r="A591" i="10"/>
  <c r="A590" i="10"/>
  <c r="A589" i="10"/>
  <c r="A588" i="10"/>
  <c r="A587" i="10"/>
  <c r="A586" i="10"/>
  <c r="A585" i="10"/>
  <c r="A584" i="10"/>
  <c r="A583" i="10"/>
  <c r="A582" i="10"/>
  <c r="A581" i="10"/>
  <c r="A580" i="10"/>
  <c r="A579" i="10"/>
  <c r="A578" i="10"/>
  <c r="A577" i="10"/>
  <c r="A576" i="10"/>
  <c r="A575" i="10"/>
  <c r="A574" i="10"/>
  <c r="A573" i="10"/>
  <c r="A572" i="10"/>
  <c r="A571" i="10"/>
  <c r="A570" i="10"/>
  <c r="A569" i="10"/>
  <c r="A568" i="10"/>
  <c r="A567" i="10"/>
  <c r="A566" i="10"/>
  <c r="A565" i="10"/>
  <c r="A564" i="10"/>
  <c r="A563" i="10"/>
  <c r="A562" i="10"/>
  <c r="A561" i="10"/>
  <c r="A560" i="10"/>
  <c r="A559" i="10"/>
  <c r="A558" i="10"/>
  <c r="A557" i="10"/>
  <c r="A556" i="10"/>
  <c r="A555" i="10"/>
  <c r="A554" i="10"/>
  <c r="A553" i="10"/>
  <c r="A552" i="10"/>
  <c r="A551" i="10"/>
  <c r="A550" i="10"/>
  <c r="A549" i="10"/>
  <c r="A548" i="10"/>
  <c r="A547" i="10"/>
  <c r="A546" i="10"/>
  <c r="A545" i="10"/>
  <c r="A544" i="10"/>
  <c r="A543" i="10"/>
  <c r="A542" i="10"/>
  <c r="A541" i="10"/>
  <c r="A540" i="10"/>
  <c r="A539" i="10"/>
  <c r="A538" i="10"/>
  <c r="A537" i="10"/>
  <c r="A536" i="10"/>
  <c r="A535" i="10"/>
  <c r="A534" i="10"/>
  <c r="A533" i="10"/>
  <c r="A532" i="10"/>
  <c r="A531" i="10"/>
  <c r="A530" i="10"/>
  <c r="A529" i="10"/>
  <c r="A528" i="10"/>
  <c r="A527" i="10"/>
  <c r="A526" i="10"/>
  <c r="A525" i="10"/>
  <c r="A524" i="10"/>
  <c r="A523" i="10"/>
  <c r="A522" i="10"/>
  <c r="A521" i="10"/>
  <c r="A520" i="10"/>
  <c r="A519" i="10"/>
  <c r="A518" i="10"/>
  <c r="A517" i="10"/>
  <c r="A516" i="10"/>
  <c r="A515" i="10"/>
  <c r="A514" i="10"/>
  <c r="A513" i="10"/>
  <c r="A512" i="10"/>
  <c r="A511" i="10"/>
  <c r="A510" i="10"/>
  <c r="A509" i="10"/>
  <c r="A508" i="10"/>
  <c r="A507" i="10"/>
  <c r="A506" i="10"/>
  <c r="A505" i="10"/>
  <c r="A504" i="10"/>
  <c r="A503" i="10"/>
  <c r="A502" i="10"/>
  <c r="A501" i="10"/>
  <c r="A500" i="10"/>
  <c r="A499" i="10"/>
  <c r="A498" i="10"/>
  <c r="A497" i="10"/>
  <c r="A496" i="10"/>
  <c r="A495" i="10"/>
  <c r="A494" i="10"/>
  <c r="A493" i="10"/>
  <c r="A492" i="10"/>
  <c r="A491" i="10"/>
  <c r="A490" i="10"/>
  <c r="A489" i="10"/>
  <c r="A488" i="10"/>
  <c r="A487" i="10"/>
  <c r="A486" i="10"/>
  <c r="A485" i="10"/>
  <c r="A484" i="10"/>
  <c r="A483" i="10"/>
  <c r="A482" i="10"/>
  <c r="A481" i="10"/>
  <c r="A480" i="10"/>
  <c r="A479" i="10"/>
  <c r="A478" i="10"/>
  <c r="A477" i="10"/>
  <c r="A476" i="10"/>
  <c r="A475" i="10"/>
  <c r="A474" i="10"/>
  <c r="A473" i="10"/>
  <c r="A472" i="10"/>
  <c r="A471" i="10"/>
  <c r="A470" i="10"/>
  <c r="A469" i="10"/>
  <c r="A468" i="10"/>
  <c r="A467" i="10"/>
  <c r="A466" i="10"/>
  <c r="A465" i="10"/>
  <c r="A464" i="10"/>
  <c r="A463" i="10"/>
  <c r="A462" i="10"/>
  <c r="A461" i="10"/>
  <c r="A460" i="10"/>
  <c r="A459" i="10"/>
  <c r="A458" i="10"/>
  <c r="A457" i="10"/>
  <c r="A456" i="10"/>
  <c r="A455" i="10"/>
  <c r="A454" i="10"/>
  <c r="A453" i="10"/>
  <c r="A452" i="10"/>
  <c r="A451" i="10"/>
  <c r="A450" i="10"/>
  <c r="A449" i="10"/>
  <c r="A448" i="10"/>
  <c r="A447" i="10"/>
  <c r="A446" i="10"/>
  <c r="A445" i="10"/>
  <c r="A444" i="10"/>
  <c r="A443" i="10"/>
  <c r="A442" i="10"/>
  <c r="A441" i="10"/>
  <c r="A440" i="10"/>
  <c r="A439" i="10"/>
  <c r="A438" i="10"/>
  <c r="A437" i="10"/>
  <c r="A436" i="10"/>
  <c r="A435" i="10"/>
  <c r="A434" i="10"/>
  <c r="A433" i="10"/>
  <c r="A432" i="10"/>
  <c r="A431" i="10"/>
  <c r="A430" i="10"/>
  <c r="A429" i="10"/>
  <c r="A428" i="10"/>
  <c r="A427" i="10"/>
  <c r="A426" i="10"/>
  <c r="A425" i="10"/>
  <c r="A424" i="10"/>
  <c r="A423" i="10"/>
  <c r="A422" i="10"/>
  <c r="A421" i="10"/>
  <c r="A420" i="10"/>
  <c r="A419" i="10"/>
  <c r="A418" i="10"/>
  <c r="A417" i="10"/>
  <c r="A416" i="10"/>
  <c r="A415" i="10"/>
  <c r="A414" i="10"/>
  <c r="A413" i="10"/>
  <c r="A412" i="10"/>
  <c r="A411" i="10"/>
  <c r="A410" i="10"/>
  <c r="A409" i="10"/>
  <c r="A408" i="10"/>
  <c r="A407" i="10"/>
  <c r="A406" i="10"/>
  <c r="A405" i="10"/>
  <c r="A404" i="10"/>
  <c r="A403" i="10"/>
  <c r="A402" i="10"/>
  <c r="A401" i="10"/>
  <c r="A400" i="10"/>
  <c r="A399" i="10"/>
  <c r="A398" i="10"/>
  <c r="A397" i="10"/>
  <c r="A396" i="10"/>
  <c r="A395" i="10"/>
  <c r="A394" i="10"/>
  <c r="A393" i="10"/>
  <c r="A392" i="10"/>
  <c r="A391" i="10"/>
  <c r="A390" i="10"/>
  <c r="A389" i="10"/>
  <c r="A388" i="10"/>
  <c r="A387" i="10"/>
  <c r="A386" i="10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358" i="10"/>
  <c r="A357" i="10"/>
  <c r="A356" i="10"/>
  <c r="A355" i="10"/>
  <c r="A354" i="10"/>
  <c r="A353" i="10"/>
  <c r="A352" i="10"/>
  <c r="A351" i="10"/>
  <c r="A350" i="10"/>
  <c r="A349" i="10"/>
  <c r="A348" i="10"/>
  <c r="A347" i="10"/>
  <c r="A346" i="10"/>
  <c r="A345" i="10"/>
  <c r="A344" i="10"/>
  <c r="A343" i="10"/>
  <c r="A342" i="10"/>
  <c r="A341" i="10"/>
  <c r="A340" i="10"/>
  <c r="A339" i="10"/>
  <c r="A338" i="10"/>
  <c r="A337" i="10"/>
  <c r="A336" i="10"/>
  <c r="A335" i="10"/>
  <c r="A334" i="10"/>
  <c r="A333" i="10"/>
  <c r="A332" i="10"/>
  <c r="A331" i="10"/>
  <c r="A330" i="10"/>
  <c r="A329" i="10"/>
  <c r="A328" i="10"/>
  <c r="A327" i="10"/>
  <c r="A326" i="10"/>
  <c r="A325" i="10"/>
  <c r="A324" i="10"/>
  <c r="A323" i="10"/>
  <c r="A322" i="10"/>
  <c r="A321" i="10"/>
  <c r="A320" i="10"/>
  <c r="A319" i="10"/>
  <c r="A318" i="10"/>
  <c r="A317" i="10"/>
  <c r="A316" i="10"/>
  <c r="A315" i="10"/>
  <c r="A314" i="10"/>
  <c r="F300" i="10"/>
  <c r="F299" i="10"/>
  <c r="F298" i="10"/>
  <c r="F297" i="10"/>
  <c r="F296" i="10"/>
  <c r="F295" i="10"/>
  <c r="F294" i="10"/>
  <c r="F293" i="10"/>
  <c r="F292" i="10"/>
  <c r="F291" i="10"/>
  <c r="F290" i="10"/>
  <c r="F289" i="10"/>
  <c r="F288" i="10"/>
  <c r="F287" i="10"/>
  <c r="F286" i="10"/>
  <c r="F285" i="10"/>
  <c r="F284" i="10"/>
  <c r="F283" i="10"/>
  <c r="F282" i="10"/>
  <c r="F281" i="10"/>
  <c r="F280" i="10"/>
  <c r="F279" i="10"/>
  <c r="F278" i="10"/>
  <c r="F277" i="10"/>
  <c r="F276" i="10"/>
  <c r="F275" i="10"/>
  <c r="F274" i="10"/>
  <c r="F273" i="10"/>
  <c r="F272" i="10"/>
  <c r="F271" i="10"/>
  <c r="F270" i="10"/>
  <c r="F269" i="10"/>
  <c r="F268" i="10"/>
  <c r="F267" i="10"/>
  <c r="F266" i="10"/>
  <c r="F265" i="10"/>
  <c r="F264" i="10"/>
  <c r="F263" i="10"/>
  <c r="F262" i="10"/>
  <c r="F261" i="10"/>
  <c r="F260" i="10"/>
  <c r="F259" i="10"/>
  <c r="F258" i="10"/>
  <c r="F257" i="10"/>
  <c r="F256" i="10"/>
  <c r="F255" i="10"/>
  <c r="F254" i="10"/>
  <c r="F253" i="10"/>
  <c r="F252" i="10"/>
  <c r="F251" i="10"/>
  <c r="F250" i="10"/>
  <c r="F249" i="10"/>
  <c r="F248" i="10"/>
  <c r="F247" i="10"/>
  <c r="F246" i="10"/>
  <c r="F245" i="10"/>
  <c r="F244" i="10"/>
  <c r="F243" i="10"/>
  <c r="F242" i="10"/>
  <c r="F241" i="10"/>
  <c r="F240" i="10"/>
  <c r="F239" i="10"/>
  <c r="F238" i="10"/>
  <c r="F237" i="10"/>
  <c r="F236" i="10"/>
  <c r="F235" i="10"/>
  <c r="F234" i="10"/>
  <c r="F233" i="10"/>
  <c r="F232" i="10"/>
  <c r="F231" i="10"/>
  <c r="F230" i="10"/>
  <c r="F229" i="10"/>
  <c r="F228" i="10"/>
  <c r="F227" i="10"/>
  <c r="F226" i="10"/>
  <c r="F225" i="10"/>
  <c r="F224" i="10"/>
  <c r="F223" i="10"/>
  <c r="F222" i="10"/>
  <c r="F221" i="10"/>
  <c r="F220" i="10"/>
  <c r="F219" i="10"/>
  <c r="F218" i="10"/>
  <c r="F217" i="10"/>
  <c r="F216" i="10"/>
  <c r="F215" i="10"/>
  <c r="F214" i="10"/>
  <c r="F213" i="10"/>
  <c r="F212" i="10"/>
  <c r="F211" i="10"/>
  <c r="F210" i="10"/>
  <c r="F209" i="10"/>
  <c r="F208" i="10"/>
  <c r="F207" i="10"/>
  <c r="F206" i="10"/>
  <c r="F205" i="10"/>
  <c r="F204" i="10"/>
  <c r="F203" i="10"/>
  <c r="F202" i="10"/>
  <c r="F201" i="10"/>
  <c r="F200" i="10"/>
  <c r="F199" i="10"/>
  <c r="F198" i="10"/>
  <c r="F197" i="10"/>
  <c r="F196" i="10"/>
  <c r="F195" i="10"/>
  <c r="F194" i="10"/>
  <c r="F193" i="10"/>
  <c r="F192" i="10"/>
  <c r="F191" i="10"/>
  <c r="F190" i="10"/>
  <c r="F189" i="10"/>
  <c r="F188" i="10"/>
  <c r="F187" i="10"/>
  <c r="F186" i="10"/>
  <c r="F185" i="10"/>
  <c r="F184" i="10"/>
  <c r="F183" i="10"/>
  <c r="F182" i="10"/>
  <c r="F181" i="10"/>
  <c r="F180" i="10"/>
  <c r="F179" i="10"/>
  <c r="F178" i="10"/>
  <c r="F177" i="10"/>
  <c r="F176" i="10"/>
  <c r="F175" i="10"/>
  <c r="F174" i="10"/>
  <c r="F173" i="10"/>
  <c r="F172" i="10"/>
  <c r="F171" i="10"/>
  <c r="F170" i="10"/>
  <c r="F169" i="10"/>
  <c r="F168" i="10"/>
  <c r="F167" i="10"/>
  <c r="F166" i="10"/>
  <c r="F165" i="10"/>
  <c r="F164" i="10"/>
  <c r="F163" i="10"/>
  <c r="F162" i="10"/>
  <c r="F161" i="10"/>
  <c r="F160" i="10"/>
  <c r="F159" i="10"/>
  <c r="F158" i="10"/>
  <c r="F157" i="10"/>
  <c r="F156" i="10"/>
  <c r="F155" i="10"/>
  <c r="F154" i="10"/>
  <c r="F153" i="10"/>
  <c r="F152" i="10"/>
  <c r="F151" i="10"/>
  <c r="F150" i="10"/>
  <c r="F149" i="10"/>
  <c r="F148" i="10"/>
  <c r="F147" i="10"/>
  <c r="F146" i="10"/>
  <c r="F145" i="10"/>
  <c r="F144" i="10"/>
  <c r="F143" i="10"/>
  <c r="F142" i="10"/>
  <c r="F141" i="10"/>
  <c r="F140" i="10"/>
  <c r="F139" i="10"/>
  <c r="F138" i="10"/>
  <c r="F137" i="10"/>
  <c r="F136" i="10"/>
  <c r="F135" i="10"/>
  <c r="F134" i="10"/>
  <c r="F133" i="10"/>
  <c r="F132" i="10"/>
  <c r="F131" i="10"/>
  <c r="F130" i="10"/>
  <c r="F129" i="10"/>
  <c r="F128" i="10"/>
  <c r="F127" i="10"/>
  <c r="F126" i="10"/>
  <c r="F125" i="10"/>
  <c r="F124" i="10"/>
  <c r="F123" i="10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H149" i="5"/>
  <c r="H145" i="5"/>
  <c r="H141" i="5"/>
  <c r="H137" i="5"/>
  <c r="H133" i="5"/>
  <c r="H129" i="5"/>
  <c r="H125" i="5"/>
  <c r="H121" i="5"/>
  <c r="H117" i="5"/>
  <c r="I225" i="5"/>
  <c r="H109" i="5"/>
  <c r="I209" i="5"/>
  <c r="H101" i="5"/>
  <c r="I193" i="5"/>
  <c r="H93" i="5"/>
  <c r="I177" i="5"/>
  <c r="H85" i="5"/>
  <c r="I161" i="5"/>
  <c r="H77" i="5"/>
  <c r="I145" i="5"/>
  <c r="H69" i="5"/>
  <c r="I129" i="5"/>
  <c r="H61" i="5"/>
  <c r="I113" i="5"/>
  <c r="H53" i="5"/>
  <c r="I97" i="5"/>
  <c r="H45" i="5"/>
  <c r="I81" i="5"/>
  <c r="H37" i="5"/>
  <c r="I65" i="5"/>
  <c r="H29" i="5"/>
  <c r="I49" i="5"/>
  <c r="H21" i="5"/>
  <c r="I33" i="5"/>
  <c r="H13" i="5"/>
  <c r="I17" i="5"/>
  <c r="H5" i="5"/>
  <c r="A18" i="8"/>
  <c r="A17" i="8"/>
  <c r="D13" i="8"/>
  <c r="C13" i="8"/>
  <c r="A13" i="8" s="1"/>
  <c r="B13" i="8"/>
  <c r="D12" i="8"/>
  <c r="C12" i="8"/>
  <c r="A12" i="8" s="1"/>
  <c r="B12" i="8"/>
  <c r="D11" i="8"/>
  <c r="C11" i="8"/>
  <c r="A11" i="8" s="1"/>
  <c r="B11" i="8"/>
  <c r="D10" i="8"/>
  <c r="C10" i="8"/>
  <c r="A10" i="8" s="1"/>
  <c r="B10" i="8"/>
  <c r="D9" i="8"/>
  <c r="C9" i="8"/>
  <c r="A9" i="8" s="1"/>
  <c r="B9" i="8"/>
  <c r="D8" i="8"/>
  <c r="C8" i="8"/>
  <c r="B8" i="8"/>
  <c r="D7" i="8"/>
  <c r="C7" i="8"/>
  <c r="A7" i="8" s="1"/>
  <c r="B7" i="8"/>
  <c r="D6" i="8"/>
  <c r="C6" i="8"/>
  <c r="A6" i="8" s="1"/>
  <c r="B6" i="8"/>
  <c r="D5" i="8"/>
  <c r="C5" i="8"/>
  <c r="A5" i="8" s="1"/>
  <c r="B5" i="8"/>
  <c r="D4" i="8"/>
  <c r="C4" i="8"/>
  <c r="A4" i="8" s="1"/>
  <c r="B4" i="8"/>
  <c r="D3" i="8"/>
  <c r="C3" i="8"/>
  <c r="A3" i="8" s="1"/>
  <c r="B3" i="8"/>
  <c r="D3" i="9"/>
  <c r="D2" i="9"/>
  <c r="B2" i="9"/>
  <c r="A2" i="9" s="1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C7" i="9"/>
  <c r="B7" i="9"/>
  <c r="C6" i="9"/>
  <c r="B6" i="9"/>
  <c r="C5" i="9"/>
  <c r="B5" i="9"/>
  <c r="C4" i="9"/>
  <c r="B4" i="9"/>
  <c r="C3" i="9"/>
  <c r="B3" i="9"/>
  <c r="C2" i="9"/>
  <c r="D2" i="8"/>
  <c r="C2" i="8"/>
  <c r="A2" i="8" s="1"/>
  <c r="B2" i="8"/>
  <c r="A875" i="8"/>
  <c r="A874" i="8"/>
  <c r="A873" i="8"/>
  <c r="A872" i="8"/>
  <c r="A871" i="8"/>
  <c r="A870" i="8"/>
  <c r="A869" i="8"/>
  <c r="A868" i="8"/>
  <c r="A867" i="8"/>
  <c r="A866" i="8"/>
  <c r="A865" i="8"/>
  <c r="A864" i="8"/>
  <c r="A863" i="8"/>
  <c r="A862" i="8"/>
  <c r="A861" i="8"/>
  <c r="A860" i="8"/>
  <c r="A859" i="8"/>
  <c r="A858" i="8"/>
  <c r="A857" i="8"/>
  <c r="A856" i="8"/>
  <c r="A855" i="8"/>
  <c r="A854" i="8"/>
  <c r="A853" i="8"/>
  <c r="A852" i="8"/>
  <c r="A851" i="8"/>
  <c r="A850" i="8"/>
  <c r="A849" i="8"/>
  <c r="A848" i="8"/>
  <c r="A847" i="8"/>
  <c r="A846" i="8"/>
  <c r="A845" i="8"/>
  <c r="A844" i="8"/>
  <c r="A843" i="8"/>
  <c r="A842" i="8"/>
  <c r="A841" i="8"/>
  <c r="A840" i="8"/>
  <c r="A839" i="8"/>
  <c r="A838" i="8"/>
  <c r="A837" i="8"/>
  <c r="A836" i="8"/>
  <c r="A835" i="8"/>
  <c r="A834" i="8"/>
  <c r="A833" i="8"/>
  <c r="A832" i="8"/>
  <c r="A831" i="8"/>
  <c r="A830" i="8"/>
  <c r="A829" i="8"/>
  <c r="A828" i="8"/>
  <c r="A827" i="8"/>
  <c r="A826" i="8"/>
  <c r="A825" i="8"/>
  <c r="A824" i="8"/>
  <c r="A823" i="8"/>
  <c r="A822" i="8"/>
  <c r="A821" i="8"/>
  <c r="A820" i="8"/>
  <c r="A819" i="8"/>
  <c r="A818" i="8"/>
  <c r="A817" i="8"/>
  <c r="A816" i="8"/>
  <c r="A815" i="8"/>
  <c r="A814" i="8"/>
  <c r="A813" i="8"/>
  <c r="A812" i="8"/>
  <c r="A811" i="8"/>
  <c r="A810" i="8"/>
  <c r="A809" i="8"/>
  <c r="A808" i="8"/>
  <c r="A807" i="8"/>
  <c r="A806" i="8"/>
  <c r="A805" i="8"/>
  <c r="A804" i="8"/>
  <c r="A803" i="8"/>
  <c r="A802" i="8"/>
  <c r="A801" i="8"/>
  <c r="A800" i="8"/>
  <c r="A799" i="8"/>
  <c r="A798" i="8"/>
  <c r="A797" i="8"/>
  <c r="A796" i="8"/>
  <c r="A795" i="8"/>
  <c r="A794" i="8"/>
  <c r="A793" i="8"/>
  <c r="A792" i="8"/>
  <c r="A791" i="8"/>
  <c r="A790" i="8"/>
  <c r="A789" i="8"/>
  <c r="A788" i="8"/>
  <c r="A787" i="8"/>
  <c r="A786" i="8"/>
  <c r="A785" i="8"/>
  <c r="A784" i="8"/>
  <c r="A783" i="8"/>
  <c r="A782" i="8"/>
  <c r="A781" i="8"/>
  <c r="A780" i="8"/>
  <c r="A779" i="8"/>
  <c r="A778" i="8"/>
  <c r="A777" i="8"/>
  <c r="A776" i="8"/>
  <c r="A775" i="8"/>
  <c r="A774" i="8"/>
  <c r="A773" i="8"/>
  <c r="A772" i="8"/>
  <c r="A771" i="8"/>
  <c r="A770" i="8"/>
  <c r="A769" i="8"/>
  <c r="A768" i="8"/>
  <c r="A767" i="8"/>
  <c r="A766" i="8"/>
  <c r="A765" i="8"/>
  <c r="A764" i="8"/>
  <c r="A763" i="8"/>
  <c r="A762" i="8"/>
  <c r="A761" i="8"/>
  <c r="A760" i="8"/>
  <c r="A759" i="8"/>
  <c r="A758" i="8"/>
  <c r="A757" i="8"/>
  <c r="A756" i="8"/>
  <c r="A755" i="8"/>
  <c r="A754" i="8"/>
  <c r="A753" i="8"/>
  <c r="A752" i="8"/>
  <c r="A751" i="8"/>
  <c r="A750" i="8"/>
  <c r="A749" i="8"/>
  <c r="A748" i="8"/>
  <c r="A747" i="8"/>
  <c r="A746" i="8"/>
  <c r="A745" i="8"/>
  <c r="A744" i="8"/>
  <c r="A743" i="8"/>
  <c r="A742" i="8"/>
  <c r="A741" i="8"/>
  <c r="A740" i="8"/>
  <c r="A739" i="8"/>
  <c r="A738" i="8"/>
  <c r="A737" i="8"/>
  <c r="A736" i="8"/>
  <c r="A735" i="8"/>
  <c r="A734" i="8"/>
  <c r="A733" i="8"/>
  <c r="A732" i="8"/>
  <c r="A731" i="8"/>
  <c r="A730" i="8"/>
  <c r="A729" i="8"/>
  <c r="A728" i="8"/>
  <c r="A727" i="8"/>
  <c r="A726" i="8"/>
  <c r="A725" i="8"/>
  <c r="A724" i="8"/>
  <c r="A723" i="8"/>
  <c r="A722" i="8"/>
  <c r="A721" i="8"/>
  <c r="A720" i="8"/>
  <c r="A719" i="8"/>
  <c r="A718" i="8"/>
  <c r="A717" i="8"/>
  <c r="A716" i="8"/>
  <c r="A715" i="8"/>
  <c r="A714" i="8"/>
  <c r="A713" i="8"/>
  <c r="A712" i="8"/>
  <c r="A711" i="8"/>
  <c r="A710" i="8"/>
  <c r="A709" i="8"/>
  <c r="A708" i="8"/>
  <c r="A707" i="8"/>
  <c r="A706" i="8"/>
  <c r="A705" i="8"/>
  <c r="A704" i="8"/>
  <c r="A703" i="8"/>
  <c r="A702" i="8"/>
  <c r="A701" i="8"/>
  <c r="A700" i="8"/>
  <c r="A699" i="8"/>
  <c r="A698" i="8"/>
  <c r="A697" i="8"/>
  <c r="A696" i="8"/>
  <c r="A695" i="8"/>
  <c r="A694" i="8"/>
  <c r="A693" i="8"/>
  <c r="A692" i="8"/>
  <c r="A691" i="8"/>
  <c r="A690" i="8"/>
  <c r="A689" i="8"/>
  <c r="A688" i="8"/>
  <c r="A687" i="8"/>
  <c r="A686" i="8"/>
  <c r="A685" i="8"/>
  <c r="A684" i="8"/>
  <c r="A683" i="8"/>
  <c r="A682" i="8"/>
  <c r="A681" i="8"/>
  <c r="A680" i="8"/>
  <c r="A679" i="8"/>
  <c r="A678" i="8"/>
  <c r="A677" i="8"/>
  <c r="A676" i="8"/>
  <c r="A675" i="8"/>
  <c r="A674" i="8"/>
  <c r="A673" i="8"/>
  <c r="A672" i="8"/>
  <c r="A671" i="8"/>
  <c r="A670" i="8"/>
  <c r="A669" i="8"/>
  <c r="A668" i="8"/>
  <c r="A667" i="8"/>
  <c r="A666" i="8"/>
  <c r="A665" i="8"/>
  <c r="A664" i="8"/>
  <c r="A663" i="8"/>
  <c r="A662" i="8"/>
  <c r="A661" i="8"/>
  <c r="A660" i="8"/>
  <c r="A659" i="8"/>
  <c r="A658" i="8"/>
  <c r="A657" i="8"/>
  <c r="A656" i="8"/>
  <c r="A655" i="8"/>
  <c r="A654" i="8"/>
  <c r="A653" i="8"/>
  <c r="A652" i="8"/>
  <c r="A651" i="8"/>
  <c r="A650" i="8"/>
  <c r="A649" i="8"/>
  <c r="A648" i="8"/>
  <c r="A647" i="8"/>
  <c r="A646" i="8"/>
  <c r="A645" i="8"/>
  <c r="A644" i="8"/>
  <c r="A643" i="8"/>
  <c r="A642" i="8"/>
  <c r="A641" i="8"/>
  <c r="A640" i="8"/>
  <c r="A639" i="8"/>
  <c r="A638" i="8"/>
  <c r="A637" i="8"/>
  <c r="A636" i="8"/>
  <c r="A635" i="8"/>
  <c r="A634" i="8"/>
  <c r="A633" i="8"/>
  <c r="A632" i="8"/>
  <c r="A631" i="8"/>
  <c r="A630" i="8"/>
  <c r="A629" i="8"/>
  <c r="A628" i="8"/>
  <c r="A627" i="8"/>
  <c r="A626" i="8"/>
  <c r="A625" i="8"/>
  <c r="A624" i="8"/>
  <c r="A623" i="8"/>
  <c r="A622" i="8"/>
  <c r="A621" i="8"/>
  <c r="A620" i="8"/>
  <c r="A619" i="8"/>
  <c r="A618" i="8"/>
  <c r="A617" i="8"/>
  <c r="A616" i="8"/>
  <c r="A615" i="8"/>
  <c r="A614" i="8"/>
  <c r="A613" i="8"/>
  <c r="A612" i="8"/>
  <c r="A611" i="8"/>
  <c r="A610" i="8"/>
  <c r="A609" i="8"/>
  <c r="A608" i="8"/>
  <c r="A607" i="8"/>
  <c r="A606" i="8"/>
  <c r="A605" i="8"/>
  <c r="A604" i="8"/>
  <c r="A603" i="8"/>
  <c r="A602" i="8"/>
  <c r="A601" i="8"/>
  <c r="A600" i="8"/>
  <c r="A599" i="8"/>
  <c r="A598" i="8"/>
  <c r="A597" i="8"/>
  <c r="A596" i="8"/>
  <c r="A595" i="8"/>
  <c r="A594" i="8"/>
  <c r="A593" i="8"/>
  <c r="A592" i="8"/>
  <c r="A591" i="8"/>
  <c r="A590" i="8"/>
  <c r="A589" i="8"/>
  <c r="A588" i="8"/>
  <c r="A587" i="8"/>
  <c r="A586" i="8"/>
  <c r="A585" i="8"/>
  <c r="A584" i="8"/>
  <c r="A583" i="8"/>
  <c r="A582" i="8"/>
  <c r="A581" i="8"/>
  <c r="A580" i="8"/>
  <c r="A579" i="8"/>
  <c r="A578" i="8"/>
  <c r="A577" i="8"/>
  <c r="A576" i="8"/>
  <c r="A575" i="8"/>
  <c r="A574" i="8"/>
  <c r="A573" i="8"/>
  <c r="A572" i="8"/>
  <c r="A571" i="8"/>
  <c r="A570" i="8"/>
  <c r="A569" i="8"/>
  <c r="A568" i="8"/>
  <c r="A567" i="8"/>
  <c r="A566" i="8"/>
  <c r="A565" i="8"/>
  <c r="A564" i="8"/>
  <c r="A563" i="8"/>
  <c r="A562" i="8"/>
  <c r="A561" i="8"/>
  <c r="A560" i="8"/>
  <c r="A559" i="8"/>
  <c r="A558" i="8"/>
  <c r="A557" i="8"/>
  <c r="A556" i="8"/>
  <c r="A555" i="8"/>
  <c r="A554" i="8"/>
  <c r="A553" i="8"/>
  <c r="A552" i="8"/>
  <c r="A551" i="8"/>
  <c r="A550" i="8"/>
  <c r="A549" i="8"/>
  <c r="A548" i="8"/>
  <c r="A547" i="8"/>
  <c r="A546" i="8"/>
  <c r="A545" i="8"/>
  <c r="A544" i="8"/>
  <c r="A543" i="8"/>
  <c r="A542" i="8"/>
  <c r="A541" i="8"/>
  <c r="A540" i="8"/>
  <c r="A539" i="8"/>
  <c r="A538" i="8"/>
  <c r="A537" i="8"/>
  <c r="A536" i="8"/>
  <c r="A535" i="8"/>
  <c r="A534" i="8"/>
  <c r="A533" i="8"/>
  <c r="A532" i="8"/>
  <c r="A531" i="8"/>
  <c r="A530" i="8"/>
  <c r="A529" i="8"/>
  <c r="A528" i="8"/>
  <c r="A527" i="8"/>
  <c r="A526" i="8"/>
  <c r="A525" i="8"/>
  <c r="A524" i="8"/>
  <c r="A523" i="8"/>
  <c r="A522" i="8"/>
  <c r="A521" i="8"/>
  <c r="A520" i="8"/>
  <c r="A519" i="8"/>
  <c r="A518" i="8"/>
  <c r="A517" i="8"/>
  <c r="A516" i="8"/>
  <c r="A515" i="8"/>
  <c r="A514" i="8"/>
  <c r="A513" i="8"/>
  <c r="A512" i="8"/>
  <c r="A511" i="8"/>
  <c r="A510" i="8"/>
  <c r="A509" i="8"/>
  <c r="A508" i="8"/>
  <c r="A507" i="8"/>
  <c r="A506" i="8"/>
  <c r="A505" i="8"/>
  <c r="A504" i="8"/>
  <c r="A503" i="8"/>
  <c r="A502" i="8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341" i="8"/>
  <c r="A340" i="8"/>
  <c r="A339" i="8"/>
  <c r="A338" i="8"/>
  <c r="A337" i="8"/>
  <c r="A336" i="8"/>
  <c r="A335" i="8"/>
  <c r="A334" i="8"/>
  <c r="A333" i="8"/>
  <c r="A332" i="8"/>
  <c r="A331" i="8"/>
  <c r="A330" i="8"/>
  <c r="A329" i="8"/>
  <c r="A328" i="8"/>
  <c r="A327" i="8"/>
  <c r="A326" i="8"/>
  <c r="A325" i="8"/>
  <c r="A324" i="8"/>
  <c r="A323" i="8"/>
  <c r="A322" i="8"/>
  <c r="A321" i="8"/>
  <c r="A320" i="8"/>
  <c r="A319" i="8"/>
  <c r="A318" i="8"/>
  <c r="A317" i="8"/>
  <c r="A316" i="8"/>
  <c r="A315" i="8"/>
  <c r="A314" i="8"/>
  <c r="A313" i="8"/>
  <c r="A312" i="8"/>
  <c r="A311" i="8"/>
  <c r="A310" i="8"/>
  <c r="A309" i="8"/>
  <c r="A308" i="8"/>
  <c r="A307" i="8"/>
  <c r="A306" i="8"/>
  <c r="A305" i="8"/>
  <c r="A304" i="8"/>
  <c r="A303" i="8"/>
  <c r="A302" i="8"/>
  <c r="A301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80" i="8"/>
  <c r="A279" i="8"/>
  <c r="A278" i="8"/>
  <c r="A277" i="8"/>
  <c r="A276" i="8"/>
  <c r="A275" i="8"/>
  <c r="A274" i="8"/>
  <c r="A273" i="8"/>
  <c r="A272" i="8"/>
  <c r="A271" i="8"/>
  <c r="A270" i="8"/>
  <c r="A269" i="8"/>
  <c r="A268" i="8"/>
  <c r="A267" i="8"/>
  <c r="A266" i="8"/>
  <c r="A265" i="8"/>
  <c r="A264" i="8"/>
  <c r="A263" i="8"/>
  <c r="A262" i="8"/>
  <c r="A261" i="8"/>
  <c r="A260" i="8"/>
  <c r="A259" i="8"/>
  <c r="A258" i="8"/>
  <c r="A257" i="8"/>
  <c r="A256" i="8"/>
  <c r="A255" i="8"/>
  <c r="A254" i="8"/>
  <c r="A253" i="8"/>
  <c r="A252" i="8"/>
  <c r="A251" i="8"/>
  <c r="A250" i="8"/>
  <c r="A249" i="8"/>
  <c r="A248" i="8"/>
  <c r="A247" i="8"/>
  <c r="A246" i="8"/>
  <c r="A245" i="8"/>
  <c r="A244" i="8"/>
  <c r="A243" i="8"/>
  <c r="A242" i="8"/>
  <c r="A241" i="8"/>
  <c r="A240" i="8"/>
  <c r="A239" i="8"/>
  <c r="A238" i="8"/>
  <c r="A237" i="8"/>
  <c r="A236" i="8"/>
  <c r="A235" i="8"/>
  <c r="A234" i="8"/>
  <c r="A233" i="8"/>
  <c r="A232" i="8"/>
  <c r="A231" i="8"/>
  <c r="A230" i="8"/>
  <c r="A229" i="8"/>
  <c r="A228" i="8"/>
  <c r="A227" i="8"/>
  <c r="A226" i="8"/>
  <c r="A225" i="8"/>
  <c r="A224" i="8"/>
  <c r="A223" i="8"/>
  <c r="A222" i="8"/>
  <c r="A221" i="8"/>
  <c r="A220" i="8"/>
  <c r="A219" i="8"/>
  <c r="A218" i="8"/>
  <c r="A217" i="8"/>
  <c r="A216" i="8"/>
  <c r="A215" i="8"/>
  <c r="A214" i="8"/>
  <c r="A213" i="8"/>
  <c r="A212" i="8"/>
  <c r="A211" i="8"/>
  <c r="A210" i="8"/>
  <c r="A209" i="8"/>
  <c r="A208" i="8"/>
  <c r="A207" i="8"/>
  <c r="A206" i="8"/>
  <c r="A205" i="8"/>
  <c r="A204" i="8"/>
  <c r="A203" i="8"/>
  <c r="A202" i="8"/>
  <c r="A201" i="8"/>
  <c r="A200" i="8"/>
  <c r="A199" i="8"/>
  <c r="A198" i="8"/>
  <c r="A197" i="8"/>
  <c r="A196" i="8"/>
  <c r="A195" i="8"/>
  <c r="A194" i="8"/>
  <c r="A193" i="8"/>
  <c r="A192" i="8"/>
  <c r="A191" i="8"/>
  <c r="A190" i="8"/>
  <c r="A189" i="8"/>
  <c r="A188" i="8"/>
  <c r="A187" i="8"/>
  <c r="A186" i="8"/>
  <c r="A185" i="8"/>
  <c r="A184" i="8"/>
  <c r="A183" i="8"/>
  <c r="A182" i="8"/>
  <c r="A181" i="8"/>
  <c r="A180" i="8"/>
  <c r="A179" i="8"/>
  <c r="A178" i="8"/>
  <c r="A177" i="8"/>
  <c r="A176" i="8"/>
  <c r="A175" i="8"/>
  <c r="A174" i="8"/>
  <c r="A173" i="8"/>
  <c r="A172" i="8"/>
  <c r="A171" i="8"/>
  <c r="A170" i="8"/>
  <c r="A169" i="8"/>
  <c r="A168" i="8"/>
  <c r="A167" i="8"/>
  <c r="A166" i="8"/>
  <c r="A165" i="8"/>
  <c r="A164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1" i="8"/>
  <c r="A150" i="8"/>
  <c r="A149" i="8"/>
  <c r="A148" i="8"/>
  <c r="A147" i="8"/>
  <c r="A146" i="8"/>
  <c r="A145" i="8"/>
  <c r="A144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6" i="8"/>
  <c r="A15" i="8"/>
  <c r="A14" i="8"/>
  <c r="A8" i="8"/>
  <c r="G13" i="5"/>
  <c r="F13" i="5" s="1"/>
  <c r="G14" i="5"/>
  <c r="G15" i="5"/>
  <c r="F15" i="5" s="1"/>
  <c r="G16" i="5"/>
  <c r="G17" i="5"/>
  <c r="F17" i="5" s="1"/>
  <c r="G18" i="5"/>
  <c r="G19" i="5"/>
  <c r="F19" i="5" s="1"/>
  <c r="G20" i="5"/>
  <c r="G21" i="5"/>
  <c r="F21" i="5" s="1"/>
  <c r="G22" i="5"/>
  <c r="G23" i="5"/>
  <c r="F23" i="5" s="1"/>
  <c r="G24" i="5"/>
  <c r="G25" i="5"/>
  <c r="F25" i="5" s="1"/>
  <c r="G26" i="5"/>
  <c r="G27" i="5"/>
  <c r="F27" i="5" s="1"/>
  <c r="G28" i="5"/>
  <c r="G29" i="5"/>
  <c r="F29" i="5" s="1"/>
  <c r="G30" i="5"/>
  <c r="G31" i="5"/>
  <c r="F31" i="5" s="1"/>
  <c r="G32" i="5"/>
  <c r="G33" i="5"/>
  <c r="F33" i="5" s="1"/>
  <c r="G34" i="5"/>
  <c r="G35" i="5"/>
  <c r="F35" i="5" s="1"/>
  <c r="G36" i="5"/>
  <c r="G37" i="5"/>
  <c r="F37" i="5" s="1"/>
  <c r="G38" i="5"/>
  <c r="G39" i="5"/>
  <c r="F39" i="5" s="1"/>
  <c r="G40" i="5"/>
  <c r="G41" i="5"/>
  <c r="F41" i="5" s="1"/>
  <c r="G42" i="5"/>
  <c r="G43" i="5"/>
  <c r="F43" i="5" s="1"/>
  <c r="G44" i="5"/>
  <c r="G45" i="5"/>
  <c r="F45" i="5" s="1"/>
  <c r="G46" i="5"/>
  <c r="G47" i="5"/>
  <c r="F47" i="5" s="1"/>
  <c r="G48" i="5"/>
  <c r="G49" i="5"/>
  <c r="F49" i="5" s="1"/>
  <c r="G50" i="5"/>
  <c r="G51" i="5"/>
  <c r="F51" i="5" s="1"/>
  <c r="G52" i="5"/>
  <c r="G53" i="5"/>
  <c r="F53" i="5" s="1"/>
  <c r="G54" i="5"/>
  <c r="G55" i="5"/>
  <c r="F55" i="5" s="1"/>
  <c r="G56" i="5"/>
  <c r="G57" i="5"/>
  <c r="F57" i="5" s="1"/>
  <c r="G58" i="5"/>
  <c r="G59" i="5"/>
  <c r="F59" i="5" s="1"/>
  <c r="G60" i="5"/>
  <c r="G61" i="5"/>
  <c r="F61" i="5" s="1"/>
  <c r="G62" i="5"/>
  <c r="G63" i="5"/>
  <c r="F63" i="5" s="1"/>
  <c r="G64" i="5"/>
  <c r="G65" i="5"/>
  <c r="F65" i="5" s="1"/>
  <c r="G66" i="5"/>
  <c r="G67" i="5"/>
  <c r="F67" i="5" s="1"/>
  <c r="G68" i="5"/>
  <c r="G69" i="5"/>
  <c r="F69" i="5" s="1"/>
  <c r="G70" i="5"/>
  <c r="G71" i="5"/>
  <c r="F71" i="5" s="1"/>
  <c r="G72" i="5"/>
  <c r="G73" i="5"/>
  <c r="F73" i="5" s="1"/>
  <c r="G74" i="5"/>
  <c r="G75" i="5"/>
  <c r="F75" i="5" s="1"/>
  <c r="G76" i="5"/>
  <c r="G77" i="5"/>
  <c r="F77" i="5" s="1"/>
  <c r="G78" i="5"/>
  <c r="G79" i="5"/>
  <c r="F79" i="5" s="1"/>
  <c r="G80" i="5"/>
  <c r="G81" i="5"/>
  <c r="F81" i="5" s="1"/>
  <c r="G82" i="5"/>
  <c r="G83" i="5"/>
  <c r="F83" i="5" s="1"/>
  <c r="G84" i="5"/>
  <c r="G85" i="5"/>
  <c r="F85" i="5" s="1"/>
  <c r="G86" i="5"/>
  <c r="G87" i="5"/>
  <c r="F87" i="5" s="1"/>
  <c r="G88" i="5"/>
  <c r="G89" i="5"/>
  <c r="F89" i="5" s="1"/>
  <c r="G90" i="5"/>
  <c r="G91" i="5"/>
  <c r="F91" i="5" s="1"/>
  <c r="G92" i="5"/>
  <c r="G93" i="5"/>
  <c r="F93" i="5" s="1"/>
  <c r="G94" i="5"/>
  <c r="G95" i="5"/>
  <c r="F95" i="5" s="1"/>
  <c r="G96" i="5"/>
  <c r="G97" i="5"/>
  <c r="F97" i="5" s="1"/>
  <c r="G98" i="5"/>
  <c r="G99" i="5"/>
  <c r="F99" i="5" s="1"/>
  <c r="G100" i="5"/>
  <c r="G101" i="5"/>
  <c r="F101" i="5" s="1"/>
  <c r="G102" i="5"/>
  <c r="G103" i="5"/>
  <c r="F103" i="5" s="1"/>
  <c r="G104" i="5"/>
  <c r="G105" i="5"/>
  <c r="F105" i="5" s="1"/>
  <c r="G106" i="5"/>
  <c r="G107" i="5"/>
  <c r="F107" i="5" s="1"/>
  <c r="G108" i="5"/>
  <c r="G109" i="5"/>
  <c r="F109" i="5" s="1"/>
  <c r="G110" i="5"/>
  <c r="G111" i="5"/>
  <c r="F111" i="5" s="1"/>
  <c r="G112" i="5"/>
  <c r="G113" i="5"/>
  <c r="F113" i="5" s="1"/>
  <c r="G114" i="5"/>
  <c r="G115" i="5"/>
  <c r="F115" i="5" s="1"/>
  <c r="G22" i="1"/>
  <c r="H26" i="1"/>
  <c r="G26" i="1"/>
  <c r="H25" i="1"/>
  <c r="G25" i="1"/>
  <c r="H24" i="1"/>
  <c r="G24" i="1"/>
  <c r="H23" i="1"/>
  <c r="G23" i="1"/>
  <c r="H22" i="1"/>
  <c r="H21" i="1"/>
  <c r="G21" i="1"/>
  <c r="H20" i="1"/>
  <c r="G20" i="1"/>
  <c r="H19" i="1"/>
  <c r="G19" i="1"/>
  <c r="H18" i="1"/>
  <c r="G18" i="1"/>
  <c r="H17" i="1"/>
  <c r="G17" i="1"/>
  <c r="H16" i="1"/>
  <c r="G16" i="1"/>
  <c r="H14" i="1"/>
  <c r="G14" i="1"/>
  <c r="H11" i="1"/>
  <c r="G11" i="1"/>
  <c r="H10" i="1"/>
  <c r="G10" i="1"/>
  <c r="H9" i="1"/>
  <c r="G9" i="1"/>
  <c r="H8" i="1"/>
  <c r="G8" i="1"/>
  <c r="H6" i="1"/>
  <c r="G6" i="1"/>
  <c r="H3" i="1"/>
  <c r="G3" i="1"/>
  <c r="H2" i="1"/>
  <c r="G2" i="1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1" i="1"/>
  <c r="I10" i="1"/>
  <c r="I9" i="1"/>
  <c r="I8" i="1"/>
  <c r="I6" i="1"/>
  <c r="I3" i="1"/>
  <c r="I2" i="1"/>
  <c r="I300" i="5"/>
  <c r="I299" i="5"/>
  <c r="I298" i="5"/>
  <c r="I296" i="5"/>
  <c r="I295" i="5"/>
  <c r="I294" i="5"/>
  <c r="I293" i="5"/>
  <c r="I292" i="5"/>
  <c r="I291" i="5"/>
  <c r="I290" i="5"/>
  <c r="I288" i="5"/>
  <c r="I287" i="5"/>
  <c r="I286" i="5"/>
  <c r="I285" i="5"/>
  <c r="I284" i="5"/>
  <c r="I283" i="5"/>
  <c r="I282" i="5"/>
  <c r="I280" i="5"/>
  <c r="I279" i="5"/>
  <c r="I278" i="5"/>
  <c r="I277" i="5"/>
  <c r="I276" i="5"/>
  <c r="I275" i="5"/>
  <c r="I274" i="5"/>
  <c r="I272" i="5"/>
  <c r="I271" i="5"/>
  <c r="I270" i="5"/>
  <c r="I269" i="5"/>
  <c r="I268" i="5"/>
  <c r="I267" i="5"/>
  <c r="I266" i="5"/>
  <c r="I264" i="5"/>
  <c r="I263" i="5"/>
  <c r="I262" i="5"/>
  <c r="I261" i="5"/>
  <c r="I260" i="5"/>
  <c r="I259" i="5"/>
  <c r="I258" i="5"/>
  <c r="I256" i="5"/>
  <c r="I255" i="5"/>
  <c r="I254" i="5"/>
  <c r="I253" i="5"/>
  <c r="I252" i="5"/>
  <c r="I251" i="5"/>
  <c r="I250" i="5"/>
  <c r="I248" i="5"/>
  <c r="I247" i="5"/>
  <c r="I246" i="5"/>
  <c r="I245" i="5"/>
  <c r="I244" i="5"/>
  <c r="I243" i="5"/>
  <c r="I242" i="5"/>
  <c r="I240" i="5"/>
  <c r="I239" i="5"/>
  <c r="I238" i="5"/>
  <c r="I237" i="5"/>
  <c r="I236" i="5"/>
  <c r="I235" i="5"/>
  <c r="I234" i="5"/>
  <c r="I232" i="5"/>
  <c r="I231" i="5"/>
  <c r="I230" i="5"/>
  <c r="I229" i="5"/>
  <c r="I228" i="5"/>
  <c r="I227" i="5"/>
  <c r="I226" i="5"/>
  <c r="I224" i="5"/>
  <c r="I223" i="5"/>
  <c r="I222" i="5"/>
  <c r="I221" i="5"/>
  <c r="I220" i="5"/>
  <c r="I219" i="5"/>
  <c r="I218" i="5"/>
  <c r="I216" i="5"/>
  <c r="I215" i="5"/>
  <c r="I214" i="5"/>
  <c r="I213" i="5"/>
  <c r="I212" i="5"/>
  <c r="I211" i="5"/>
  <c r="I210" i="5"/>
  <c r="I208" i="5"/>
  <c r="I207" i="5"/>
  <c r="I206" i="5"/>
  <c r="I205" i="5"/>
  <c r="I204" i="5"/>
  <c r="I203" i="5"/>
  <c r="I202" i="5"/>
  <c r="I200" i="5"/>
  <c r="I199" i="5"/>
  <c r="I198" i="5"/>
  <c r="I197" i="5"/>
  <c r="I196" i="5"/>
  <c r="I195" i="5"/>
  <c r="I194" i="5"/>
  <c r="I192" i="5"/>
  <c r="I191" i="5"/>
  <c r="I190" i="5"/>
  <c r="I189" i="5"/>
  <c r="I188" i="5"/>
  <c r="I187" i="5"/>
  <c r="I186" i="5"/>
  <c r="I184" i="5"/>
  <c r="I183" i="5"/>
  <c r="I182" i="5"/>
  <c r="I181" i="5"/>
  <c r="I180" i="5"/>
  <c r="I179" i="5"/>
  <c r="I178" i="5"/>
  <c r="I176" i="5"/>
  <c r="I175" i="5"/>
  <c r="I174" i="5"/>
  <c r="I173" i="5"/>
  <c r="I172" i="5"/>
  <c r="I171" i="5"/>
  <c r="I170" i="5"/>
  <c r="I168" i="5"/>
  <c r="I167" i="5"/>
  <c r="I166" i="5"/>
  <c r="I165" i="5"/>
  <c r="I164" i="5"/>
  <c r="I163" i="5"/>
  <c r="I162" i="5"/>
  <c r="I160" i="5"/>
  <c r="I159" i="5"/>
  <c r="I158" i="5"/>
  <c r="I157" i="5"/>
  <c r="I156" i="5"/>
  <c r="I155" i="5"/>
  <c r="I154" i="5"/>
  <c r="I152" i="5"/>
  <c r="I151" i="5"/>
  <c r="I150" i="5"/>
  <c r="I149" i="5"/>
  <c r="I148" i="5"/>
  <c r="I147" i="5"/>
  <c r="I146" i="5"/>
  <c r="I144" i="5"/>
  <c r="I143" i="5"/>
  <c r="I142" i="5"/>
  <c r="I141" i="5"/>
  <c r="I140" i="5"/>
  <c r="I139" i="5"/>
  <c r="I138" i="5"/>
  <c r="I136" i="5"/>
  <c r="I135" i="5"/>
  <c r="I134" i="5"/>
  <c r="I133" i="5"/>
  <c r="I132" i="5"/>
  <c r="I131" i="5"/>
  <c r="I130" i="5"/>
  <c r="I128" i="5"/>
  <c r="I127" i="5"/>
  <c r="I126" i="5"/>
  <c r="I125" i="5"/>
  <c r="I124" i="5"/>
  <c r="I123" i="5"/>
  <c r="I122" i="5"/>
  <c r="I120" i="5"/>
  <c r="I119" i="5"/>
  <c r="I118" i="5"/>
  <c r="I117" i="5"/>
  <c r="I116" i="5"/>
  <c r="I115" i="5"/>
  <c r="I114" i="5"/>
  <c r="I112" i="5"/>
  <c r="I111" i="5"/>
  <c r="I110" i="5"/>
  <c r="I109" i="5"/>
  <c r="I108" i="5"/>
  <c r="I107" i="5"/>
  <c r="I106" i="5"/>
  <c r="I104" i="5"/>
  <c r="I103" i="5"/>
  <c r="I102" i="5"/>
  <c r="I101" i="5"/>
  <c r="I100" i="5"/>
  <c r="I99" i="5"/>
  <c r="I98" i="5"/>
  <c r="I96" i="5"/>
  <c r="I95" i="5"/>
  <c r="I94" i="5"/>
  <c r="I93" i="5"/>
  <c r="I92" i="5"/>
  <c r="I91" i="5"/>
  <c r="I90" i="5"/>
  <c r="I88" i="5"/>
  <c r="I87" i="5"/>
  <c r="I86" i="5"/>
  <c r="I85" i="5"/>
  <c r="I84" i="5"/>
  <c r="I83" i="5"/>
  <c r="I82" i="5"/>
  <c r="I80" i="5"/>
  <c r="I79" i="5"/>
  <c r="I78" i="5"/>
  <c r="I77" i="5"/>
  <c r="I76" i="5"/>
  <c r="I75" i="5"/>
  <c r="I74" i="5"/>
  <c r="I72" i="5"/>
  <c r="I71" i="5"/>
  <c r="I70" i="5"/>
  <c r="I69" i="5"/>
  <c r="I68" i="5"/>
  <c r="I67" i="5"/>
  <c r="I66" i="5"/>
  <c r="I64" i="5"/>
  <c r="I63" i="5"/>
  <c r="I62" i="5"/>
  <c r="I61" i="5"/>
  <c r="I60" i="5"/>
  <c r="I59" i="5"/>
  <c r="I58" i="5"/>
  <c r="I56" i="5"/>
  <c r="I55" i="5"/>
  <c r="I54" i="5"/>
  <c r="I53" i="5"/>
  <c r="I52" i="5"/>
  <c r="I51" i="5"/>
  <c r="I50" i="5"/>
  <c r="I48" i="5"/>
  <c r="I47" i="5"/>
  <c r="I46" i="5"/>
  <c r="I45" i="5"/>
  <c r="I44" i="5"/>
  <c r="I43" i="5"/>
  <c r="I42" i="5"/>
  <c r="I40" i="5"/>
  <c r="I39" i="5"/>
  <c r="I38" i="5"/>
  <c r="I37" i="5"/>
  <c r="I36" i="5"/>
  <c r="I35" i="5"/>
  <c r="I34" i="5"/>
  <c r="I32" i="5"/>
  <c r="I31" i="5"/>
  <c r="I30" i="5"/>
  <c r="I29" i="5"/>
  <c r="I28" i="5"/>
  <c r="I27" i="5"/>
  <c r="I26" i="5"/>
  <c r="I24" i="5"/>
  <c r="I23" i="5"/>
  <c r="I22" i="5"/>
  <c r="I21" i="5"/>
  <c r="I20" i="5"/>
  <c r="I19" i="5"/>
  <c r="I18" i="5"/>
  <c r="I16" i="5"/>
  <c r="I15" i="5"/>
  <c r="I14" i="5"/>
  <c r="I13" i="5"/>
  <c r="I12" i="5"/>
  <c r="I11" i="5"/>
  <c r="I10" i="5"/>
  <c r="I8" i="5"/>
  <c r="I7" i="5"/>
  <c r="I6" i="5"/>
  <c r="I5" i="5"/>
  <c r="I4" i="5"/>
  <c r="I3" i="5"/>
  <c r="I2" i="5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H874" i="5"/>
  <c r="G874" i="5"/>
  <c r="F874" i="5" s="1"/>
  <c r="H873" i="5"/>
  <c r="G873" i="5"/>
  <c r="F873" i="5" s="1"/>
  <c r="H872" i="5"/>
  <c r="G872" i="5"/>
  <c r="F872" i="5" s="1"/>
  <c r="H871" i="5"/>
  <c r="G871" i="5"/>
  <c r="F871" i="5" s="1"/>
  <c r="H870" i="5"/>
  <c r="G870" i="5"/>
  <c r="F870" i="5" s="1"/>
  <c r="H869" i="5"/>
  <c r="G869" i="5"/>
  <c r="F869" i="5" s="1"/>
  <c r="H868" i="5"/>
  <c r="G868" i="5"/>
  <c r="F868" i="5" s="1"/>
  <c r="H867" i="5"/>
  <c r="G867" i="5"/>
  <c r="F867" i="5" s="1"/>
  <c r="H866" i="5"/>
  <c r="G866" i="5"/>
  <c r="F866" i="5" s="1"/>
  <c r="H865" i="5"/>
  <c r="G865" i="5"/>
  <c r="F865" i="5" s="1"/>
  <c r="H864" i="5"/>
  <c r="G864" i="5"/>
  <c r="F864" i="5" s="1"/>
  <c r="H863" i="5"/>
  <c r="G863" i="5"/>
  <c r="F863" i="5" s="1"/>
  <c r="H862" i="5"/>
  <c r="G862" i="5"/>
  <c r="F862" i="5" s="1"/>
  <c r="H861" i="5"/>
  <c r="G861" i="5"/>
  <c r="F861" i="5" s="1"/>
  <c r="H860" i="5"/>
  <c r="G860" i="5"/>
  <c r="F860" i="5" s="1"/>
  <c r="H859" i="5"/>
  <c r="G859" i="5"/>
  <c r="F859" i="5" s="1"/>
  <c r="H858" i="5"/>
  <c r="G858" i="5"/>
  <c r="F858" i="5" s="1"/>
  <c r="H857" i="5"/>
  <c r="G857" i="5"/>
  <c r="F857" i="5" s="1"/>
  <c r="H856" i="5"/>
  <c r="G856" i="5"/>
  <c r="F856" i="5" s="1"/>
  <c r="H855" i="5"/>
  <c r="G855" i="5"/>
  <c r="F855" i="5" s="1"/>
  <c r="H854" i="5"/>
  <c r="G854" i="5"/>
  <c r="F854" i="5" s="1"/>
  <c r="H853" i="5"/>
  <c r="G853" i="5"/>
  <c r="F853" i="5" s="1"/>
  <c r="H852" i="5"/>
  <c r="G852" i="5"/>
  <c r="F852" i="5" s="1"/>
  <c r="H851" i="5"/>
  <c r="G851" i="5"/>
  <c r="F851" i="5" s="1"/>
  <c r="H850" i="5"/>
  <c r="G850" i="5"/>
  <c r="F850" i="5" s="1"/>
  <c r="H849" i="5"/>
  <c r="G849" i="5"/>
  <c r="F849" i="5" s="1"/>
  <c r="H848" i="5"/>
  <c r="G848" i="5"/>
  <c r="F848" i="5" s="1"/>
  <c r="H847" i="5"/>
  <c r="G847" i="5"/>
  <c r="F847" i="5" s="1"/>
  <c r="H846" i="5"/>
  <c r="G846" i="5"/>
  <c r="F846" i="5" s="1"/>
  <c r="H845" i="5"/>
  <c r="G845" i="5"/>
  <c r="F845" i="5" s="1"/>
  <c r="H844" i="5"/>
  <c r="G844" i="5"/>
  <c r="F844" i="5" s="1"/>
  <c r="H843" i="5"/>
  <c r="G843" i="5"/>
  <c r="F843" i="5" s="1"/>
  <c r="H842" i="5"/>
  <c r="G842" i="5"/>
  <c r="F842" i="5" s="1"/>
  <c r="H841" i="5"/>
  <c r="G841" i="5"/>
  <c r="F841" i="5" s="1"/>
  <c r="H840" i="5"/>
  <c r="G840" i="5"/>
  <c r="F840" i="5" s="1"/>
  <c r="H839" i="5"/>
  <c r="G839" i="5"/>
  <c r="F839" i="5" s="1"/>
  <c r="H838" i="5"/>
  <c r="G838" i="5"/>
  <c r="F838" i="5" s="1"/>
  <c r="H837" i="5"/>
  <c r="G837" i="5"/>
  <c r="F837" i="5" s="1"/>
  <c r="H836" i="5"/>
  <c r="G836" i="5"/>
  <c r="F836" i="5" s="1"/>
  <c r="H835" i="5"/>
  <c r="G835" i="5"/>
  <c r="F835" i="5" s="1"/>
  <c r="H834" i="5"/>
  <c r="G834" i="5"/>
  <c r="F834" i="5" s="1"/>
  <c r="H833" i="5"/>
  <c r="G833" i="5"/>
  <c r="F833" i="5" s="1"/>
  <c r="H832" i="5"/>
  <c r="G832" i="5"/>
  <c r="F832" i="5" s="1"/>
  <c r="H831" i="5"/>
  <c r="G831" i="5"/>
  <c r="F831" i="5" s="1"/>
  <c r="H830" i="5"/>
  <c r="G830" i="5"/>
  <c r="F830" i="5" s="1"/>
  <c r="H829" i="5"/>
  <c r="G829" i="5"/>
  <c r="F829" i="5" s="1"/>
  <c r="H828" i="5"/>
  <c r="G828" i="5"/>
  <c r="F828" i="5" s="1"/>
  <c r="H827" i="5"/>
  <c r="G827" i="5"/>
  <c r="F827" i="5" s="1"/>
  <c r="H826" i="5"/>
  <c r="G826" i="5"/>
  <c r="F826" i="5" s="1"/>
  <c r="H825" i="5"/>
  <c r="G825" i="5"/>
  <c r="F825" i="5" s="1"/>
  <c r="H824" i="5"/>
  <c r="G824" i="5"/>
  <c r="F824" i="5" s="1"/>
  <c r="H823" i="5"/>
  <c r="G823" i="5"/>
  <c r="F823" i="5" s="1"/>
  <c r="H822" i="5"/>
  <c r="G822" i="5"/>
  <c r="F822" i="5" s="1"/>
  <c r="H821" i="5"/>
  <c r="G821" i="5"/>
  <c r="F821" i="5" s="1"/>
  <c r="H820" i="5"/>
  <c r="G820" i="5"/>
  <c r="F820" i="5" s="1"/>
  <c r="H819" i="5"/>
  <c r="G819" i="5"/>
  <c r="F819" i="5" s="1"/>
  <c r="H818" i="5"/>
  <c r="G818" i="5"/>
  <c r="F818" i="5" s="1"/>
  <c r="H817" i="5"/>
  <c r="G817" i="5"/>
  <c r="F817" i="5" s="1"/>
  <c r="H816" i="5"/>
  <c r="G816" i="5"/>
  <c r="F816" i="5" s="1"/>
  <c r="H815" i="5"/>
  <c r="G815" i="5"/>
  <c r="F815" i="5" s="1"/>
  <c r="H814" i="5"/>
  <c r="G814" i="5"/>
  <c r="F814" i="5" s="1"/>
  <c r="H813" i="5"/>
  <c r="G813" i="5"/>
  <c r="F813" i="5" s="1"/>
  <c r="H812" i="5"/>
  <c r="G812" i="5"/>
  <c r="F812" i="5" s="1"/>
  <c r="H811" i="5"/>
  <c r="G811" i="5"/>
  <c r="F811" i="5" s="1"/>
  <c r="H810" i="5"/>
  <c r="G810" i="5"/>
  <c r="F810" i="5" s="1"/>
  <c r="H809" i="5"/>
  <c r="G809" i="5"/>
  <c r="F809" i="5" s="1"/>
  <c r="H808" i="5"/>
  <c r="G808" i="5"/>
  <c r="F808" i="5" s="1"/>
  <c r="H807" i="5"/>
  <c r="G807" i="5"/>
  <c r="F807" i="5" s="1"/>
  <c r="H806" i="5"/>
  <c r="G806" i="5"/>
  <c r="F806" i="5" s="1"/>
  <c r="H805" i="5"/>
  <c r="G805" i="5"/>
  <c r="F805" i="5" s="1"/>
  <c r="H804" i="5"/>
  <c r="G804" i="5"/>
  <c r="F804" i="5" s="1"/>
  <c r="H803" i="5"/>
  <c r="G803" i="5"/>
  <c r="F803" i="5" s="1"/>
  <c r="H802" i="5"/>
  <c r="G802" i="5"/>
  <c r="F802" i="5" s="1"/>
  <c r="H801" i="5"/>
  <c r="G801" i="5"/>
  <c r="F801" i="5" s="1"/>
  <c r="H800" i="5"/>
  <c r="G800" i="5"/>
  <c r="F800" i="5" s="1"/>
  <c r="H799" i="5"/>
  <c r="G799" i="5"/>
  <c r="F799" i="5" s="1"/>
  <c r="H798" i="5"/>
  <c r="G798" i="5"/>
  <c r="F798" i="5" s="1"/>
  <c r="H797" i="5"/>
  <c r="G797" i="5"/>
  <c r="F797" i="5" s="1"/>
  <c r="H796" i="5"/>
  <c r="G796" i="5"/>
  <c r="F796" i="5" s="1"/>
  <c r="H795" i="5"/>
  <c r="G795" i="5"/>
  <c r="F795" i="5" s="1"/>
  <c r="H794" i="5"/>
  <c r="G794" i="5"/>
  <c r="F794" i="5" s="1"/>
  <c r="H793" i="5"/>
  <c r="G793" i="5"/>
  <c r="F793" i="5" s="1"/>
  <c r="H792" i="5"/>
  <c r="G792" i="5"/>
  <c r="F792" i="5" s="1"/>
  <c r="H791" i="5"/>
  <c r="G791" i="5"/>
  <c r="F791" i="5" s="1"/>
  <c r="H790" i="5"/>
  <c r="G790" i="5"/>
  <c r="F790" i="5" s="1"/>
  <c r="H789" i="5"/>
  <c r="G789" i="5"/>
  <c r="F789" i="5" s="1"/>
  <c r="H788" i="5"/>
  <c r="G788" i="5"/>
  <c r="F788" i="5" s="1"/>
  <c r="H787" i="5"/>
  <c r="G787" i="5"/>
  <c r="F787" i="5" s="1"/>
  <c r="H786" i="5"/>
  <c r="G786" i="5"/>
  <c r="F786" i="5" s="1"/>
  <c r="H785" i="5"/>
  <c r="G785" i="5"/>
  <c r="F785" i="5" s="1"/>
  <c r="H784" i="5"/>
  <c r="G784" i="5"/>
  <c r="F784" i="5" s="1"/>
  <c r="H783" i="5"/>
  <c r="G783" i="5"/>
  <c r="F783" i="5" s="1"/>
  <c r="H782" i="5"/>
  <c r="G782" i="5"/>
  <c r="F782" i="5" s="1"/>
  <c r="H781" i="5"/>
  <c r="G781" i="5"/>
  <c r="F781" i="5" s="1"/>
  <c r="H780" i="5"/>
  <c r="G780" i="5"/>
  <c r="F780" i="5" s="1"/>
  <c r="H779" i="5"/>
  <c r="G779" i="5"/>
  <c r="F779" i="5" s="1"/>
  <c r="H778" i="5"/>
  <c r="G778" i="5"/>
  <c r="F778" i="5" s="1"/>
  <c r="H777" i="5"/>
  <c r="G777" i="5"/>
  <c r="F777" i="5" s="1"/>
  <c r="H776" i="5"/>
  <c r="G776" i="5"/>
  <c r="F776" i="5" s="1"/>
  <c r="H775" i="5"/>
  <c r="G775" i="5"/>
  <c r="F775" i="5" s="1"/>
  <c r="H774" i="5"/>
  <c r="G774" i="5"/>
  <c r="F774" i="5" s="1"/>
  <c r="H773" i="5"/>
  <c r="G773" i="5"/>
  <c r="F773" i="5" s="1"/>
  <c r="H772" i="5"/>
  <c r="G772" i="5"/>
  <c r="F772" i="5" s="1"/>
  <c r="H771" i="5"/>
  <c r="G771" i="5"/>
  <c r="F771" i="5" s="1"/>
  <c r="H770" i="5"/>
  <c r="G770" i="5"/>
  <c r="F770" i="5" s="1"/>
  <c r="H769" i="5"/>
  <c r="G769" i="5"/>
  <c r="F769" i="5" s="1"/>
  <c r="H768" i="5"/>
  <c r="G768" i="5"/>
  <c r="F768" i="5" s="1"/>
  <c r="H767" i="5"/>
  <c r="G767" i="5"/>
  <c r="F767" i="5" s="1"/>
  <c r="H766" i="5"/>
  <c r="G766" i="5"/>
  <c r="F766" i="5" s="1"/>
  <c r="H765" i="5"/>
  <c r="G765" i="5"/>
  <c r="F765" i="5" s="1"/>
  <c r="H764" i="5"/>
  <c r="G764" i="5"/>
  <c r="F764" i="5" s="1"/>
  <c r="H763" i="5"/>
  <c r="G763" i="5"/>
  <c r="F763" i="5" s="1"/>
  <c r="H762" i="5"/>
  <c r="G762" i="5"/>
  <c r="F762" i="5" s="1"/>
  <c r="H761" i="5"/>
  <c r="G761" i="5"/>
  <c r="F761" i="5" s="1"/>
  <c r="H760" i="5"/>
  <c r="G760" i="5"/>
  <c r="F760" i="5" s="1"/>
  <c r="H759" i="5"/>
  <c r="G759" i="5"/>
  <c r="F759" i="5" s="1"/>
  <c r="H758" i="5"/>
  <c r="G758" i="5"/>
  <c r="F758" i="5" s="1"/>
  <c r="H757" i="5"/>
  <c r="G757" i="5"/>
  <c r="F757" i="5" s="1"/>
  <c r="H756" i="5"/>
  <c r="G756" i="5"/>
  <c r="F756" i="5" s="1"/>
  <c r="H755" i="5"/>
  <c r="G755" i="5"/>
  <c r="F755" i="5" s="1"/>
  <c r="H754" i="5"/>
  <c r="G754" i="5"/>
  <c r="F754" i="5" s="1"/>
  <c r="H753" i="5"/>
  <c r="G753" i="5"/>
  <c r="F753" i="5" s="1"/>
  <c r="H752" i="5"/>
  <c r="G752" i="5"/>
  <c r="F752" i="5" s="1"/>
  <c r="H751" i="5"/>
  <c r="G751" i="5"/>
  <c r="F751" i="5" s="1"/>
  <c r="H750" i="5"/>
  <c r="G750" i="5"/>
  <c r="F750" i="5" s="1"/>
  <c r="H749" i="5"/>
  <c r="G749" i="5"/>
  <c r="F749" i="5" s="1"/>
  <c r="H748" i="5"/>
  <c r="G748" i="5"/>
  <c r="F748" i="5" s="1"/>
  <c r="H747" i="5"/>
  <c r="G747" i="5"/>
  <c r="F747" i="5" s="1"/>
  <c r="H746" i="5"/>
  <c r="G746" i="5"/>
  <c r="F746" i="5" s="1"/>
  <c r="H745" i="5"/>
  <c r="G745" i="5"/>
  <c r="F745" i="5" s="1"/>
  <c r="H744" i="5"/>
  <c r="G744" i="5"/>
  <c r="F744" i="5" s="1"/>
  <c r="H743" i="5"/>
  <c r="G743" i="5"/>
  <c r="F743" i="5" s="1"/>
  <c r="H742" i="5"/>
  <c r="G742" i="5"/>
  <c r="F742" i="5" s="1"/>
  <c r="H741" i="5"/>
  <c r="G741" i="5"/>
  <c r="F741" i="5" s="1"/>
  <c r="H740" i="5"/>
  <c r="G740" i="5"/>
  <c r="F740" i="5" s="1"/>
  <c r="H739" i="5"/>
  <c r="G739" i="5"/>
  <c r="F739" i="5" s="1"/>
  <c r="H738" i="5"/>
  <c r="G738" i="5"/>
  <c r="F738" i="5" s="1"/>
  <c r="H737" i="5"/>
  <c r="G737" i="5"/>
  <c r="F737" i="5" s="1"/>
  <c r="H736" i="5"/>
  <c r="G736" i="5"/>
  <c r="F736" i="5" s="1"/>
  <c r="H735" i="5"/>
  <c r="G735" i="5"/>
  <c r="F735" i="5" s="1"/>
  <c r="H734" i="5"/>
  <c r="G734" i="5"/>
  <c r="F734" i="5" s="1"/>
  <c r="H733" i="5"/>
  <c r="G733" i="5"/>
  <c r="F733" i="5" s="1"/>
  <c r="H732" i="5"/>
  <c r="G732" i="5"/>
  <c r="F732" i="5" s="1"/>
  <c r="H731" i="5"/>
  <c r="G731" i="5"/>
  <c r="F731" i="5" s="1"/>
  <c r="H730" i="5"/>
  <c r="G730" i="5"/>
  <c r="F730" i="5" s="1"/>
  <c r="H729" i="5"/>
  <c r="G729" i="5"/>
  <c r="F729" i="5" s="1"/>
  <c r="H728" i="5"/>
  <c r="G728" i="5"/>
  <c r="F728" i="5" s="1"/>
  <c r="H727" i="5"/>
  <c r="G727" i="5"/>
  <c r="F727" i="5" s="1"/>
  <c r="H726" i="5"/>
  <c r="G726" i="5"/>
  <c r="F726" i="5" s="1"/>
  <c r="H725" i="5"/>
  <c r="G725" i="5"/>
  <c r="F725" i="5" s="1"/>
  <c r="H724" i="5"/>
  <c r="G724" i="5"/>
  <c r="F724" i="5" s="1"/>
  <c r="H723" i="5"/>
  <c r="G723" i="5"/>
  <c r="F723" i="5" s="1"/>
  <c r="H722" i="5"/>
  <c r="G722" i="5"/>
  <c r="F722" i="5" s="1"/>
  <c r="H721" i="5"/>
  <c r="G721" i="5"/>
  <c r="F721" i="5" s="1"/>
  <c r="H720" i="5"/>
  <c r="G720" i="5"/>
  <c r="F720" i="5" s="1"/>
  <c r="H719" i="5"/>
  <c r="G719" i="5"/>
  <c r="F719" i="5" s="1"/>
  <c r="H718" i="5"/>
  <c r="G718" i="5"/>
  <c r="F718" i="5" s="1"/>
  <c r="H717" i="5"/>
  <c r="G717" i="5"/>
  <c r="F717" i="5" s="1"/>
  <c r="H716" i="5"/>
  <c r="G716" i="5"/>
  <c r="F716" i="5" s="1"/>
  <c r="H715" i="5"/>
  <c r="G715" i="5"/>
  <c r="F715" i="5" s="1"/>
  <c r="H714" i="5"/>
  <c r="G714" i="5"/>
  <c r="F714" i="5" s="1"/>
  <c r="H713" i="5"/>
  <c r="G713" i="5"/>
  <c r="F713" i="5" s="1"/>
  <c r="H712" i="5"/>
  <c r="G712" i="5"/>
  <c r="F712" i="5" s="1"/>
  <c r="H711" i="5"/>
  <c r="G711" i="5"/>
  <c r="F711" i="5" s="1"/>
  <c r="H710" i="5"/>
  <c r="G710" i="5"/>
  <c r="F710" i="5" s="1"/>
  <c r="H709" i="5"/>
  <c r="G709" i="5"/>
  <c r="F709" i="5" s="1"/>
  <c r="H708" i="5"/>
  <c r="G708" i="5"/>
  <c r="F708" i="5" s="1"/>
  <c r="H707" i="5"/>
  <c r="G707" i="5"/>
  <c r="F707" i="5" s="1"/>
  <c r="H706" i="5"/>
  <c r="G706" i="5"/>
  <c r="F706" i="5" s="1"/>
  <c r="H705" i="5"/>
  <c r="G705" i="5"/>
  <c r="F705" i="5" s="1"/>
  <c r="H704" i="5"/>
  <c r="G704" i="5"/>
  <c r="F704" i="5" s="1"/>
  <c r="H703" i="5"/>
  <c r="G703" i="5"/>
  <c r="F703" i="5" s="1"/>
  <c r="H702" i="5"/>
  <c r="G702" i="5"/>
  <c r="F702" i="5" s="1"/>
  <c r="H701" i="5"/>
  <c r="G701" i="5"/>
  <c r="F701" i="5" s="1"/>
  <c r="H700" i="5"/>
  <c r="G700" i="5"/>
  <c r="F700" i="5" s="1"/>
  <c r="H699" i="5"/>
  <c r="G699" i="5"/>
  <c r="F699" i="5" s="1"/>
  <c r="H698" i="5"/>
  <c r="G698" i="5"/>
  <c r="F698" i="5" s="1"/>
  <c r="H697" i="5"/>
  <c r="G697" i="5"/>
  <c r="F697" i="5" s="1"/>
  <c r="H696" i="5"/>
  <c r="G696" i="5"/>
  <c r="F696" i="5" s="1"/>
  <c r="H695" i="5"/>
  <c r="G695" i="5"/>
  <c r="F695" i="5" s="1"/>
  <c r="H694" i="5"/>
  <c r="G694" i="5"/>
  <c r="F694" i="5" s="1"/>
  <c r="H693" i="5"/>
  <c r="G693" i="5"/>
  <c r="F693" i="5" s="1"/>
  <c r="H692" i="5"/>
  <c r="G692" i="5"/>
  <c r="F692" i="5" s="1"/>
  <c r="H691" i="5"/>
  <c r="G691" i="5"/>
  <c r="F691" i="5" s="1"/>
  <c r="H690" i="5"/>
  <c r="G690" i="5"/>
  <c r="F690" i="5" s="1"/>
  <c r="H689" i="5"/>
  <c r="G689" i="5"/>
  <c r="F689" i="5" s="1"/>
  <c r="H688" i="5"/>
  <c r="G688" i="5"/>
  <c r="F688" i="5" s="1"/>
  <c r="H687" i="5"/>
  <c r="G687" i="5"/>
  <c r="F687" i="5" s="1"/>
  <c r="H686" i="5"/>
  <c r="G686" i="5"/>
  <c r="F686" i="5" s="1"/>
  <c r="H685" i="5"/>
  <c r="G685" i="5"/>
  <c r="F685" i="5" s="1"/>
  <c r="H684" i="5"/>
  <c r="G684" i="5"/>
  <c r="F684" i="5" s="1"/>
  <c r="H683" i="5"/>
  <c r="G683" i="5"/>
  <c r="F683" i="5" s="1"/>
  <c r="H682" i="5"/>
  <c r="G682" i="5"/>
  <c r="F682" i="5" s="1"/>
  <c r="H681" i="5"/>
  <c r="G681" i="5"/>
  <c r="F681" i="5" s="1"/>
  <c r="H680" i="5"/>
  <c r="G680" i="5"/>
  <c r="F680" i="5" s="1"/>
  <c r="H679" i="5"/>
  <c r="G679" i="5"/>
  <c r="F679" i="5" s="1"/>
  <c r="H678" i="5"/>
  <c r="G678" i="5"/>
  <c r="F678" i="5" s="1"/>
  <c r="H677" i="5"/>
  <c r="G677" i="5"/>
  <c r="F677" i="5" s="1"/>
  <c r="H676" i="5"/>
  <c r="G676" i="5"/>
  <c r="F676" i="5" s="1"/>
  <c r="H675" i="5"/>
  <c r="G675" i="5"/>
  <c r="F675" i="5" s="1"/>
  <c r="H674" i="5"/>
  <c r="G674" i="5"/>
  <c r="F674" i="5" s="1"/>
  <c r="H673" i="5"/>
  <c r="G673" i="5"/>
  <c r="F673" i="5" s="1"/>
  <c r="H672" i="5"/>
  <c r="G672" i="5"/>
  <c r="F672" i="5" s="1"/>
  <c r="H671" i="5"/>
  <c r="G671" i="5"/>
  <c r="F671" i="5" s="1"/>
  <c r="H670" i="5"/>
  <c r="G670" i="5"/>
  <c r="F670" i="5" s="1"/>
  <c r="H669" i="5"/>
  <c r="G669" i="5"/>
  <c r="F669" i="5" s="1"/>
  <c r="H668" i="5"/>
  <c r="G668" i="5"/>
  <c r="F668" i="5" s="1"/>
  <c r="H667" i="5"/>
  <c r="G667" i="5"/>
  <c r="F667" i="5" s="1"/>
  <c r="H666" i="5"/>
  <c r="G666" i="5"/>
  <c r="F666" i="5" s="1"/>
  <c r="H665" i="5"/>
  <c r="G665" i="5"/>
  <c r="F665" i="5" s="1"/>
  <c r="H664" i="5"/>
  <c r="G664" i="5"/>
  <c r="F664" i="5" s="1"/>
  <c r="H663" i="5"/>
  <c r="G663" i="5"/>
  <c r="F663" i="5" s="1"/>
  <c r="H662" i="5"/>
  <c r="G662" i="5"/>
  <c r="F662" i="5" s="1"/>
  <c r="H661" i="5"/>
  <c r="G661" i="5"/>
  <c r="F661" i="5" s="1"/>
  <c r="H660" i="5"/>
  <c r="G660" i="5"/>
  <c r="F660" i="5" s="1"/>
  <c r="H659" i="5"/>
  <c r="G659" i="5"/>
  <c r="F659" i="5" s="1"/>
  <c r="H658" i="5"/>
  <c r="G658" i="5"/>
  <c r="F658" i="5" s="1"/>
  <c r="H657" i="5"/>
  <c r="G657" i="5"/>
  <c r="F657" i="5" s="1"/>
  <c r="H656" i="5"/>
  <c r="G656" i="5"/>
  <c r="F656" i="5" s="1"/>
  <c r="H655" i="5"/>
  <c r="G655" i="5"/>
  <c r="F655" i="5" s="1"/>
  <c r="H654" i="5"/>
  <c r="G654" i="5"/>
  <c r="F654" i="5" s="1"/>
  <c r="H653" i="5"/>
  <c r="G653" i="5"/>
  <c r="F653" i="5" s="1"/>
  <c r="H652" i="5"/>
  <c r="G652" i="5"/>
  <c r="F652" i="5" s="1"/>
  <c r="H651" i="5"/>
  <c r="G651" i="5"/>
  <c r="F651" i="5" s="1"/>
  <c r="H650" i="5"/>
  <c r="G650" i="5"/>
  <c r="F650" i="5" s="1"/>
  <c r="H649" i="5"/>
  <c r="G649" i="5"/>
  <c r="F649" i="5" s="1"/>
  <c r="H648" i="5"/>
  <c r="G648" i="5"/>
  <c r="F648" i="5" s="1"/>
  <c r="H647" i="5"/>
  <c r="G647" i="5"/>
  <c r="F647" i="5" s="1"/>
  <c r="H646" i="5"/>
  <c r="G646" i="5"/>
  <c r="F646" i="5" s="1"/>
  <c r="H645" i="5"/>
  <c r="G645" i="5"/>
  <c r="F645" i="5" s="1"/>
  <c r="H644" i="5"/>
  <c r="G644" i="5"/>
  <c r="F644" i="5" s="1"/>
  <c r="H643" i="5"/>
  <c r="G643" i="5"/>
  <c r="F643" i="5" s="1"/>
  <c r="H642" i="5"/>
  <c r="G642" i="5"/>
  <c r="F642" i="5" s="1"/>
  <c r="H641" i="5"/>
  <c r="G641" i="5"/>
  <c r="F641" i="5" s="1"/>
  <c r="H640" i="5"/>
  <c r="G640" i="5"/>
  <c r="F640" i="5" s="1"/>
  <c r="H639" i="5"/>
  <c r="G639" i="5"/>
  <c r="F639" i="5" s="1"/>
  <c r="H638" i="5"/>
  <c r="G638" i="5"/>
  <c r="F638" i="5" s="1"/>
  <c r="H637" i="5"/>
  <c r="G637" i="5"/>
  <c r="F637" i="5" s="1"/>
  <c r="H636" i="5"/>
  <c r="G636" i="5"/>
  <c r="F636" i="5" s="1"/>
  <c r="H635" i="5"/>
  <c r="G635" i="5"/>
  <c r="F635" i="5" s="1"/>
  <c r="H634" i="5"/>
  <c r="G634" i="5"/>
  <c r="F634" i="5" s="1"/>
  <c r="H633" i="5"/>
  <c r="G633" i="5"/>
  <c r="F633" i="5" s="1"/>
  <c r="H632" i="5"/>
  <c r="G632" i="5"/>
  <c r="F632" i="5" s="1"/>
  <c r="H631" i="5"/>
  <c r="G631" i="5"/>
  <c r="F631" i="5" s="1"/>
  <c r="H630" i="5"/>
  <c r="G630" i="5"/>
  <c r="F630" i="5" s="1"/>
  <c r="H629" i="5"/>
  <c r="G629" i="5"/>
  <c r="F629" i="5" s="1"/>
  <c r="H628" i="5"/>
  <c r="G628" i="5"/>
  <c r="F628" i="5" s="1"/>
  <c r="H627" i="5"/>
  <c r="G627" i="5"/>
  <c r="F627" i="5" s="1"/>
  <c r="H626" i="5"/>
  <c r="G626" i="5"/>
  <c r="F626" i="5" s="1"/>
  <c r="H625" i="5"/>
  <c r="G625" i="5"/>
  <c r="F625" i="5" s="1"/>
  <c r="H624" i="5"/>
  <c r="G624" i="5"/>
  <c r="F624" i="5" s="1"/>
  <c r="H623" i="5"/>
  <c r="G623" i="5"/>
  <c r="F623" i="5" s="1"/>
  <c r="H622" i="5"/>
  <c r="G622" i="5"/>
  <c r="F622" i="5" s="1"/>
  <c r="H621" i="5"/>
  <c r="G621" i="5"/>
  <c r="F621" i="5" s="1"/>
  <c r="H620" i="5"/>
  <c r="G620" i="5"/>
  <c r="F620" i="5" s="1"/>
  <c r="H619" i="5"/>
  <c r="G619" i="5"/>
  <c r="F619" i="5" s="1"/>
  <c r="H618" i="5"/>
  <c r="G618" i="5"/>
  <c r="F618" i="5" s="1"/>
  <c r="H617" i="5"/>
  <c r="G617" i="5"/>
  <c r="F617" i="5" s="1"/>
  <c r="H616" i="5"/>
  <c r="G616" i="5"/>
  <c r="F616" i="5" s="1"/>
  <c r="H615" i="5"/>
  <c r="G615" i="5"/>
  <c r="F615" i="5" s="1"/>
  <c r="H614" i="5"/>
  <c r="G614" i="5"/>
  <c r="F614" i="5" s="1"/>
  <c r="H613" i="5"/>
  <c r="G613" i="5"/>
  <c r="F613" i="5" s="1"/>
  <c r="H612" i="5"/>
  <c r="G612" i="5"/>
  <c r="F612" i="5" s="1"/>
  <c r="H611" i="5"/>
  <c r="G611" i="5"/>
  <c r="F611" i="5" s="1"/>
  <c r="H610" i="5"/>
  <c r="G610" i="5"/>
  <c r="F610" i="5" s="1"/>
  <c r="H609" i="5"/>
  <c r="G609" i="5"/>
  <c r="F609" i="5" s="1"/>
  <c r="H608" i="5"/>
  <c r="G608" i="5"/>
  <c r="F608" i="5" s="1"/>
  <c r="H607" i="5"/>
  <c r="G607" i="5"/>
  <c r="F607" i="5" s="1"/>
  <c r="H606" i="5"/>
  <c r="G606" i="5"/>
  <c r="F606" i="5" s="1"/>
  <c r="H605" i="5"/>
  <c r="G605" i="5"/>
  <c r="F605" i="5" s="1"/>
  <c r="H604" i="5"/>
  <c r="G604" i="5"/>
  <c r="F604" i="5" s="1"/>
  <c r="H603" i="5"/>
  <c r="G603" i="5"/>
  <c r="F603" i="5" s="1"/>
  <c r="H602" i="5"/>
  <c r="G602" i="5"/>
  <c r="F602" i="5" s="1"/>
  <c r="H601" i="5"/>
  <c r="G601" i="5"/>
  <c r="F601" i="5" s="1"/>
  <c r="H600" i="5"/>
  <c r="G600" i="5"/>
  <c r="F600" i="5" s="1"/>
  <c r="H599" i="5"/>
  <c r="G599" i="5"/>
  <c r="F599" i="5" s="1"/>
  <c r="H598" i="5"/>
  <c r="G598" i="5"/>
  <c r="F598" i="5" s="1"/>
  <c r="H597" i="5"/>
  <c r="G597" i="5"/>
  <c r="F597" i="5" s="1"/>
  <c r="H596" i="5"/>
  <c r="G596" i="5"/>
  <c r="F596" i="5" s="1"/>
  <c r="H595" i="5"/>
  <c r="G595" i="5"/>
  <c r="F595" i="5" s="1"/>
  <c r="H594" i="5"/>
  <c r="G594" i="5"/>
  <c r="F594" i="5" s="1"/>
  <c r="H593" i="5"/>
  <c r="G593" i="5"/>
  <c r="F593" i="5" s="1"/>
  <c r="H592" i="5"/>
  <c r="G592" i="5"/>
  <c r="F592" i="5" s="1"/>
  <c r="H591" i="5"/>
  <c r="G591" i="5"/>
  <c r="F591" i="5" s="1"/>
  <c r="H590" i="5"/>
  <c r="G590" i="5"/>
  <c r="F590" i="5" s="1"/>
  <c r="H589" i="5"/>
  <c r="G589" i="5"/>
  <c r="F589" i="5" s="1"/>
  <c r="H588" i="5"/>
  <c r="G588" i="5"/>
  <c r="F588" i="5" s="1"/>
  <c r="H587" i="5"/>
  <c r="G587" i="5"/>
  <c r="F587" i="5" s="1"/>
  <c r="H586" i="5"/>
  <c r="G586" i="5"/>
  <c r="F586" i="5" s="1"/>
  <c r="H585" i="5"/>
  <c r="G585" i="5"/>
  <c r="F585" i="5" s="1"/>
  <c r="H584" i="5"/>
  <c r="G584" i="5"/>
  <c r="F584" i="5" s="1"/>
  <c r="H583" i="5"/>
  <c r="G583" i="5"/>
  <c r="F583" i="5" s="1"/>
  <c r="H582" i="5"/>
  <c r="G582" i="5"/>
  <c r="F582" i="5" s="1"/>
  <c r="H581" i="5"/>
  <c r="G581" i="5"/>
  <c r="F581" i="5" s="1"/>
  <c r="H580" i="5"/>
  <c r="G580" i="5"/>
  <c r="F580" i="5" s="1"/>
  <c r="H579" i="5"/>
  <c r="G579" i="5"/>
  <c r="F579" i="5" s="1"/>
  <c r="H578" i="5"/>
  <c r="G578" i="5"/>
  <c r="F578" i="5" s="1"/>
  <c r="H577" i="5"/>
  <c r="G577" i="5"/>
  <c r="F577" i="5" s="1"/>
  <c r="H576" i="5"/>
  <c r="G576" i="5"/>
  <c r="F576" i="5" s="1"/>
  <c r="H575" i="5"/>
  <c r="G575" i="5"/>
  <c r="F575" i="5" s="1"/>
  <c r="H574" i="5"/>
  <c r="G574" i="5"/>
  <c r="F574" i="5" s="1"/>
  <c r="H573" i="5"/>
  <c r="G573" i="5"/>
  <c r="F573" i="5" s="1"/>
  <c r="H572" i="5"/>
  <c r="G572" i="5"/>
  <c r="F572" i="5" s="1"/>
  <c r="H571" i="5"/>
  <c r="G571" i="5"/>
  <c r="F571" i="5" s="1"/>
  <c r="H570" i="5"/>
  <c r="G570" i="5"/>
  <c r="F570" i="5" s="1"/>
  <c r="H569" i="5"/>
  <c r="G569" i="5"/>
  <c r="F569" i="5" s="1"/>
  <c r="H568" i="5"/>
  <c r="G568" i="5"/>
  <c r="F568" i="5" s="1"/>
  <c r="H567" i="5"/>
  <c r="G567" i="5"/>
  <c r="F567" i="5" s="1"/>
  <c r="H566" i="5"/>
  <c r="G566" i="5"/>
  <c r="F566" i="5" s="1"/>
  <c r="H565" i="5"/>
  <c r="G565" i="5"/>
  <c r="F565" i="5" s="1"/>
  <c r="H564" i="5"/>
  <c r="G564" i="5"/>
  <c r="F564" i="5" s="1"/>
  <c r="H563" i="5"/>
  <c r="G563" i="5"/>
  <c r="F563" i="5" s="1"/>
  <c r="H562" i="5"/>
  <c r="G562" i="5"/>
  <c r="F562" i="5" s="1"/>
  <c r="H561" i="5"/>
  <c r="G561" i="5"/>
  <c r="F561" i="5" s="1"/>
  <c r="H560" i="5"/>
  <c r="G560" i="5"/>
  <c r="F560" i="5" s="1"/>
  <c r="H559" i="5"/>
  <c r="G559" i="5"/>
  <c r="F559" i="5" s="1"/>
  <c r="H558" i="5"/>
  <c r="G558" i="5"/>
  <c r="F558" i="5" s="1"/>
  <c r="H557" i="5"/>
  <c r="G557" i="5"/>
  <c r="F557" i="5" s="1"/>
  <c r="H556" i="5"/>
  <c r="G556" i="5"/>
  <c r="F556" i="5" s="1"/>
  <c r="H555" i="5"/>
  <c r="G555" i="5"/>
  <c r="F555" i="5" s="1"/>
  <c r="H554" i="5"/>
  <c r="G554" i="5"/>
  <c r="F554" i="5" s="1"/>
  <c r="H553" i="5"/>
  <c r="G553" i="5"/>
  <c r="F553" i="5" s="1"/>
  <c r="H552" i="5"/>
  <c r="G552" i="5"/>
  <c r="F552" i="5" s="1"/>
  <c r="H551" i="5"/>
  <c r="G551" i="5"/>
  <c r="F551" i="5" s="1"/>
  <c r="H550" i="5"/>
  <c r="G550" i="5"/>
  <c r="F550" i="5" s="1"/>
  <c r="H549" i="5"/>
  <c r="G549" i="5"/>
  <c r="F549" i="5" s="1"/>
  <c r="H548" i="5"/>
  <c r="G548" i="5"/>
  <c r="F548" i="5" s="1"/>
  <c r="H547" i="5"/>
  <c r="G547" i="5"/>
  <c r="F547" i="5" s="1"/>
  <c r="H546" i="5"/>
  <c r="G546" i="5"/>
  <c r="F546" i="5" s="1"/>
  <c r="H545" i="5"/>
  <c r="G545" i="5"/>
  <c r="F545" i="5" s="1"/>
  <c r="H544" i="5"/>
  <c r="G544" i="5"/>
  <c r="F544" i="5" s="1"/>
  <c r="H543" i="5"/>
  <c r="G543" i="5"/>
  <c r="F543" i="5" s="1"/>
  <c r="H542" i="5"/>
  <c r="G542" i="5"/>
  <c r="F542" i="5" s="1"/>
  <c r="H541" i="5"/>
  <c r="G541" i="5"/>
  <c r="F541" i="5" s="1"/>
  <c r="H540" i="5"/>
  <c r="G540" i="5"/>
  <c r="F540" i="5" s="1"/>
  <c r="H539" i="5"/>
  <c r="G539" i="5"/>
  <c r="F539" i="5" s="1"/>
  <c r="H538" i="5"/>
  <c r="G538" i="5"/>
  <c r="F538" i="5" s="1"/>
  <c r="H537" i="5"/>
  <c r="G537" i="5"/>
  <c r="F537" i="5" s="1"/>
  <c r="H536" i="5"/>
  <c r="G536" i="5"/>
  <c r="F536" i="5" s="1"/>
  <c r="H535" i="5"/>
  <c r="G535" i="5"/>
  <c r="F535" i="5" s="1"/>
  <c r="H534" i="5"/>
  <c r="G534" i="5"/>
  <c r="F534" i="5" s="1"/>
  <c r="H533" i="5"/>
  <c r="G533" i="5"/>
  <c r="F533" i="5" s="1"/>
  <c r="H532" i="5"/>
  <c r="G532" i="5"/>
  <c r="F532" i="5" s="1"/>
  <c r="H531" i="5"/>
  <c r="G531" i="5"/>
  <c r="F531" i="5" s="1"/>
  <c r="H530" i="5"/>
  <c r="G530" i="5"/>
  <c r="F530" i="5" s="1"/>
  <c r="H529" i="5"/>
  <c r="G529" i="5"/>
  <c r="F529" i="5" s="1"/>
  <c r="H528" i="5"/>
  <c r="G528" i="5"/>
  <c r="F528" i="5" s="1"/>
  <c r="H527" i="5"/>
  <c r="G527" i="5"/>
  <c r="F527" i="5" s="1"/>
  <c r="H526" i="5"/>
  <c r="G526" i="5"/>
  <c r="F526" i="5" s="1"/>
  <c r="H525" i="5"/>
  <c r="G525" i="5"/>
  <c r="F525" i="5" s="1"/>
  <c r="H524" i="5"/>
  <c r="G524" i="5"/>
  <c r="F524" i="5" s="1"/>
  <c r="H523" i="5"/>
  <c r="G523" i="5"/>
  <c r="F523" i="5" s="1"/>
  <c r="H522" i="5"/>
  <c r="G522" i="5"/>
  <c r="F522" i="5" s="1"/>
  <c r="H521" i="5"/>
  <c r="G521" i="5"/>
  <c r="F521" i="5" s="1"/>
  <c r="H520" i="5"/>
  <c r="G520" i="5"/>
  <c r="F520" i="5" s="1"/>
  <c r="H519" i="5"/>
  <c r="G519" i="5"/>
  <c r="F519" i="5" s="1"/>
  <c r="H518" i="5"/>
  <c r="G518" i="5"/>
  <c r="F518" i="5" s="1"/>
  <c r="H517" i="5"/>
  <c r="G517" i="5"/>
  <c r="F517" i="5" s="1"/>
  <c r="H516" i="5"/>
  <c r="G516" i="5"/>
  <c r="F516" i="5" s="1"/>
  <c r="H515" i="5"/>
  <c r="G515" i="5"/>
  <c r="F515" i="5" s="1"/>
  <c r="H514" i="5"/>
  <c r="G514" i="5"/>
  <c r="F514" i="5" s="1"/>
  <c r="H513" i="5"/>
  <c r="G513" i="5"/>
  <c r="F513" i="5" s="1"/>
  <c r="H512" i="5"/>
  <c r="G512" i="5"/>
  <c r="F512" i="5" s="1"/>
  <c r="H511" i="5"/>
  <c r="G511" i="5"/>
  <c r="F511" i="5" s="1"/>
  <c r="H510" i="5"/>
  <c r="G510" i="5"/>
  <c r="F510" i="5" s="1"/>
  <c r="H509" i="5"/>
  <c r="G509" i="5"/>
  <c r="F509" i="5" s="1"/>
  <c r="H508" i="5"/>
  <c r="G508" i="5"/>
  <c r="F508" i="5" s="1"/>
  <c r="H507" i="5"/>
  <c r="G507" i="5"/>
  <c r="F507" i="5" s="1"/>
  <c r="H506" i="5"/>
  <c r="G506" i="5"/>
  <c r="F506" i="5" s="1"/>
  <c r="H505" i="5"/>
  <c r="G505" i="5"/>
  <c r="F505" i="5" s="1"/>
  <c r="H504" i="5"/>
  <c r="G504" i="5"/>
  <c r="F504" i="5" s="1"/>
  <c r="H503" i="5"/>
  <c r="G503" i="5"/>
  <c r="F503" i="5" s="1"/>
  <c r="H502" i="5"/>
  <c r="G502" i="5"/>
  <c r="F502" i="5" s="1"/>
  <c r="H501" i="5"/>
  <c r="G501" i="5"/>
  <c r="F501" i="5" s="1"/>
  <c r="H500" i="5"/>
  <c r="G500" i="5"/>
  <c r="F500" i="5" s="1"/>
  <c r="H499" i="5"/>
  <c r="G499" i="5"/>
  <c r="F499" i="5" s="1"/>
  <c r="H498" i="5"/>
  <c r="G498" i="5"/>
  <c r="F498" i="5" s="1"/>
  <c r="H497" i="5"/>
  <c r="G497" i="5"/>
  <c r="F497" i="5" s="1"/>
  <c r="H496" i="5"/>
  <c r="G496" i="5"/>
  <c r="F496" i="5" s="1"/>
  <c r="H495" i="5"/>
  <c r="G495" i="5"/>
  <c r="F495" i="5" s="1"/>
  <c r="H494" i="5"/>
  <c r="G494" i="5"/>
  <c r="F494" i="5" s="1"/>
  <c r="H493" i="5"/>
  <c r="G493" i="5"/>
  <c r="F493" i="5" s="1"/>
  <c r="H492" i="5"/>
  <c r="G492" i="5"/>
  <c r="F492" i="5" s="1"/>
  <c r="H491" i="5"/>
  <c r="G491" i="5"/>
  <c r="F491" i="5" s="1"/>
  <c r="H490" i="5"/>
  <c r="G490" i="5"/>
  <c r="F490" i="5" s="1"/>
  <c r="H489" i="5"/>
  <c r="G489" i="5"/>
  <c r="F489" i="5" s="1"/>
  <c r="H488" i="5"/>
  <c r="G488" i="5"/>
  <c r="F488" i="5" s="1"/>
  <c r="H487" i="5"/>
  <c r="G487" i="5"/>
  <c r="F487" i="5" s="1"/>
  <c r="H486" i="5"/>
  <c r="G486" i="5"/>
  <c r="F486" i="5" s="1"/>
  <c r="H485" i="5"/>
  <c r="G485" i="5"/>
  <c r="F485" i="5" s="1"/>
  <c r="H484" i="5"/>
  <c r="G484" i="5"/>
  <c r="F484" i="5" s="1"/>
  <c r="H483" i="5"/>
  <c r="G483" i="5"/>
  <c r="F483" i="5" s="1"/>
  <c r="H482" i="5"/>
  <c r="G482" i="5"/>
  <c r="F482" i="5" s="1"/>
  <c r="H481" i="5"/>
  <c r="G481" i="5"/>
  <c r="F481" i="5" s="1"/>
  <c r="H480" i="5"/>
  <c r="G480" i="5"/>
  <c r="F480" i="5" s="1"/>
  <c r="H479" i="5"/>
  <c r="G479" i="5"/>
  <c r="F479" i="5" s="1"/>
  <c r="H478" i="5"/>
  <c r="G478" i="5"/>
  <c r="F478" i="5" s="1"/>
  <c r="H477" i="5"/>
  <c r="G477" i="5"/>
  <c r="F477" i="5" s="1"/>
  <c r="H476" i="5"/>
  <c r="G476" i="5"/>
  <c r="F476" i="5" s="1"/>
  <c r="H475" i="5"/>
  <c r="G475" i="5"/>
  <c r="F475" i="5" s="1"/>
  <c r="H474" i="5"/>
  <c r="G474" i="5"/>
  <c r="F474" i="5" s="1"/>
  <c r="H473" i="5"/>
  <c r="G473" i="5"/>
  <c r="F473" i="5" s="1"/>
  <c r="H472" i="5"/>
  <c r="G472" i="5"/>
  <c r="F472" i="5" s="1"/>
  <c r="H471" i="5"/>
  <c r="G471" i="5"/>
  <c r="F471" i="5" s="1"/>
  <c r="H470" i="5"/>
  <c r="G470" i="5"/>
  <c r="F470" i="5" s="1"/>
  <c r="H469" i="5"/>
  <c r="G469" i="5"/>
  <c r="F469" i="5" s="1"/>
  <c r="H468" i="5"/>
  <c r="G468" i="5"/>
  <c r="F468" i="5" s="1"/>
  <c r="H467" i="5"/>
  <c r="G467" i="5"/>
  <c r="F467" i="5" s="1"/>
  <c r="H466" i="5"/>
  <c r="G466" i="5"/>
  <c r="F466" i="5" s="1"/>
  <c r="H465" i="5"/>
  <c r="G465" i="5"/>
  <c r="F465" i="5" s="1"/>
  <c r="H464" i="5"/>
  <c r="G464" i="5"/>
  <c r="F464" i="5" s="1"/>
  <c r="H463" i="5"/>
  <c r="G463" i="5"/>
  <c r="F463" i="5" s="1"/>
  <c r="H462" i="5"/>
  <c r="G462" i="5"/>
  <c r="F462" i="5" s="1"/>
  <c r="H461" i="5"/>
  <c r="G461" i="5"/>
  <c r="F461" i="5" s="1"/>
  <c r="H460" i="5"/>
  <c r="G460" i="5"/>
  <c r="F460" i="5" s="1"/>
  <c r="H459" i="5"/>
  <c r="G459" i="5"/>
  <c r="F459" i="5" s="1"/>
  <c r="H458" i="5"/>
  <c r="G458" i="5"/>
  <c r="F458" i="5" s="1"/>
  <c r="H457" i="5"/>
  <c r="G457" i="5"/>
  <c r="F457" i="5" s="1"/>
  <c r="H456" i="5"/>
  <c r="G456" i="5"/>
  <c r="F456" i="5" s="1"/>
  <c r="H455" i="5"/>
  <c r="G455" i="5"/>
  <c r="F455" i="5" s="1"/>
  <c r="H454" i="5"/>
  <c r="G454" i="5"/>
  <c r="F454" i="5" s="1"/>
  <c r="H453" i="5"/>
  <c r="G453" i="5"/>
  <c r="F453" i="5" s="1"/>
  <c r="H452" i="5"/>
  <c r="G452" i="5"/>
  <c r="F452" i="5" s="1"/>
  <c r="H451" i="5"/>
  <c r="G451" i="5"/>
  <c r="F451" i="5" s="1"/>
  <c r="H450" i="5"/>
  <c r="G450" i="5"/>
  <c r="F450" i="5" s="1"/>
  <c r="H449" i="5"/>
  <c r="G449" i="5"/>
  <c r="F449" i="5" s="1"/>
  <c r="H448" i="5"/>
  <c r="G448" i="5"/>
  <c r="F448" i="5" s="1"/>
  <c r="H447" i="5"/>
  <c r="G447" i="5"/>
  <c r="F447" i="5" s="1"/>
  <c r="H446" i="5"/>
  <c r="G446" i="5"/>
  <c r="F446" i="5" s="1"/>
  <c r="H445" i="5"/>
  <c r="G445" i="5"/>
  <c r="F445" i="5" s="1"/>
  <c r="H444" i="5"/>
  <c r="G444" i="5"/>
  <c r="F444" i="5" s="1"/>
  <c r="H443" i="5"/>
  <c r="G443" i="5"/>
  <c r="F443" i="5" s="1"/>
  <c r="H442" i="5"/>
  <c r="G442" i="5"/>
  <c r="F442" i="5" s="1"/>
  <c r="H441" i="5"/>
  <c r="G441" i="5"/>
  <c r="F441" i="5" s="1"/>
  <c r="H440" i="5"/>
  <c r="G440" i="5"/>
  <c r="F440" i="5" s="1"/>
  <c r="H439" i="5"/>
  <c r="G439" i="5"/>
  <c r="F439" i="5" s="1"/>
  <c r="H438" i="5"/>
  <c r="G438" i="5"/>
  <c r="F438" i="5" s="1"/>
  <c r="H437" i="5"/>
  <c r="G437" i="5"/>
  <c r="F437" i="5" s="1"/>
  <c r="H436" i="5"/>
  <c r="G436" i="5"/>
  <c r="F436" i="5" s="1"/>
  <c r="H435" i="5"/>
  <c r="G435" i="5"/>
  <c r="F435" i="5" s="1"/>
  <c r="H434" i="5"/>
  <c r="G434" i="5"/>
  <c r="F434" i="5" s="1"/>
  <c r="H433" i="5"/>
  <c r="G433" i="5"/>
  <c r="F433" i="5" s="1"/>
  <c r="H432" i="5"/>
  <c r="G432" i="5"/>
  <c r="F432" i="5" s="1"/>
  <c r="H431" i="5"/>
  <c r="G431" i="5"/>
  <c r="F431" i="5" s="1"/>
  <c r="H430" i="5"/>
  <c r="G430" i="5"/>
  <c r="F430" i="5" s="1"/>
  <c r="H429" i="5"/>
  <c r="G429" i="5"/>
  <c r="F429" i="5" s="1"/>
  <c r="H428" i="5"/>
  <c r="G428" i="5"/>
  <c r="F428" i="5" s="1"/>
  <c r="H427" i="5"/>
  <c r="G427" i="5"/>
  <c r="F427" i="5" s="1"/>
  <c r="H426" i="5"/>
  <c r="G426" i="5"/>
  <c r="F426" i="5" s="1"/>
  <c r="H425" i="5"/>
  <c r="G425" i="5"/>
  <c r="F425" i="5" s="1"/>
  <c r="H424" i="5"/>
  <c r="G424" i="5"/>
  <c r="F424" i="5" s="1"/>
  <c r="H423" i="5"/>
  <c r="G423" i="5"/>
  <c r="F423" i="5" s="1"/>
  <c r="H422" i="5"/>
  <c r="G422" i="5"/>
  <c r="F422" i="5" s="1"/>
  <c r="H421" i="5"/>
  <c r="G421" i="5"/>
  <c r="F421" i="5" s="1"/>
  <c r="H420" i="5"/>
  <c r="G420" i="5"/>
  <c r="F420" i="5" s="1"/>
  <c r="H419" i="5"/>
  <c r="G419" i="5"/>
  <c r="F419" i="5" s="1"/>
  <c r="H418" i="5"/>
  <c r="G418" i="5"/>
  <c r="F418" i="5" s="1"/>
  <c r="H417" i="5"/>
  <c r="G417" i="5"/>
  <c r="F417" i="5" s="1"/>
  <c r="H416" i="5"/>
  <c r="G416" i="5"/>
  <c r="F416" i="5" s="1"/>
  <c r="H415" i="5"/>
  <c r="G415" i="5"/>
  <c r="F415" i="5" s="1"/>
  <c r="H414" i="5"/>
  <c r="G414" i="5"/>
  <c r="F414" i="5" s="1"/>
  <c r="H413" i="5"/>
  <c r="G413" i="5"/>
  <c r="F413" i="5" s="1"/>
  <c r="H412" i="5"/>
  <c r="G412" i="5"/>
  <c r="F412" i="5" s="1"/>
  <c r="H411" i="5"/>
  <c r="G411" i="5"/>
  <c r="F411" i="5" s="1"/>
  <c r="H410" i="5"/>
  <c r="G410" i="5"/>
  <c r="F410" i="5" s="1"/>
  <c r="H409" i="5"/>
  <c r="G409" i="5"/>
  <c r="F409" i="5" s="1"/>
  <c r="H408" i="5"/>
  <c r="G408" i="5"/>
  <c r="F408" i="5" s="1"/>
  <c r="H407" i="5"/>
  <c r="G407" i="5"/>
  <c r="F407" i="5" s="1"/>
  <c r="H406" i="5"/>
  <c r="G406" i="5"/>
  <c r="F406" i="5" s="1"/>
  <c r="H405" i="5"/>
  <c r="G405" i="5"/>
  <c r="F405" i="5" s="1"/>
  <c r="H404" i="5"/>
  <c r="G404" i="5"/>
  <c r="F404" i="5" s="1"/>
  <c r="H403" i="5"/>
  <c r="G403" i="5"/>
  <c r="F403" i="5" s="1"/>
  <c r="H402" i="5"/>
  <c r="G402" i="5"/>
  <c r="F402" i="5" s="1"/>
  <c r="H401" i="5"/>
  <c r="G401" i="5"/>
  <c r="F401" i="5" s="1"/>
  <c r="H400" i="5"/>
  <c r="G400" i="5"/>
  <c r="F400" i="5" s="1"/>
  <c r="H399" i="5"/>
  <c r="G399" i="5"/>
  <c r="F399" i="5" s="1"/>
  <c r="H398" i="5"/>
  <c r="G398" i="5"/>
  <c r="F398" i="5" s="1"/>
  <c r="H397" i="5"/>
  <c r="G397" i="5"/>
  <c r="F397" i="5" s="1"/>
  <c r="H396" i="5"/>
  <c r="G396" i="5"/>
  <c r="F396" i="5" s="1"/>
  <c r="H395" i="5"/>
  <c r="G395" i="5"/>
  <c r="F395" i="5" s="1"/>
  <c r="H394" i="5"/>
  <c r="G394" i="5"/>
  <c r="F394" i="5" s="1"/>
  <c r="H393" i="5"/>
  <c r="G393" i="5"/>
  <c r="F393" i="5" s="1"/>
  <c r="H392" i="5"/>
  <c r="G392" i="5"/>
  <c r="F392" i="5" s="1"/>
  <c r="H391" i="5"/>
  <c r="G391" i="5"/>
  <c r="F391" i="5" s="1"/>
  <c r="H390" i="5"/>
  <c r="G390" i="5"/>
  <c r="F390" i="5" s="1"/>
  <c r="H389" i="5"/>
  <c r="G389" i="5"/>
  <c r="F389" i="5" s="1"/>
  <c r="H388" i="5"/>
  <c r="G388" i="5"/>
  <c r="F388" i="5" s="1"/>
  <c r="H387" i="5"/>
  <c r="G387" i="5"/>
  <c r="F387" i="5" s="1"/>
  <c r="H386" i="5"/>
  <c r="G386" i="5"/>
  <c r="F386" i="5" s="1"/>
  <c r="H385" i="5"/>
  <c r="G385" i="5"/>
  <c r="F385" i="5" s="1"/>
  <c r="H384" i="5"/>
  <c r="G384" i="5"/>
  <c r="F384" i="5" s="1"/>
  <c r="H383" i="5"/>
  <c r="G383" i="5"/>
  <c r="F383" i="5" s="1"/>
  <c r="H382" i="5"/>
  <c r="G382" i="5"/>
  <c r="F382" i="5" s="1"/>
  <c r="H381" i="5"/>
  <c r="G381" i="5"/>
  <c r="F381" i="5" s="1"/>
  <c r="H380" i="5"/>
  <c r="G380" i="5"/>
  <c r="F380" i="5" s="1"/>
  <c r="H379" i="5"/>
  <c r="G379" i="5"/>
  <c r="F379" i="5" s="1"/>
  <c r="H378" i="5"/>
  <c r="G378" i="5"/>
  <c r="F378" i="5" s="1"/>
  <c r="H377" i="5"/>
  <c r="G377" i="5"/>
  <c r="F377" i="5" s="1"/>
  <c r="H376" i="5"/>
  <c r="G376" i="5"/>
  <c r="F376" i="5" s="1"/>
  <c r="H375" i="5"/>
  <c r="G375" i="5"/>
  <c r="F375" i="5" s="1"/>
  <c r="H374" i="5"/>
  <c r="G374" i="5"/>
  <c r="F374" i="5" s="1"/>
  <c r="H373" i="5"/>
  <c r="G373" i="5"/>
  <c r="F373" i="5" s="1"/>
  <c r="H372" i="5"/>
  <c r="G372" i="5"/>
  <c r="F372" i="5" s="1"/>
  <c r="H371" i="5"/>
  <c r="G371" i="5"/>
  <c r="F371" i="5" s="1"/>
  <c r="H370" i="5"/>
  <c r="G370" i="5"/>
  <c r="F370" i="5" s="1"/>
  <c r="H369" i="5"/>
  <c r="G369" i="5"/>
  <c r="F369" i="5" s="1"/>
  <c r="H368" i="5"/>
  <c r="G368" i="5"/>
  <c r="F368" i="5" s="1"/>
  <c r="H367" i="5"/>
  <c r="G367" i="5"/>
  <c r="F367" i="5" s="1"/>
  <c r="H366" i="5"/>
  <c r="G366" i="5"/>
  <c r="F366" i="5" s="1"/>
  <c r="H365" i="5"/>
  <c r="G365" i="5"/>
  <c r="F365" i="5" s="1"/>
  <c r="H364" i="5"/>
  <c r="G364" i="5"/>
  <c r="F364" i="5" s="1"/>
  <c r="H363" i="5"/>
  <c r="G363" i="5"/>
  <c r="F363" i="5" s="1"/>
  <c r="H362" i="5"/>
  <c r="G362" i="5"/>
  <c r="F362" i="5" s="1"/>
  <c r="H361" i="5"/>
  <c r="G361" i="5"/>
  <c r="F361" i="5" s="1"/>
  <c r="H360" i="5"/>
  <c r="G360" i="5"/>
  <c r="F360" i="5" s="1"/>
  <c r="H359" i="5"/>
  <c r="G359" i="5"/>
  <c r="F359" i="5" s="1"/>
  <c r="H358" i="5"/>
  <c r="G358" i="5"/>
  <c r="F358" i="5" s="1"/>
  <c r="H357" i="5"/>
  <c r="G357" i="5"/>
  <c r="F357" i="5" s="1"/>
  <c r="H356" i="5"/>
  <c r="G356" i="5"/>
  <c r="F356" i="5" s="1"/>
  <c r="H355" i="5"/>
  <c r="G355" i="5"/>
  <c r="F355" i="5" s="1"/>
  <c r="H354" i="5"/>
  <c r="G354" i="5"/>
  <c r="F354" i="5" s="1"/>
  <c r="H353" i="5"/>
  <c r="G353" i="5"/>
  <c r="F353" i="5" s="1"/>
  <c r="H352" i="5"/>
  <c r="G352" i="5"/>
  <c r="F352" i="5" s="1"/>
  <c r="H351" i="5"/>
  <c r="G351" i="5"/>
  <c r="F351" i="5" s="1"/>
  <c r="H350" i="5"/>
  <c r="G350" i="5"/>
  <c r="F350" i="5" s="1"/>
  <c r="H349" i="5"/>
  <c r="G349" i="5"/>
  <c r="F349" i="5" s="1"/>
  <c r="H348" i="5"/>
  <c r="G348" i="5"/>
  <c r="F348" i="5" s="1"/>
  <c r="H347" i="5"/>
  <c r="G347" i="5"/>
  <c r="F347" i="5" s="1"/>
  <c r="H346" i="5"/>
  <c r="G346" i="5"/>
  <c r="F346" i="5" s="1"/>
  <c r="H345" i="5"/>
  <c r="G345" i="5"/>
  <c r="F345" i="5" s="1"/>
  <c r="H344" i="5"/>
  <c r="G344" i="5"/>
  <c r="F344" i="5" s="1"/>
  <c r="H343" i="5"/>
  <c r="G343" i="5"/>
  <c r="F343" i="5" s="1"/>
  <c r="H342" i="5"/>
  <c r="G342" i="5"/>
  <c r="F342" i="5" s="1"/>
  <c r="H341" i="5"/>
  <c r="G341" i="5"/>
  <c r="F341" i="5" s="1"/>
  <c r="H340" i="5"/>
  <c r="G340" i="5"/>
  <c r="F340" i="5" s="1"/>
  <c r="H339" i="5"/>
  <c r="G339" i="5"/>
  <c r="F339" i="5" s="1"/>
  <c r="H338" i="5"/>
  <c r="G338" i="5"/>
  <c r="F338" i="5" s="1"/>
  <c r="H337" i="5"/>
  <c r="G337" i="5"/>
  <c r="F337" i="5" s="1"/>
  <c r="H336" i="5"/>
  <c r="G336" i="5"/>
  <c r="F336" i="5" s="1"/>
  <c r="H335" i="5"/>
  <c r="G335" i="5"/>
  <c r="F335" i="5" s="1"/>
  <c r="H334" i="5"/>
  <c r="G334" i="5"/>
  <c r="F334" i="5" s="1"/>
  <c r="H333" i="5"/>
  <c r="G333" i="5"/>
  <c r="F333" i="5" s="1"/>
  <c r="H332" i="5"/>
  <c r="G332" i="5"/>
  <c r="F332" i="5" s="1"/>
  <c r="H331" i="5"/>
  <c r="G331" i="5"/>
  <c r="F331" i="5" s="1"/>
  <c r="H330" i="5"/>
  <c r="G330" i="5"/>
  <c r="F330" i="5" s="1"/>
  <c r="H329" i="5"/>
  <c r="G329" i="5"/>
  <c r="F329" i="5" s="1"/>
  <c r="H328" i="5"/>
  <c r="G328" i="5"/>
  <c r="F328" i="5" s="1"/>
  <c r="H327" i="5"/>
  <c r="G327" i="5"/>
  <c r="F327" i="5" s="1"/>
  <c r="H326" i="5"/>
  <c r="G326" i="5"/>
  <c r="F326" i="5" s="1"/>
  <c r="H325" i="5"/>
  <c r="G325" i="5"/>
  <c r="F325" i="5" s="1"/>
  <c r="H324" i="5"/>
  <c r="G324" i="5"/>
  <c r="F324" i="5" s="1"/>
  <c r="H323" i="5"/>
  <c r="G323" i="5"/>
  <c r="F323" i="5" s="1"/>
  <c r="H322" i="5"/>
  <c r="G322" i="5"/>
  <c r="F322" i="5" s="1"/>
  <c r="H321" i="5"/>
  <c r="G321" i="5"/>
  <c r="F321" i="5" s="1"/>
  <c r="H320" i="5"/>
  <c r="G320" i="5"/>
  <c r="F320" i="5" s="1"/>
  <c r="H319" i="5"/>
  <c r="G319" i="5"/>
  <c r="F319" i="5" s="1"/>
  <c r="H318" i="5"/>
  <c r="G318" i="5"/>
  <c r="F318" i="5" s="1"/>
  <c r="H317" i="5"/>
  <c r="G317" i="5"/>
  <c r="F317" i="5" s="1"/>
  <c r="H316" i="5"/>
  <c r="G316" i="5"/>
  <c r="F316" i="5" s="1"/>
  <c r="H315" i="5"/>
  <c r="G315" i="5"/>
  <c r="F315" i="5" s="1"/>
  <c r="H314" i="5"/>
  <c r="G314" i="5"/>
  <c r="F314" i="5" s="1"/>
  <c r="H313" i="5"/>
  <c r="G313" i="5"/>
  <c r="F313" i="5" s="1"/>
  <c r="H312" i="5"/>
  <c r="G312" i="5"/>
  <c r="F312" i="5" s="1"/>
  <c r="H311" i="5"/>
  <c r="G311" i="5"/>
  <c r="F311" i="5" s="1"/>
  <c r="H310" i="5"/>
  <c r="G310" i="5"/>
  <c r="F310" i="5" s="1"/>
  <c r="H309" i="5"/>
  <c r="G309" i="5"/>
  <c r="F309" i="5" s="1"/>
  <c r="H308" i="5"/>
  <c r="G308" i="5"/>
  <c r="F308" i="5" s="1"/>
  <c r="H307" i="5"/>
  <c r="G307" i="5"/>
  <c r="F307" i="5" s="1"/>
  <c r="H306" i="5"/>
  <c r="G306" i="5"/>
  <c r="F306" i="5" s="1"/>
  <c r="H305" i="5"/>
  <c r="G305" i="5"/>
  <c r="F305" i="5" s="1"/>
  <c r="H304" i="5"/>
  <c r="G304" i="5"/>
  <c r="F304" i="5" s="1"/>
  <c r="H303" i="5"/>
  <c r="G303" i="5"/>
  <c r="F303" i="5" s="1"/>
  <c r="H302" i="5"/>
  <c r="G302" i="5"/>
  <c r="F302" i="5" s="1"/>
  <c r="H301" i="5"/>
  <c r="G301" i="5"/>
  <c r="F301" i="5" s="1"/>
  <c r="H300" i="5"/>
  <c r="G300" i="5"/>
  <c r="H299" i="5"/>
  <c r="G299" i="5"/>
  <c r="F299" i="5" s="1"/>
  <c r="H298" i="5"/>
  <c r="G298" i="5"/>
  <c r="H297" i="5"/>
  <c r="G297" i="5"/>
  <c r="F297" i="5" s="1"/>
  <c r="H296" i="5"/>
  <c r="G296" i="5"/>
  <c r="H295" i="5"/>
  <c r="G295" i="5"/>
  <c r="F295" i="5" s="1"/>
  <c r="H294" i="5"/>
  <c r="G294" i="5"/>
  <c r="H293" i="5"/>
  <c r="G293" i="5"/>
  <c r="F293" i="5" s="1"/>
  <c r="H292" i="5"/>
  <c r="G292" i="5"/>
  <c r="H291" i="5"/>
  <c r="G291" i="5"/>
  <c r="F291" i="5" s="1"/>
  <c r="H290" i="5"/>
  <c r="G290" i="5"/>
  <c r="H289" i="5"/>
  <c r="G289" i="5"/>
  <c r="F289" i="5" s="1"/>
  <c r="H288" i="5"/>
  <c r="G288" i="5"/>
  <c r="H287" i="5"/>
  <c r="G287" i="5"/>
  <c r="F287" i="5" s="1"/>
  <c r="H286" i="5"/>
  <c r="G286" i="5"/>
  <c r="H285" i="5"/>
  <c r="G285" i="5"/>
  <c r="F285" i="5" s="1"/>
  <c r="H284" i="5"/>
  <c r="G284" i="5"/>
  <c r="H283" i="5"/>
  <c r="G283" i="5"/>
  <c r="F283" i="5" s="1"/>
  <c r="H282" i="5"/>
  <c r="G282" i="5"/>
  <c r="H281" i="5"/>
  <c r="G281" i="5"/>
  <c r="F281" i="5" s="1"/>
  <c r="H280" i="5"/>
  <c r="G280" i="5"/>
  <c r="H279" i="5"/>
  <c r="G279" i="5"/>
  <c r="F279" i="5" s="1"/>
  <c r="H278" i="5"/>
  <c r="G278" i="5"/>
  <c r="H277" i="5"/>
  <c r="G277" i="5"/>
  <c r="F277" i="5" s="1"/>
  <c r="H276" i="5"/>
  <c r="G276" i="5"/>
  <c r="H275" i="5"/>
  <c r="G275" i="5"/>
  <c r="F275" i="5" s="1"/>
  <c r="H274" i="5"/>
  <c r="G274" i="5"/>
  <c r="H273" i="5"/>
  <c r="G273" i="5"/>
  <c r="F273" i="5" s="1"/>
  <c r="H272" i="5"/>
  <c r="G272" i="5"/>
  <c r="H271" i="5"/>
  <c r="G271" i="5"/>
  <c r="F271" i="5" s="1"/>
  <c r="H270" i="5"/>
  <c r="G270" i="5"/>
  <c r="H269" i="5"/>
  <c r="G269" i="5"/>
  <c r="F269" i="5" s="1"/>
  <c r="H268" i="5"/>
  <c r="G268" i="5"/>
  <c r="H267" i="5"/>
  <c r="G267" i="5"/>
  <c r="F267" i="5" s="1"/>
  <c r="H266" i="5"/>
  <c r="G266" i="5"/>
  <c r="H265" i="5"/>
  <c r="G265" i="5"/>
  <c r="F265" i="5" s="1"/>
  <c r="H264" i="5"/>
  <c r="G264" i="5"/>
  <c r="H263" i="5"/>
  <c r="G263" i="5"/>
  <c r="F263" i="5" s="1"/>
  <c r="H262" i="5"/>
  <c r="G262" i="5"/>
  <c r="H261" i="5"/>
  <c r="G261" i="5"/>
  <c r="F261" i="5" s="1"/>
  <c r="H260" i="5"/>
  <c r="G260" i="5"/>
  <c r="H259" i="5"/>
  <c r="G259" i="5"/>
  <c r="F259" i="5" s="1"/>
  <c r="H258" i="5"/>
  <c r="G258" i="5"/>
  <c r="H257" i="5"/>
  <c r="G257" i="5"/>
  <c r="F257" i="5" s="1"/>
  <c r="H256" i="5"/>
  <c r="G256" i="5"/>
  <c r="H255" i="5"/>
  <c r="G255" i="5"/>
  <c r="F255" i="5" s="1"/>
  <c r="H254" i="5"/>
  <c r="G254" i="5"/>
  <c r="H253" i="5"/>
  <c r="G253" i="5"/>
  <c r="F253" i="5" s="1"/>
  <c r="H252" i="5"/>
  <c r="G252" i="5"/>
  <c r="H251" i="5"/>
  <c r="G251" i="5"/>
  <c r="F251" i="5" s="1"/>
  <c r="H250" i="5"/>
  <c r="G250" i="5"/>
  <c r="H249" i="5"/>
  <c r="G249" i="5"/>
  <c r="F249" i="5" s="1"/>
  <c r="H248" i="5"/>
  <c r="G248" i="5"/>
  <c r="H247" i="5"/>
  <c r="G247" i="5"/>
  <c r="F247" i="5" s="1"/>
  <c r="H246" i="5"/>
  <c r="G246" i="5"/>
  <c r="H245" i="5"/>
  <c r="G245" i="5"/>
  <c r="F245" i="5" s="1"/>
  <c r="H244" i="5"/>
  <c r="G244" i="5"/>
  <c r="H243" i="5"/>
  <c r="G243" i="5"/>
  <c r="F243" i="5" s="1"/>
  <c r="H242" i="5"/>
  <c r="G242" i="5"/>
  <c r="H241" i="5"/>
  <c r="G241" i="5"/>
  <c r="F241" i="5" s="1"/>
  <c r="H240" i="5"/>
  <c r="G240" i="5"/>
  <c r="H239" i="5"/>
  <c r="G239" i="5"/>
  <c r="F239" i="5" s="1"/>
  <c r="H238" i="5"/>
  <c r="G238" i="5"/>
  <c r="H237" i="5"/>
  <c r="G237" i="5"/>
  <c r="F237" i="5" s="1"/>
  <c r="H236" i="5"/>
  <c r="G236" i="5"/>
  <c r="H235" i="5"/>
  <c r="G235" i="5"/>
  <c r="F235" i="5" s="1"/>
  <c r="H234" i="5"/>
  <c r="G234" i="5"/>
  <c r="H233" i="5"/>
  <c r="G233" i="5"/>
  <c r="F233" i="5" s="1"/>
  <c r="H232" i="5"/>
  <c r="G232" i="5"/>
  <c r="H231" i="5"/>
  <c r="G231" i="5"/>
  <c r="F231" i="5" s="1"/>
  <c r="H230" i="5"/>
  <c r="G230" i="5"/>
  <c r="H229" i="5"/>
  <c r="G229" i="5"/>
  <c r="F229" i="5" s="1"/>
  <c r="H228" i="5"/>
  <c r="G228" i="5"/>
  <c r="H227" i="5"/>
  <c r="G227" i="5"/>
  <c r="F227" i="5" s="1"/>
  <c r="H226" i="5"/>
  <c r="G226" i="5"/>
  <c r="H225" i="5"/>
  <c r="G225" i="5"/>
  <c r="F225" i="5" s="1"/>
  <c r="H224" i="5"/>
  <c r="G224" i="5"/>
  <c r="H223" i="5"/>
  <c r="G223" i="5"/>
  <c r="F223" i="5" s="1"/>
  <c r="H222" i="5"/>
  <c r="G222" i="5"/>
  <c r="H221" i="5"/>
  <c r="G221" i="5"/>
  <c r="F221" i="5" s="1"/>
  <c r="H220" i="5"/>
  <c r="G220" i="5"/>
  <c r="H219" i="5"/>
  <c r="G219" i="5"/>
  <c r="F219" i="5" s="1"/>
  <c r="H218" i="5"/>
  <c r="G218" i="5"/>
  <c r="H217" i="5"/>
  <c r="G217" i="5"/>
  <c r="F217" i="5" s="1"/>
  <c r="H216" i="5"/>
  <c r="G216" i="5"/>
  <c r="H215" i="5"/>
  <c r="G215" i="5"/>
  <c r="F215" i="5" s="1"/>
  <c r="H214" i="5"/>
  <c r="G214" i="5"/>
  <c r="H213" i="5"/>
  <c r="G213" i="5"/>
  <c r="F213" i="5" s="1"/>
  <c r="H212" i="5"/>
  <c r="G212" i="5"/>
  <c r="H211" i="5"/>
  <c r="G211" i="5"/>
  <c r="F211" i="5" s="1"/>
  <c r="H210" i="5"/>
  <c r="G210" i="5"/>
  <c r="H209" i="5"/>
  <c r="G209" i="5"/>
  <c r="F209" i="5" s="1"/>
  <c r="H208" i="5"/>
  <c r="G208" i="5"/>
  <c r="H207" i="5"/>
  <c r="G207" i="5"/>
  <c r="F207" i="5" s="1"/>
  <c r="H206" i="5"/>
  <c r="G206" i="5"/>
  <c r="H205" i="5"/>
  <c r="G205" i="5"/>
  <c r="F205" i="5" s="1"/>
  <c r="H204" i="5"/>
  <c r="G204" i="5"/>
  <c r="H203" i="5"/>
  <c r="G203" i="5"/>
  <c r="F203" i="5" s="1"/>
  <c r="H202" i="5"/>
  <c r="G202" i="5"/>
  <c r="H201" i="5"/>
  <c r="G201" i="5"/>
  <c r="F201" i="5" s="1"/>
  <c r="H200" i="5"/>
  <c r="G200" i="5"/>
  <c r="H199" i="5"/>
  <c r="G199" i="5"/>
  <c r="F199" i="5" s="1"/>
  <c r="H198" i="5"/>
  <c r="G198" i="5"/>
  <c r="H197" i="5"/>
  <c r="G197" i="5"/>
  <c r="F197" i="5" s="1"/>
  <c r="H196" i="5"/>
  <c r="G196" i="5"/>
  <c r="H195" i="5"/>
  <c r="G195" i="5"/>
  <c r="F195" i="5" s="1"/>
  <c r="H194" i="5"/>
  <c r="G194" i="5"/>
  <c r="H193" i="5"/>
  <c r="G193" i="5"/>
  <c r="F193" i="5" s="1"/>
  <c r="H192" i="5"/>
  <c r="G192" i="5"/>
  <c r="H191" i="5"/>
  <c r="G191" i="5"/>
  <c r="F191" i="5" s="1"/>
  <c r="H190" i="5"/>
  <c r="G190" i="5"/>
  <c r="H189" i="5"/>
  <c r="G189" i="5"/>
  <c r="F189" i="5" s="1"/>
  <c r="H188" i="5"/>
  <c r="G188" i="5"/>
  <c r="H187" i="5"/>
  <c r="G187" i="5"/>
  <c r="F187" i="5" s="1"/>
  <c r="H186" i="5"/>
  <c r="G186" i="5"/>
  <c r="H185" i="5"/>
  <c r="G185" i="5"/>
  <c r="F185" i="5" s="1"/>
  <c r="H184" i="5"/>
  <c r="G184" i="5"/>
  <c r="H183" i="5"/>
  <c r="G183" i="5"/>
  <c r="F183" i="5" s="1"/>
  <c r="H182" i="5"/>
  <c r="G182" i="5"/>
  <c r="H181" i="5"/>
  <c r="G181" i="5"/>
  <c r="F181" i="5" s="1"/>
  <c r="H180" i="5"/>
  <c r="G180" i="5"/>
  <c r="H179" i="5"/>
  <c r="G179" i="5"/>
  <c r="F179" i="5" s="1"/>
  <c r="H178" i="5"/>
  <c r="G178" i="5"/>
  <c r="H177" i="5"/>
  <c r="G177" i="5"/>
  <c r="F177" i="5" s="1"/>
  <c r="H176" i="5"/>
  <c r="G176" i="5"/>
  <c r="H175" i="5"/>
  <c r="G175" i="5"/>
  <c r="F175" i="5" s="1"/>
  <c r="H174" i="5"/>
  <c r="G174" i="5"/>
  <c r="H173" i="5"/>
  <c r="G173" i="5"/>
  <c r="F173" i="5" s="1"/>
  <c r="H172" i="5"/>
  <c r="G172" i="5"/>
  <c r="H171" i="5"/>
  <c r="G171" i="5"/>
  <c r="F171" i="5" s="1"/>
  <c r="H170" i="5"/>
  <c r="G170" i="5"/>
  <c r="H169" i="5"/>
  <c r="G169" i="5"/>
  <c r="F169" i="5" s="1"/>
  <c r="H168" i="5"/>
  <c r="G168" i="5"/>
  <c r="H167" i="5"/>
  <c r="G167" i="5"/>
  <c r="F167" i="5" s="1"/>
  <c r="H166" i="5"/>
  <c r="G166" i="5"/>
  <c r="H165" i="5"/>
  <c r="G165" i="5"/>
  <c r="F165" i="5" s="1"/>
  <c r="H164" i="5"/>
  <c r="G164" i="5"/>
  <c r="H163" i="5"/>
  <c r="G163" i="5"/>
  <c r="F163" i="5" s="1"/>
  <c r="H162" i="5"/>
  <c r="G162" i="5"/>
  <c r="H161" i="5"/>
  <c r="G161" i="5"/>
  <c r="F161" i="5" s="1"/>
  <c r="H160" i="5"/>
  <c r="G160" i="5"/>
  <c r="H159" i="5"/>
  <c r="G159" i="5"/>
  <c r="F159" i="5" s="1"/>
  <c r="H158" i="5"/>
  <c r="G158" i="5"/>
  <c r="H157" i="5"/>
  <c r="G157" i="5"/>
  <c r="F157" i="5" s="1"/>
  <c r="H156" i="5"/>
  <c r="G156" i="5"/>
  <c r="H155" i="5"/>
  <c r="G155" i="5"/>
  <c r="F155" i="5" s="1"/>
  <c r="H154" i="5"/>
  <c r="G154" i="5"/>
  <c r="H153" i="5"/>
  <c r="G153" i="5"/>
  <c r="F153" i="5" s="1"/>
  <c r="H152" i="5"/>
  <c r="G152" i="5"/>
  <c r="H151" i="5"/>
  <c r="G151" i="5"/>
  <c r="F151" i="5" s="1"/>
  <c r="H150" i="5"/>
  <c r="G150" i="5"/>
  <c r="G149" i="5"/>
  <c r="F149" i="5" s="1"/>
  <c r="H148" i="5"/>
  <c r="G148" i="5"/>
  <c r="H147" i="5"/>
  <c r="G147" i="5"/>
  <c r="F147" i="5" s="1"/>
  <c r="H146" i="5"/>
  <c r="G146" i="5"/>
  <c r="G145" i="5"/>
  <c r="F145" i="5" s="1"/>
  <c r="H144" i="5"/>
  <c r="G144" i="5"/>
  <c r="H143" i="5"/>
  <c r="G143" i="5"/>
  <c r="F143" i="5" s="1"/>
  <c r="H142" i="5"/>
  <c r="G142" i="5"/>
  <c r="G141" i="5"/>
  <c r="F141" i="5" s="1"/>
  <c r="H140" i="5"/>
  <c r="G140" i="5"/>
  <c r="H139" i="5"/>
  <c r="G139" i="5"/>
  <c r="F139" i="5" s="1"/>
  <c r="H138" i="5"/>
  <c r="G138" i="5"/>
  <c r="G137" i="5"/>
  <c r="F137" i="5" s="1"/>
  <c r="H136" i="5"/>
  <c r="G136" i="5"/>
  <c r="H135" i="5"/>
  <c r="G135" i="5"/>
  <c r="F135" i="5" s="1"/>
  <c r="H134" i="5"/>
  <c r="G134" i="5"/>
  <c r="G133" i="5"/>
  <c r="F133" i="5" s="1"/>
  <c r="H132" i="5"/>
  <c r="G132" i="5"/>
  <c r="H131" i="5"/>
  <c r="G131" i="5"/>
  <c r="F131" i="5" s="1"/>
  <c r="H130" i="5"/>
  <c r="G130" i="5"/>
  <c r="G129" i="5"/>
  <c r="F129" i="5" s="1"/>
  <c r="H128" i="5"/>
  <c r="G128" i="5"/>
  <c r="H127" i="5"/>
  <c r="G127" i="5"/>
  <c r="F127" i="5" s="1"/>
  <c r="H126" i="5"/>
  <c r="G126" i="5"/>
  <c r="G125" i="5"/>
  <c r="F125" i="5" s="1"/>
  <c r="H124" i="5"/>
  <c r="G124" i="5"/>
  <c r="H123" i="5"/>
  <c r="G123" i="5"/>
  <c r="F123" i="5" s="1"/>
  <c r="H122" i="5"/>
  <c r="G122" i="5"/>
  <c r="G121" i="5"/>
  <c r="F121" i="5" s="1"/>
  <c r="H120" i="5"/>
  <c r="G120" i="5"/>
  <c r="H119" i="5"/>
  <c r="G119" i="5"/>
  <c r="F119" i="5" s="1"/>
  <c r="H118" i="5"/>
  <c r="G118" i="5"/>
  <c r="G117" i="5"/>
  <c r="F117" i="5" s="1"/>
  <c r="H116" i="5"/>
  <c r="G116" i="5"/>
  <c r="H115" i="5"/>
  <c r="H114" i="5"/>
  <c r="H112" i="5"/>
  <c r="H111" i="5"/>
  <c r="H110" i="5"/>
  <c r="H108" i="5"/>
  <c r="H107" i="5"/>
  <c r="H106" i="5"/>
  <c r="H104" i="5"/>
  <c r="H103" i="5"/>
  <c r="H102" i="5"/>
  <c r="H100" i="5"/>
  <c r="H99" i="5"/>
  <c r="H98" i="5"/>
  <c r="H96" i="5"/>
  <c r="H95" i="5"/>
  <c r="H94" i="5"/>
  <c r="H92" i="5"/>
  <c r="H91" i="5"/>
  <c r="H90" i="5"/>
  <c r="H88" i="5"/>
  <c r="H87" i="5"/>
  <c r="H86" i="5"/>
  <c r="H84" i="5"/>
  <c r="H83" i="5"/>
  <c r="H82" i="5"/>
  <c r="H80" i="5"/>
  <c r="H79" i="5"/>
  <c r="H78" i="5"/>
  <c r="H76" i="5"/>
  <c r="H75" i="5"/>
  <c r="H74" i="5"/>
  <c r="H72" i="5"/>
  <c r="H71" i="5"/>
  <c r="H70" i="5"/>
  <c r="H68" i="5"/>
  <c r="H67" i="5"/>
  <c r="H66" i="5"/>
  <c r="H64" i="5"/>
  <c r="H63" i="5"/>
  <c r="H62" i="5"/>
  <c r="H60" i="5"/>
  <c r="H59" i="5"/>
  <c r="H58" i="5"/>
  <c r="H56" i="5"/>
  <c r="H55" i="5"/>
  <c r="H54" i="5"/>
  <c r="H52" i="5"/>
  <c r="H51" i="5"/>
  <c r="H50" i="5"/>
  <c r="H48" i="5"/>
  <c r="H47" i="5"/>
  <c r="H46" i="5"/>
  <c r="H44" i="5"/>
  <c r="H43" i="5"/>
  <c r="H42" i="5"/>
  <c r="H40" i="5"/>
  <c r="H39" i="5"/>
  <c r="H38" i="5"/>
  <c r="H36" i="5"/>
  <c r="H35" i="5"/>
  <c r="H34" i="5"/>
  <c r="H32" i="5"/>
  <c r="H31" i="5"/>
  <c r="H30" i="5"/>
  <c r="H28" i="5"/>
  <c r="H27" i="5"/>
  <c r="H26" i="5"/>
  <c r="H24" i="5"/>
  <c r="H23" i="5"/>
  <c r="H22" i="5"/>
  <c r="H20" i="5"/>
  <c r="H19" i="5"/>
  <c r="H18" i="5"/>
  <c r="H16" i="5"/>
  <c r="H15" i="5"/>
  <c r="H14" i="5"/>
  <c r="H12" i="5"/>
  <c r="H11" i="5"/>
  <c r="H10" i="5"/>
  <c r="H8" i="5"/>
  <c r="H7" i="5"/>
  <c r="H6" i="5"/>
  <c r="H4" i="5"/>
  <c r="H3" i="5"/>
  <c r="F176" i="5" l="1"/>
  <c r="F220" i="5"/>
  <c r="F252" i="5"/>
  <c r="F280" i="5"/>
  <c r="C141" i="5"/>
  <c r="B141" i="5" s="1"/>
  <c r="F142" i="5"/>
  <c r="F10" i="5"/>
  <c r="F172" i="5"/>
  <c r="F200" i="5"/>
  <c r="F228" i="5"/>
  <c r="C115" i="5"/>
  <c r="B115" i="5" s="1"/>
  <c r="F256" i="5"/>
  <c r="F288" i="5"/>
  <c r="C145" i="5"/>
  <c r="B145" i="5" s="1"/>
  <c r="F128" i="5"/>
  <c r="F124" i="5"/>
  <c r="F138" i="5"/>
  <c r="F108" i="5"/>
  <c r="F100" i="5"/>
  <c r="F92" i="5"/>
  <c r="F84" i="5"/>
  <c r="F76" i="5"/>
  <c r="C39" i="5"/>
  <c r="B39" i="5" s="1"/>
  <c r="F68" i="5"/>
  <c r="F60" i="5"/>
  <c r="F52" i="5"/>
  <c r="F44" i="5"/>
  <c r="F36" i="5"/>
  <c r="F28" i="5"/>
  <c r="F20" i="5"/>
  <c r="F160" i="5"/>
  <c r="F188" i="5"/>
  <c r="F208" i="5"/>
  <c r="F232" i="5"/>
  <c r="F260" i="5"/>
  <c r="C131" i="5"/>
  <c r="B131" i="5" s="1"/>
  <c r="F284" i="5"/>
  <c r="C143" i="5"/>
  <c r="B143" i="5" s="1"/>
  <c r="F300" i="5"/>
  <c r="F8" i="5"/>
  <c r="F116" i="5"/>
  <c r="F130" i="5"/>
  <c r="F148" i="5"/>
  <c r="F114" i="5"/>
  <c r="F106" i="5"/>
  <c r="F98" i="5"/>
  <c r="F90" i="5"/>
  <c r="F82" i="5"/>
  <c r="F74" i="5"/>
  <c r="F66" i="5"/>
  <c r="F58" i="5"/>
  <c r="F50" i="5"/>
  <c r="F42" i="5"/>
  <c r="F34" i="5"/>
  <c r="F26" i="5"/>
  <c r="F18" i="5"/>
  <c r="F120" i="5"/>
  <c r="F156" i="5"/>
  <c r="F184" i="5"/>
  <c r="C93" i="5"/>
  <c r="B93" i="5" s="1"/>
  <c r="F212" i="5"/>
  <c r="C107" i="5"/>
  <c r="B107" i="5" s="1"/>
  <c r="F244" i="5"/>
  <c r="C123" i="5"/>
  <c r="B123" i="5" s="1"/>
  <c r="F272" i="5"/>
  <c r="C137" i="5"/>
  <c r="B137" i="5" s="1"/>
  <c r="F6" i="5"/>
  <c r="F152" i="5"/>
  <c r="F180" i="5"/>
  <c r="F204" i="5"/>
  <c r="F240" i="5"/>
  <c r="F276" i="5"/>
  <c r="F144" i="5"/>
  <c r="F122" i="5"/>
  <c r="F140" i="5"/>
  <c r="F112" i="5"/>
  <c r="F104" i="5"/>
  <c r="F96" i="5"/>
  <c r="F88" i="5"/>
  <c r="F80" i="5"/>
  <c r="F72" i="5"/>
  <c r="F64" i="5"/>
  <c r="F56" i="5"/>
  <c r="F48" i="5"/>
  <c r="F40" i="5"/>
  <c r="F32" i="5"/>
  <c r="F24" i="5"/>
  <c r="F16" i="5"/>
  <c r="F134" i="5"/>
  <c r="F164" i="5"/>
  <c r="F196" i="5"/>
  <c r="F224" i="5"/>
  <c r="F248" i="5"/>
  <c r="F268" i="5"/>
  <c r="C135" i="5"/>
  <c r="B135" i="5" s="1"/>
  <c r="F296" i="5"/>
  <c r="C149" i="5"/>
  <c r="B149" i="5" s="1"/>
  <c r="F118" i="5"/>
  <c r="F150" i="5"/>
  <c r="F158" i="5"/>
  <c r="F166" i="5"/>
  <c r="F178" i="5"/>
  <c r="F186" i="5"/>
  <c r="F194" i="5"/>
  <c r="F202" i="5"/>
  <c r="F210" i="5"/>
  <c r="F218" i="5"/>
  <c r="F226" i="5"/>
  <c r="F234" i="5"/>
  <c r="C118" i="5"/>
  <c r="B118" i="5" s="1"/>
  <c r="F242" i="5"/>
  <c r="F246" i="5"/>
  <c r="C124" i="5"/>
  <c r="B124" i="5" s="1"/>
  <c r="F254" i="5"/>
  <c r="F262" i="5"/>
  <c r="C132" i="5"/>
  <c r="B132" i="5" s="1"/>
  <c r="F270" i="5"/>
  <c r="C136" i="5"/>
  <c r="B136" i="5" s="1"/>
  <c r="F282" i="5"/>
  <c r="C142" i="5"/>
  <c r="B142" i="5" s="1"/>
  <c r="F290" i="5"/>
  <c r="C146" i="5"/>
  <c r="B146" i="5" s="1"/>
  <c r="F298" i="5"/>
  <c r="C150" i="5"/>
  <c r="B150" i="5" s="1"/>
  <c r="F12" i="5"/>
  <c r="F4" i="5"/>
  <c r="F168" i="5"/>
  <c r="C85" i="5"/>
  <c r="B85" i="5" s="1"/>
  <c r="F192" i="5"/>
  <c r="F216" i="5"/>
  <c r="C109" i="5"/>
  <c r="B109" i="5" s="1"/>
  <c r="F236" i="5"/>
  <c r="C119" i="5"/>
  <c r="B119" i="5" s="1"/>
  <c r="F264" i="5"/>
  <c r="C133" i="5"/>
  <c r="B133" i="5" s="1"/>
  <c r="F292" i="5"/>
  <c r="F126" i="5"/>
  <c r="F136" i="5"/>
  <c r="F154" i="5"/>
  <c r="F162" i="5"/>
  <c r="F170" i="5"/>
  <c r="F174" i="5"/>
  <c r="F182" i="5"/>
  <c r="F190" i="5"/>
  <c r="F198" i="5"/>
  <c r="F206" i="5"/>
  <c r="F214" i="5"/>
  <c r="F222" i="5"/>
  <c r="F230" i="5"/>
  <c r="F238" i="5"/>
  <c r="C120" i="5"/>
  <c r="B120" i="5" s="1"/>
  <c r="F250" i="5"/>
  <c r="F258" i="5"/>
  <c r="C130" i="5"/>
  <c r="B130" i="5" s="1"/>
  <c r="F266" i="5"/>
  <c r="C134" i="5"/>
  <c r="B134" i="5" s="1"/>
  <c r="F274" i="5"/>
  <c r="C138" i="5"/>
  <c r="B138" i="5" s="1"/>
  <c r="F278" i="5"/>
  <c r="C140" i="5"/>
  <c r="B140" i="5" s="1"/>
  <c r="F286" i="5"/>
  <c r="C144" i="5"/>
  <c r="B144" i="5" s="1"/>
  <c r="F294" i="5"/>
  <c r="C148" i="5"/>
  <c r="B148" i="5" s="1"/>
  <c r="F132" i="5"/>
  <c r="F146" i="5"/>
  <c r="F110" i="5"/>
  <c r="F102" i="5"/>
  <c r="F94" i="5"/>
  <c r="F86" i="5"/>
  <c r="F78" i="5"/>
  <c r="F70" i="5"/>
  <c r="F62" i="5"/>
  <c r="F54" i="5"/>
  <c r="F46" i="5"/>
  <c r="F38" i="5"/>
  <c r="F30" i="5"/>
  <c r="F22" i="5"/>
  <c r="F14" i="5"/>
  <c r="I13" i="1"/>
  <c r="H5" i="1"/>
  <c r="H13" i="1"/>
  <c r="G5" i="1"/>
  <c r="F5" i="1" s="1"/>
  <c r="G12" i="1"/>
  <c r="F12" i="1" s="1"/>
  <c r="G4" i="1"/>
  <c r="F4" i="1" s="1"/>
  <c r="H4" i="1"/>
  <c r="H12" i="1"/>
  <c r="H7" i="1"/>
  <c r="H15" i="1"/>
  <c r="I7" i="1"/>
  <c r="I15" i="1"/>
  <c r="B5" i="10"/>
  <c r="B15" i="10"/>
  <c r="B4" i="10"/>
  <c r="B62" i="10"/>
  <c r="B385" i="10"/>
  <c r="B13" i="10"/>
  <c r="B21" i="10"/>
  <c r="B29" i="10"/>
  <c r="B37" i="10"/>
  <c r="B45" i="10"/>
  <c r="B53" i="10"/>
  <c r="B76" i="10"/>
  <c r="B82" i="10"/>
  <c r="B86" i="10"/>
  <c r="B146" i="10"/>
  <c r="B305" i="10"/>
  <c r="B321" i="10"/>
  <c r="B349" i="10"/>
  <c r="B12" i="10"/>
  <c r="B20" i="10"/>
  <c r="B28" i="10"/>
  <c r="B36" i="10"/>
  <c r="B44" i="10"/>
  <c r="B52" i="10"/>
  <c r="B58" i="10"/>
  <c r="B69" i="10"/>
  <c r="B75" i="10"/>
  <c r="B93" i="10"/>
  <c r="B101" i="10"/>
  <c r="B109" i="10"/>
  <c r="B116" i="10"/>
  <c r="B131" i="10"/>
  <c r="B134" i="10"/>
  <c r="B163" i="10"/>
  <c r="B166" i="10"/>
  <c r="B249" i="10"/>
  <c r="B279" i="10"/>
  <c r="B303" i="10"/>
  <c r="B319" i="10"/>
  <c r="B3" i="10"/>
  <c r="B11" i="10"/>
  <c r="B19" i="10"/>
  <c r="B27" i="10"/>
  <c r="B35" i="10"/>
  <c r="B43" i="10"/>
  <c r="B51" i="10"/>
  <c r="B92" i="10"/>
  <c r="B100" i="10"/>
  <c r="B108" i="10"/>
  <c r="B122" i="10"/>
  <c r="B154" i="10"/>
  <c r="B219" i="10"/>
  <c r="B269" i="10"/>
  <c r="B301" i="10"/>
  <c r="B317" i="10"/>
  <c r="B2" i="10"/>
  <c r="B10" i="10"/>
  <c r="B18" i="10"/>
  <c r="B26" i="10"/>
  <c r="B34" i="10"/>
  <c r="B42" i="10"/>
  <c r="B50" i="10"/>
  <c r="B68" i="10"/>
  <c r="B74" i="10"/>
  <c r="B78" i="10"/>
  <c r="B85" i="10"/>
  <c r="B91" i="10"/>
  <c r="B99" i="10"/>
  <c r="B107" i="10"/>
  <c r="B115" i="10"/>
  <c r="B139" i="10"/>
  <c r="B142" i="10"/>
  <c r="B171" i="10"/>
  <c r="B179" i="10"/>
  <c r="B187" i="10"/>
  <c r="B195" i="10"/>
  <c r="B203" i="10"/>
  <c r="B211" i="10"/>
  <c r="B241" i="10"/>
  <c r="B315" i="10"/>
  <c r="B405" i="10"/>
  <c r="B425" i="10"/>
  <c r="B9" i="10"/>
  <c r="B17" i="10"/>
  <c r="B25" i="10"/>
  <c r="B33" i="10"/>
  <c r="B41" i="10"/>
  <c r="B49" i="10"/>
  <c r="B61" i="10"/>
  <c r="B67" i="10"/>
  <c r="B130" i="10"/>
  <c r="B162" i="10"/>
  <c r="B313" i="10"/>
  <c r="B869" i="10"/>
  <c r="B861" i="10"/>
  <c r="B853" i="10"/>
  <c r="B845" i="10"/>
  <c r="B837" i="10"/>
  <c r="B829" i="10"/>
  <c r="B821" i="10"/>
  <c r="B813" i="10"/>
  <c r="B805" i="10"/>
  <c r="B797" i="10"/>
  <c r="B789" i="10"/>
  <c r="B781" i="10"/>
  <c r="B773" i="10"/>
  <c r="B765" i="10"/>
  <c r="B757" i="10"/>
  <c r="B749" i="10"/>
  <c r="B741" i="10"/>
  <c r="B733" i="10"/>
  <c r="B725" i="10"/>
  <c r="B717" i="10"/>
  <c r="B709" i="10"/>
  <c r="B701" i="10"/>
  <c r="B693" i="10"/>
  <c r="B685" i="10"/>
  <c r="B677" i="10"/>
  <c r="B669" i="10"/>
  <c r="B661" i="10"/>
  <c r="B653" i="10"/>
  <c r="B645" i="10"/>
  <c r="B637" i="10"/>
  <c r="B629" i="10"/>
  <c r="B621" i="10"/>
  <c r="B613" i="10"/>
  <c r="B872" i="10"/>
  <c r="B864" i="10"/>
  <c r="B856" i="10"/>
  <c r="B848" i="10"/>
  <c r="B840" i="10"/>
  <c r="B832" i="10"/>
  <c r="B824" i="10"/>
  <c r="B816" i="10"/>
  <c r="B808" i="10"/>
  <c r="B800" i="10"/>
  <c r="B792" i="10"/>
  <c r="B784" i="10"/>
  <c r="B776" i="10"/>
  <c r="B768" i="10"/>
  <c r="B760" i="10"/>
  <c r="B752" i="10"/>
  <c r="B744" i="10"/>
  <c r="B736" i="10"/>
  <c r="B728" i="10"/>
  <c r="B720" i="10"/>
  <c r="B712" i="10"/>
  <c r="B704" i="10"/>
  <c r="B696" i="10"/>
  <c r="B688" i="10"/>
  <c r="B680" i="10"/>
  <c r="B672" i="10"/>
  <c r="B664" i="10"/>
  <c r="B656" i="10"/>
  <c r="B648" i="10"/>
  <c r="B640" i="10"/>
  <c r="B632" i="10"/>
  <c r="B624" i="10"/>
  <c r="B616" i="10"/>
  <c r="B608" i="10"/>
  <c r="B600" i="10"/>
  <c r="B592" i="10"/>
  <c r="B875" i="10"/>
  <c r="B867" i="10"/>
  <c r="B859" i="10"/>
  <c r="B851" i="10"/>
  <c r="B843" i="10"/>
  <c r="B835" i="10"/>
  <c r="B827" i="10"/>
  <c r="B819" i="10"/>
  <c r="B811" i="10"/>
  <c r="B803" i="10"/>
  <c r="B795" i="10"/>
  <c r="B787" i="10"/>
  <c r="B779" i="10"/>
  <c r="B771" i="10"/>
  <c r="B763" i="10"/>
  <c r="B755" i="10"/>
  <c r="B747" i="10"/>
  <c r="B739" i="10"/>
  <c r="B731" i="10"/>
  <c r="B723" i="10"/>
  <c r="B715" i="10"/>
  <c r="B707" i="10"/>
  <c r="B699" i="10"/>
  <c r="B691" i="10"/>
  <c r="B683" i="10"/>
  <c r="B675" i="10"/>
  <c r="B667" i="10"/>
  <c r="B659" i="10"/>
  <c r="B651" i="10"/>
  <c r="B643" i="10"/>
  <c r="B635" i="10"/>
  <c r="B627" i="10"/>
  <c r="B619" i="10"/>
  <c r="B611" i="10"/>
  <c r="B603" i="10"/>
  <c r="B595" i="10"/>
  <c r="B587" i="10"/>
  <c r="B870" i="10"/>
  <c r="B862" i="10"/>
  <c r="B854" i="10"/>
  <c r="B846" i="10"/>
  <c r="B838" i="10"/>
  <c r="B830" i="10"/>
  <c r="B822" i="10"/>
  <c r="B814" i="10"/>
  <c r="B806" i="10"/>
  <c r="B798" i="10"/>
  <c r="B790" i="10"/>
  <c r="B782" i="10"/>
  <c r="B774" i="10"/>
  <c r="B766" i="10"/>
  <c r="B758" i="10"/>
  <c r="B750" i="10"/>
  <c r="B742" i="10"/>
  <c r="B734" i="10"/>
  <c r="B726" i="10"/>
  <c r="B718" i="10"/>
  <c r="B710" i="10"/>
  <c r="B702" i="10"/>
  <c r="B694" i="10"/>
  <c r="B686" i="10"/>
  <c r="B678" i="10"/>
  <c r="B670" i="10"/>
  <c r="B662" i="10"/>
  <c r="B654" i="10"/>
  <c r="B646" i="10"/>
  <c r="B638" i="10"/>
  <c r="B630" i="10"/>
  <c r="B622" i="10"/>
  <c r="B614" i="10"/>
  <c r="B606" i="10"/>
  <c r="B598" i="10"/>
  <c r="B873" i="10"/>
  <c r="B865" i="10"/>
  <c r="B857" i="10"/>
  <c r="B849" i="10"/>
  <c r="B841" i="10"/>
  <c r="B833" i="10"/>
  <c r="B825" i="10"/>
  <c r="B817" i="10"/>
  <c r="B809" i="10"/>
  <c r="B801" i="10"/>
  <c r="B793" i="10"/>
  <c r="B785" i="10"/>
  <c r="B777" i="10"/>
  <c r="B769" i="10"/>
  <c r="B761" i="10"/>
  <c r="B753" i="10"/>
  <c r="B745" i="10"/>
  <c r="B737" i="10"/>
  <c r="B729" i="10"/>
  <c r="B721" i="10"/>
  <c r="B713" i="10"/>
  <c r="B705" i="10"/>
  <c r="B697" i="10"/>
  <c r="B689" i="10"/>
  <c r="B681" i="10"/>
  <c r="B673" i="10"/>
  <c r="B665" i="10"/>
  <c r="B657" i="10"/>
  <c r="B649" i="10"/>
  <c r="B641" i="10"/>
  <c r="B633" i="10"/>
  <c r="B625" i="10"/>
  <c r="B617" i="10"/>
  <c r="B609" i="10"/>
  <c r="B601" i="10"/>
  <c r="B593" i="10"/>
  <c r="B871" i="10"/>
  <c r="B863" i="10"/>
  <c r="B855" i="10"/>
  <c r="B847" i="10"/>
  <c r="B839" i="10"/>
  <c r="B831" i="10"/>
  <c r="B823" i="10"/>
  <c r="B815" i="10"/>
  <c r="B807" i="10"/>
  <c r="B799" i="10"/>
  <c r="B791" i="10"/>
  <c r="B783" i="10"/>
  <c r="B775" i="10"/>
  <c r="B767" i="10"/>
  <c r="B759" i="10"/>
  <c r="B751" i="10"/>
  <c r="B743" i="10"/>
  <c r="B735" i="10"/>
  <c r="B727" i="10"/>
  <c r="B719" i="10"/>
  <c r="B711" i="10"/>
  <c r="B703" i="10"/>
  <c r="B695" i="10"/>
  <c r="B687" i="10"/>
  <c r="B679" i="10"/>
  <c r="B671" i="10"/>
  <c r="B663" i="10"/>
  <c r="B655" i="10"/>
  <c r="B647" i="10"/>
  <c r="B639" i="10"/>
  <c r="B631" i="10"/>
  <c r="B623" i="10"/>
  <c r="B615" i="10"/>
  <c r="B607" i="10"/>
  <c r="B599" i="10"/>
  <c r="B591" i="10"/>
  <c r="B583" i="10"/>
  <c r="B575" i="10"/>
  <c r="B567" i="10"/>
  <c r="B559" i="10"/>
  <c r="B551" i="10"/>
  <c r="B543" i="10"/>
  <c r="B535" i="10"/>
  <c r="B604" i="10"/>
  <c r="B584" i="10"/>
  <c r="B562" i="10"/>
  <c r="B557" i="10"/>
  <c r="B552" i="10"/>
  <c r="B527" i="10"/>
  <c r="B519" i="10"/>
  <c r="B511" i="10"/>
  <c r="B503" i="10"/>
  <c r="B495" i="10"/>
  <c r="B487" i="10"/>
  <c r="B479" i="10"/>
  <c r="B866" i="10"/>
  <c r="B850" i="10"/>
  <c r="B834" i="10"/>
  <c r="B818" i="10"/>
  <c r="B802" i="10"/>
  <c r="B786" i="10"/>
  <c r="B770" i="10"/>
  <c r="B754" i="10"/>
  <c r="B738" i="10"/>
  <c r="B722" i="10"/>
  <c r="B706" i="10"/>
  <c r="B690" i="10"/>
  <c r="B674" i="10"/>
  <c r="B658" i="10"/>
  <c r="B642" i="10"/>
  <c r="B626" i="10"/>
  <c r="B610" i="10"/>
  <c r="B582" i="10"/>
  <c r="B577" i="10"/>
  <c r="B572" i="10"/>
  <c r="B555" i="10"/>
  <c r="B550" i="10"/>
  <c r="B545" i="10"/>
  <c r="B540" i="10"/>
  <c r="B530" i="10"/>
  <c r="B522" i="10"/>
  <c r="B514" i="10"/>
  <c r="B506" i="10"/>
  <c r="B498" i="10"/>
  <c r="B490" i="10"/>
  <c r="B482" i="10"/>
  <c r="B474" i="10"/>
  <c r="B466" i="10"/>
  <c r="B868" i="10"/>
  <c r="B852" i="10"/>
  <c r="B836" i="10"/>
  <c r="B820" i="10"/>
  <c r="B804" i="10"/>
  <c r="B788" i="10"/>
  <c r="B772" i="10"/>
  <c r="B756" i="10"/>
  <c r="B740" i="10"/>
  <c r="B724" i="10"/>
  <c r="B708" i="10"/>
  <c r="B692" i="10"/>
  <c r="B676" i="10"/>
  <c r="B660" i="10"/>
  <c r="B644" i="10"/>
  <c r="B628" i="10"/>
  <c r="B612" i="10"/>
  <c r="B597" i="10"/>
  <c r="B589" i="10"/>
  <c r="B605" i="10"/>
  <c r="B578" i="10"/>
  <c r="B573" i="10"/>
  <c r="B568" i="10"/>
  <c r="B546" i="10"/>
  <c r="B541" i="10"/>
  <c r="B536" i="10"/>
  <c r="B531" i="10"/>
  <c r="B523" i="10"/>
  <c r="B515" i="10"/>
  <c r="B507" i="10"/>
  <c r="B499" i="10"/>
  <c r="B491" i="10"/>
  <c r="B483" i="10"/>
  <c r="B475" i="10"/>
  <c r="B467" i="10"/>
  <c r="B459" i="10"/>
  <c r="B451" i="10"/>
  <c r="B443" i="10"/>
  <c r="B435" i="10"/>
  <c r="B427" i="10"/>
  <c r="B419" i="10"/>
  <c r="B411" i="10"/>
  <c r="B403" i="10"/>
  <c r="B395" i="10"/>
  <c r="B874" i="10"/>
  <c r="B858" i="10"/>
  <c r="B842" i="10"/>
  <c r="B826" i="10"/>
  <c r="B810" i="10"/>
  <c r="B794" i="10"/>
  <c r="B778" i="10"/>
  <c r="B762" i="10"/>
  <c r="B746" i="10"/>
  <c r="B730" i="10"/>
  <c r="B714" i="10"/>
  <c r="B698" i="10"/>
  <c r="B682" i="10"/>
  <c r="B666" i="10"/>
  <c r="B650" i="10"/>
  <c r="B634" i="10"/>
  <c r="B618" i="10"/>
  <c r="B594" i="10"/>
  <c r="B590" i="10"/>
  <c r="B571" i="10"/>
  <c r="B566" i="10"/>
  <c r="B561" i="10"/>
  <c r="B556" i="10"/>
  <c r="B539" i="10"/>
  <c r="B534" i="10"/>
  <c r="B526" i="10"/>
  <c r="B518" i="10"/>
  <c r="B510" i="10"/>
  <c r="B502" i="10"/>
  <c r="B494" i="10"/>
  <c r="B486" i="10"/>
  <c r="B478" i="10"/>
  <c r="B470" i="10"/>
  <c r="B462" i="10"/>
  <c r="B454" i="10"/>
  <c r="B446" i="10"/>
  <c r="B438" i="10"/>
  <c r="B430" i="10"/>
  <c r="B422" i="10"/>
  <c r="B414" i="10"/>
  <c r="B406" i="10"/>
  <c r="B398" i="10"/>
  <c r="B860" i="10"/>
  <c r="B844" i="10"/>
  <c r="B828" i="10"/>
  <c r="B812" i="10"/>
  <c r="B796" i="10"/>
  <c r="B780" i="10"/>
  <c r="B764" i="10"/>
  <c r="B748" i="10"/>
  <c r="B732" i="10"/>
  <c r="B716" i="10"/>
  <c r="B700" i="10"/>
  <c r="B684" i="10"/>
  <c r="B668" i="10"/>
  <c r="B652" i="10"/>
  <c r="B636" i="10"/>
  <c r="B620" i="10"/>
  <c r="B596" i="10"/>
  <c r="B588" i="10"/>
  <c r="B586" i="10"/>
  <c r="B581" i="10"/>
  <c r="B576" i="10"/>
  <c r="B554" i="10"/>
  <c r="B549" i="10"/>
  <c r="B544" i="10"/>
  <c r="B529" i="10"/>
  <c r="B521" i="10"/>
  <c r="B513" i="10"/>
  <c r="B505" i="10"/>
  <c r="B497" i="10"/>
  <c r="B489" i="10"/>
  <c r="B481" i="10"/>
  <c r="B473" i="10"/>
  <c r="B465" i="10"/>
  <c r="B579" i="10"/>
  <c r="B570" i="10"/>
  <c r="B553" i="10"/>
  <c r="B533" i="10"/>
  <c r="B512" i="10"/>
  <c r="B501" i="10"/>
  <c r="B480" i="10"/>
  <c r="B456" i="10"/>
  <c r="B447" i="10"/>
  <c r="B440" i="10"/>
  <c r="B431" i="10"/>
  <c r="B424" i="10"/>
  <c r="B415" i="10"/>
  <c r="B408" i="10"/>
  <c r="B399" i="10"/>
  <c r="B392" i="10"/>
  <c r="B384" i="10"/>
  <c r="B376" i="10"/>
  <c r="B368" i="10"/>
  <c r="B360" i="10"/>
  <c r="B352" i="10"/>
  <c r="B344" i="10"/>
  <c r="B336" i="10"/>
  <c r="B328" i="10"/>
  <c r="B320" i="10"/>
  <c r="B312" i="10"/>
  <c r="B304" i="10"/>
  <c r="B294" i="10"/>
  <c r="B286" i="10"/>
  <c r="B278" i="10"/>
  <c r="B270" i="10"/>
  <c r="B262" i="10"/>
  <c r="B254" i="10"/>
  <c r="B246" i="10"/>
  <c r="B238" i="10"/>
  <c r="B230" i="10"/>
  <c r="B222" i="10"/>
  <c r="B214" i="10"/>
  <c r="B542" i="10"/>
  <c r="B516" i="10"/>
  <c r="B484" i="10"/>
  <c r="B469" i="10"/>
  <c r="B461" i="10"/>
  <c r="B445" i="10"/>
  <c r="B429" i="10"/>
  <c r="B413" i="10"/>
  <c r="B397" i="10"/>
  <c r="B387" i="10"/>
  <c r="B379" i="10"/>
  <c r="B371" i="10"/>
  <c r="B363" i="10"/>
  <c r="B355" i="10"/>
  <c r="B347" i="10"/>
  <c r="B339" i="10"/>
  <c r="B331" i="10"/>
  <c r="B323" i="10"/>
  <c r="B565" i="10"/>
  <c r="B548" i="10"/>
  <c r="B520" i="10"/>
  <c r="B509" i="10"/>
  <c r="B488" i="10"/>
  <c r="B477" i="10"/>
  <c r="B471" i="10"/>
  <c r="B463" i="10"/>
  <c r="B452" i="10"/>
  <c r="B450" i="10"/>
  <c r="B436" i="10"/>
  <c r="B434" i="10"/>
  <c r="B420" i="10"/>
  <c r="B418" i="10"/>
  <c r="B404" i="10"/>
  <c r="B402" i="10"/>
  <c r="B390" i="10"/>
  <c r="B382" i="10"/>
  <c r="B374" i="10"/>
  <c r="B366" i="10"/>
  <c r="B358" i="10"/>
  <c r="B350" i="10"/>
  <c r="B342" i="10"/>
  <c r="B334" i="10"/>
  <c r="B326" i="10"/>
  <c r="B318" i="10"/>
  <c r="B310" i="10"/>
  <c r="B302" i="10"/>
  <c r="B296" i="10"/>
  <c r="B288" i="10"/>
  <c r="B280" i="10"/>
  <c r="B272" i="10"/>
  <c r="B264" i="10"/>
  <c r="B256" i="10"/>
  <c r="B248" i="10"/>
  <c r="B240" i="10"/>
  <c r="B232" i="10"/>
  <c r="B224" i="10"/>
  <c r="B216" i="10"/>
  <c r="B585" i="10"/>
  <c r="B574" i="10"/>
  <c r="B563" i="10"/>
  <c r="B537" i="10"/>
  <c r="B524" i="10"/>
  <c r="B492" i="10"/>
  <c r="B457" i="10"/>
  <c r="B441" i="10"/>
  <c r="B580" i="10"/>
  <c r="B528" i="10"/>
  <c r="B517" i="10"/>
  <c r="B496" i="10"/>
  <c r="B485" i="10"/>
  <c r="B455" i="10"/>
  <c r="B448" i="10"/>
  <c r="B439" i="10"/>
  <c r="B432" i="10"/>
  <c r="B423" i="10"/>
  <c r="B416" i="10"/>
  <c r="B407" i="10"/>
  <c r="B400" i="10"/>
  <c r="B388" i="10"/>
  <c r="B380" i="10"/>
  <c r="B372" i="10"/>
  <c r="B364" i="10"/>
  <c r="B356" i="10"/>
  <c r="B348" i="10"/>
  <c r="B340" i="10"/>
  <c r="B332" i="10"/>
  <c r="B324" i="10"/>
  <c r="B316" i="10"/>
  <c r="B308" i="10"/>
  <c r="B298" i="10"/>
  <c r="B290" i="10"/>
  <c r="B282" i="10"/>
  <c r="B274" i="10"/>
  <c r="B266" i="10"/>
  <c r="B258" i="10"/>
  <c r="B250" i="10"/>
  <c r="B242" i="10"/>
  <c r="B234" i="10"/>
  <c r="B226" i="10"/>
  <c r="B218" i="10"/>
  <c r="B602" i="10"/>
  <c r="B569" i="10"/>
  <c r="B560" i="10"/>
  <c r="B532" i="10"/>
  <c r="B500" i="10"/>
  <c r="B453" i="10"/>
  <c r="B558" i="10"/>
  <c r="B547" i="10"/>
  <c r="B538" i="10"/>
  <c r="B525" i="10"/>
  <c r="B504" i="10"/>
  <c r="B493" i="10"/>
  <c r="B472" i="10"/>
  <c r="B468" i="10"/>
  <c r="B464" i="10"/>
  <c r="B460" i="10"/>
  <c r="B458" i="10"/>
  <c r="B444" i="10"/>
  <c r="B442" i="10"/>
  <c r="B428" i="10"/>
  <c r="B426" i="10"/>
  <c r="B412" i="10"/>
  <c r="B410" i="10"/>
  <c r="B396" i="10"/>
  <c r="B394" i="10"/>
  <c r="B386" i="10"/>
  <c r="B378" i="10"/>
  <c r="B370" i="10"/>
  <c r="B362" i="10"/>
  <c r="B354" i="10"/>
  <c r="B346" i="10"/>
  <c r="B338" i="10"/>
  <c r="B330" i="10"/>
  <c r="B322" i="10"/>
  <c r="B314" i="10"/>
  <c r="B306" i="10"/>
  <c r="B300" i="10"/>
  <c r="B292" i="10"/>
  <c r="B284" i="10"/>
  <c r="B276" i="10"/>
  <c r="B268" i="10"/>
  <c r="B260" i="10"/>
  <c r="B476" i="10"/>
  <c r="B409" i="10"/>
  <c r="B391" i="10"/>
  <c r="B389" i="10"/>
  <c r="B359" i="10"/>
  <c r="B357" i="10"/>
  <c r="B327" i="10"/>
  <c r="B325" i="10"/>
  <c r="B289" i="10"/>
  <c r="B273" i="10"/>
  <c r="B257" i="10"/>
  <c r="B231" i="10"/>
  <c r="B227" i="10"/>
  <c r="B212" i="10"/>
  <c r="B204" i="10"/>
  <c r="B196" i="10"/>
  <c r="B188" i="10"/>
  <c r="B180" i="10"/>
  <c r="B172" i="10"/>
  <c r="B164" i="10"/>
  <c r="B156" i="10"/>
  <c r="B148" i="10"/>
  <c r="B140" i="10"/>
  <c r="B132" i="10"/>
  <c r="B124" i="10"/>
  <c r="B393" i="10"/>
  <c r="B361" i="10"/>
  <c r="B329" i="10"/>
  <c r="B299" i="10"/>
  <c r="B283" i="10"/>
  <c r="B267" i="10"/>
  <c r="B239" i="10"/>
  <c r="B235" i="10"/>
  <c r="B220" i="10"/>
  <c r="B205" i="10"/>
  <c r="B197" i="10"/>
  <c r="B189" i="10"/>
  <c r="B181" i="10"/>
  <c r="B173" i="10"/>
  <c r="B165" i="10"/>
  <c r="B157" i="10"/>
  <c r="B149" i="10"/>
  <c r="B141" i="10"/>
  <c r="B133" i="10"/>
  <c r="B125" i="10"/>
  <c r="B117" i="10"/>
  <c r="B367" i="10"/>
  <c r="B365" i="10"/>
  <c r="B335" i="10"/>
  <c r="B333" i="10"/>
  <c r="B293" i="10"/>
  <c r="B277" i="10"/>
  <c r="B261" i="10"/>
  <c r="B247" i="10"/>
  <c r="B243" i="10"/>
  <c r="B228" i="10"/>
  <c r="B213" i="10"/>
  <c r="B206" i="10"/>
  <c r="B198" i="10"/>
  <c r="B190" i="10"/>
  <c r="B182" i="10"/>
  <c r="B174" i="10"/>
  <c r="B564" i="10"/>
  <c r="B433" i="10"/>
  <c r="B369" i="10"/>
  <c r="B337" i="10"/>
  <c r="B287" i="10"/>
  <c r="B271" i="10"/>
  <c r="B255" i="10"/>
  <c r="B251" i="10"/>
  <c r="B236" i="10"/>
  <c r="B221" i="10"/>
  <c r="B217" i="10"/>
  <c r="B207" i="10"/>
  <c r="B199" i="10"/>
  <c r="B191" i="10"/>
  <c r="B183" i="10"/>
  <c r="B175" i="10"/>
  <c r="B167" i="10"/>
  <c r="B159" i="10"/>
  <c r="B151" i="10"/>
  <c r="B143" i="10"/>
  <c r="B135" i="10"/>
  <c r="B127" i="10"/>
  <c r="B119" i="10"/>
  <c r="B111" i="10"/>
  <c r="B103" i="10"/>
  <c r="B95" i="10"/>
  <c r="B87" i="10"/>
  <c r="B79" i="10"/>
  <c r="B71" i="10"/>
  <c r="B63" i="10"/>
  <c r="B437" i="10"/>
  <c r="B417" i="10"/>
  <c r="B375" i="10"/>
  <c r="B373" i="10"/>
  <c r="B343" i="10"/>
  <c r="B341" i="10"/>
  <c r="B297" i="10"/>
  <c r="B281" i="10"/>
  <c r="B265" i="10"/>
  <c r="B244" i="10"/>
  <c r="B229" i="10"/>
  <c r="B225" i="10"/>
  <c r="B208" i="10"/>
  <c r="B200" i="10"/>
  <c r="B192" i="10"/>
  <c r="B184" i="10"/>
  <c r="B176" i="10"/>
  <c r="B168" i="10"/>
  <c r="B160" i="10"/>
  <c r="B152" i="10"/>
  <c r="B144" i="10"/>
  <c r="B136" i="10"/>
  <c r="B128" i="10"/>
  <c r="B120" i="10"/>
  <c r="B112" i="10"/>
  <c r="B104" i="10"/>
  <c r="B96" i="10"/>
  <c r="B88" i="10"/>
  <c r="B80" i="10"/>
  <c r="B72" i="10"/>
  <c r="B64" i="10"/>
  <c r="B449" i="10"/>
  <c r="B421" i="10"/>
  <c r="B401" i="10"/>
  <c r="B377" i="10"/>
  <c r="B345" i="10"/>
  <c r="B291" i="10"/>
  <c r="B275" i="10"/>
  <c r="B259" i="10"/>
  <c r="B252" i="10"/>
  <c r="B237" i="10"/>
  <c r="B233" i="10"/>
  <c r="B209" i="10"/>
  <c r="B201" i="10"/>
  <c r="B193" i="10"/>
  <c r="B185" i="10"/>
  <c r="B177" i="10"/>
  <c r="B169" i="10"/>
  <c r="B161" i="10"/>
  <c r="B153" i="10"/>
  <c r="B145" i="10"/>
  <c r="B137" i="10"/>
  <c r="B129" i="10"/>
  <c r="B121" i="10"/>
  <c r="B113" i="10"/>
  <c r="B105" i="10"/>
  <c r="B97" i="10"/>
  <c r="B89" i="10"/>
  <c r="B81" i="10"/>
  <c r="B73" i="10"/>
  <c r="B65" i="10"/>
  <c r="B57" i="10"/>
  <c r="B8" i="10"/>
  <c r="B16" i="10"/>
  <c r="B24" i="10"/>
  <c r="B32" i="10"/>
  <c r="B40" i="10"/>
  <c r="B48" i="10"/>
  <c r="B56" i="10"/>
  <c r="B84" i="10"/>
  <c r="B90" i="10"/>
  <c r="B98" i="10"/>
  <c r="B106" i="10"/>
  <c r="B114" i="10"/>
  <c r="B118" i="10"/>
  <c r="B147" i="10"/>
  <c r="B150" i="10"/>
  <c r="B253" i="10"/>
  <c r="B263" i="10"/>
  <c r="B295" i="10"/>
  <c r="B311" i="10"/>
  <c r="B383" i="10"/>
  <c r="B7" i="10"/>
  <c r="B23" i="10"/>
  <c r="B31" i="10"/>
  <c r="B39" i="10"/>
  <c r="B47" i="10"/>
  <c r="B55" i="10"/>
  <c r="B60" i="10"/>
  <c r="B66" i="10"/>
  <c r="B70" i="10"/>
  <c r="B77" i="10"/>
  <c r="B83" i="10"/>
  <c r="B138" i="10"/>
  <c r="B170" i="10"/>
  <c r="B178" i="10"/>
  <c r="B186" i="10"/>
  <c r="B194" i="10"/>
  <c r="B202" i="10"/>
  <c r="B210" i="10"/>
  <c r="B215" i="10"/>
  <c r="B223" i="10"/>
  <c r="B245" i="10"/>
  <c r="B285" i="10"/>
  <c r="B309" i="10"/>
  <c r="B353" i="10"/>
  <c r="B381" i="10"/>
  <c r="B508" i="10"/>
  <c r="B6" i="10"/>
  <c r="B14" i="10"/>
  <c r="B22" i="10"/>
  <c r="B30" i="10"/>
  <c r="B38" i="10"/>
  <c r="B46" i="10"/>
  <c r="B54" i="10"/>
  <c r="B59" i="10"/>
  <c r="B94" i="10"/>
  <c r="B102" i="10"/>
  <c r="B110" i="10"/>
  <c r="B123" i="10"/>
  <c r="B126" i="10"/>
  <c r="B155" i="10"/>
  <c r="B158" i="10"/>
  <c r="B307" i="10"/>
  <c r="B351" i="10"/>
  <c r="H9" i="5"/>
  <c r="H17" i="5"/>
  <c r="C28" i="5" s="1"/>
  <c r="H25" i="5"/>
  <c r="C152" i="5" s="1"/>
  <c r="B152" i="5" s="1"/>
  <c r="H33" i="5"/>
  <c r="H41" i="5"/>
  <c r="H49" i="5"/>
  <c r="C62" i="5" s="1"/>
  <c r="B62" i="5" s="1"/>
  <c r="H57" i="5"/>
  <c r="C151" i="5" s="1"/>
  <c r="B151" i="5" s="1"/>
  <c r="H65" i="5"/>
  <c r="C45" i="5" s="1"/>
  <c r="B45" i="5" s="1"/>
  <c r="H73" i="5"/>
  <c r="H81" i="5"/>
  <c r="H89" i="5"/>
  <c r="C91" i="5" s="1"/>
  <c r="B91" i="5" s="1"/>
  <c r="H97" i="5"/>
  <c r="C99" i="5" s="1"/>
  <c r="B99" i="5" s="1"/>
  <c r="H105" i="5"/>
  <c r="C94" i="5" s="1"/>
  <c r="B94" i="5" s="1"/>
  <c r="H113" i="5"/>
  <c r="C128" i="5" s="1"/>
  <c r="B128" i="5" s="1"/>
  <c r="I9" i="5"/>
  <c r="I25" i="5"/>
  <c r="I41" i="5"/>
  <c r="I57" i="5"/>
  <c r="I73" i="5"/>
  <c r="I89" i="5"/>
  <c r="I105" i="5"/>
  <c r="I121" i="5"/>
  <c r="I137" i="5"/>
  <c r="I153" i="5"/>
  <c r="I169" i="5"/>
  <c r="I185" i="5"/>
  <c r="I201" i="5"/>
  <c r="I217" i="5"/>
  <c r="I233" i="5"/>
  <c r="I241" i="5"/>
  <c r="I249" i="5"/>
  <c r="I257" i="5"/>
  <c r="I265" i="5"/>
  <c r="I273" i="5"/>
  <c r="I281" i="5"/>
  <c r="I289" i="5"/>
  <c r="I297" i="5"/>
  <c r="A4" i="9"/>
  <c r="A15" i="9"/>
  <c r="A8" i="9"/>
  <c r="A12" i="9"/>
  <c r="A16" i="9"/>
  <c r="A9" i="9"/>
  <c r="A17" i="9"/>
  <c r="A7" i="9"/>
  <c r="A5" i="9"/>
  <c r="A13" i="9"/>
  <c r="A10" i="9"/>
  <c r="A3" i="9"/>
  <c r="A11" i="9"/>
  <c r="A6" i="9"/>
  <c r="A14" i="9"/>
  <c r="C191" i="5"/>
  <c r="B191" i="5" s="1"/>
  <c r="C177" i="5"/>
  <c r="B177" i="5" s="1"/>
  <c r="C162" i="5"/>
  <c r="B162" i="5" s="1"/>
  <c r="C160" i="5"/>
  <c r="B160" i="5" s="1"/>
  <c r="C168" i="5"/>
  <c r="B168" i="5" s="1"/>
  <c r="C176" i="5"/>
  <c r="B176" i="5" s="1"/>
  <c r="C184" i="5"/>
  <c r="B184" i="5" s="1"/>
  <c r="C185" i="5"/>
  <c r="B185" i="5" s="1"/>
  <c r="C186" i="5"/>
  <c r="B186" i="5" s="1"/>
  <c r="C155" i="5"/>
  <c r="B155" i="5" s="1"/>
  <c r="C163" i="5"/>
  <c r="B163" i="5" s="1"/>
  <c r="C171" i="5"/>
  <c r="B171" i="5" s="1"/>
  <c r="C179" i="5"/>
  <c r="B179" i="5" s="1"/>
  <c r="C187" i="5"/>
  <c r="B187" i="5" s="1"/>
  <c r="C161" i="5"/>
  <c r="B161" i="5" s="1"/>
  <c r="C178" i="5"/>
  <c r="B178" i="5" s="1"/>
  <c r="C156" i="5"/>
  <c r="B156" i="5" s="1"/>
  <c r="C164" i="5"/>
  <c r="B164" i="5" s="1"/>
  <c r="C172" i="5"/>
  <c r="B172" i="5" s="1"/>
  <c r="C180" i="5"/>
  <c r="B180" i="5" s="1"/>
  <c r="C188" i="5"/>
  <c r="B188" i="5" s="1"/>
  <c r="C169" i="5"/>
  <c r="B169" i="5" s="1"/>
  <c r="C170" i="5"/>
  <c r="B170" i="5" s="1"/>
  <c r="C117" i="5"/>
  <c r="B117" i="5" s="1"/>
  <c r="C157" i="5"/>
  <c r="B157" i="5" s="1"/>
  <c r="C165" i="5"/>
  <c r="B165" i="5" s="1"/>
  <c r="C173" i="5"/>
  <c r="B173" i="5" s="1"/>
  <c r="C181" i="5"/>
  <c r="B181" i="5" s="1"/>
  <c r="C189" i="5"/>
  <c r="B189" i="5" s="1"/>
  <c r="C129" i="5"/>
  <c r="B129" i="5" s="1"/>
  <c r="C158" i="5"/>
  <c r="B158" i="5" s="1"/>
  <c r="C166" i="5"/>
  <c r="B166" i="5" s="1"/>
  <c r="C174" i="5"/>
  <c r="B174" i="5" s="1"/>
  <c r="C182" i="5"/>
  <c r="B182" i="5" s="1"/>
  <c r="C190" i="5"/>
  <c r="B190" i="5" s="1"/>
  <c r="C153" i="5"/>
  <c r="B153" i="5" s="1"/>
  <c r="C154" i="5"/>
  <c r="B154" i="5" s="1"/>
  <c r="C47" i="5"/>
  <c r="B47" i="5" s="1"/>
  <c r="C63" i="5"/>
  <c r="B63" i="5" s="1"/>
  <c r="C111" i="5"/>
  <c r="B111" i="5" s="1"/>
  <c r="C159" i="5"/>
  <c r="B159" i="5" s="1"/>
  <c r="C167" i="5"/>
  <c r="B167" i="5" s="1"/>
  <c r="C175" i="5"/>
  <c r="B175" i="5" s="1"/>
  <c r="C183" i="5"/>
  <c r="B183" i="5" s="1"/>
  <c r="C453" i="5"/>
  <c r="B453" i="5" s="1"/>
  <c r="C241" i="5"/>
  <c r="B241" i="5" s="1"/>
  <c r="C665" i="5"/>
  <c r="B665" i="5" s="1"/>
  <c r="C194" i="5"/>
  <c r="B194" i="5" s="1"/>
  <c r="C202" i="5"/>
  <c r="B202" i="5" s="1"/>
  <c r="C210" i="5"/>
  <c r="B210" i="5" s="1"/>
  <c r="C218" i="5"/>
  <c r="B218" i="5" s="1"/>
  <c r="C226" i="5"/>
  <c r="B226" i="5" s="1"/>
  <c r="C234" i="5"/>
  <c r="B234" i="5" s="1"/>
  <c r="C242" i="5"/>
  <c r="B242" i="5" s="1"/>
  <c r="C250" i="5"/>
  <c r="B250" i="5" s="1"/>
  <c r="C258" i="5"/>
  <c r="B258" i="5" s="1"/>
  <c r="C266" i="5"/>
  <c r="B266" i="5" s="1"/>
  <c r="C274" i="5"/>
  <c r="B274" i="5" s="1"/>
  <c r="C282" i="5"/>
  <c r="B282" i="5" s="1"/>
  <c r="C290" i="5"/>
  <c r="B290" i="5" s="1"/>
  <c r="C298" i="5"/>
  <c r="B298" i="5" s="1"/>
  <c r="C306" i="5"/>
  <c r="B306" i="5" s="1"/>
  <c r="C314" i="5"/>
  <c r="B314" i="5" s="1"/>
  <c r="C322" i="5"/>
  <c r="B322" i="5" s="1"/>
  <c r="C330" i="5"/>
  <c r="B330" i="5" s="1"/>
  <c r="C338" i="5"/>
  <c r="B338" i="5" s="1"/>
  <c r="C346" i="5"/>
  <c r="B346" i="5" s="1"/>
  <c r="C354" i="5"/>
  <c r="B354" i="5" s="1"/>
  <c r="C362" i="5"/>
  <c r="B362" i="5" s="1"/>
  <c r="C370" i="5"/>
  <c r="B370" i="5" s="1"/>
  <c r="C378" i="5"/>
  <c r="B378" i="5" s="1"/>
  <c r="C386" i="5"/>
  <c r="B386" i="5" s="1"/>
  <c r="C394" i="5"/>
  <c r="B394" i="5" s="1"/>
  <c r="C402" i="5"/>
  <c r="B402" i="5" s="1"/>
  <c r="C410" i="5"/>
  <c r="B410" i="5" s="1"/>
  <c r="C418" i="5"/>
  <c r="B418" i="5" s="1"/>
  <c r="C426" i="5"/>
  <c r="B426" i="5" s="1"/>
  <c r="C434" i="5"/>
  <c r="B434" i="5" s="1"/>
  <c r="C442" i="5"/>
  <c r="B442" i="5" s="1"/>
  <c r="C450" i="5"/>
  <c r="B450" i="5" s="1"/>
  <c r="C458" i="5"/>
  <c r="B458" i="5" s="1"/>
  <c r="C466" i="5"/>
  <c r="B466" i="5" s="1"/>
  <c r="C474" i="5"/>
  <c r="B474" i="5" s="1"/>
  <c r="C482" i="5"/>
  <c r="B482" i="5" s="1"/>
  <c r="C490" i="5"/>
  <c r="B490" i="5" s="1"/>
  <c r="C498" i="5"/>
  <c r="B498" i="5" s="1"/>
  <c r="C506" i="5"/>
  <c r="B506" i="5" s="1"/>
  <c r="C514" i="5"/>
  <c r="B514" i="5" s="1"/>
  <c r="C522" i="5"/>
  <c r="B522" i="5" s="1"/>
  <c r="C530" i="5"/>
  <c r="B530" i="5" s="1"/>
  <c r="C538" i="5"/>
  <c r="B538" i="5" s="1"/>
  <c r="C546" i="5"/>
  <c r="B546" i="5" s="1"/>
  <c r="C554" i="5"/>
  <c r="B554" i="5" s="1"/>
  <c r="C562" i="5"/>
  <c r="B562" i="5" s="1"/>
  <c r="C570" i="5"/>
  <c r="B570" i="5" s="1"/>
  <c r="C578" i="5"/>
  <c r="B578" i="5" s="1"/>
  <c r="C586" i="5"/>
  <c r="B586" i="5" s="1"/>
  <c r="C594" i="5"/>
  <c r="B594" i="5" s="1"/>
  <c r="C602" i="5"/>
  <c r="B602" i="5" s="1"/>
  <c r="C610" i="5"/>
  <c r="B610" i="5" s="1"/>
  <c r="C618" i="5"/>
  <c r="B618" i="5" s="1"/>
  <c r="C626" i="5"/>
  <c r="B626" i="5" s="1"/>
  <c r="C634" i="5"/>
  <c r="B634" i="5" s="1"/>
  <c r="C642" i="5"/>
  <c r="B642" i="5" s="1"/>
  <c r="C650" i="5"/>
  <c r="B650" i="5" s="1"/>
  <c r="C658" i="5"/>
  <c r="B658" i="5" s="1"/>
  <c r="C195" i="5"/>
  <c r="B195" i="5" s="1"/>
  <c r="C203" i="5"/>
  <c r="B203" i="5" s="1"/>
  <c r="C211" i="5"/>
  <c r="B211" i="5" s="1"/>
  <c r="C219" i="5"/>
  <c r="B219" i="5" s="1"/>
  <c r="C227" i="5"/>
  <c r="B227" i="5" s="1"/>
  <c r="C235" i="5"/>
  <c r="B235" i="5" s="1"/>
  <c r="C243" i="5"/>
  <c r="B243" i="5" s="1"/>
  <c r="C251" i="5"/>
  <c r="B251" i="5" s="1"/>
  <c r="C259" i="5"/>
  <c r="B259" i="5" s="1"/>
  <c r="C267" i="5"/>
  <c r="B267" i="5" s="1"/>
  <c r="C275" i="5"/>
  <c r="B275" i="5" s="1"/>
  <c r="C283" i="5"/>
  <c r="B283" i="5" s="1"/>
  <c r="C291" i="5"/>
  <c r="B291" i="5" s="1"/>
  <c r="C299" i="5"/>
  <c r="B299" i="5" s="1"/>
  <c r="C307" i="5"/>
  <c r="B307" i="5" s="1"/>
  <c r="C315" i="5"/>
  <c r="B315" i="5" s="1"/>
  <c r="C323" i="5"/>
  <c r="B323" i="5" s="1"/>
  <c r="C331" i="5"/>
  <c r="B331" i="5" s="1"/>
  <c r="C339" i="5"/>
  <c r="B339" i="5" s="1"/>
  <c r="C347" i="5"/>
  <c r="B347" i="5" s="1"/>
  <c r="C355" i="5"/>
  <c r="B355" i="5" s="1"/>
  <c r="C363" i="5"/>
  <c r="B363" i="5" s="1"/>
  <c r="C371" i="5"/>
  <c r="B371" i="5" s="1"/>
  <c r="C379" i="5"/>
  <c r="B379" i="5" s="1"/>
  <c r="C387" i="5"/>
  <c r="B387" i="5" s="1"/>
  <c r="C395" i="5"/>
  <c r="B395" i="5" s="1"/>
  <c r="C403" i="5"/>
  <c r="B403" i="5" s="1"/>
  <c r="C411" i="5"/>
  <c r="B411" i="5" s="1"/>
  <c r="C419" i="5"/>
  <c r="B419" i="5" s="1"/>
  <c r="C427" i="5"/>
  <c r="B427" i="5" s="1"/>
  <c r="C435" i="5"/>
  <c r="B435" i="5" s="1"/>
  <c r="C443" i="5"/>
  <c r="B443" i="5" s="1"/>
  <c r="C451" i="5"/>
  <c r="B451" i="5" s="1"/>
  <c r="C459" i="5"/>
  <c r="B459" i="5" s="1"/>
  <c r="C467" i="5"/>
  <c r="B467" i="5" s="1"/>
  <c r="C475" i="5"/>
  <c r="B475" i="5" s="1"/>
  <c r="C483" i="5"/>
  <c r="B483" i="5" s="1"/>
  <c r="C491" i="5"/>
  <c r="B491" i="5" s="1"/>
  <c r="C499" i="5"/>
  <c r="B499" i="5" s="1"/>
  <c r="C507" i="5"/>
  <c r="B507" i="5" s="1"/>
  <c r="C515" i="5"/>
  <c r="B515" i="5" s="1"/>
  <c r="C523" i="5"/>
  <c r="B523" i="5" s="1"/>
  <c r="C531" i="5"/>
  <c r="B531" i="5" s="1"/>
  <c r="C539" i="5"/>
  <c r="B539" i="5" s="1"/>
  <c r="C547" i="5"/>
  <c r="B547" i="5" s="1"/>
  <c r="C555" i="5"/>
  <c r="B555" i="5" s="1"/>
  <c r="C563" i="5"/>
  <c r="B563" i="5" s="1"/>
  <c r="C571" i="5"/>
  <c r="B571" i="5" s="1"/>
  <c r="C579" i="5"/>
  <c r="B579" i="5" s="1"/>
  <c r="C587" i="5"/>
  <c r="B587" i="5" s="1"/>
  <c r="C595" i="5"/>
  <c r="B595" i="5" s="1"/>
  <c r="C603" i="5"/>
  <c r="B603" i="5" s="1"/>
  <c r="C611" i="5"/>
  <c r="B611" i="5" s="1"/>
  <c r="C619" i="5"/>
  <c r="B619" i="5" s="1"/>
  <c r="C627" i="5"/>
  <c r="B627" i="5" s="1"/>
  <c r="C635" i="5"/>
  <c r="B635" i="5" s="1"/>
  <c r="C643" i="5"/>
  <c r="B643" i="5" s="1"/>
  <c r="C651" i="5"/>
  <c r="B651" i="5" s="1"/>
  <c r="C659" i="5"/>
  <c r="B659" i="5" s="1"/>
  <c r="C196" i="5"/>
  <c r="B196" i="5" s="1"/>
  <c r="C204" i="5"/>
  <c r="B204" i="5" s="1"/>
  <c r="C212" i="5"/>
  <c r="B212" i="5" s="1"/>
  <c r="C220" i="5"/>
  <c r="B220" i="5" s="1"/>
  <c r="C228" i="5"/>
  <c r="B228" i="5" s="1"/>
  <c r="C236" i="5"/>
  <c r="B236" i="5" s="1"/>
  <c r="C244" i="5"/>
  <c r="B244" i="5" s="1"/>
  <c r="C252" i="5"/>
  <c r="B252" i="5" s="1"/>
  <c r="C260" i="5"/>
  <c r="B260" i="5" s="1"/>
  <c r="C268" i="5"/>
  <c r="B268" i="5" s="1"/>
  <c r="C276" i="5"/>
  <c r="B276" i="5" s="1"/>
  <c r="C284" i="5"/>
  <c r="B284" i="5" s="1"/>
  <c r="C292" i="5"/>
  <c r="B292" i="5" s="1"/>
  <c r="C300" i="5"/>
  <c r="B300" i="5" s="1"/>
  <c r="C308" i="5"/>
  <c r="B308" i="5" s="1"/>
  <c r="C316" i="5"/>
  <c r="B316" i="5" s="1"/>
  <c r="C324" i="5"/>
  <c r="B324" i="5" s="1"/>
  <c r="C332" i="5"/>
  <c r="B332" i="5" s="1"/>
  <c r="C340" i="5"/>
  <c r="B340" i="5" s="1"/>
  <c r="C348" i="5"/>
  <c r="B348" i="5" s="1"/>
  <c r="C356" i="5"/>
  <c r="B356" i="5" s="1"/>
  <c r="C364" i="5"/>
  <c r="B364" i="5" s="1"/>
  <c r="C372" i="5"/>
  <c r="B372" i="5" s="1"/>
  <c r="C380" i="5"/>
  <c r="B380" i="5" s="1"/>
  <c r="C388" i="5"/>
  <c r="B388" i="5" s="1"/>
  <c r="C396" i="5"/>
  <c r="B396" i="5" s="1"/>
  <c r="C404" i="5"/>
  <c r="B404" i="5" s="1"/>
  <c r="C412" i="5"/>
  <c r="B412" i="5" s="1"/>
  <c r="C420" i="5"/>
  <c r="B420" i="5" s="1"/>
  <c r="C428" i="5"/>
  <c r="B428" i="5" s="1"/>
  <c r="C436" i="5"/>
  <c r="B436" i="5" s="1"/>
  <c r="C444" i="5"/>
  <c r="B444" i="5" s="1"/>
  <c r="C452" i="5"/>
  <c r="B452" i="5" s="1"/>
  <c r="C460" i="5"/>
  <c r="B460" i="5" s="1"/>
  <c r="C468" i="5"/>
  <c r="B468" i="5" s="1"/>
  <c r="C476" i="5"/>
  <c r="B476" i="5" s="1"/>
  <c r="C484" i="5"/>
  <c r="B484" i="5" s="1"/>
  <c r="C492" i="5"/>
  <c r="B492" i="5" s="1"/>
  <c r="C500" i="5"/>
  <c r="B500" i="5" s="1"/>
  <c r="C508" i="5"/>
  <c r="B508" i="5" s="1"/>
  <c r="C516" i="5"/>
  <c r="B516" i="5" s="1"/>
  <c r="C524" i="5"/>
  <c r="B524" i="5" s="1"/>
  <c r="C532" i="5"/>
  <c r="B532" i="5" s="1"/>
  <c r="C540" i="5"/>
  <c r="B540" i="5" s="1"/>
  <c r="C548" i="5"/>
  <c r="B548" i="5" s="1"/>
  <c r="C556" i="5"/>
  <c r="B556" i="5" s="1"/>
  <c r="C564" i="5"/>
  <c r="B564" i="5" s="1"/>
  <c r="C572" i="5"/>
  <c r="B572" i="5" s="1"/>
  <c r="C580" i="5"/>
  <c r="B580" i="5" s="1"/>
  <c r="C588" i="5"/>
  <c r="B588" i="5" s="1"/>
  <c r="C596" i="5"/>
  <c r="B596" i="5" s="1"/>
  <c r="C604" i="5"/>
  <c r="B604" i="5" s="1"/>
  <c r="C612" i="5"/>
  <c r="B612" i="5" s="1"/>
  <c r="C620" i="5"/>
  <c r="B620" i="5" s="1"/>
  <c r="C628" i="5"/>
  <c r="B628" i="5" s="1"/>
  <c r="C636" i="5"/>
  <c r="B636" i="5" s="1"/>
  <c r="C644" i="5"/>
  <c r="B644" i="5" s="1"/>
  <c r="C652" i="5"/>
  <c r="B652" i="5" s="1"/>
  <c r="C660" i="5"/>
  <c r="B660" i="5" s="1"/>
  <c r="C197" i="5"/>
  <c r="B197" i="5" s="1"/>
  <c r="C205" i="5"/>
  <c r="B205" i="5" s="1"/>
  <c r="C213" i="5"/>
  <c r="B213" i="5" s="1"/>
  <c r="C221" i="5"/>
  <c r="B221" i="5" s="1"/>
  <c r="C229" i="5"/>
  <c r="B229" i="5" s="1"/>
  <c r="C237" i="5"/>
  <c r="B237" i="5" s="1"/>
  <c r="C245" i="5"/>
  <c r="B245" i="5" s="1"/>
  <c r="C253" i="5"/>
  <c r="B253" i="5" s="1"/>
  <c r="C261" i="5"/>
  <c r="B261" i="5" s="1"/>
  <c r="C269" i="5"/>
  <c r="B269" i="5" s="1"/>
  <c r="C277" i="5"/>
  <c r="B277" i="5" s="1"/>
  <c r="C285" i="5"/>
  <c r="B285" i="5" s="1"/>
  <c r="C293" i="5"/>
  <c r="B293" i="5" s="1"/>
  <c r="C301" i="5"/>
  <c r="B301" i="5" s="1"/>
  <c r="C309" i="5"/>
  <c r="B309" i="5" s="1"/>
  <c r="C317" i="5"/>
  <c r="B317" i="5" s="1"/>
  <c r="C325" i="5"/>
  <c r="B325" i="5" s="1"/>
  <c r="C333" i="5"/>
  <c r="B333" i="5" s="1"/>
  <c r="C341" i="5"/>
  <c r="B341" i="5" s="1"/>
  <c r="C349" i="5"/>
  <c r="B349" i="5" s="1"/>
  <c r="C357" i="5"/>
  <c r="B357" i="5" s="1"/>
  <c r="C365" i="5"/>
  <c r="B365" i="5" s="1"/>
  <c r="C373" i="5"/>
  <c r="B373" i="5" s="1"/>
  <c r="C381" i="5"/>
  <c r="B381" i="5" s="1"/>
  <c r="C389" i="5"/>
  <c r="B389" i="5" s="1"/>
  <c r="C397" i="5"/>
  <c r="B397" i="5" s="1"/>
  <c r="C405" i="5"/>
  <c r="B405" i="5" s="1"/>
  <c r="C413" i="5"/>
  <c r="B413" i="5" s="1"/>
  <c r="C421" i="5"/>
  <c r="B421" i="5" s="1"/>
  <c r="C429" i="5"/>
  <c r="B429" i="5" s="1"/>
  <c r="C437" i="5"/>
  <c r="B437" i="5" s="1"/>
  <c r="C445" i="5"/>
  <c r="B445" i="5" s="1"/>
  <c r="C461" i="5"/>
  <c r="B461" i="5" s="1"/>
  <c r="C469" i="5"/>
  <c r="B469" i="5" s="1"/>
  <c r="C477" i="5"/>
  <c r="B477" i="5" s="1"/>
  <c r="C485" i="5"/>
  <c r="B485" i="5" s="1"/>
  <c r="C493" i="5"/>
  <c r="B493" i="5" s="1"/>
  <c r="C501" i="5"/>
  <c r="B501" i="5" s="1"/>
  <c r="C509" i="5"/>
  <c r="B509" i="5" s="1"/>
  <c r="C517" i="5"/>
  <c r="B517" i="5" s="1"/>
  <c r="C525" i="5"/>
  <c r="B525" i="5" s="1"/>
  <c r="C533" i="5"/>
  <c r="B533" i="5" s="1"/>
  <c r="C541" i="5"/>
  <c r="B541" i="5" s="1"/>
  <c r="C549" i="5"/>
  <c r="B549" i="5" s="1"/>
  <c r="C557" i="5"/>
  <c r="B557" i="5" s="1"/>
  <c r="C565" i="5"/>
  <c r="B565" i="5" s="1"/>
  <c r="C573" i="5"/>
  <c r="B573" i="5" s="1"/>
  <c r="C581" i="5"/>
  <c r="B581" i="5" s="1"/>
  <c r="C589" i="5"/>
  <c r="B589" i="5" s="1"/>
  <c r="C597" i="5"/>
  <c r="B597" i="5" s="1"/>
  <c r="C605" i="5"/>
  <c r="B605" i="5" s="1"/>
  <c r="C613" i="5"/>
  <c r="B613" i="5" s="1"/>
  <c r="C621" i="5"/>
  <c r="B621" i="5" s="1"/>
  <c r="C629" i="5"/>
  <c r="B629" i="5" s="1"/>
  <c r="C637" i="5"/>
  <c r="B637" i="5" s="1"/>
  <c r="C645" i="5"/>
  <c r="B645" i="5" s="1"/>
  <c r="C653" i="5"/>
  <c r="B653" i="5" s="1"/>
  <c r="C661" i="5"/>
  <c r="B661" i="5" s="1"/>
  <c r="C198" i="5"/>
  <c r="B198" i="5" s="1"/>
  <c r="C206" i="5"/>
  <c r="B206" i="5" s="1"/>
  <c r="C214" i="5"/>
  <c r="B214" i="5" s="1"/>
  <c r="C222" i="5"/>
  <c r="B222" i="5" s="1"/>
  <c r="C230" i="5"/>
  <c r="B230" i="5" s="1"/>
  <c r="C238" i="5"/>
  <c r="B238" i="5" s="1"/>
  <c r="C246" i="5"/>
  <c r="B246" i="5" s="1"/>
  <c r="C254" i="5"/>
  <c r="B254" i="5" s="1"/>
  <c r="C262" i="5"/>
  <c r="B262" i="5" s="1"/>
  <c r="C270" i="5"/>
  <c r="B270" i="5" s="1"/>
  <c r="C278" i="5"/>
  <c r="B278" i="5" s="1"/>
  <c r="C286" i="5"/>
  <c r="B286" i="5" s="1"/>
  <c r="C294" i="5"/>
  <c r="B294" i="5" s="1"/>
  <c r="C302" i="5"/>
  <c r="B302" i="5" s="1"/>
  <c r="C310" i="5"/>
  <c r="B310" i="5" s="1"/>
  <c r="C318" i="5"/>
  <c r="B318" i="5" s="1"/>
  <c r="C326" i="5"/>
  <c r="B326" i="5" s="1"/>
  <c r="C334" i="5"/>
  <c r="B334" i="5" s="1"/>
  <c r="C342" i="5"/>
  <c r="B342" i="5" s="1"/>
  <c r="C350" i="5"/>
  <c r="B350" i="5" s="1"/>
  <c r="C358" i="5"/>
  <c r="B358" i="5" s="1"/>
  <c r="C366" i="5"/>
  <c r="B366" i="5" s="1"/>
  <c r="C374" i="5"/>
  <c r="B374" i="5" s="1"/>
  <c r="C382" i="5"/>
  <c r="B382" i="5" s="1"/>
  <c r="C390" i="5"/>
  <c r="B390" i="5" s="1"/>
  <c r="C398" i="5"/>
  <c r="B398" i="5" s="1"/>
  <c r="C406" i="5"/>
  <c r="B406" i="5" s="1"/>
  <c r="C414" i="5"/>
  <c r="B414" i="5" s="1"/>
  <c r="C422" i="5"/>
  <c r="B422" i="5" s="1"/>
  <c r="C430" i="5"/>
  <c r="B430" i="5" s="1"/>
  <c r="C438" i="5"/>
  <c r="B438" i="5" s="1"/>
  <c r="C446" i="5"/>
  <c r="B446" i="5" s="1"/>
  <c r="C454" i="5"/>
  <c r="B454" i="5" s="1"/>
  <c r="C462" i="5"/>
  <c r="B462" i="5" s="1"/>
  <c r="C470" i="5"/>
  <c r="B470" i="5" s="1"/>
  <c r="C478" i="5"/>
  <c r="B478" i="5" s="1"/>
  <c r="C486" i="5"/>
  <c r="B486" i="5" s="1"/>
  <c r="C494" i="5"/>
  <c r="B494" i="5" s="1"/>
  <c r="C502" i="5"/>
  <c r="B502" i="5" s="1"/>
  <c r="C510" i="5"/>
  <c r="B510" i="5" s="1"/>
  <c r="C518" i="5"/>
  <c r="B518" i="5" s="1"/>
  <c r="C526" i="5"/>
  <c r="B526" i="5" s="1"/>
  <c r="C534" i="5"/>
  <c r="B534" i="5" s="1"/>
  <c r="C542" i="5"/>
  <c r="B542" i="5" s="1"/>
  <c r="C550" i="5"/>
  <c r="B550" i="5" s="1"/>
  <c r="C558" i="5"/>
  <c r="B558" i="5" s="1"/>
  <c r="C566" i="5"/>
  <c r="B566" i="5" s="1"/>
  <c r="C574" i="5"/>
  <c r="B574" i="5" s="1"/>
  <c r="C582" i="5"/>
  <c r="B582" i="5" s="1"/>
  <c r="C590" i="5"/>
  <c r="B590" i="5" s="1"/>
  <c r="C598" i="5"/>
  <c r="B598" i="5" s="1"/>
  <c r="C606" i="5"/>
  <c r="B606" i="5" s="1"/>
  <c r="C614" i="5"/>
  <c r="B614" i="5" s="1"/>
  <c r="C622" i="5"/>
  <c r="B622" i="5" s="1"/>
  <c r="C630" i="5"/>
  <c r="B630" i="5" s="1"/>
  <c r="C638" i="5"/>
  <c r="B638" i="5" s="1"/>
  <c r="C646" i="5"/>
  <c r="B646" i="5" s="1"/>
  <c r="C654" i="5"/>
  <c r="B654" i="5" s="1"/>
  <c r="C662" i="5"/>
  <c r="B662" i="5" s="1"/>
  <c r="C199" i="5"/>
  <c r="B199" i="5" s="1"/>
  <c r="C207" i="5"/>
  <c r="B207" i="5" s="1"/>
  <c r="C215" i="5"/>
  <c r="B215" i="5" s="1"/>
  <c r="C223" i="5"/>
  <c r="B223" i="5" s="1"/>
  <c r="C231" i="5"/>
  <c r="B231" i="5" s="1"/>
  <c r="C239" i="5"/>
  <c r="B239" i="5" s="1"/>
  <c r="C247" i="5"/>
  <c r="B247" i="5" s="1"/>
  <c r="C255" i="5"/>
  <c r="B255" i="5" s="1"/>
  <c r="C263" i="5"/>
  <c r="B263" i="5" s="1"/>
  <c r="C271" i="5"/>
  <c r="B271" i="5" s="1"/>
  <c r="C279" i="5"/>
  <c r="B279" i="5" s="1"/>
  <c r="C287" i="5"/>
  <c r="B287" i="5" s="1"/>
  <c r="C295" i="5"/>
  <c r="B295" i="5" s="1"/>
  <c r="C303" i="5"/>
  <c r="B303" i="5" s="1"/>
  <c r="C311" i="5"/>
  <c r="B311" i="5" s="1"/>
  <c r="C319" i="5"/>
  <c r="B319" i="5" s="1"/>
  <c r="C327" i="5"/>
  <c r="B327" i="5" s="1"/>
  <c r="C335" i="5"/>
  <c r="B335" i="5" s="1"/>
  <c r="C343" i="5"/>
  <c r="B343" i="5" s="1"/>
  <c r="C351" i="5"/>
  <c r="B351" i="5" s="1"/>
  <c r="C359" i="5"/>
  <c r="B359" i="5" s="1"/>
  <c r="C367" i="5"/>
  <c r="B367" i="5" s="1"/>
  <c r="C375" i="5"/>
  <c r="B375" i="5" s="1"/>
  <c r="C383" i="5"/>
  <c r="B383" i="5" s="1"/>
  <c r="C391" i="5"/>
  <c r="B391" i="5" s="1"/>
  <c r="C399" i="5"/>
  <c r="B399" i="5" s="1"/>
  <c r="C407" i="5"/>
  <c r="B407" i="5" s="1"/>
  <c r="C415" i="5"/>
  <c r="B415" i="5" s="1"/>
  <c r="C423" i="5"/>
  <c r="B423" i="5" s="1"/>
  <c r="C431" i="5"/>
  <c r="B431" i="5" s="1"/>
  <c r="C439" i="5"/>
  <c r="B439" i="5" s="1"/>
  <c r="C447" i="5"/>
  <c r="B447" i="5" s="1"/>
  <c r="C455" i="5"/>
  <c r="B455" i="5" s="1"/>
  <c r="C463" i="5"/>
  <c r="B463" i="5" s="1"/>
  <c r="C471" i="5"/>
  <c r="B471" i="5" s="1"/>
  <c r="C479" i="5"/>
  <c r="B479" i="5" s="1"/>
  <c r="C487" i="5"/>
  <c r="B487" i="5" s="1"/>
  <c r="C495" i="5"/>
  <c r="B495" i="5" s="1"/>
  <c r="C503" i="5"/>
  <c r="B503" i="5" s="1"/>
  <c r="C511" i="5"/>
  <c r="B511" i="5" s="1"/>
  <c r="C519" i="5"/>
  <c r="B519" i="5" s="1"/>
  <c r="C527" i="5"/>
  <c r="B527" i="5" s="1"/>
  <c r="C535" i="5"/>
  <c r="B535" i="5" s="1"/>
  <c r="C543" i="5"/>
  <c r="B543" i="5" s="1"/>
  <c r="C551" i="5"/>
  <c r="B551" i="5" s="1"/>
  <c r="C559" i="5"/>
  <c r="B559" i="5" s="1"/>
  <c r="C567" i="5"/>
  <c r="B567" i="5" s="1"/>
  <c r="C575" i="5"/>
  <c r="B575" i="5" s="1"/>
  <c r="C583" i="5"/>
  <c r="B583" i="5" s="1"/>
  <c r="C591" i="5"/>
  <c r="B591" i="5" s="1"/>
  <c r="C599" i="5"/>
  <c r="B599" i="5" s="1"/>
  <c r="C607" i="5"/>
  <c r="B607" i="5" s="1"/>
  <c r="C615" i="5"/>
  <c r="B615" i="5" s="1"/>
  <c r="C623" i="5"/>
  <c r="B623" i="5" s="1"/>
  <c r="C631" i="5"/>
  <c r="B631" i="5" s="1"/>
  <c r="C639" i="5"/>
  <c r="B639" i="5" s="1"/>
  <c r="C647" i="5"/>
  <c r="B647" i="5" s="1"/>
  <c r="C655" i="5"/>
  <c r="B655" i="5" s="1"/>
  <c r="C663" i="5"/>
  <c r="B663" i="5" s="1"/>
  <c r="C192" i="5"/>
  <c r="B192" i="5" s="1"/>
  <c r="C200" i="5"/>
  <c r="B200" i="5" s="1"/>
  <c r="C208" i="5"/>
  <c r="B208" i="5" s="1"/>
  <c r="C216" i="5"/>
  <c r="B216" i="5" s="1"/>
  <c r="C224" i="5"/>
  <c r="B224" i="5" s="1"/>
  <c r="C232" i="5"/>
  <c r="B232" i="5" s="1"/>
  <c r="C240" i="5"/>
  <c r="B240" i="5" s="1"/>
  <c r="C248" i="5"/>
  <c r="B248" i="5" s="1"/>
  <c r="C256" i="5"/>
  <c r="B256" i="5" s="1"/>
  <c r="C264" i="5"/>
  <c r="B264" i="5" s="1"/>
  <c r="C272" i="5"/>
  <c r="B272" i="5" s="1"/>
  <c r="C280" i="5"/>
  <c r="B280" i="5" s="1"/>
  <c r="C288" i="5"/>
  <c r="B288" i="5" s="1"/>
  <c r="C296" i="5"/>
  <c r="B296" i="5" s="1"/>
  <c r="C304" i="5"/>
  <c r="B304" i="5" s="1"/>
  <c r="C312" i="5"/>
  <c r="B312" i="5" s="1"/>
  <c r="C320" i="5"/>
  <c r="B320" i="5" s="1"/>
  <c r="C328" i="5"/>
  <c r="B328" i="5" s="1"/>
  <c r="C336" i="5"/>
  <c r="B336" i="5" s="1"/>
  <c r="C344" i="5"/>
  <c r="B344" i="5" s="1"/>
  <c r="C352" i="5"/>
  <c r="B352" i="5" s="1"/>
  <c r="C360" i="5"/>
  <c r="B360" i="5" s="1"/>
  <c r="C368" i="5"/>
  <c r="B368" i="5" s="1"/>
  <c r="C376" i="5"/>
  <c r="B376" i="5" s="1"/>
  <c r="C384" i="5"/>
  <c r="B384" i="5" s="1"/>
  <c r="C392" i="5"/>
  <c r="B392" i="5" s="1"/>
  <c r="C400" i="5"/>
  <c r="B400" i="5" s="1"/>
  <c r="C408" i="5"/>
  <c r="B408" i="5" s="1"/>
  <c r="C416" i="5"/>
  <c r="B416" i="5" s="1"/>
  <c r="C424" i="5"/>
  <c r="B424" i="5" s="1"/>
  <c r="C432" i="5"/>
  <c r="B432" i="5" s="1"/>
  <c r="C440" i="5"/>
  <c r="B440" i="5" s="1"/>
  <c r="C448" i="5"/>
  <c r="B448" i="5" s="1"/>
  <c r="C456" i="5"/>
  <c r="B456" i="5" s="1"/>
  <c r="C464" i="5"/>
  <c r="B464" i="5" s="1"/>
  <c r="C472" i="5"/>
  <c r="B472" i="5" s="1"/>
  <c r="C480" i="5"/>
  <c r="B480" i="5" s="1"/>
  <c r="C488" i="5"/>
  <c r="B488" i="5" s="1"/>
  <c r="C496" i="5"/>
  <c r="B496" i="5" s="1"/>
  <c r="C504" i="5"/>
  <c r="B504" i="5" s="1"/>
  <c r="C512" i="5"/>
  <c r="B512" i="5" s="1"/>
  <c r="C520" i="5"/>
  <c r="B520" i="5" s="1"/>
  <c r="C528" i="5"/>
  <c r="B528" i="5" s="1"/>
  <c r="C536" i="5"/>
  <c r="B536" i="5" s="1"/>
  <c r="C544" i="5"/>
  <c r="B544" i="5" s="1"/>
  <c r="C552" i="5"/>
  <c r="B552" i="5" s="1"/>
  <c r="C560" i="5"/>
  <c r="B560" i="5" s="1"/>
  <c r="C568" i="5"/>
  <c r="B568" i="5" s="1"/>
  <c r="C576" i="5"/>
  <c r="B576" i="5" s="1"/>
  <c r="C584" i="5"/>
  <c r="B584" i="5" s="1"/>
  <c r="C592" i="5"/>
  <c r="B592" i="5" s="1"/>
  <c r="C600" i="5"/>
  <c r="B600" i="5" s="1"/>
  <c r="C608" i="5"/>
  <c r="B608" i="5" s="1"/>
  <c r="C616" i="5"/>
  <c r="B616" i="5" s="1"/>
  <c r="C624" i="5"/>
  <c r="B624" i="5" s="1"/>
  <c r="C632" i="5"/>
  <c r="B632" i="5" s="1"/>
  <c r="C640" i="5"/>
  <c r="B640" i="5" s="1"/>
  <c r="C648" i="5"/>
  <c r="B648" i="5" s="1"/>
  <c r="C656" i="5"/>
  <c r="B656" i="5" s="1"/>
  <c r="C664" i="5"/>
  <c r="B664" i="5" s="1"/>
  <c r="C193" i="5"/>
  <c r="B193" i="5" s="1"/>
  <c r="C201" i="5"/>
  <c r="B201" i="5" s="1"/>
  <c r="C209" i="5"/>
  <c r="B209" i="5" s="1"/>
  <c r="C217" i="5"/>
  <c r="B217" i="5" s="1"/>
  <c r="C225" i="5"/>
  <c r="B225" i="5" s="1"/>
  <c r="C233" i="5"/>
  <c r="B233" i="5" s="1"/>
  <c r="C249" i="5"/>
  <c r="B249" i="5" s="1"/>
  <c r="C257" i="5"/>
  <c r="B257" i="5" s="1"/>
  <c r="C265" i="5"/>
  <c r="B265" i="5" s="1"/>
  <c r="C273" i="5"/>
  <c r="B273" i="5" s="1"/>
  <c r="C281" i="5"/>
  <c r="B281" i="5" s="1"/>
  <c r="C289" i="5"/>
  <c r="B289" i="5" s="1"/>
  <c r="C297" i="5"/>
  <c r="B297" i="5" s="1"/>
  <c r="C305" i="5"/>
  <c r="B305" i="5" s="1"/>
  <c r="C313" i="5"/>
  <c r="B313" i="5" s="1"/>
  <c r="C321" i="5"/>
  <c r="B321" i="5" s="1"/>
  <c r="C329" i="5"/>
  <c r="B329" i="5" s="1"/>
  <c r="C337" i="5"/>
  <c r="B337" i="5" s="1"/>
  <c r="C345" i="5"/>
  <c r="B345" i="5" s="1"/>
  <c r="C353" i="5"/>
  <c r="B353" i="5" s="1"/>
  <c r="C361" i="5"/>
  <c r="B361" i="5" s="1"/>
  <c r="C369" i="5"/>
  <c r="B369" i="5" s="1"/>
  <c r="C377" i="5"/>
  <c r="B377" i="5" s="1"/>
  <c r="C385" i="5"/>
  <c r="B385" i="5" s="1"/>
  <c r="C393" i="5"/>
  <c r="B393" i="5" s="1"/>
  <c r="C401" i="5"/>
  <c r="B401" i="5" s="1"/>
  <c r="C409" i="5"/>
  <c r="B409" i="5" s="1"/>
  <c r="C417" i="5"/>
  <c r="B417" i="5" s="1"/>
  <c r="C425" i="5"/>
  <c r="B425" i="5" s="1"/>
  <c r="C433" i="5"/>
  <c r="B433" i="5" s="1"/>
  <c r="C441" i="5"/>
  <c r="B441" i="5" s="1"/>
  <c r="C449" i="5"/>
  <c r="B449" i="5" s="1"/>
  <c r="C457" i="5"/>
  <c r="B457" i="5" s="1"/>
  <c r="C465" i="5"/>
  <c r="B465" i="5" s="1"/>
  <c r="C473" i="5"/>
  <c r="B473" i="5" s="1"/>
  <c r="C481" i="5"/>
  <c r="B481" i="5" s="1"/>
  <c r="C489" i="5"/>
  <c r="B489" i="5" s="1"/>
  <c r="C497" i="5"/>
  <c r="B497" i="5" s="1"/>
  <c r="C505" i="5"/>
  <c r="B505" i="5" s="1"/>
  <c r="C513" i="5"/>
  <c r="B513" i="5" s="1"/>
  <c r="C521" i="5"/>
  <c r="B521" i="5" s="1"/>
  <c r="C529" i="5"/>
  <c r="B529" i="5" s="1"/>
  <c r="C537" i="5"/>
  <c r="B537" i="5" s="1"/>
  <c r="C545" i="5"/>
  <c r="B545" i="5" s="1"/>
  <c r="C553" i="5"/>
  <c r="B553" i="5" s="1"/>
  <c r="C561" i="5"/>
  <c r="B561" i="5" s="1"/>
  <c r="C569" i="5"/>
  <c r="B569" i="5" s="1"/>
  <c r="C577" i="5"/>
  <c r="B577" i="5" s="1"/>
  <c r="C585" i="5"/>
  <c r="B585" i="5" s="1"/>
  <c r="C593" i="5"/>
  <c r="B593" i="5" s="1"/>
  <c r="C601" i="5"/>
  <c r="B601" i="5" s="1"/>
  <c r="C609" i="5"/>
  <c r="B609" i="5" s="1"/>
  <c r="C617" i="5"/>
  <c r="B617" i="5" s="1"/>
  <c r="C625" i="5"/>
  <c r="B625" i="5" s="1"/>
  <c r="C633" i="5"/>
  <c r="B633" i="5" s="1"/>
  <c r="C641" i="5"/>
  <c r="B641" i="5" s="1"/>
  <c r="C649" i="5"/>
  <c r="B649" i="5" s="1"/>
  <c r="C657" i="5"/>
  <c r="B657" i="5" s="1"/>
  <c r="F2" i="5"/>
  <c r="C860" i="5"/>
  <c r="B860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844" i="5"/>
  <c r="B844" i="5" s="1"/>
  <c r="C716" i="5"/>
  <c r="B716" i="5" s="1"/>
  <c r="C828" i="5"/>
  <c r="B828" i="5" s="1"/>
  <c r="C700" i="5"/>
  <c r="B700" i="5" s="1"/>
  <c r="C812" i="5"/>
  <c r="B812" i="5" s="1"/>
  <c r="C684" i="5"/>
  <c r="B684" i="5" s="1"/>
  <c r="C796" i="5"/>
  <c r="B796" i="5" s="1"/>
  <c r="C668" i="5"/>
  <c r="B668" i="5" s="1"/>
  <c r="C780" i="5"/>
  <c r="B780" i="5" s="1"/>
  <c r="C764" i="5"/>
  <c r="B764" i="5" s="1"/>
  <c r="C748" i="5"/>
  <c r="B748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H2" i="3"/>
  <c r="H3" i="3"/>
  <c r="Q2" i="3"/>
  <c r="P2" i="3" s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F300" i="1" s="1"/>
  <c r="G299" i="1"/>
  <c r="F299" i="1" s="1"/>
  <c r="G298" i="1"/>
  <c r="F298" i="1" s="1"/>
  <c r="G297" i="1"/>
  <c r="F297" i="1" s="1"/>
  <c r="G296" i="1"/>
  <c r="F296" i="1" s="1"/>
  <c r="G295" i="1"/>
  <c r="F295" i="1" s="1"/>
  <c r="G294" i="1"/>
  <c r="F294" i="1" s="1"/>
  <c r="G293" i="1"/>
  <c r="F293" i="1" s="1"/>
  <c r="G292" i="1"/>
  <c r="F292" i="1" s="1"/>
  <c r="G291" i="1"/>
  <c r="F291" i="1" s="1"/>
  <c r="G290" i="1"/>
  <c r="F290" i="1" s="1"/>
  <c r="G289" i="1"/>
  <c r="F289" i="1" s="1"/>
  <c r="G288" i="1"/>
  <c r="F288" i="1" s="1"/>
  <c r="G287" i="1"/>
  <c r="F287" i="1" s="1"/>
  <c r="G286" i="1"/>
  <c r="F286" i="1" s="1"/>
  <c r="G285" i="1"/>
  <c r="F285" i="1" s="1"/>
  <c r="G284" i="1"/>
  <c r="F284" i="1" s="1"/>
  <c r="G283" i="1"/>
  <c r="F283" i="1" s="1"/>
  <c r="G282" i="1"/>
  <c r="F282" i="1" s="1"/>
  <c r="G281" i="1"/>
  <c r="F281" i="1" s="1"/>
  <c r="G280" i="1"/>
  <c r="F280" i="1" s="1"/>
  <c r="G279" i="1"/>
  <c r="F279" i="1" s="1"/>
  <c r="G278" i="1"/>
  <c r="F278" i="1" s="1"/>
  <c r="G277" i="1"/>
  <c r="F277" i="1" s="1"/>
  <c r="G276" i="1"/>
  <c r="F276" i="1" s="1"/>
  <c r="G275" i="1"/>
  <c r="F275" i="1" s="1"/>
  <c r="G274" i="1"/>
  <c r="F274" i="1" s="1"/>
  <c r="G273" i="1"/>
  <c r="F273" i="1" s="1"/>
  <c r="G272" i="1"/>
  <c r="F272" i="1" s="1"/>
  <c r="G271" i="1"/>
  <c r="F271" i="1" s="1"/>
  <c r="G270" i="1"/>
  <c r="F270" i="1" s="1"/>
  <c r="G269" i="1"/>
  <c r="F269" i="1" s="1"/>
  <c r="G268" i="1"/>
  <c r="F268" i="1" s="1"/>
  <c r="G267" i="1"/>
  <c r="F267" i="1" s="1"/>
  <c r="G266" i="1"/>
  <c r="F266" i="1" s="1"/>
  <c r="G265" i="1"/>
  <c r="F265" i="1" s="1"/>
  <c r="G264" i="1"/>
  <c r="F264" i="1" s="1"/>
  <c r="G263" i="1"/>
  <c r="F263" i="1" s="1"/>
  <c r="G262" i="1"/>
  <c r="F262" i="1" s="1"/>
  <c r="G261" i="1"/>
  <c r="F261" i="1" s="1"/>
  <c r="G260" i="1"/>
  <c r="F260" i="1" s="1"/>
  <c r="G259" i="1"/>
  <c r="F259" i="1" s="1"/>
  <c r="G258" i="1"/>
  <c r="F258" i="1" s="1"/>
  <c r="G257" i="1"/>
  <c r="F257" i="1" s="1"/>
  <c r="G256" i="1"/>
  <c r="F256" i="1" s="1"/>
  <c r="G255" i="1"/>
  <c r="F255" i="1" s="1"/>
  <c r="G254" i="1"/>
  <c r="F254" i="1" s="1"/>
  <c r="G253" i="1"/>
  <c r="F253" i="1" s="1"/>
  <c r="G252" i="1"/>
  <c r="F252" i="1" s="1"/>
  <c r="G251" i="1"/>
  <c r="F251" i="1" s="1"/>
  <c r="G250" i="1"/>
  <c r="F250" i="1" s="1"/>
  <c r="G249" i="1"/>
  <c r="F249" i="1" s="1"/>
  <c r="G248" i="1"/>
  <c r="F248" i="1" s="1"/>
  <c r="G247" i="1"/>
  <c r="F247" i="1" s="1"/>
  <c r="G246" i="1"/>
  <c r="F246" i="1" s="1"/>
  <c r="G245" i="1"/>
  <c r="F245" i="1" s="1"/>
  <c r="G244" i="1"/>
  <c r="F244" i="1" s="1"/>
  <c r="G243" i="1"/>
  <c r="F243" i="1" s="1"/>
  <c r="G242" i="1"/>
  <c r="F242" i="1" s="1"/>
  <c r="G241" i="1"/>
  <c r="F241" i="1" s="1"/>
  <c r="G240" i="1"/>
  <c r="F240" i="1" s="1"/>
  <c r="G239" i="1"/>
  <c r="F239" i="1" s="1"/>
  <c r="G238" i="1"/>
  <c r="F238" i="1" s="1"/>
  <c r="G237" i="1"/>
  <c r="F237" i="1" s="1"/>
  <c r="G236" i="1"/>
  <c r="F236" i="1" s="1"/>
  <c r="G235" i="1"/>
  <c r="F235" i="1" s="1"/>
  <c r="G234" i="1"/>
  <c r="F234" i="1" s="1"/>
  <c r="G233" i="1"/>
  <c r="F233" i="1" s="1"/>
  <c r="G232" i="1"/>
  <c r="F232" i="1" s="1"/>
  <c r="G231" i="1"/>
  <c r="F231" i="1" s="1"/>
  <c r="G230" i="1"/>
  <c r="F230" i="1" s="1"/>
  <c r="G229" i="1"/>
  <c r="F229" i="1" s="1"/>
  <c r="G228" i="1"/>
  <c r="F228" i="1" s="1"/>
  <c r="G227" i="1"/>
  <c r="F227" i="1" s="1"/>
  <c r="G226" i="1"/>
  <c r="F226" i="1" s="1"/>
  <c r="G225" i="1"/>
  <c r="F225" i="1" s="1"/>
  <c r="G224" i="1"/>
  <c r="F224" i="1" s="1"/>
  <c r="G223" i="1"/>
  <c r="F223" i="1" s="1"/>
  <c r="G222" i="1"/>
  <c r="F222" i="1" s="1"/>
  <c r="G221" i="1"/>
  <c r="F221" i="1" s="1"/>
  <c r="G220" i="1"/>
  <c r="F220" i="1" s="1"/>
  <c r="G219" i="1"/>
  <c r="F219" i="1" s="1"/>
  <c r="G218" i="1"/>
  <c r="F218" i="1" s="1"/>
  <c r="G217" i="1"/>
  <c r="F217" i="1" s="1"/>
  <c r="G216" i="1"/>
  <c r="F216" i="1" s="1"/>
  <c r="G215" i="1"/>
  <c r="F215" i="1" s="1"/>
  <c r="G214" i="1"/>
  <c r="F214" i="1" s="1"/>
  <c r="G213" i="1"/>
  <c r="F213" i="1" s="1"/>
  <c r="G212" i="1"/>
  <c r="F212" i="1" s="1"/>
  <c r="G211" i="1"/>
  <c r="F211" i="1" s="1"/>
  <c r="G210" i="1"/>
  <c r="F210" i="1" s="1"/>
  <c r="G209" i="1"/>
  <c r="F209" i="1" s="1"/>
  <c r="G208" i="1"/>
  <c r="F208" i="1" s="1"/>
  <c r="G207" i="1"/>
  <c r="F207" i="1" s="1"/>
  <c r="G206" i="1"/>
  <c r="F206" i="1" s="1"/>
  <c r="G205" i="1"/>
  <c r="F205" i="1" s="1"/>
  <c r="G204" i="1"/>
  <c r="F204" i="1" s="1"/>
  <c r="G203" i="1"/>
  <c r="F203" i="1" s="1"/>
  <c r="G202" i="1"/>
  <c r="F202" i="1" s="1"/>
  <c r="G201" i="1"/>
  <c r="F201" i="1" s="1"/>
  <c r="G200" i="1"/>
  <c r="F200" i="1" s="1"/>
  <c r="G199" i="1"/>
  <c r="F199" i="1" s="1"/>
  <c r="G198" i="1"/>
  <c r="F198" i="1" s="1"/>
  <c r="G197" i="1"/>
  <c r="F197" i="1" s="1"/>
  <c r="G196" i="1"/>
  <c r="F196" i="1" s="1"/>
  <c r="G195" i="1"/>
  <c r="F195" i="1" s="1"/>
  <c r="G194" i="1"/>
  <c r="F194" i="1" s="1"/>
  <c r="G193" i="1"/>
  <c r="F193" i="1" s="1"/>
  <c r="G192" i="1"/>
  <c r="F192" i="1" s="1"/>
  <c r="G191" i="1"/>
  <c r="F191" i="1" s="1"/>
  <c r="G190" i="1"/>
  <c r="F190" i="1" s="1"/>
  <c r="G189" i="1"/>
  <c r="F189" i="1" s="1"/>
  <c r="G188" i="1"/>
  <c r="F188" i="1" s="1"/>
  <c r="G187" i="1"/>
  <c r="F187" i="1" s="1"/>
  <c r="G186" i="1"/>
  <c r="F186" i="1" s="1"/>
  <c r="G185" i="1"/>
  <c r="F185" i="1" s="1"/>
  <c r="G184" i="1"/>
  <c r="F184" i="1" s="1"/>
  <c r="G183" i="1"/>
  <c r="F183" i="1" s="1"/>
  <c r="G182" i="1"/>
  <c r="F182" i="1" s="1"/>
  <c r="G181" i="1"/>
  <c r="F181" i="1" s="1"/>
  <c r="G180" i="1"/>
  <c r="F180" i="1" s="1"/>
  <c r="G179" i="1"/>
  <c r="F179" i="1" s="1"/>
  <c r="G178" i="1"/>
  <c r="F178" i="1" s="1"/>
  <c r="G177" i="1"/>
  <c r="F177" i="1" s="1"/>
  <c r="G176" i="1"/>
  <c r="F176" i="1" s="1"/>
  <c r="G175" i="1"/>
  <c r="F175" i="1" s="1"/>
  <c r="G174" i="1"/>
  <c r="F174" i="1" s="1"/>
  <c r="G173" i="1"/>
  <c r="F173" i="1" s="1"/>
  <c r="G172" i="1"/>
  <c r="F172" i="1" s="1"/>
  <c r="G171" i="1"/>
  <c r="F171" i="1" s="1"/>
  <c r="G170" i="1"/>
  <c r="F170" i="1" s="1"/>
  <c r="G169" i="1"/>
  <c r="F169" i="1" s="1"/>
  <c r="G168" i="1"/>
  <c r="F168" i="1" s="1"/>
  <c r="G167" i="1"/>
  <c r="F167" i="1" s="1"/>
  <c r="G166" i="1"/>
  <c r="F166" i="1" s="1"/>
  <c r="G165" i="1"/>
  <c r="F165" i="1" s="1"/>
  <c r="G164" i="1"/>
  <c r="F164" i="1" s="1"/>
  <c r="G163" i="1"/>
  <c r="F163" i="1" s="1"/>
  <c r="G162" i="1"/>
  <c r="F162" i="1" s="1"/>
  <c r="G161" i="1"/>
  <c r="F161" i="1" s="1"/>
  <c r="G160" i="1"/>
  <c r="F160" i="1" s="1"/>
  <c r="G159" i="1"/>
  <c r="F159" i="1" s="1"/>
  <c r="G158" i="1"/>
  <c r="F158" i="1" s="1"/>
  <c r="G157" i="1"/>
  <c r="F157" i="1" s="1"/>
  <c r="G156" i="1"/>
  <c r="F156" i="1" s="1"/>
  <c r="G155" i="1"/>
  <c r="F155" i="1" s="1"/>
  <c r="G154" i="1"/>
  <c r="F154" i="1" s="1"/>
  <c r="G153" i="1"/>
  <c r="F153" i="1" s="1"/>
  <c r="G152" i="1"/>
  <c r="F152" i="1" s="1"/>
  <c r="G151" i="1"/>
  <c r="F151" i="1" s="1"/>
  <c r="G150" i="1"/>
  <c r="F150" i="1" s="1"/>
  <c r="G149" i="1"/>
  <c r="F149" i="1" s="1"/>
  <c r="G148" i="1"/>
  <c r="F148" i="1" s="1"/>
  <c r="G147" i="1"/>
  <c r="F147" i="1" s="1"/>
  <c r="G146" i="1"/>
  <c r="F146" i="1" s="1"/>
  <c r="G145" i="1"/>
  <c r="F145" i="1" s="1"/>
  <c r="G144" i="1"/>
  <c r="F144" i="1" s="1"/>
  <c r="G143" i="1"/>
  <c r="F143" i="1" s="1"/>
  <c r="G142" i="1"/>
  <c r="F142" i="1" s="1"/>
  <c r="G141" i="1"/>
  <c r="F141" i="1" s="1"/>
  <c r="G140" i="1"/>
  <c r="F140" i="1" s="1"/>
  <c r="G139" i="1"/>
  <c r="F139" i="1" s="1"/>
  <c r="G138" i="1"/>
  <c r="F138" i="1" s="1"/>
  <c r="G137" i="1"/>
  <c r="F137" i="1" s="1"/>
  <c r="G136" i="1"/>
  <c r="F136" i="1" s="1"/>
  <c r="G135" i="1"/>
  <c r="F135" i="1" s="1"/>
  <c r="G134" i="1"/>
  <c r="F134" i="1" s="1"/>
  <c r="G133" i="1"/>
  <c r="F133" i="1" s="1"/>
  <c r="G132" i="1"/>
  <c r="F132" i="1" s="1"/>
  <c r="G131" i="1"/>
  <c r="F131" i="1" s="1"/>
  <c r="G130" i="1"/>
  <c r="F130" i="1" s="1"/>
  <c r="G129" i="1"/>
  <c r="F129" i="1" s="1"/>
  <c r="G128" i="1"/>
  <c r="F128" i="1" s="1"/>
  <c r="G127" i="1"/>
  <c r="F127" i="1" s="1"/>
  <c r="G126" i="1"/>
  <c r="F126" i="1" s="1"/>
  <c r="G125" i="1"/>
  <c r="F125" i="1" s="1"/>
  <c r="G124" i="1"/>
  <c r="F124" i="1" s="1"/>
  <c r="F123" i="1"/>
  <c r="G122" i="1"/>
  <c r="F122" i="1" s="1"/>
  <c r="G121" i="1"/>
  <c r="F121" i="1" s="1"/>
  <c r="G120" i="1"/>
  <c r="F120" i="1" s="1"/>
  <c r="G119" i="1"/>
  <c r="F119" i="1" s="1"/>
  <c r="G118" i="1"/>
  <c r="F118" i="1" s="1"/>
  <c r="G117" i="1"/>
  <c r="F117" i="1" s="1"/>
  <c r="G116" i="1"/>
  <c r="F116" i="1" s="1"/>
  <c r="G115" i="1"/>
  <c r="F115" i="1" s="1"/>
  <c r="G114" i="1"/>
  <c r="F114" i="1" s="1"/>
  <c r="G113" i="1"/>
  <c r="F113" i="1" s="1"/>
  <c r="G112" i="1"/>
  <c r="F112" i="1" s="1"/>
  <c r="G111" i="1"/>
  <c r="F111" i="1" s="1"/>
  <c r="G110" i="1"/>
  <c r="F110" i="1" s="1"/>
  <c r="F109" i="1"/>
  <c r="G108" i="1"/>
  <c r="F108" i="1" s="1"/>
  <c r="G107" i="1"/>
  <c r="F107" i="1" s="1"/>
  <c r="G106" i="1"/>
  <c r="F106" i="1" s="1"/>
  <c r="G105" i="1"/>
  <c r="F105" i="1" s="1"/>
  <c r="G104" i="1"/>
  <c r="F104" i="1" s="1"/>
  <c r="G103" i="1"/>
  <c r="F103" i="1" s="1"/>
  <c r="G102" i="1"/>
  <c r="F102" i="1" s="1"/>
  <c r="G101" i="1"/>
  <c r="F101" i="1" s="1"/>
  <c r="G100" i="1"/>
  <c r="F100" i="1" s="1"/>
  <c r="G99" i="1"/>
  <c r="F99" i="1" s="1"/>
  <c r="G98" i="1"/>
  <c r="F98" i="1" s="1"/>
  <c r="G97" i="1"/>
  <c r="F97" i="1" s="1"/>
  <c r="G96" i="1"/>
  <c r="F96" i="1" s="1"/>
  <c r="G95" i="1"/>
  <c r="F95" i="1" s="1"/>
  <c r="G94" i="1"/>
  <c r="F94" i="1" s="1"/>
  <c r="G93" i="1"/>
  <c r="F93" i="1" s="1"/>
  <c r="G92" i="1"/>
  <c r="F92" i="1" s="1"/>
  <c r="G91" i="1"/>
  <c r="F91" i="1" s="1"/>
  <c r="G90" i="1"/>
  <c r="F90" i="1" s="1"/>
  <c r="G89" i="1"/>
  <c r="F89" i="1" s="1"/>
  <c r="G88" i="1"/>
  <c r="F88" i="1" s="1"/>
  <c r="G87" i="1"/>
  <c r="F87" i="1" s="1"/>
  <c r="G86" i="1"/>
  <c r="F86" i="1" s="1"/>
  <c r="G85" i="1"/>
  <c r="F85" i="1" s="1"/>
  <c r="G84" i="1"/>
  <c r="F84" i="1" s="1"/>
  <c r="G83" i="1"/>
  <c r="F83" i="1" s="1"/>
  <c r="G82" i="1"/>
  <c r="F82" i="1" s="1"/>
  <c r="G81" i="1"/>
  <c r="F81" i="1" s="1"/>
  <c r="G80" i="1"/>
  <c r="F80" i="1" s="1"/>
  <c r="G79" i="1"/>
  <c r="F79" i="1" s="1"/>
  <c r="G78" i="1"/>
  <c r="F78" i="1" s="1"/>
  <c r="G77" i="1"/>
  <c r="F77" i="1" s="1"/>
  <c r="G76" i="1"/>
  <c r="F76" i="1" s="1"/>
  <c r="G75" i="1"/>
  <c r="F75" i="1" s="1"/>
  <c r="G74" i="1"/>
  <c r="F74" i="1" s="1"/>
  <c r="G73" i="1"/>
  <c r="F73" i="1" s="1"/>
  <c r="G72" i="1"/>
  <c r="F72" i="1" s="1"/>
  <c r="G71" i="1"/>
  <c r="F71" i="1" s="1"/>
  <c r="G70" i="1"/>
  <c r="F70" i="1" s="1"/>
  <c r="G69" i="1"/>
  <c r="F69" i="1" s="1"/>
  <c r="G68" i="1"/>
  <c r="F68" i="1" s="1"/>
  <c r="G67" i="1"/>
  <c r="F67" i="1" s="1"/>
  <c r="G66" i="1"/>
  <c r="F66" i="1" s="1"/>
  <c r="G65" i="1"/>
  <c r="F65" i="1" s="1"/>
  <c r="G64" i="1"/>
  <c r="F64" i="1" s="1"/>
  <c r="G63" i="1"/>
  <c r="F63" i="1" s="1"/>
  <c r="G62" i="1"/>
  <c r="F62" i="1" s="1"/>
  <c r="G61" i="1"/>
  <c r="F61" i="1" s="1"/>
  <c r="G60" i="1"/>
  <c r="F60" i="1" s="1"/>
  <c r="G59" i="1"/>
  <c r="F59" i="1" s="1"/>
  <c r="G58" i="1"/>
  <c r="F58" i="1" s="1"/>
  <c r="G57" i="1"/>
  <c r="F57" i="1" s="1"/>
  <c r="G56" i="1"/>
  <c r="F56" i="1" s="1"/>
  <c r="G55" i="1"/>
  <c r="F55" i="1" s="1"/>
  <c r="G54" i="1"/>
  <c r="F54" i="1" s="1"/>
  <c r="F53" i="1"/>
  <c r="G52" i="1"/>
  <c r="F52" i="1" s="1"/>
  <c r="G51" i="1"/>
  <c r="F51" i="1" s="1"/>
  <c r="G50" i="1"/>
  <c r="F50" i="1" s="1"/>
  <c r="G49" i="1"/>
  <c r="F49" i="1" s="1"/>
  <c r="G48" i="1"/>
  <c r="F48" i="1" s="1"/>
  <c r="G47" i="1"/>
  <c r="F47" i="1" s="1"/>
  <c r="G46" i="1"/>
  <c r="F46" i="1" s="1"/>
  <c r="G45" i="1"/>
  <c r="F45" i="1" s="1"/>
  <c r="G44" i="1"/>
  <c r="F44" i="1" s="1"/>
  <c r="G43" i="1"/>
  <c r="F43" i="1" s="1"/>
  <c r="G42" i="1"/>
  <c r="F42" i="1" s="1"/>
  <c r="G41" i="1"/>
  <c r="F41" i="1" s="1"/>
  <c r="G40" i="1"/>
  <c r="F40" i="1" s="1"/>
  <c r="G39" i="1"/>
  <c r="F39" i="1" s="1"/>
  <c r="G38" i="1"/>
  <c r="F38" i="1" s="1"/>
  <c r="G37" i="1"/>
  <c r="F37" i="1" s="1"/>
  <c r="G36" i="1"/>
  <c r="F36" i="1" s="1"/>
  <c r="G35" i="1"/>
  <c r="F35" i="1" s="1"/>
  <c r="G34" i="1"/>
  <c r="F34" i="1" s="1"/>
  <c r="G33" i="1"/>
  <c r="F33" i="1" s="1"/>
  <c r="G32" i="1"/>
  <c r="F32" i="1" s="1"/>
  <c r="G31" i="1"/>
  <c r="F31" i="1" s="1"/>
  <c r="G30" i="1"/>
  <c r="F30" i="1" s="1"/>
  <c r="G29" i="1"/>
  <c r="F29" i="1" s="1"/>
  <c r="G28" i="1"/>
  <c r="F28" i="1" s="1"/>
  <c r="G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1" i="1"/>
  <c r="F10" i="1"/>
  <c r="F9" i="1"/>
  <c r="F8" i="1"/>
  <c r="F7" i="1"/>
  <c r="F6" i="1"/>
  <c r="F3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N971" i="3"/>
  <c r="M971" i="3"/>
  <c r="H971" i="3"/>
  <c r="G971" i="3"/>
  <c r="C971" i="3"/>
  <c r="N970" i="3"/>
  <c r="M970" i="3"/>
  <c r="H970" i="3"/>
  <c r="G970" i="3"/>
  <c r="C970" i="3"/>
  <c r="N969" i="3"/>
  <c r="M969" i="3"/>
  <c r="H969" i="3"/>
  <c r="G969" i="3"/>
  <c r="C969" i="3"/>
  <c r="N968" i="3"/>
  <c r="M968" i="3"/>
  <c r="H968" i="3"/>
  <c r="G968" i="3"/>
  <c r="C968" i="3"/>
  <c r="N967" i="3"/>
  <c r="M967" i="3"/>
  <c r="H967" i="3"/>
  <c r="G967" i="3"/>
  <c r="C967" i="3"/>
  <c r="N966" i="3"/>
  <c r="M966" i="3"/>
  <c r="H966" i="3"/>
  <c r="G966" i="3"/>
  <c r="C966" i="3"/>
  <c r="N965" i="3"/>
  <c r="M965" i="3"/>
  <c r="H965" i="3"/>
  <c r="G965" i="3"/>
  <c r="C965" i="3"/>
  <c r="N964" i="3"/>
  <c r="M964" i="3"/>
  <c r="H964" i="3"/>
  <c r="G964" i="3"/>
  <c r="C964" i="3"/>
  <c r="N963" i="3"/>
  <c r="M963" i="3"/>
  <c r="H963" i="3"/>
  <c r="G963" i="3"/>
  <c r="C963" i="3"/>
  <c r="N962" i="3"/>
  <c r="M962" i="3"/>
  <c r="H962" i="3"/>
  <c r="G962" i="3"/>
  <c r="C962" i="3"/>
  <c r="N961" i="3"/>
  <c r="M961" i="3"/>
  <c r="H961" i="3"/>
  <c r="G961" i="3"/>
  <c r="C961" i="3"/>
  <c r="N960" i="3"/>
  <c r="M960" i="3"/>
  <c r="H960" i="3"/>
  <c r="G960" i="3"/>
  <c r="C960" i="3"/>
  <c r="N959" i="3"/>
  <c r="M959" i="3"/>
  <c r="H959" i="3"/>
  <c r="G959" i="3"/>
  <c r="C959" i="3"/>
  <c r="N958" i="3"/>
  <c r="M958" i="3"/>
  <c r="H958" i="3"/>
  <c r="G958" i="3"/>
  <c r="C958" i="3"/>
  <c r="N957" i="3"/>
  <c r="M957" i="3"/>
  <c r="H957" i="3"/>
  <c r="G957" i="3"/>
  <c r="C957" i="3"/>
  <c r="N956" i="3"/>
  <c r="M956" i="3"/>
  <c r="H956" i="3"/>
  <c r="G956" i="3"/>
  <c r="C956" i="3"/>
  <c r="N955" i="3"/>
  <c r="M955" i="3"/>
  <c r="H955" i="3"/>
  <c r="G955" i="3"/>
  <c r="C955" i="3"/>
  <c r="N954" i="3"/>
  <c r="M954" i="3"/>
  <c r="H954" i="3"/>
  <c r="G954" i="3"/>
  <c r="C954" i="3"/>
  <c r="N953" i="3"/>
  <c r="M953" i="3"/>
  <c r="H953" i="3"/>
  <c r="G953" i="3"/>
  <c r="C953" i="3"/>
  <c r="N952" i="3"/>
  <c r="M952" i="3"/>
  <c r="H952" i="3"/>
  <c r="G952" i="3"/>
  <c r="C952" i="3"/>
  <c r="N951" i="3"/>
  <c r="M951" i="3"/>
  <c r="H951" i="3"/>
  <c r="G951" i="3"/>
  <c r="C951" i="3"/>
  <c r="N950" i="3"/>
  <c r="M950" i="3"/>
  <c r="H950" i="3"/>
  <c r="G950" i="3"/>
  <c r="C950" i="3"/>
  <c r="N949" i="3"/>
  <c r="M949" i="3"/>
  <c r="H949" i="3"/>
  <c r="G949" i="3"/>
  <c r="C949" i="3"/>
  <c r="N948" i="3"/>
  <c r="M948" i="3"/>
  <c r="H948" i="3"/>
  <c r="G948" i="3"/>
  <c r="C948" i="3"/>
  <c r="N947" i="3"/>
  <c r="M947" i="3"/>
  <c r="H947" i="3"/>
  <c r="G947" i="3"/>
  <c r="C947" i="3"/>
  <c r="N946" i="3"/>
  <c r="M946" i="3"/>
  <c r="H946" i="3"/>
  <c r="G946" i="3"/>
  <c r="C946" i="3"/>
  <c r="N945" i="3"/>
  <c r="M945" i="3"/>
  <c r="H945" i="3"/>
  <c r="G945" i="3"/>
  <c r="C945" i="3"/>
  <c r="N944" i="3"/>
  <c r="M944" i="3"/>
  <c r="H944" i="3"/>
  <c r="G944" i="3"/>
  <c r="C944" i="3"/>
  <c r="N943" i="3"/>
  <c r="M943" i="3"/>
  <c r="H943" i="3"/>
  <c r="G943" i="3"/>
  <c r="C943" i="3"/>
  <c r="N942" i="3"/>
  <c r="M942" i="3"/>
  <c r="H942" i="3"/>
  <c r="G942" i="3"/>
  <c r="C942" i="3"/>
  <c r="N941" i="3"/>
  <c r="M941" i="3"/>
  <c r="H941" i="3"/>
  <c r="G941" i="3"/>
  <c r="C941" i="3"/>
  <c r="N940" i="3"/>
  <c r="M940" i="3"/>
  <c r="H940" i="3"/>
  <c r="G940" i="3"/>
  <c r="C940" i="3"/>
  <c r="N939" i="3"/>
  <c r="M939" i="3"/>
  <c r="H939" i="3"/>
  <c r="G939" i="3"/>
  <c r="C939" i="3"/>
  <c r="N938" i="3"/>
  <c r="M938" i="3"/>
  <c r="H938" i="3"/>
  <c r="G938" i="3"/>
  <c r="C938" i="3"/>
  <c r="N937" i="3"/>
  <c r="M937" i="3"/>
  <c r="H937" i="3"/>
  <c r="G937" i="3"/>
  <c r="C937" i="3"/>
  <c r="N936" i="3"/>
  <c r="M936" i="3"/>
  <c r="H936" i="3"/>
  <c r="G936" i="3"/>
  <c r="C936" i="3"/>
  <c r="N935" i="3"/>
  <c r="M935" i="3"/>
  <c r="H935" i="3"/>
  <c r="G935" i="3"/>
  <c r="C935" i="3"/>
  <c r="N934" i="3"/>
  <c r="M934" i="3"/>
  <c r="H934" i="3"/>
  <c r="G934" i="3"/>
  <c r="C934" i="3"/>
  <c r="N933" i="3"/>
  <c r="M933" i="3"/>
  <c r="H933" i="3"/>
  <c r="G933" i="3"/>
  <c r="C933" i="3"/>
  <c r="N932" i="3"/>
  <c r="M932" i="3"/>
  <c r="H932" i="3"/>
  <c r="G932" i="3"/>
  <c r="C932" i="3"/>
  <c r="N931" i="3"/>
  <c r="M931" i="3"/>
  <c r="H931" i="3"/>
  <c r="G931" i="3"/>
  <c r="C931" i="3"/>
  <c r="N930" i="3"/>
  <c r="M930" i="3"/>
  <c r="H930" i="3"/>
  <c r="G930" i="3"/>
  <c r="C930" i="3"/>
  <c r="N929" i="3"/>
  <c r="M929" i="3"/>
  <c r="H929" i="3"/>
  <c r="G929" i="3"/>
  <c r="C929" i="3"/>
  <c r="N928" i="3"/>
  <c r="M928" i="3"/>
  <c r="H928" i="3"/>
  <c r="G928" i="3"/>
  <c r="C928" i="3"/>
  <c r="N927" i="3"/>
  <c r="M927" i="3"/>
  <c r="H927" i="3"/>
  <c r="G927" i="3"/>
  <c r="C927" i="3"/>
  <c r="N926" i="3"/>
  <c r="M926" i="3"/>
  <c r="H926" i="3"/>
  <c r="G926" i="3"/>
  <c r="C926" i="3"/>
  <c r="N925" i="3"/>
  <c r="M925" i="3"/>
  <c r="H925" i="3"/>
  <c r="G925" i="3"/>
  <c r="C925" i="3"/>
  <c r="N924" i="3"/>
  <c r="M924" i="3"/>
  <c r="H924" i="3"/>
  <c r="G924" i="3"/>
  <c r="C924" i="3"/>
  <c r="N923" i="3"/>
  <c r="M923" i="3"/>
  <c r="H923" i="3"/>
  <c r="G923" i="3"/>
  <c r="C923" i="3"/>
  <c r="N922" i="3"/>
  <c r="M922" i="3"/>
  <c r="H922" i="3"/>
  <c r="G922" i="3"/>
  <c r="C922" i="3"/>
  <c r="N921" i="3"/>
  <c r="M921" i="3"/>
  <c r="H921" i="3"/>
  <c r="G921" i="3"/>
  <c r="C921" i="3"/>
  <c r="N920" i="3"/>
  <c r="M920" i="3"/>
  <c r="H920" i="3"/>
  <c r="G920" i="3"/>
  <c r="C920" i="3"/>
  <c r="N919" i="3"/>
  <c r="M919" i="3"/>
  <c r="H919" i="3"/>
  <c r="G919" i="3"/>
  <c r="C919" i="3"/>
  <c r="N918" i="3"/>
  <c r="M918" i="3"/>
  <c r="H918" i="3"/>
  <c r="G918" i="3"/>
  <c r="C918" i="3"/>
  <c r="N917" i="3"/>
  <c r="M917" i="3"/>
  <c r="H917" i="3"/>
  <c r="G917" i="3"/>
  <c r="C917" i="3"/>
  <c r="N916" i="3"/>
  <c r="M916" i="3"/>
  <c r="H916" i="3"/>
  <c r="G916" i="3"/>
  <c r="C916" i="3"/>
  <c r="N915" i="3"/>
  <c r="M915" i="3"/>
  <c r="H915" i="3"/>
  <c r="G915" i="3"/>
  <c r="C915" i="3"/>
  <c r="N914" i="3"/>
  <c r="M914" i="3"/>
  <c r="H914" i="3"/>
  <c r="G914" i="3"/>
  <c r="C914" i="3"/>
  <c r="N913" i="3"/>
  <c r="M913" i="3"/>
  <c r="H913" i="3"/>
  <c r="G913" i="3"/>
  <c r="C913" i="3"/>
  <c r="N912" i="3"/>
  <c r="M912" i="3"/>
  <c r="H912" i="3"/>
  <c r="G912" i="3"/>
  <c r="C912" i="3"/>
  <c r="N911" i="3"/>
  <c r="M911" i="3"/>
  <c r="H911" i="3"/>
  <c r="G911" i="3"/>
  <c r="C911" i="3"/>
  <c r="N910" i="3"/>
  <c r="M910" i="3"/>
  <c r="H910" i="3"/>
  <c r="G910" i="3"/>
  <c r="C910" i="3"/>
  <c r="N909" i="3"/>
  <c r="M909" i="3"/>
  <c r="H909" i="3"/>
  <c r="G909" i="3"/>
  <c r="C909" i="3"/>
  <c r="N908" i="3"/>
  <c r="M908" i="3"/>
  <c r="H908" i="3"/>
  <c r="G908" i="3"/>
  <c r="C908" i="3"/>
  <c r="N907" i="3"/>
  <c r="M907" i="3"/>
  <c r="H907" i="3"/>
  <c r="G907" i="3"/>
  <c r="C907" i="3"/>
  <c r="N906" i="3"/>
  <c r="M906" i="3"/>
  <c r="H906" i="3"/>
  <c r="G906" i="3"/>
  <c r="C906" i="3"/>
  <c r="N905" i="3"/>
  <c r="M905" i="3"/>
  <c r="H905" i="3"/>
  <c r="G905" i="3"/>
  <c r="C905" i="3"/>
  <c r="N904" i="3"/>
  <c r="M904" i="3"/>
  <c r="H904" i="3"/>
  <c r="G904" i="3"/>
  <c r="C904" i="3"/>
  <c r="N903" i="3"/>
  <c r="M903" i="3"/>
  <c r="H903" i="3"/>
  <c r="G903" i="3"/>
  <c r="C903" i="3"/>
  <c r="N902" i="3"/>
  <c r="M902" i="3"/>
  <c r="H902" i="3"/>
  <c r="G902" i="3"/>
  <c r="C902" i="3"/>
  <c r="N901" i="3"/>
  <c r="M901" i="3"/>
  <c r="H901" i="3"/>
  <c r="G901" i="3"/>
  <c r="C901" i="3"/>
  <c r="N900" i="3"/>
  <c r="M900" i="3"/>
  <c r="H900" i="3"/>
  <c r="G900" i="3"/>
  <c r="C900" i="3"/>
  <c r="N899" i="3"/>
  <c r="M899" i="3"/>
  <c r="H899" i="3"/>
  <c r="G899" i="3"/>
  <c r="C899" i="3"/>
  <c r="N898" i="3"/>
  <c r="M898" i="3"/>
  <c r="H898" i="3"/>
  <c r="G898" i="3"/>
  <c r="C898" i="3"/>
  <c r="N897" i="3"/>
  <c r="M897" i="3"/>
  <c r="H897" i="3"/>
  <c r="G897" i="3"/>
  <c r="C897" i="3"/>
  <c r="N896" i="3"/>
  <c r="M896" i="3"/>
  <c r="H896" i="3"/>
  <c r="G896" i="3"/>
  <c r="C896" i="3"/>
  <c r="N895" i="3"/>
  <c r="M895" i="3"/>
  <c r="H895" i="3"/>
  <c r="G895" i="3"/>
  <c r="C895" i="3"/>
  <c r="N894" i="3"/>
  <c r="M894" i="3"/>
  <c r="H894" i="3"/>
  <c r="G894" i="3"/>
  <c r="C894" i="3"/>
  <c r="N893" i="3"/>
  <c r="M893" i="3"/>
  <c r="H893" i="3"/>
  <c r="G893" i="3"/>
  <c r="C893" i="3"/>
  <c r="N892" i="3"/>
  <c r="M892" i="3"/>
  <c r="H892" i="3"/>
  <c r="G892" i="3"/>
  <c r="C892" i="3"/>
  <c r="N891" i="3"/>
  <c r="M891" i="3"/>
  <c r="H891" i="3"/>
  <c r="G891" i="3"/>
  <c r="C891" i="3"/>
  <c r="N890" i="3"/>
  <c r="M890" i="3"/>
  <c r="H890" i="3"/>
  <c r="G890" i="3"/>
  <c r="C890" i="3"/>
  <c r="N889" i="3"/>
  <c r="M889" i="3"/>
  <c r="H889" i="3"/>
  <c r="G889" i="3"/>
  <c r="C889" i="3"/>
  <c r="N888" i="3"/>
  <c r="M888" i="3"/>
  <c r="H888" i="3"/>
  <c r="G888" i="3"/>
  <c r="C888" i="3"/>
  <c r="N887" i="3"/>
  <c r="M887" i="3"/>
  <c r="H887" i="3"/>
  <c r="G887" i="3"/>
  <c r="C887" i="3"/>
  <c r="N886" i="3"/>
  <c r="M886" i="3"/>
  <c r="H886" i="3"/>
  <c r="G886" i="3"/>
  <c r="C886" i="3"/>
  <c r="N885" i="3"/>
  <c r="M885" i="3"/>
  <c r="H885" i="3"/>
  <c r="G885" i="3"/>
  <c r="C885" i="3"/>
  <c r="N884" i="3"/>
  <c r="M884" i="3"/>
  <c r="H884" i="3"/>
  <c r="G884" i="3"/>
  <c r="C884" i="3"/>
  <c r="N883" i="3"/>
  <c r="M883" i="3"/>
  <c r="H883" i="3"/>
  <c r="G883" i="3"/>
  <c r="C883" i="3"/>
  <c r="N882" i="3"/>
  <c r="M882" i="3"/>
  <c r="H882" i="3"/>
  <c r="G882" i="3"/>
  <c r="C882" i="3"/>
  <c r="N881" i="3"/>
  <c r="M881" i="3"/>
  <c r="H881" i="3"/>
  <c r="G881" i="3"/>
  <c r="C881" i="3"/>
  <c r="N880" i="3"/>
  <c r="M880" i="3"/>
  <c r="H880" i="3"/>
  <c r="G880" i="3"/>
  <c r="C880" i="3"/>
  <c r="N879" i="3"/>
  <c r="M879" i="3"/>
  <c r="H879" i="3"/>
  <c r="G879" i="3"/>
  <c r="C879" i="3"/>
  <c r="N878" i="3"/>
  <c r="M878" i="3"/>
  <c r="H878" i="3"/>
  <c r="G878" i="3"/>
  <c r="C878" i="3"/>
  <c r="N877" i="3"/>
  <c r="M877" i="3"/>
  <c r="H877" i="3"/>
  <c r="G877" i="3"/>
  <c r="C877" i="3"/>
  <c r="N876" i="3"/>
  <c r="M876" i="3"/>
  <c r="H876" i="3"/>
  <c r="G876" i="3"/>
  <c r="C876" i="3"/>
  <c r="N875" i="3"/>
  <c r="M875" i="3"/>
  <c r="H875" i="3"/>
  <c r="G875" i="3"/>
  <c r="C875" i="3"/>
  <c r="N874" i="3"/>
  <c r="M874" i="3"/>
  <c r="H874" i="3"/>
  <c r="G874" i="3"/>
  <c r="C874" i="3"/>
  <c r="N873" i="3"/>
  <c r="M873" i="3"/>
  <c r="H873" i="3"/>
  <c r="G873" i="3"/>
  <c r="C873" i="3"/>
  <c r="N872" i="3"/>
  <c r="M872" i="3"/>
  <c r="H872" i="3"/>
  <c r="G872" i="3"/>
  <c r="C872" i="3"/>
  <c r="N871" i="3"/>
  <c r="M871" i="3"/>
  <c r="H871" i="3"/>
  <c r="G871" i="3"/>
  <c r="C871" i="3"/>
  <c r="N870" i="3"/>
  <c r="M870" i="3"/>
  <c r="H870" i="3"/>
  <c r="G870" i="3"/>
  <c r="C870" i="3"/>
  <c r="N869" i="3"/>
  <c r="M869" i="3"/>
  <c r="H869" i="3"/>
  <c r="G869" i="3"/>
  <c r="C869" i="3"/>
  <c r="N868" i="3"/>
  <c r="M868" i="3"/>
  <c r="H868" i="3"/>
  <c r="G868" i="3"/>
  <c r="C868" i="3"/>
  <c r="N867" i="3"/>
  <c r="M867" i="3"/>
  <c r="H867" i="3"/>
  <c r="G867" i="3"/>
  <c r="C867" i="3"/>
  <c r="N866" i="3"/>
  <c r="M866" i="3"/>
  <c r="H866" i="3"/>
  <c r="G866" i="3"/>
  <c r="C866" i="3"/>
  <c r="N865" i="3"/>
  <c r="M865" i="3"/>
  <c r="H865" i="3"/>
  <c r="G865" i="3"/>
  <c r="C865" i="3"/>
  <c r="N864" i="3"/>
  <c r="M864" i="3"/>
  <c r="H864" i="3"/>
  <c r="G864" i="3"/>
  <c r="C864" i="3"/>
  <c r="N863" i="3"/>
  <c r="M863" i="3"/>
  <c r="H863" i="3"/>
  <c r="G863" i="3"/>
  <c r="C863" i="3"/>
  <c r="N862" i="3"/>
  <c r="M862" i="3"/>
  <c r="H862" i="3"/>
  <c r="G862" i="3"/>
  <c r="C862" i="3"/>
  <c r="N861" i="3"/>
  <c r="M861" i="3"/>
  <c r="H861" i="3"/>
  <c r="G861" i="3"/>
  <c r="C861" i="3"/>
  <c r="N860" i="3"/>
  <c r="M860" i="3"/>
  <c r="H860" i="3"/>
  <c r="G860" i="3"/>
  <c r="C860" i="3"/>
  <c r="N859" i="3"/>
  <c r="M859" i="3"/>
  <c r="H859" i="3"/>
  <c r="G859" i="3"/>
  <c r="C859" i="3"/>
  <c r="N858" i="3"/>
  <c r="M858" i="3"/>
  <c r="H858" i="3"/>
  <c r="G858" i="3"/>
  <c r="C858" i="3"/>
  <c r="N857" i="3"/>
  <c r="M857" i="3"/>
  <c r="H857" i="3"/>
  <c r="G857" i="3"/>
  <c r="C857" i="3"/>
  <c r="N856" i="3"/>
  <c r="M856" i="3"/>
  <c r="H856" i="3"/>
  <c r="G856" i="3"/>
  <c r="C856" i="3"/>
  <c r="N855" i="3"/>
  <c r="M855" i="3"/>
  <c r="H855" i="3"/>
  <c r="G855" i="3"/>
  <c r="C855" i="3"/>
  <c r="N854" i="3"/>
  <c r="M854" i="3"/>
  <c r="H854" i="3"/>
  <c r="G854" i="3"/>
  <c r="C854" i="3"/>
  <c r="N853" i="3"/>
  <c r="M853" i="3"/>
  <c r="H853" i="3"/>
  <c r="G853" i="3"/>
  <c r="C853" i="3"/>
  <c r="N852" i="3"/>
  <c r="M852" i="3"/>
  <c r="H852" i="3"/>
  <c r="G852" i="3"/>
  <c r="C852" i="3"/>
  <c r="N851" i="3"/>
  <c r="M851" i="3"/>
  <c r="H851" i="3"/>
  <c r="G851" i="3"/>
  <c r="C851" i="3"/>
  <c r="N850" i="3"/>
  <c r="M850" i="3"/>
  <c r="H850" i="3"/>
  <c r="G850" i="3"/>
  <c r="C850" i="3"/>
  <c r="N849" i="3"/>
  <c r="M849" i="3"/>
  <c r="H849" i="3"/>
  <c r="G849" i="3"/>
  <c r="C849" i="3"/>
  <c r="N848" i="3"/>
  <c r="M848" i="3"/>
  <c r="H848" i="3"/>
  <c r="G848" i="3"/>
  <c r="C848" i="3"/>
  <c r="N847" i="3"/>
  <c r="M847" i="3"/>
  <c r="H847" i="3"/>
  <c r="G847" i="3"/>
  <c r="C847" i="3"/>
  <c r="N846" i="3"/>
  <c r="M846" i="3"/>
  <c r="H846" i="3"/>
  <c r="G846" i="3"/>
  <c r="C846" i="3"/>
  <c r="N845" i="3"/>
  <c r="M845" i="3"/>
  <c r="H845" i="3"/>
  <c r="G845" i="3"/>
  <c r="C845" i="3"/>
  <c r="N844" i="3"/>
  <c r="M844" i="3"/>
  <c r="H844" i="3"/>
  <c r="G844" i="3"/>
  <c r="C844" i="3"/>
  <c r="N843" i="3"/>
  <c r="M843" i="3"/>
  <c r="H843" i="3"/>
  <c r="G843" i="3"/>
  <c r="C843" i="3"/>
  <c r="N842" i="3"/>
  <c r="M842" i="3"/>
  <c r="H842" i="3"/>
  <c r="G842" i="3"/>
  <c r="C842" i="3"/>
  <c r="N841" i="3"/>
  <c r="M841" i="3"/>
  <c r="H841" i="3"/>
  <c r="G841" i="3"/>
  <c r="C841" i="3"/>
  <c r="N840" i="3"/>
  <c r="M840" i="3"/>
  <c r="H840" i="3"/>
  <c r="G840" i="3"/>
  <c r="C840" i="3"/>
  <c r="N839" i="3"/>
  <c r="M839" i="3"/>
  <c r="H839" i="3"/>
  <c r="G839" i="3"/>
  <c r="C839" i="3"/>
  <c r="N838" i="3"/>
  <c r="M838" i="3"/>
  <c r="H838" i="3"/>
  <c r="G838" i="3"/>
  <c r="C838" i="3"/>
  <c r="N837" i="3"/>
  <c r="M837" i="3"/>
  <c r="H837" i="3"/>
  <c r="G837" i="3"/>
  <c r="C837" i="3"/>
  <c r="N836" i="3"/>
  <c r="M836" i="3"/>
  <c r="H836" i="3"/>
  <c r="G836" i="3"/>
  <c r="C836" i="3"/>
  <c r="N835" i="3"/>
  <c r="M835" i="3"/>
  <c r="H835" i="3"/>
  <c r="G835" i="3"/>
  <c r="C835" i="3"/>
  <c r="N834" i="3"/>
  <c r="M834" i="3"/>
  <c r="H834" i="3"/>
  <c r="G834" i="3"/>
  <c r="C834" i="3"/>
  <c r="N833" i="3"/>
  <c r="M833" i="3"/>
  <c r="H833" i="3"/>
  <c r="G833" i="3"/>
  <c r="C833" i="3"/>
  <c r="N832" i="3"/>
  <c r="M832" i="3"/>
  <c r="H832" i="3"/>
  <c r="G832" i="3"/>
  <c r="C832" i="3"/>
  <c r="N831" i="3"/>
  <c r="M831" i="3"/>
  <c r="H831" i="3"/>
  <c r="G831" i="3"/>
  <c r="C831" i="3"/>
  <c r="N830" i="3"/>
  <c r="M830" i="3"/>
  <c r="H830" i="3"/>
  <c r="G830" i="3"/>
  <c r="C830" i="3"/>
  <c r="N829" i="3"/>
  <c r="M829" i="3"/>
  <c r="H829" i="3"/>
  <c r="G829" i="3"/>
  <c r="C829" i="3"/>
  <c r="N828" i="3"/>
  <c r="M828" i="3"/>
  <c r="H828" i="3"/>
  <c r="G828" i="3"/>
  <c r="C828" i="3"/>
  <c r="N827" i="3"/>
  <c r="M827" i="3"/>
  <c r="H827" i="3"/>
  <c r="G827" i="3"/>
  <c r="C827" i="3"/>
  <c r="N826" i="3"/>
  <c r="M826" i="3"/>
  <c r="H826" i="3"/>
  <c r="G826" i="3"/>
  <c r="C826" i="3"/>
  <c r="N825" i="3"/>
  <c r="M825" i="3"/>
  <c r="H825" i="3"/>
  <c r="G825" i="3"/>
  <c r="C825" i="3"/>
  <c r="N824" i="3"/>
  <c r="M824" i="3"/>
  <c r="H824" i="3"/>
  <c r="G824" i="3"/>
  <c r="C824" i="3"/>
  <c r="N823" i="3"/>
  <c r="M823" i="3"/>
  <c r="H823" i="3"/>
  <c r="G823" i="3"/>
  <c r="C823" i="3"/>
  <c r="N822" i="3"/>
  <c r="M822" i="3"/>
  <c r="H822" i="3"/>
  <c r="G822" i="3"/>
  <c r="C822" i="3"/>
  <c r="N821" i="3"/>
  <c r="M821" i="3"/>
  <c r="H821" i="3"/>
  <c r="G821" i="3"/>
  <c r="C821" i="3"/>
  <c r="N820" i="3"/>
  <c r="M820" i="3"/>
  <c r="H820" i="3"/>
  <c r="G820" i="3"/>
  <c r="C820" i="3"/>
  <c r="N819" i="3"/>
  <c r="M819" i="3"/>
  <c r="H819" i="3"/>
  <c r="G819" i="3"/>
  <c r="C819" i="3"/>
  <c r="N818" i="3"/>
  <c r="M818" i="3"/>
  <c r="H818" i="3"/>
  <c r="G818" i="3"/>
  <c r="C818" i="3"/>
  <c r="N817" i="3"/>
  <c r="M817" i="3"/>
  <c r="H817" i="3"/>
  <c r="G817" i="3"/>
  <c r="C817" i="3"/>
  <c r="N816" i="3"/>
  <c r="M816" i="3"/>
  <c r="H816" i="3"/>
  <c r="G816" i="3"/>
  <c r="C816" i="3"/>
  <c r="N815" i="3"/>
  <c r="M815" i="3"/>
  <c r="H815" i="3"/>
  <c r="G815" i="3"/>
  <c r="C815" i="3"/>
  <c r="N814" i="3"/>
  <c r="M814" i="3"/>
  <c r="H814" i="3"/>
  <c r="G814" i="3"/>
  <c r="C814" i="3"/>
  <c r="N813" i="3"/>
  <c r="M813" i="3"/>
  <c r="H813" i="3"/>
  <c r="G813" i="3"/>
  <c r="C813" i="3"/>
  <c r="N812" i="3"/>
  <c r="M812" i="3"/>
  <c r="H812" i="3"/>
  <c r="G812" i="3"/>
  <c r="C812" i="3"/>
  <c r="N811" i="3"/>
  <c r="M811" i="3"/>
  <c r="H811" i="3"/>
  <c r="G811" i="3"/>
  <c r="C811" i="3"/>
  <c r="N810" i="3"/>
  <c r="M810" i="3"/>
  <c r="H810" i="3"/>
  <c r="G810" i="3"/>
  <c r="C810" i="3"/>
  <c r="N809" i="3"/>
  <c r="M809" i="3"/>
  <c r="H809" i="3"/>
  <c r="G809" i="3"/>
  <c r="C809" i="3"/>
  <c r="N808" i="3"/>
  <c r="M808" i="3"/>
  <c r="H808" i="3"/>
  <c r="G808" i="3"/>
  <c r="C808" i="3"/>
  <c r="N807" i="3"/>
  <c r="M807" i="3"/>
  <c r="H807" i="3"/>
  <c r="G807" i="3"/>
  <c r="C807" i="3"/>
  <c r="N806" i="3"/>
  <c r="M806" i="3"/>
  <c r="H806" i="3"/>
  <c r="G806" i="3"/>
  <c r="C806" i="3"/>
  <c r="N805" i="3"/>
  <c r="M805" i="3"/>
  <c r="H805" i="3"/>
  <c r="G805" i="3"/>
  <c r="C805" i="3"/>
  <c r="N804" i="3"/>
  <c r="M804" i="3"/>
  <c r="H804" i="3"/>
  <c r="G804" i="3"/>
  <c r="C804" i="3"/>
  <c r="N803" i="3"/>
  <c r="M803" i="3"/>
  <c r="H803" i="3"/>
  <c r="G803" i="3"/>
  <c r="C803" i="3"/>
  <c r="N802" i="3"/>
  <c r="M802" i="3"/>
  <c r="H802" i="3"/>
  <c r="G802" i="3"/>
  <c r="C802" i="3"/>
  <c r="N801" i="3"/>
  <c r="M801" i="3"/>
  <c r="H801" i="3"/>
  <c r="G801" i="3"/>
  <c r="C801" i="3"/>
  <c r="N800" i="3"/>
  <c r="M800" i="3"/>
  <c r="H800" i="3"/>
  <c r="G800" i="3"/>
  <c r="C800" i="3"/>
  <c r="N799" i="3"/>
  <c r="M799" i="3"/>
  <c r="H799" i="3"/>
  <c r="G799" i="3"/>
  <c r="C799" i="3"/>
  <c r="N798" i="3"/>
  <c r="M798" i="3"/>
  <c r="H798" i="3"/>
  <c r="G798" i="3"/>
  <c r="C798" i="3"/>
  <c r="N797" i="3"/>
  <c r="M797" i="3"/>
  <c r="H797" i="3"/>
  <c r="G797" i="3"/>
  <c r="C797" i="3"/>
  <c r="N796" i="3"/>
  <c r="M796" i="3"/>
  <c r="H796" i="3"/>
  <c r="G796" i="3"/>
  <c r="C796" i="3"/>
  <c r="N795" i="3"/>
  <c r="M795" i="3"/>
  <c r="H795" i="3"/>
  <c r="G795" i="3"/>
  <c r="C795" i="3"/>
  <c r="N794" i="3"/>
  <c r="M794" i="3"/>
  <c r="H794" i="3"/>
  <c r="G794" i="3"/>
  <c r="C794" i="3"/>
  <c r="N793" i="3"/>
  <c r="M793" i="3"/>
  <c r="H793" i="3"/>
  <c r="G793" i="3"/>
  <c r="C793" i="3"/>
  <c r="N792" i="3"/>
  <c r="M792" i="3"/>
  <c r="H792" i="3"/>
  <c r="G792" i="3"/>
  <c r="C792" i="3"/>
  <c r="N791" i="3"/>
  <c r="M791" i="3"/>
  <c r="H791" i="3"/>
  <c r="G791" i="3"/>
  <c r="C791" i="3"/>
  <c r="N790" i="3"/>
  <c r="M790" i="3"/>
  <c r="H790" i="3"/>
  <c r="G790" i="3"/>
  <c r="C790" i="3"/>
  <c r="N789" i="3"/>
  <c r="M789" i="3"/>
  <c r="H789" i="3"/>
  <c r="G789" i="3"/>
  <c r="C789" i="3"/>
  <c r="N788" i="3"/>
  <c r="M788" i="3"/>
  <c r="H788" i="3"/>
  <c r="G788" i="3"/>
  <c r="C788" i="3"/>
  <c r="N787" i="3"/>
  <c r="M787" i="3"/>
  <c r="H787" i="3"/>
  <c r="G787" i="3"/>
  <c r="C787" i="3"/>
  <c r="N786" i="3"/>
  <c r="M786" i="3"/>
  <c r="H786" i="3"/>
  <c r="G786" i="3"/>
  <c r="C786" i="3"/>
  <c r="N785" i="3"/>
  <c r="M785" i="3"/>
  <c r="H785" i="3"/>
  <c r="G785" i="3"/>
  <c r="C785" i="3"/>
  <c r="N784" i="3"/>
  <c r="M784" i="3"/>
  <c r="H784" i="3"/>
  <c r="G784" i="3"/>
  <c r="C784" i="3"/>
  <c r="N783" i="3"/>
  <c r="M783" i="3"/>
  <c r="H783" i="3"/>
  <c r="G783" i="3"/>
  <c r="C783" i="3"/>
  <c r="N782" i="3"/>
  <c r="M782" i="3"/>
  <c r="H782" i="3"/>
  <c r="G782" i="3"/>
  <c r="C782" i="3"/>
  <c r="N781" i="3"/>
  <c r="M781" i="3"/>
  <c r="H781" i="3"/>
  <c r="G781" i="3"/>
  <c r="C781" i="3"/>
  <c r="N780" i="3"/>
  <c r="M780" i="3"/>
  <c r="H780" i="3"/>
  <c r="G780" i="3"/>
  <c r="C780" i="3"/>
  <c r="N779" i="3"/>
  <c r="M779" i="3"/>
  <c r="H779" i="3"/>
  <c r="G779" i="3"/>
  <c r="C779" i="3"/>
  <c r="N778" i="3"/>
  <c r="M778" i="3"/>
  <c r="H778" i="3"/>
  <c r="G778" i="3"/>
  <c r="C778" i="3"/>
  <c r="N777" i="3"/>
  <c r="M777" i="3"/>
  <c r="H777" i="3"/>
  <c r="G777" i="3"/>
  <c r="C777" i="3"/>
  <c r="N776" i="3"/>
  <c r="M776" i="3"/>
  <c r="H776" i="3"/>
  <c r="G776" i="3"/>
  <c r="C776" i="3"/>
  <c r="N775" i="3"/>
  <c r="M775" i="3"/>
  <c r="H775" i="3"/>
  <c r="G775" i="3"/>
  <c r="C775" i="3"/>
  <c r="N774" i="3"/>
  <c r="M774" i="3"/>
  <c r="H774" i="3"/>
  <c r="G774" i="3"/>
  <c r="C774" i="3"/>
  <c r="N773" i="3"/>
  <c r="M773" i="3"/>
  <c r="H773" i="3"/>
  <c r="G773" i="3"/>
  <c r="C773" i="3"/>
  <c r="N772" i="3"/>
  <c r="M772" i="3"/>
  <c r="H772" i="3"/>
  <c r="G772" i="3"/>
  <c r="C772" i="3"/>
  <c r="N771" i="3"/>
  <c r="M771" i="3"/>
  <c r="H771" i="3"/>
  <c r="G771" i="3"/>
  <c r="C771" i="3"/>
  <c r="N770" i="3"/>
  <c r="M770" i="3"/>
  <c r="H770" i="3"/>
  <c r="G770" i="3"/>
  <c r="C770" i="3"/>
  <c r="N769" i="3"/>
  <c r="M769" i="3"/>
  <c r="H769" i="3"/>
  <c r="G769" i="3"/>
  <c r="C769" i="3"/>
  <c r="N768" i="3"/>
  <c r="M768" i="3"/>
  <c r="H768" i="3"/>
  <c r="G768" i="3"/>
  <c r="C768" i="3"/>
  <c r="N767" i="3"/>
  <c r="M767" i="3"/>
  <c r="H767" i="3"/>
  <c r="G767" i="3"/>
  <c r="C767" i="3"/>
  <c r="N766" i="3"/>
  <c r="M766" i="3"/>
  <c r="H766" i="3"/>
  <c r="G766" i="3"/>
  <c r="C766" i="3"/>
  <c r="N765" i="3"/>
  <c r="M765" i="3"/>
  <c r="H765" i="3"/>
  <c r="G765" i="3"/>
  <c r="C765" i="3"/>
  <c r="N764" i="3"/>
  <c r="M764" i="3"/>
  <c r="H764" i="3"/>
  <c r="G764" i="3"/>
  <c r="C764" i="3"/>
  <c r="N763" i="3"/>
  <c r="M763" i="3"/>
  <c r="H763" i="3"/>
  <c r="G763" i="3"/>
  <c r="C763" i="3"/>
  <c r="N762" i="3"/>
  <c r="M762" i="3"/>
  <c r="H762" i="3"/>
  <c r="G762" i="3"/>
  <c r="C762" i="3"/>
  <c r="N761" i="3"/>
  <c r="M761" i="3"/>
  <c r="H761" i="3"/>
  <c r="G761" i="3"/>
  <c r="C761" i="3"/>
  <c r="N760" i="3"/>
  <c r="M760" i="3"/>
  <c r="H760" i="3"/>
  <c r="G760" i="3"/>
  <c r="C760" i="3"/>
  <c r="N759" i="3"/>
  <c r="M759" i="3"/>
  <c r="H759" i="3"/>
  <c r="G759" i="3"/>
  <c r="C759" i="3"/>
  <c r="N758" i="3"/>
  <c r="M758" i="3"/>
  <c r="H758" i="3"/>
  <c r="G758" i="3"/>
  <c r="C758" i="3"/>
  <c r="N757" i="3"/>
  <c r="M757" i="3"/>
  <c r="H757" i="3"/>
  <c r="G757" i="3"/>
  <c r="C757" i="3"/>
  <c r="N756" i="3"/>
  <c r="M756" i="3"/>
  <c r="H756" i="3"/>
  <c r="G756" i="3"/>
  <c r="C756" i="3"/>
  <c r="N755" i="3"/>
  <c r="M755" i="3"/>
  <c r="H755" i="3"/>
  <c r="G755" i="3"/>
  <c r="C755" i="3"/>
  <c r="N754" i="3"/>
  <c r="M754" i="3"/>
  <c r="H754" i="3"/>
  <c r="G754" i="3"/>
  <c r="C754" i="3"/>
  <c r="N753" i="3"/>
  <c r="M753" i="3"/>
  <c r="H753" i="3"/>
  <c r="G753" i="3"/>
  <c r="C753" i="3"/>
  <c r="N752" i="3"/>
  <c r="M752" i="3"/>
  <c r="H752" i="3"/>
  <c r="G752" i="3"/>
  <c r="C752" i="3"/>
  <c r="N751" i="3"/>
  <c r="M751" i="3"/>
  <c r="H751" i="3"/>
  <c r="G751" i="3"/>
  <c r="C751" i="3"/>
  <c r="N750" i="3"/>
  <c r="M750" i="3"/>
  <c r="H750" i="3"/>
  <c r="G750" i="3"/>
  <c r="C750" i="3"/>
  <c r="N749" i="3"/>
  <c r="M749" i="3"/>
  <c r="H749" i="3"/>
  <c r="G749" i="3"/>
  <c r="C749" i="3"/>
  <c r="N748" i="3"/>
  <c r="M748" i="3"/>
  <c r="H748" i="3"/>
  <c r="G748" i="3"/>
  <c r="C748" i="3"/>
  <c r="N747" i="3"/>
  <c r="M747" i="3"/>
  <c r="H747" i="3"/>
  <c r="G747" i="3"/>
  <c r="C747" i="3"/>
  <c r="N746" i="3"/>
  <c r="M746" i="3"/>
  <c r="H746" i="3"/>
  <c r="G746" i="3"/>
  <c r="C746" i="3"/>
  <c r="N745" i="3"/>
  <c r="M745" i="3"/>
  <c r="H745" i="3"/>
  <c r="G745" i="3"/>
  <c r="C745" i="3"/>
  <c r="N744" i="3"/>
  <c r="M744" i="3"/>
  <c r="H744" i="3"/>
  <c r="G744" i="3"/>
  <c r="C744" i="3"/>
  <c r="N743" i="3"/>
  <c r="M743" i="3"/>
  <c r="H743" i="3"/>
  <c r="G743" i="3"/>
  <c r="C743" i="3"/>
  <c r="N742" i="3"/>
  <c r="M742" i="3"/>
  <c r="H742" i="3"/>
  <c r="G742" i="3"/>
  <c r="C742" i="3"/>
  <c r="N741" i="3"/>
  <c r="M741" i="3"/>
  <c r="H741" i="3"/>
  <c r="G741" i="3"/>
  <c r="C741" i="3"/>
  <c r="N740" i="3"/>
  <c r="M740" i="3"/>
  <c r="H740" i="3"/>
  <c r="G740" i="3"/>
  <c r="C740" i="3"/>
  <c r="N739" i="3"/>
  <c r="M739" i="3"/>
  <c r="H739" i="3"/>
  <c r="G739" i="3"/>
  <c r="C739" i="3"/>
  <c r="N738" i="3"/>
  <c r="M738" i="3"/>
  <c r="H738" i="3"/>
  <c r="G738" i="3"/>
  <c r="C738" i="3"/>
  <c r="N737" i="3"/>
  <c r="M737" i="3"/>
  <c r="H737" i="3"/>
  <c r="G737" i="3"/>
  <c r="C737" i="3"/>
  <c r="N736" i="3"/>
  <c r="M736" i="3"/>
  <c r="H736" i="3"/>
  <c r="G736" i="3"/>
  <c r="C736" i="3"/>
  <c r="N735" i="3"/>
  <c r="M735" i="3"/>
  <c r="H735" i="3"/>
  <c r="G735" i="3"/>
  <c r="C735" i="3"/>
  <c r="N734" i="3"/>
  <c r="M734" i="3"/>
  <c r="H734" i="3"/>
  <c r="G734" i="3"/>
  <c r="C734" i="3"/>
  <c r="N733" i="3"/>
  <c r="M733" i="3"/>
  <c r="H733" i="3"/>
  <c r="G733" i="3"/>
  <c r="C733" i="3"/>
  <c r="N732" i="3"/>
  <c r="M732" i="3"/>
  <c r="H732" i="3"/>
  <c r="G732" i="3"/>
  <c r="C732" i="3"/>
  <c r="N731" i="3"/>
  <c r="M731" i="3"/>
  <c r="H731" i="3"/>
  <c r="G731" i="3"/>
  <c r="C731" i="3"/>
  <c r="N730" i="3"/>
  <c r="M730" i="3"/>
  <c r="H730" i="3"/>
  <c r="G730" i="3"/>
  <c r="C730" i="3"/>
  <c r="N729" i="3"/>
  <c r="M729" i="3"/>
  <c r="H729" i="3"/>
  <c r="G729" i="3"/>
  <c r="C729" i="3"/>
  <c r="N728" i="3"/>
  <c r="M728" i="3"/>
  <c r="H728" i="3"/>
  <c r="G728" i="3"/>
  <c r="C728" i="3"/>
  <c r="N727" i="3"/>
  <c r="M727" i="3"/>
  <c r="H727" i="3"/>
  <c r="G727" i="3"/>
  <c r="C727" i="3"/>
  <c r="N726" i="3"/>
  <c r="M726" i="3"/>
  <c r="H726" i="3"/>
  <c r="G726" i="3"/>
  <c r="C726" i="3"/>
  <c r="N725" i="3"/>
  <c r="M725" i="3"/>
  <c r="H725" i="3"/>
  <c r="G725" i="3"/>
  <c r="C725" i="3"/>
  <c r="N724" i="3"/>
  <c r="M724" i="3"/>
  <c r="H724" i="3"/>
  <c r="G724" i="3"/>
  <c r="C724" i="3"/>
  <c r="N723" i="3"/>
  <c r="M723" i="3"/>
  <c r="H723" i="3"/>
  <c r="G723" i="3"/>
  <c r="C723" i="3"/>
  <c r="N722" i="3"/>
  <c r="M722" i="3"/>
  <c r="H722" i="3"/>
  <c r="G722" i="3"/>
  <c r="C722" i="3"/>
  <c r="N721" i="3"/>
  <c r="M721" i="3"/>
  <c r="H721" i="3"/>
  <c r="G721" i="3"/>
  <c r="C721" i="3"/>
  <c r="N720" i="3"/>
  <c r="M720" i="3"/>
  <c r="H720" i="3"/>
  <c r="G720" i="3"/>
  <c r="C720" i="3"/>
  <c r="N719" i="3"/>
  <c r="M719" i="3"/>
  <c r="H719" i="3"/>
  <c r="G719" i="3"/>
  <c r="C719" i="3"/>
  <c r="N718" i="3"/>
  <c r="M718" i="3"/>
  <c r="H718" i="3"/>
  <c r="G718" i="3"/>
  <c r="C718" i="3"/>
  <c r="N717" i="3"/>
  <c r="M717" i="3"/>
  <c r="H717" i="3"/>
  <c r="G717" i="3"/>
  <c r="C717" i="3"/>
  <c r="N716" i="3"/>
  <c r="M716" i="3"/>
  <c r="H716" i="3"/>
  <c r="G716" i="3"/>
  <c r="C716" i="3"/>
  <c r="N715" i="3"/>
  <c r="M715" i="3"/>
  <c r="H715" i="3"/>
  <c r="G715" i="3"/>
  <c r="C715" i="3"/>
  <c r="N714" i="3"/>
  <c r="M714" i="3"/>
  <c r="H714" i="3"/>
  <c r="G714" i="3"/>
  <c r="C714" i="3"/>
  <c r="N713" i="3"/>
  <c r="M713" i="3"/>
  <c r="H713" i="3"/>
  <c r="G713" i="3"/>
  <c r="C713" i="3"/>
  <c r="N712" i="3"/>
  <c r="M712" i="3"/>
  <c r="H712" i="3"/>
  <c r="G712" i="3"/>
  <c r="C712" i="3"/>
  <c r="N711" i="3"/>
  <c r="M711" i="3"/>
  <c r="H711" i="3"/>
  <c r="G711" i="3"/>
  <c r="C711" i="3"/>
  <c r="N710" i="3"/>
  <c r="M710" i="3"/>
  <c r="H710" i="3"/>
  <c r="G710" i="3"/>
  <c r="C710" i="3"/>
  <c r="N709" i="3"/>
  <c r="M709" i="3"/>
  <c r="H709" i="3"/>
  <c r="G709" i="3"/>
  <c r="C709" i="3"/>
  <c r="N708" i="3"/>
  <c r="M708" i="3"/>
  <c r="H708" i="3"/>
  <c r="G708" i="3"/>
  <c r="C708" i="3"/>
  <c r="N707" i="3"/>
  <c r="M707" i="3"/>
  <c r="H707" i="3"/>
  <c r="G707" i="3"/>
  <c r="C707" i="3"/>
  <c r="N706" i="3"/>
  <c r="M706" i="3"/>
  <c r="H706" i="3"/>
  <c r="G706" i="3"/>
  <c r="C706" i="3"/>
  <c r="N705" i="3"/>
  <c r="M705" i="3"/>
  <c r="H705" i="3"/>
  <c r="G705" i="3"/>
  <c r="C705" i="3"/>
  <c r="N704" i="3"/>
  <c r="M704" i="3"/>
  <c r="H704" i="3"/>
  <c r="G704" i="3"/>
  <c r="C704" i="3"/>
  <c r="N703" i="3"/>
  <c r="M703" i="3"/>
  <c r="H703" i="3"/>
  <c r="G703" i="3"/>
  <c r="C703" i="3"/>
  <c r="N702" i="3"/>
  <c r="M702" i="3"/>
  <c r="H702" i="3"/>
  <c r="G702" i="3"/>
  <c r="C702" i="3"/>
  <c r="N701" i="3"/>
  <c r="M701" i="3"/>
  <c r="H701" i="3"/>
  <c r="G701" i="3"/>
  <c r="C701" i="3"/>
  <c r="N700" i="3"/>
  <c r="M700" i="3"/>
  <c r="H700" i="3"/>
  <c r="G700" i="3"/>
  <c r="C700" i="3"/>
  <c r="N699" i="3"/>
  <c r="M699" i="3"/>
  <c r="H699" i="3"/>
  <c r="G699" i="3"/>
  <c r="C699" i="3"/>
  <c r="N698" i="3"/>
  <c r="M698" i="3"/>
  <c r="H698" i="3"/>
  <c r="G698" i="3"/>
  <c r="C698" i="3"/>
  <c r="N697" i="3"/>
  <c r="M697" i="3"/>
  <c r="H697" i="3"/>
  <c r="G697" i="3"/>
  <c r="C697" i="3"/>
  <c r="N696" i="3"/>
  <c r="M696" i="3"/>
  <c r="H696" i="3"/>
  <c r="G696" i="3"/>
  <c r="C696" i="3"/>
  <c r="N695" i="3"/>
  <c r="M695" i="3"/>
  <c r="H695" i="3"/>
  <c r="G695" i="3"/>
  <c r="C695" i="3"/>
  <c r="N694" i="3"/>
  <c r="M694" i="3"/>
  <c r="H694" i="3"/>
  <c r="G694" i="3"/>
  <c r="C694" i="3"/>
  <c r="N693" i="3"/>
  <c r="M693" i="3"/>
  <c r="H693" i="3"/>
  <c r="G693" i="3"/>
  <c r="C693" i="3"/>
  <c r="N692" i="3"/>
  <c r="M692" i="3"/>
  <c r="H692" i="3"/>
  <c r="G692" i="3"/>
  <c r="C692" i="3"/>
  <c r="N691" i="3"/>
  <c r="M691" i="3"/>
  <c r="H691" i="3"/>
  <c r="G691" i="3"/>
  <c r="C691" i="3"/>
  <c r="N690" i="3"/>
  <c r="M690" i="3"/>
  <c r="H690" i="3"/>
  <c r="G690" i="3"/>
  <c r="C690" i="3"/>
  <c r="N689" i="3"/>
  <c r="M689" i="3"/>
  <c r="H689" i="3"/>
  <c r="G689" i="3"/>
  <c r="C689" i="3"/>
  <c r="N688" i="3"/>
  <c r="M688" i="3"/>
  <c r="H688" i="3"/>
  <c r="G688" i="3"/>
  <c r="C688" i="3"/>
  <c r="N687" i="3"/>
  <c r="M687" i="3"/>
  <c r="H687" i="3"/>
  <c r="G687" i="3"/>
  <c r="C687" i="3"/>
  <c r="N686" i="3"/>
  <c r="M686" i="3"/>
  <c r="H686" i="3"/>
  <c r="G686" i="3"/>
  <c r="C686" i="3"/>
  <c r="N685" i="3"/>
  <c r="M685" i="3"/>
  <c r="H685" i="3"/>
  <c r="G685" i="3"/>
  <c r="C685" i="3"/>
  <c r="N684" i="3"/>
  <c r="M684" i="3"/>
  <c r="H684" i="3"/>
  <c r="G684" i="3"/>
  <c r="C684" i="3"/>
  <c r="N683" i="3"/>
  <c r="M683" i="3"/>
  <c r="H683" i="3"/>
  <c r="G683" i="3"/>
  <c r="C683" i="3"/>
  <c r="N682" i="3"/>
  <c r="M682" i="3"/>
  <c r="H682" i="3"/>
  <c r="G682" i="3"/>
  <c r="C682" i="3"/>
  <c r="N681" i="3"/>
  <c r="M681" i="3"/>
  <c r="H681" i="3"/>
  <c r="G681" i="3"/>
  <c r="C681" i="3"/>
  <c r="N680" i="3"/>
  <c r="M680" i="3"/>
  <c r="H680" i="3"/>
  <c r="G680" i="3"/>
  <c r="C680" i="3"/>
  <c r="N679" i="3"/>
  <c r="M679" i="3"/>
  <c r="H679" i="3"/>
  <c r="G679" i="3"/>
  <c r="C679" i="3"/>
  <c r="N678" i="3"/>
  <c r="M678" i="3"/>
  <c r="H678" i="3"/>
  <c r="G678" i="3"/>
  <c r="C678" i="3"/>
  <c r="N677" i="3"/>
  <c r="M677" i="3"/>
  <c r="H677" i="3"/>
  <c r="G677" i="3"/>
  <c r="C677" i="3"/>
  <c r="N676" i="3"/>
  <c r="M676" i="3"/>
  <c r="H676" i="3"/>
  <c r="G676" i="3"/>
  <c r="C676" i="3"/>
  <c r="N675" i="3"/>
  <c r="M675" i="3"/>
  <c r="H675" i="3"/>
  <c r="G675" i="3"/>
  <c r="C675" i="3"/>
  <c r="N674" i="3"/>
  <c r="M674" i="3"/>
  <c r="H674" i="3"/>
  <c r="G674" i="3"/>
  <c r="C674" i="3"/>
  <c r="N673" i="3"/>
  <c r="M673" i="3"/>
  <c r="H673" i="3"/>
  <c r="G673" i="3"/>
  <c r="C673" i="3"/>
  <c r="N672" i="3"/>
  <c r="M672" i="3"/>
  <c r="H672" i="3"/>
  <c r="G672" i="3"/>
  <c r="C672" i="3"/>
  <c r="N671" i="3"/>
  <c r="M671" i="3"/>
  <c r="H671" i="3"/>
  <c r="G671" i="3"/>
  <c r="C671" i="3"/>
  <c r="N670" i="3"/>
  <c r="M670" i="3"/>
  <c r="H670" i="3"/>
  <c r="G670" i="3"/>
  <c r="C670" i="3"/>
  <c r="N669" i="3"/>
  <c r="M669" i="3"/>
  <c r="H669" i="3"/>
  <c r="G669" i="3"/>
  <c r="C669" i="3"/>
  <c r="N668" i="3"/>
  <c r="M668" i="3"/>
  <c r="H668" i="3"/>
  <c r="G668" i="3"/>
  <c r="C668" i="3"/>
  <c r="N667" i="3"/>
  <c r="M667" i="3"/>
  <c r="H667" i="3"/>
  <c r="G667" i="3"/>
  <c r="C667" i="3"/>
  <c r="N666" i="3"/>
  <c r="M666" i="3"/>
  <c r="H666" i="3"/>
  <c r="G666" i="3"/>
  <c r="C666" i="3"/>
  <c r="N665" i="3"/>
  <c r="M665" i="3"/>
  <c r="H665" i="3"/>
  <c r="G665" i="3"/>
  <c r="C665" i="3"/>
  <c r="N664" i="3"/>
  <c r="M664" i="3"/>
  <c r="H664" i="3"/>
  <c r="G664" i="3"/>
  <c r="C664" i="3"/>
  <c r="N663" i="3"/>
  <c r="M663" i="3"/>
  <c r="H663" i="3"/>
  <c r="G663" i="3"/>
  <c r="C663" i="3"/>
  <c r="N662" i="3"/>
  <c r="M662" i="3"/>
  <c r="H662" i="3"/>
  <c r="G662" i="3"/>
  <c r="C662" i="3"/>
  <c r="N661" i="3"/>
  <c r="M661" i="3"/>
  <c r="H661" i="3"/>
  <c r="G661" i="3"/>
  <c r="C661" i="3"/>
  <c r="N660" i="3"/>
  <c r="M660" i="3"/>
  <c r="H660" i="3"/>
  <c r="G660" i="3"/>
  <c r="C660" i="3"/>
  <c r="N659" i="3"/>
  <c r="M659" i="3"/>
  <c r="H659" i="3"/>
  <c r="G659" i="3"/>
  <c r="C659" i="3"/>
  <c r="N658" i="3"/>
  <c r="M658" i="3"/>
  <c r="H658" i="3"/>
  <c r="G658" i="3"/>
  <c r="C658" i="3"/>
  <c r="N657" i="3"/>
  <c r="M657" i="3"/>
  <c r="H657" i="3"/>
  <c r="G657" i="3"/>
  <c r="C657" i="3"/>
  <c r="N656" i="3"/>
  <c r="M656" i="3"/>
  <c r="H656" i="3"/>
  <c r="G656" i="3"/>
  <c r="C656" i="3"/>
  <c r="N655" i="3"/>
  <c r="M655" i="3"/>
  <c r="H655" i="3"/>
  <c r="G655" i="3"/>
  <c r="C655" i="3"/>
  <c r="N654" i="3"/>
  <c r="M654" i="3"/>
  <c r="H654" i="3"/>
  <c r="G654" i="3"/>
  <c r="C654" i="3"/>
  <c r="N653" i="3"/>
  <c r="M653" i="3"/>
  <c r="H653" i="3"/>
  <c r="G653" i="3"/>
  <c r="C653" i="3"/>
  <c r="N652" i="3"/>
  <c r="M652" i="3"/>
  <c r="H652" i="3"/>
  <c r="G652" i="3"/>
  <c r="C652" i="3"/>
  <c r="N651" i="3"/>
  <c r="M651" i="3"/>
  <c r="H651" i="3"/>
  <c r="G651" i="3"/>
  <c r="C651" i="3"/>
  <c r="N650" i="3"/>
  <c r="M650" i="3"/>
  <c r="H650" i="3"/>
  <c r="G650" i="3"/>
  <c r="C650" i="3"/>
  <c r="N649" i="3"/>
  <c r="M649" i="3"/>
  <c r="H649" i="3"/>
  <c r="G649" i="3"/>
  <c r="C649" i="3"/>
  <c r="N648" i="3"/>
  <c r="M648" i="3"/>
  <c r="H648" i="3"/>
  <c r="G648" i="3"/>
  <c r="C648" i="3"/>
  <c r="N647" i="3"/>
  <c r="M647" i="3"/>
  <c r="H647" i="3"/>
  <c r="G647" i="3"/>
  <c r="C647" i="3"/>
  <c r="N646" i="3"/>
  <c r="M646" i="3"/>
  <c r="H646" i="3"/>
  <c r="G646" i="3"/>
  <c r="C646" i="3"/>
  <c r="N645" i="3"/>
  <c r="M645" i="3"/>
  <c r="H645" i="3"/>
  <c r="G645" i="3"/>
  <c r="C645" i="3"/>
  <c r="N644" i="3"/>
  <c r="M644" i="3"/>
  <c r="H644" i="3"/>
  <c r="G644" i="3"/>
  <c r="C644" i="3"/>
  <c r="N643" i="3"/>
  <c r="M643" i="3"/>
  <c r="H643" i="3"/>
  <c r="G643" i="3"/>
  <c r="C643" i="3"/>
  <c r="N642" i="3"/>
  <c r="M642" i="3"/>
  <c r="H642" i="3"/>
  <c r="G642" i="3"/>
  <c r="C642" i="3"/>
  <c r="N641" i="3"/>
  <c r="M641" i="3"/>
  <c r="H641" i="3"/>
  <c r="G641" i="3"/>
  <c r="C641" i="3"/>
  <c r="N640" i="3"/>
  <c r="M640" i="3"/>
  <c r="H640" i="3"/>
  <c r="G640" i="3"/>
  <c r="C640" i="3"/>
  <c r="N639" i="3"/>
  <c r="M639" i="3"/>
  <c r="H639" i="3"/>
  <c r="G639" i="3"/>
  <c r="C639" i="3"/>
  <c r="N638" i="3"/>
  <c r="M638" i="3"/>
  <c r="H638" i="3"/>
  <c r="G638" i="3"/>
  <c r="C638" i="3"/>
  <c r="N637" i="3"/>
  <c r="M637" i="3"/>
  <c r="H637" i="3"/>
  <c r="G637" i="3"/>
  <c r="C637" i="3"/>
  <c r="N636" i="3"/>
  <c r="M636" i="3"/>
  <c r="H636" i="3"/>
  <c r="G636" i="3"/>
  <c r="C636" i="3"/>
  <c r="N635" i="3"/>
  <c r="M635" i="3"/>
  <c r="H635" i="3"/>
  <c r="G635" i="3"/>
  <c r="C635" i="3"/>
  <c r="N634" i="3"/>
  <c r="M634" i="3"/>
  <c r="H634" i="3"/>
  <c r="G634" i="3"/>
  <c r="C634" i="3"/>
  <c r="N633" i="3"/>
  <c r="M633" i="3"/>
  <c r="H633" i="3"/>
  <c r="G633" i="3"/>
  <c r="C633" i="3"/>
  <c r="N632" i="3"/>
  <c r="M632" i="3"/>
  <c r="H632" i="3"/>
  <c r="G632" i="3"/>
  <c r="C632" i="3"/>
  <c r="N631" i="3"/>
  <c r="M631" i="3"/>
  <c r="H631" i="3"/>
  <c r="G631" i="3"/>
  <c r="C631" i="3"/>
  <c r="N630" i="3"/>
  <c r="M630" i="3"/>
  <c r="H630" i="3"/>
  <c r="G630" i="3"/>
  <c r="C630" i="3"/>
  <c r="N629" i="3"/>
  <c r="M629" i="3"/>
  <c r="H629" i="3"/>
  <c r="G629" i="3"/>
  <c r="C629" i="3"/>
  <c r="N628" i="3"/>
  <c r="M628" i="3"/>
  <c r="H628" i="3"/>
  <c r="G628" i="3"/>
  <c r="C628" i="3"/>
  <c r="N627" i="3"/>
  <c r="M627" i="3"/>
  <c r="H627" i="3"/>
  <c r="G627" i="3"/>
  <c r="C627" i="3"/>
  <c r="N626" i="3"/>
  <c r="M626" i="3"/>
  <c r="H626" i="3"/>
  <c r="G626" i="3"/>
  <c r="C626" i="3"/>
  <c r="N625" i="3"/>
  <c r="M625" i="3"/>
  <c r="H625" i="3"/>
  <c r="G625" i="3"/>
  <c r="C625" i="3"/>
  <c r="N624" i="3"/>
  <c r="M624" i="3"/>
  <c r="H624" i="3"/>
  <c r="G624" i="3"/>
  <c r="C624" i="3"/>
  <c r="N623" i="3"/>
  <c r="M623" i="3"/>
  <c r="H623" i="3"/>
  <c r="G623" i="3"/>
  <c r="C623" i="3"/>
  <c r="N622" i="3"/>
  <c r="M622" i="3"/>
  <c r="H622" i="3"/>
  <c r="G622" i="3"/>
  <c r="C622" i="3"/>
  <c r="N621" i="3"/>
  <c r="M621" i="3"/>
  <c r="H621" i="3"/>
  <c r="G621" i="3"/>
  <c r="C621" i="3"/>
  <c r="N620" i="3"/>
  <c r="M620" i="3"/>
  <c r="H620" i="3"/>
  <c r="G620" i="3"/>
  <c r="C620" i="3"/>
  <c r="N619" i="3"/>
  <c r="M619" i="3"/>
  <c r="H619" i="3"/>
  <c r="G619" i="3"/>
  <c r="C619" i="3"/>
  <c r="N618" i="3"/>
  <c r="M618" i="3"/>
  <c r="H618" i="3"/>
  <c r="G618" i="3"/>
  <c r="C618" i="3"/>
  <c r="N617" i="3"/>
  <c r="M617" i="3"/>
  <c r="H617" i="3"/>
  <c r="G617" i="3"/>
  <c r="C617" i="3"/>
  <c r="N616" i="3"/>
  <c r="M616" i="3"/>
  <c r="H616" i="3"/>
  <c r="G616" i="3"/>
  <c r="C616" i="3"/>
  <c r="N615" i="3"/>
  <c r="M615" i="3"/>
  <c r="H615" i="3"/>
  <c r="G615" i="3"/>
  <c r="C615" i="3"/>
  <c r="N614" i="3"/>
  <c r="M614" i="3"/>
  <c r="H614" i="3"/>
  <c r="G614" i="3"/>
  <c r="C614" i="3"/>
  <c r="N613" i="3"/>
  <c r="M613" i="3"/>
  <c r="H613" i="3"/>
  <c r="G613" i="3"/>
  <c r="C613" i="3"/>
  <c r="N612" i="3"/>
  <c r="M612" i="3"/>
  <c r="H612" i="3"/>
  <c r="G612" i="3"/>
  <c r="C612" i="3"/>
  <c r="N611" i="3"/>
  <c r="M611" i="3"/>
  <c r="H611" i="3"/>
  <c r="G611" i="3"/>
  <c r="C611" i="3"/>
  <c r="N610" i="3"/>
  <c r="M610" i="3"/>
  <c r="H610" i="3"/>
  <c r="G610" i="3"/>
  <c r="C610" i="3"/>
  <c r="N609" i="3"/>
  <c r="M609" i="3"/>
  <c r="H609" i="3"/>
  <c r="G609" i="3"/>
  <c r="C609" i="3"/>
  <c r="N608" i="3"/>
  <c r="M608" i="3"/>
  <c r="H608" i="3"/>
  <c r="G608" i="3"/>
  <c r="C608" i="3"/>
  <c r="N607" i="3"/>
  <c r="M607" i="3"/>
  <c r="H607" i="3"/>
  <c r="G607" i="3"/>
  <c r="C607" i="3"/>
  <c r="N606" i="3"/>
  <c r="M606" i="3"/>
  <c r="H606" i="3"/>
  <c r="G606" i="3"/>
  <c r="C606" i="3"/>
  <c r="N605" i="3"/>
  <c r="M605" i="3"/>
  <c r="H605" i="3"/>
  <c r="G605" i="3"/>
  <c r="C605" i="3"/>
  <c r="N604" i="3"/>
  <c r="M604" i="3"/>
  <c r="H604" i="3"/>
  <c r="G604" i="3"/>
  <c r="C604" i="3"/>
  <c r="N603" i="3"/>
  <c r="M603" i="3"/>
  <c r="H603" i="3"/>
  <c r="G603" i="3"/>
  <c r="C603" i="3"/>
  <c r="N602" i="3"/>
  <c r="M602" i="3"/>
  <c r="H602" i="3"/>
  <c r="G602" i="3"/>
  <c r="C602" i="3"/>
  <c r="N601" i="3"/>
  <c r="M601" i="3"/>
  <c r="H601" i="3"/>
  <c r="G601" i="3"/>
  <c r="C601" i="3"/>
  <c r="N600" i="3"/>
  <c r="M600" i="3"/>
  <c r="H600" i="3"/>
  <c r="G600" i="3"/>
  <c r="C600" i="3"/>
  <c r="N599" i="3"/>
  <c r="M599" i="3"/>
  <c r="H599" i="3"/>
  <c r="G599" i="3"/>
  <c r="C599" i="3"/>
  <c r="N598" i="3"/>
  <c r="M598" i="3"/>
  <c r="H598" i="3"/>
  <c r="G598" i="3"/>
  <c r="C598" i="3"/>
  <c r="N597" i="3"/>
  <c r="M597" i="3"/>
  <c r="H597" i="3"/>
  <c r="G597" i="3"/>
  <c r="C597" i="3"/>
  <c r="N596" i="3"/>
  <c r="M596" i="3"/>
  <c r="H596" i="3"/>
  <c r="G596" i="3"/>
  <c r="C596" i="3"/>
  <c r="N595" i="3"/>
  <c r="M595" i="3"/>
  <c r="H595" i="3"/>
  <c r="G595" i="3"/>
  <c r="C595" i="3"/>
  <c r="N594" i="3"/>
  <c r="M594" i="3"/>
  <c r="H594" i="3"/>
  <c r="G594" i="3"/>
  <c r="C594" i="3"/>
  <c r="N593" i="3"/>
  <c r="M593" i="3"/>
  <c r="H593" i="3"/>
  <c r="G593" i="3"/>
  <c r="C593" i="3"/>
  <c r="N592" i="3"/>
  <c r="M592" i="3"/>
  <c r="H592" i="3"/>
  <c r="G592" i="3"/>
  <c r="C592" i="3"/>
  <c r="N591" i="3"/>
  <c r="M591" i="3"/>
  <c r="H591" i="3"/>
  <c r="G591" i="3"/>
  <c r="C591" i="3"/>
  <c r="N590" i="3"/>
  <c r="M590" i="3"/>
  <c r="H590" i="3"/>
  <c r="G590" i="3"/>
  <c r="C590" i="3"/>
  <c r="N589" i="3"/>
  <c r="M589" i="3"/>
  <c r="H589" i="3"/>
  <c r="G589" i="3"/>
  <c r="C589" i="3"/>
  <c r="N588" i="3"/>
  <c r="M588" i="3"/>
  <c r="H588" i="3"/>
  <c r="G588" i="3"/>
  <c r="C588" i="3"/>
  <c r="N587" i="3"/>
  <c r="M587" i="3"/>
  <c r="H587" i="3"/>
  <c r="G587" i="3"/>
  <c r="C587" i="3"/>
  <c r="N586" i="3"/>
  <c r="M586" i="3"/>
  <c r="H586" i="3"/>
  <c r="G586" i="3"/>
  <c r="C586" i="3"/>
  <c r="N585" i="3"/>
  <c r="M585" i="3"/>
  <c r="H585" i="3"/>
  <c r="G585" i="3"/>
  <c r="C585" i="3"/>
  <c r="N584" i="3"/>
  <c r="M584" i="3"/>
  <c r="H584" i="3"/>
  <c r="G584" i="3"/>
  <c r="C584" i="3"/>
  <c r="N583" i="3"/>
  <c r="M583" i="3"/>
  <c r="H583" i="3"/>
  <c r="G583" i="3"/>
  <c r="C583" i="3"/>
  <c r="N582" i="3"/>
  <c r="M582" i="3"/>
  <c r="H582" i="3"/>
  <c r="G582" i="3"/>
  <c r="C582" i="3"/>
  <c r="N581" i="3"/>
  <c r="M581" i="3"/>
  <c r="H581" i="3"/>
  <c r="G581" i="3"/>
  <c r="C581" i="3"/>
  <c r="N580" i="3"/>
  <c r="M580" i="3"/>
  <c r="H580" i="3"/>
  <c r="G580" i="3"/>
  <c r="C580" i="3"/>
  <c r="N579" i="3"/>
  <c r="M579" i="3"/>
  <c r="H579" i="3"/>
  <c r="G579" i="3"/>
  <c r="C579" i="3"/>
  <c r="N578" i="3"/>
  <c r="M578" i="3"/>
  <c r="H578" i="3"/>
  <c r="G578" i="3"/>
  <c r="C578" i="3"/>
  <c r="N577" i="3"/>
  <c r="M577" i="3"/>
  <c r="H577" i="3"/>
  <c r="G577" i="3"/>
  <c r="C577" i="3"/>
  <c r="N576" i="3"/>
  <c r="M576" i="3"/>
  <c r="H576" i="3"/>
  <c r="G576" i="3"/>
  <c r="C576" i="3"/>
  <c r="N575" i="3"/>
  <c r="M575" i="3"/>
  <c r="H575" i="3"/>
  <c r="G575" i="3"/>
  <c r="C575" i="3"/>
  <c r="N574" i="3"/>
  <c r="M574" i="3"/>
  <c r="H574" i="3"/>
  <c r="G574" i="3"/>
  <c r="C574" i="3"/>
  <c r="N573" i="3"/>
  <c r="M573" i="3"/>
  <c r="H573" i="3"/>
  <c r="G573" i="3"/>
  <c r="C573" i="3"/>
  <c r="N572" i="3"/>
  <c r="M572" i="3"/>
  <c r="H572" i="3"/>
  <c r="G572" i="3"/>
  <c r="C572" i="3"/>
  <c r="N571" i="3"/>
  <c r="M571" i="3"/>
  <c r="H571" i="3"/>
  <c r="G571" i="3"/>
  <c r="C571" i="3"/>
  <c r="N570" i="3"/>
  <c r="M570" i="3"/>
  <c r="H570" i="3"/>
  <c r="G570" i="3"/>
  <c r="C570" i="3"/>
  <c r="N569" i="3"/>
  <c r="M569" i="3"/>
  <c r="H569" i="3"/>
  <c r="G569" i="3"/>
  <c r="C569" i="3"/>
  <c r="N568" i="3"/>
  <c r="M568" i="3"/>
  <c r="H568" i="3"/>
  <c r="G568" i="3"/>
  <c r="C568" i="3"/>
  <c r="N567" i="3"/>
  <c r="M567" i="3"/>
  <c r="H567" i="3"/>
  <c r="G567" i="3"/>
  <c r="C567" i="3"/>
  <c r="N566" i="3"/>
  <c r="M566" i="3"/>
  <c r="H566" i="3"/>
  <c r="G566" i="3"/>
  <c r="C566" i="3"/>
  <c r="N565" i="3"/>
  <c r="M565" i="3"/>
  <c r="H565" i="3"/>
  <c r="G565" i="3"/>
  <c r="C565" i="3"/>
  <c r="N564" i="3"/>
  <c r="M564" i="3"/>
  <c r="H564" i="3"/>
  <c r="G564" i="3"/>
  <c r="C564" i="3"/>
  <c r="N563" i="3"/>
  <c r="M563" i="3"/>
  <c r="H563" i="3"/>
  <c r="G563" i="3"/>
  <c r="C563" i="3"/>
  <c r="N562" i="3"/>
  <c r="M562" i="3"/>
  <c r="H562" i="3"/>
  <c r="G562" i="3"/>
  <c r="C562" i="3"/>
  <c r="N561" i="3"/>
  <c r="M561" i="3"/>
  <c r="H561" i="3"/>
  <c r="G561" i="3"/>
  <c r="C561" i="3"/>
  <c r="N560" i="3"/>
  <c r="M560" i="3"/>
  <c r="H560" i="3"/>
  <c r="G560" i="3"/>
  <c r="C560" i="3"/>
  <c r="N559" i="3"/>
  <c r="M559" i="3"/>
  <c r="H559" i="3"/>
  <c r="G559" i="3"/>
  <c r="C559" i="3"/>
  <c r="N558" i="3"/>
  <c r="M558" i="3"/>
  <c r="H558" i="3"/>
  <c r="G558" i="3"/>
  <c r="C558" i="3"/>
  <c r="N557" i="3"/>
  <c r="M557" i="3"/>
  <c r="H557" i="3"/>
  <c r="G557" i="3"/>
  <c r="C557" i="3"/>
  <c r="N556" i="3"/>
  <c r="M556" i="3"/>
  <c r="H556" i="3"/>
  <c r="G556" i="3"/>
  <c r="C556" i="3"/>
  <c r="N555" i="3"/>
  <c r="M555" i="3"/>
  <c r="H555" i="3"/>
  <c r="G555" i="3"/>
  <c r="C555" i="3"/>
  <c r="N554" i="3"/>
  <c r="M554" i="3"/>
  <c r="H554" i="3"/>
  <c r="G554" i="3"/>
  <c r="C554" i="3"/>
  <c r="N553" i="3"/>
  <c r="M553" i="3"/>
  <c r="H553" i="3"/>
  <c r="G553" i="3"/>
  <c r="C553" i="3"/>
  <c r="N552" i="3"/>
  <c r="M552" i="3"/>
  <c r="H552" i="3"/>
  <c r="G552" i="3"/>
  <c r="C552" i="3"/>
  <c r="N551" i="3"/>
  <c r="M551" i="3"/>
  <c r="H551" i="3"/>
  <c r="G551" i="3"/>
  <c r="C551" i="3"/>
  <c r="N550" i="3"/>
  <c r="M550" i="3"/>
  <c r="H550" i="3"/>
  <c r="G550" i="3"/>
  <c r="C550" i="3"/>
  <c r="N549" i="3"/>
  <c r="M549" i="3"/>
  <c r="H549" i="3"/>
  <c r="G549" i="3"/>
  <c r="C549" i="3"/>
  <c r="N548" i="3"/>
  <c r="M548" i="3"/>
  <c r="H548" i="3"/>
  <c r="G548" i="3"/>
  <c r="C548" i="3"/>
  <c r="N547" i="3"/>
  <c r="M547" i="3"/>
  <c r="H547" i="3"/>
  <c r="G547" i="3"/>
  <c r="C547" i="3"/>
  <c r="N546" i="3"/>
  <c r="M546" i="3"/>
  <c r="H546" i="3"/>
  <c r="G546" i="3"/>
  <c r="C546" i="3"/>
  <c r="N545" i="3"/>
  <c r="M545" i="3"/>
  <c r="H545" i="3"/>
  <c r="G545" i="3"/>
  <c r="C545" i="3"/>
  <c r="N544" i="3"/>
  <c r="M544" i="3"/>
  <c r="H544" i="3"/>
  <c r="G544" i="3"/>
  <c r="C544" i="3"/>
  <c r="N543" i="3"/>
  <c r="M543" i="3"/>
  <c r="H543" i="3"/>
  <c r="G543" i="3"/>
  <c r="C543" i="3"/>
  <c r="N542" i="3"/>
  <c r="M542" i="3"/>
  <c r="H542" i="3"/>
  <c r="G542" i="3"/>
  <c r="C542" i="3"/>
  <c r="N541" i="3"/>
  <c r="M541" i="3"/>
  <c r="H541" i="3"/>
  <c r="G541" i="3"/>
  <c r="C541" i="3"/>
  <c r="N540" i="3"/>
  <c r="M540" i="3"/>
  <c r="H540" i="3"/>
  <c r="G540" i="3"/>
  <c r="C540" i="3"/>
  <c r="N539" i="3"/>
  <c r="M539" i="3"/>
  <c r="H539" i="3"/>
  <c r="G539" i="3"/>
  <c r="C539" i="3"/>
  <c r="N538" i="3"/>
  <c r="M538" i="3"/>
  <c r="H538" i="3"/>
  <c r="G538" i="3"/>
  <c r="C538" i="3"/>
  <c r="N537" i="3"/>
  <c r="M537" i="3"/>
  <c r="H537" i="3"/>
  <c r="G537" i="3"/>
  <c r="C537" i="3"/>
  <c r="N536" i="3"/>
  <c r="M536" i="3"/>
  <c r="H536" i="3"/>
  <c r="G536" i="3"/>
  <c r="C536" i="3"/>
  <c r="N535" i="3"/>
  <c r="M535" i="3"/>
  <c r="H535" i="3"/>
  <c r="G535" i="3"/>
  <c r="C535" i="3"/>
  <c r="N534" i="3"/>
  <c r="M534" i="3"/>
  <c r="H534" i="3"/>
  <c r="G534" i="3"/>
  <c r="C534" i="3"/>
  <c r="N533" i="3"/>
  <c r="M533" i="3"/>
  <c r="H533" i="3"/>
  <c r="G533" i="3"/>
  <c r="C533" i="3"/>
  <c r="N532" i="3"/>
  <c r="M532" i="3"/>
  <c r="H532" i="3"/>
  <c r="G532" i="3"/>
  <c r="C532" i="3"/>
  <c r="N531" i="3"/>
  <c r="M531" i="3"/>
  <c r="H531" i="3"/>
  <c r="G531" i="3"/>
  <c r="C531" i="3"/>
  <c r="N530" i="3"/>
  <c r="M530" i="3"/>
  <c r="H530" i="3"/>
  <c r="G530" i="3"/>
  <c r="C530" i="3"/>
  <c r="N529" i="3"/>
  <c r="M529" i="3"/>
  <c r="H529" i="3"/>
  <c r="G529" i="3"/>
  <c r="C529" i="3"/>
  <c r="N528" i="3"/>
  <c r="M528" i="3"/>
  <c r="H528" i="3"/>
  <c r="G528" i="3"/>
  <c r="C528" i="3"/>
  <c r="N527" i="3"/>
  <c r="M527" i="3"/>
  <c r="H527" i="3"/>
  <c r="G527" i="3"/>
  <c r="C527" i="3"/>
  <c r="N526" i="3"/>
  <c r="M526" i="3"/>
  <c r="H526" i="3"/>
  <c r="G526" i="3"/>
  <c r="C526" i="3"/>
  <c r="N525" i="3"/>
  <c r="M525" i="3"/>
  <c r="H525" i="3"/>
  <c r="G525" i="3"/>
  <c r="C525" i="3"/>
  <c r="N524" i="3"/>
  <c r="M524" i="3"/>
  <c r="H524" i="3"/>
  <c r="G524" i="3"/>
  <c r="C524" i="3"/>
  <c r="N523" i="3"/>
  <c r="M523" i="3"/>
  <c r="H523" i="3"/>
  <c r="G523" i="3"/>
  <c r="C523" i="3"/>
  <c r="N522" i="3"/>
  <c r="M522" i="3"/>
  <c r="H522" i="3"/>
  <c r="G522" i="3"/>
  <c r="C522" i="3"/>
  <c r="N521" i="3"/>
  <c r="M521" i="3"/>
  <c r="H521" i="3"/>
  <c r="G521" i="3"/>
  <c r="C521" i="3"/>
  <c r="N520" i="3"/>
  <c r="M520" i="3"/>
  <c r="H520" i="3"/>
  <c r="G520" i="3"/>
  <c r="C520" i="3"/>
  <c r="N519" i="3"/>
  <c r="M519" i="3"/>
  <c r="H519" i="3"/>
  <c r="G519" i="3"/>
  <c r="C519" i="3"/>
  <c r="N518" i="3"/>
  <c r="M518" i="3"/>
  <c r="H518" i="3"/>
  <c r="G518" i="3"/>
  <c r="C518" i="3"/>
  <c r="N517" i="3"/>
  <c r="M517" i="3"/>
  <c r="H517" i="3"/>
  <c r="G517" i="3"/>
  <c r="C517" i="3"/>
  <c r="N516" i="3"/>
  <c r="M516" i="3"/>
  <c r="H516" i="3"/>
  <c r="G516" i="3"/>
  <c r="C516" i="3"/>
  <c r="N515" i="3"/>
  <c r="M515" i="3"/>
  <c r="H515" i="3"/>
  <c r="G515" i="3"/>
  <c r="C515" i="3"/>
  <c r="N514" i="3"/>
  <c r="M514" i="3"/>
  <c r="H514" i="3"/>
  <c r="G514" i="3"/>
  <c r="C514" i="3"/>
  <c r="N513" i="3"/>
  <c r="M513" i="3"/>
  <c r="H513" i="3"/>
  <c r="G513" i="3"/>
  <c r="C513" i="3"/>
  <c r="N512" i="3"/>
  <c r="M512" i="3"/>
  <c r="H512" i="3"/>
  <c r="G512" i="3"/>
  <c r="C512" i="3"/>
  <c r="N511" i="3"/>
  <c r="M511" i="3"/>
  <c r="H511" i="3"/>
  <c r="G511" i="3"/>
  <c r="C511" i="3"/>
  <c r="N510" i="3"/>
  <c r="M510" i="3"/>
  <c r="H510" i="3"/>
  <c r="G510" i="3"/>
  <c r="C510" i="3"/>
  <c r="N509" i="3"/>
  <c r="M509" i="3"/>
  <c r="H509" i="3"/>
  <c r="G509" i="3"/>
  <c r="C509" i="3"/>
  <c r="N508" i="3"/>
  <c r="M508" i="3"/>
  <c r="H508" i="3"/>
  <c r="G508" i="3"/>
  <c r="C508" i="3"/>
  <c r="N507" i="3"/>
  <c r="M507" i="3"/>
  <c r="H507" i="3"/>
  <c r="G507" i="3"/>
  <c r="C507" i="3"/>
  <c r="N506" i="3"/>
  <c r="M506" i="3"/>
  <c r="H506" i="3"/>
  <c r="G506" i="3"/>
  <c r="C506" i="3"/>
  <c r="N505" i="3"/>
  <c r="M505" i="3"/>
  <c r="H505" i="3"/>
  <c r="G505" i="3"/>
  <c r="C505" i="3"/>
  <c r="N504" i="3"/>
  <c r="M504" i="3"/>
  <c r="H504" i="3"/>
  <c r="G504" i="3"/>
  <c r="C504" i="3"/>
  <c r="N503" i="3"/>
  <c r="M503" i="3"/>
  <c r="H503" i="3"/>
  <c r="G503" i="3"/>
  <c r="C503" i="3"/>
  <c r="N502" i="3"/>
  <c r="M502" i="3"/>
  <c r="H502" i="3"/>
  <c r="G502" i="3"/>
  <c r="C502" i="3"/>
  <c r="N501" i="3"/>
  <c r="M501" i="3"/>
  <c r="H501" i="3"/>
  <c r="G501" i="3"/>
  <c r="C501" i="3"/>
  <c r="N500" i="3"/>
  <c r="M500" i="3"/>
  <c r="H500" i="3"/>
  <c r="G500" i="3"/>
  <c r="C500" i="3"/>
  <c r="N499" i="3"/>
  <c r="M499" i="3"/>
  <c r="H499" i="3"/>
  <c r="G499" i="3"/>
  <c r="C499" i="3"/>
  <c r="N498" i="3"/>
  <c r="M498" i="3"/>
  <c r="H498" i="3"/>
  <c r="G498" i="3"/>
  <c r="C498" i="3"/>
  <c r="N497" i="3"/>
  <c r="M497" i="3"/>
  <c r="H497" i="3"/>
  <c r="G497" i="3"/>
  <c r="C497" i="3"/>
  <c r="N496" i="3"/>
  <c r="M496" i="3"/>
  <c r="H496" i="3"/>
  <c r="G496" i="3"/>
  <c r="C496" i="3"/>
  <c r="N495" i="3"/>
  <c r="M495" i="3"/>
  <c r="H495" i="3"/>
  <c r="G495" i="3"/>
  <c r="C495" i="3"/>
  <c r="N494" i="3"/>
  <c r="M494" i="3"/>
  <c r="H494" i="3"/>
  <c r="G494" i="3"/>
  <c r="C494" i="3"/>
  <c r="N493" i="3"/>
  <c r="M493" i="3"/>
  <c r="H493" i="3"/>
  <c r="G493" i="3"/>
  <c r="C493" i="3"/>
  <c r="N492" i="3"/>
  <c r="M492" i="3"/>
  <c r="H492" i="3"/>
  <c r="G492" i="3"/>
  <c r="N491" i="3"/>
  <c r="M491" i="3"/>
  <c r="H491" i="3"/>
  <c r="G491" i="3"/>
  <c r="N490" i="3"/>
  <c r="M490" i="3"/>
  <c r="H490" i="3"/>
  <c r="G490" i="3"/>
  <c r="N489" i="3"/>
  <c r="M489" i="3"/>
  <c r="H489" i="3"/>
  <c r="G489" i="3"/>
  <c r="N488" i="3"/>
  <c r="M488" i="3"/>
  <c r="H488" i="3"/>
  <c r="G488" i="3"/>
  <c r="N487" i="3"/>
  <c r="M487" i="3"/>
  <c r="H487" i="3"/>
  <c r="G487" i="3"/>
  <c r="N486" i="3"/>
  <c r="M486" i="3"/>
  <c r="H486" i="3"/>
  <c r="G486" i="3"/>
  <c r="N485" i="3"/>
  <c r="M485" i="3"/>
  <c r="H485" i="3"/>
  <c r="G485" i="3"/>
  <c r="N484" i="3"/>
  <c r="M484" i="3"/>
  <c r="H484" i="3"/>
  <c r="G484" i="3"/>
  <c r="N483" i="3"/>
  <c r="M483" i="3"/>
  <c r="H483" i="3"/>
  <c r="G483" i="3"/>
  <c r="N482" i="3"/>
  <c r="M482" i="3"/>
  <c r="H482" i="3"/>
  <c r="G482" i="3"/>
  <c r="N481" i="3"/>
  <c r="M481" i="3"/>
  <c r="H481" i="3"/>
  <c r="G481" i="3"/>
  <c r="N480" i="3"/>
  <c r="M480" i="3"/>
  <c r="H480" i="3"/>
  <c r="G480" i="3"/>
  <c r="N479" i="3"/>
  <c r="M479" i="3"/>
  <c r="H479" i="3"/>
  <c r="G479" i="3"/>
  <c r="N478" i="3"/>
  <c r="M478" i="3"/>
  <c r="H478" i="3"/>
  <c r="G478" i="3"/>
  <c r="N477" i="3"/>
  <c r="M477" i="3"/>
  <c r="H477" i="3"/>
  <c r="G477" i="3"/>
  <c r="N476" i="3"/>
  <c r="M476" i="3"/>
  <c r="H476" i="3"/>
  <c r="G476" i="3"/>
  <c r="N475" i="3"/>
  <c r="M475" i="3"/>
  <c r="H475" i="3"/>
  <c r="G475" i="3"/>
  <c r="N474" i="3"/>
  <c r="M474" i="3"/>
  <c r="H474" i="3"/>
  <c r="G474" i="3"/>
  <c r="N473" i="3"/>
  <c r="M473" i="3"/>
  <c r="H473" i="3"/>
  <c r="G473" i="3"/>
  <c r="N472" i="3"/>
  <c r="M472" i="3"/>
  <c r="H472" i="3"/>
  <c r="G472" i="3"/>
  <c r="N471" i="3"/>
  <c r="M471" i="3"/>
  <c r="H471" i="3"/>
  <c r="G471" i="3"/>
  <c r="N470" i="3"/>
  <c r="M470" i="3"/>
  <c r="H470" i="3"/>
  <c r="G470" i="3"/>
  <c r="N469" i="3"/>
  <c r="M469" i="3"/>
  <c r="H469" i="3"/>
  <c r="G469" i="3"/>
  <c r="N468" i="3"/>
  <c r="M468" i="3"/>
  <c r="H468" i="3"/>
  <c r="G468" i="3"/>
  <c r="N467" i="3"/>
  <c r="M467" i="3"/>
  <c r="H467" i="3"/>
  <c r="G467" i="3"/>
  <c r="N466" i="3"/>
  <c r="M466" i="3"/>
  <c r="H466" i="3"/>
  <c r="G466" i="3"/>
  <c r="N465" i="3"/>
  <c r="M465" i="3"/>
  <c r="H465" i="3"/>
  <c r="G465" i="3"/>
  <c r="N464" i="3"/>
  <c r="M464" i="3"/>
  <c r="H464" i="3"/>
  <c r="G464" i="3"/>
  <c r="N463" i="3"/>
  <c r="M463" i="3"/>
  <c r="H463" i="3"/>
  <c r="G463" i="3"/>
  <c r="N462" i="3"/>
  <c r="M462" i="3"/>
  <c r="H462" i="3"/>
  <c r="G462" i="3"/>
  <c r="N461" i="3"/>
  <c r="M461" i="3"/>
  <c r="H461" i="3"/>
  <c r="G461" i="3"/>
  <c r="N460" i="3"/>
  <c r="M460" i="3"/>
  <c r="H460" i="3"/>
  <c r="G460" i="3"/>
  <c r="N459" i="3"/>
  <c r="M459" i="3"/>
  <c r="H459" i="3"/>
  <c r="G459" i="3"/>
  <c r="N458" i="3"/>
  <c r="M458" i="3"/>
  <c r="H458" i="3"/>
  <c r="G458" i="3"/>
  <c r="N457" i="3"/>
  <c r="M457" i="3"/>
  <c r="H457" i="3"/>
  <c r="G457" i="3"/>
  <c r="N456" i="3"/>
  <c r="M456" i="3"/>
  <c r="H456" i="3"/>
  <c r="G456" i="3"/>
  <c r="N455" i="3"/>
  <c r="M455" i="3"/>
  <c r="H455" i="3"/>
  <c r="G455" i="3"/>
  <c r="N454" i="3"/>
  <c r="M454" i="3"/>
  <c r="H454" i="3"/>
  <c r="G454" i="3"/>
  <c r="N453" i="3"/>
  <c r="M453" i="3"/>
  <c r="H453" i="3"/>
  <c r="G453" i="3"/>
  <c r="N452" i="3"/>
  <c r="M452" i="3"/>
  <c r="H452" i="3"/>
  <c r="G452" i="3"/>
  <c r="N451" i="3"/>
  <c r="M451" i="3"/>
  <c r="H451" i="3"/>
  <c r="G451" i="3"/>
  <c r="N450" i="3"/>
  <c r="M450" i="3"/>
  <c r="H450" i="3"/>
  <c r="G450" i="3"/>
  <c r="N449" i="3"/>
  <c r="M449" i="3"/>
  <c r="H449" i="3"/>
  <c r="G449" i="3"/>
  <c r="N448" i="3"/>
  <c r="M448" i="3"/>
  <c r="H448" i="3"/>
  <c r="G448" i="3"/>
  <c r="N447" i="3"/>
  <c r="M447" i="3"/>
  <c r="H447" i="3"/>
  <c r="G447" i="3"/>
  <c r="N446" i="3"/>
  <c r="M446" i="3"/>
  <c r="H446" i="3"/>
  <c r="G446" i="3"/>
  <c r="N445" i="3"/>
  <c r="M445" i="3"/>
  <c r="H445" i="3"/>
  <c r="G445" i="3"/>
  <c r="N444" i="3"/>
  <c r="M444" i="3"/>
  <c r="H444" i="3"/>
  <c r="G444" i="3"/>
  <c r="N443" i="3"/>
  <c r="M443" i="3"/>
  <c r="H443" i="3"/>
  <c r="G443" i="3"/>
  <c r="N442" i="3"/>
  <c r="M442" i="3"/>
  <c r="H442" i="3"/>
  <c r="G442" i="3"/>
  <c r="N441" i="3"/>
  <c r="M441" i="3"/>
  <c r="H441" i="3"/>
  <c r="G441" i="3"/>
  <c r="N440" i="3"/>
  <c r="M440" i="3"/>
  <c r="H440" i="3"/>
  <c r="G440" i="3"/>
  <c r="N439" i="3"/>
  <c r="M439" i="3"/>
  <c r="H439" i="3"/>
  <c r="G439" i="3"/>
  <c r="N438" i="3"/>
  <c r="M438" i="3"/>
  <c r="H438" i="3"/>
  <c r="G438" i="3"/>
  <c r="N437" i="3"/>
  <c r="M437" i="3"/>
  <c r="H437" i="3"/>
  <c r="G437" i="3"/>
  <c r="N436" i="3"/>
  <c r="M436" i="3"/>
  <c r="H436" i="3"/>
  <c r="G436" i="3"/>
  <c r="N435" i="3"/>
  <c r="M435" i="3"/>
  <c r="H435" i="3"/>
  <c r="G435" i="3"/>
  <c r="N434" i="3"/>
  <c r="M434" i="3"/>
  <c r="H434" i="3"/>
  <c r="G434" i="3"/>
  <c r="N433" i="3"/>
  <c r="M433" i="3"/>
  <c r="H433" i="3"/>
  <c r="G433" i="3"/>
  <c r="N432" i="3"/>
  <c r="M432" i="3"/>
  <c r="H432" i="3"/>
  <c r="G432" i="3"/>
  <c r="N431" i="3"/>
  <c r="M431" i="3"/>
  <c r="H431" i="3"/>
  <c r="G431" i="3"/>
  <c r="N430" i="3"/>
  <c r="M430" i="3"/>
  <c r="H430" i="3"/>
  <c r="G430" i="3"/>
  <c r="N429" i="3"/>
  <c r="M429" i="3"/>
  <c r="H429" i="3"/>
  <c r="G429" i="3"/>
  <c r="N428" i="3"/>
  <c r="M428" i="3"/>
  <c r="H428" i="3"/>
  <c r="G428" i="3"/>
  <c r="N427" i="3"/>
  <c r="M427" i="3"/>
  <c r="H427" i="3"/>
  <c r="G427" i="3"/>
  <c r="N426" i="3"/>
  <c r="M426" i="3"/>
  <c r="H426" i="3"/>
  <c r="G426" i="3"/>
  <c r="N425" i="3"/>
  <c r="M425" i="3"/>
  <c r="H425" i="3"/>
  <c r="G425" i="3"/>
  <c r="N424" i="3"/>
  <c r="M424" i="3"/>
  <c r="H424" i="3"/>
  <c r="G424" i="3"/>
  <c r="N423" i="3"/>
  <c r="M423" i="3"/>
  <c r="H423" i="3"/>
  <c r="G423" i="3"/>
  <c r="N422" i="3"/>
  <c r="M422" i="3"/>
  <c r="H422" i="3"/>
  <c r="G422" i="3"/>
  <c r="N421" i="3"/>
  <c r="M421" i="3"/>
  <c r="H421" i="3"/>
  <c r="G421" i="3"/>
  <c r="N420" i="3"/>
  <c r="M420" i="3"/>
  <c r="H420" i="3"/>
  <c r="G420" i="3"/>
  <c r="N419" i="3"/>
  <c r="M419" i="3"/>
  <c r="H419" i="3"/>
  <c r="G419" i="3"/>
  <c r="N418" i="3"/>
  <c r="M418" i="3"/>
  <c r="H418" i="3"/>
  <c r="G418" i="3"/>
  <c r="N417" i="3"/>
  <c r="M417" i="3"/>
  <c r="H417" i="3"/>
  <c r="G417" i="3"/>
  <c r="N416" i="3"/>
  <c r="M416" i="3"/>
  <c r="H416" i="3"/>
  <c r="G416" i="3"/>
  <c r="N415" i="3"/>
  <c r="M415" i="3"/>
  <c r="H415" i="3"/>
  <c r="G415" i="3"/>
  <c r="N414" i="3"/>
  <c r="M414" i="3"/>
  <c r="H414" i="3"/>
  <c r="G414" i="3"/>
  <c r="N413" i="3"/>
  <c r="M413" i="3"/>
  <c r="H413" i="3"/>
  <c r="G413" i="3"/>
  <c r="N412" i="3"/>
  <c r="M412" i="3"/>
  <c r="H412" i="3"/>
  <c r="G412" i="3"/>
  <c r="N411" i="3"/>
  <c r="M411" i="3"/>
  <c r="H411" i="3"/>
  <c r="G411" i="3"/>
  <c r="N410" i="3"/>
  <c r="M410" i="3"/>
  <c r="H410" i="3"/>
  <c r="G410" i="3"/>
  <c r="N409" i="3"/>
  <c r="M409" i="3"/>
  <c r="H409" i="3"/>
  <c r="G409" i="3"/>
  <c r="N408" i="3"/>
  <c r="M408" i="3"/>
  <c r="H408" i="3"/>
  <c r="G408" i="3"/>
  <c r="N407" i="3"/>
  <c r="M407" i="3"/>
  <c r="H407" i="3"/>
  <c r="G407" i="3"/>
  <c r="N406" i="3"/>
  <c r="M406" i="3"/>
  <c r="H406" i="3"/>
  <c r="G406" i="3"/>
  <c r="N405" i="3"/>
  <c r="M405" i="3"/>
  <c r="H405" i="3"/>
  <c r="G405" i="3"/>
  <c r="N404" i="3"/>
  <c r="M404" i="3"/>
  <c r="H404" i="3"/>
  <c r="G404" i="3"/>
  <c r="N403" i="3"/>
  <c r="M403" i="3"/>
  <c r="H403" i="3"/>
  <c r="G403" i="3"/>
  <c r="N402" i="3"/>
  <c r="M402" i="3"/>
  <c r="H402" i="3"/>
  <c r="G402" i="3"/>
  <c r="N401" i="3"/>
  <c r="M401" i="3"/>
  <c r="H401" i="3"/>
  <c r="G401" i="3"/>
  <c r="N400" i="3"/>
  <c r="M400" i="3"/>
  <c r="H400" i="3"/>
  <c r="G400" i="3"/>
  <c r="N399" i="3"/>
  <c r="M399" i="3"/>
  <c r="H399" i="3"/>
  <c r="G399" i="3"/>
  <c r="N398" i="3"/>
  <c r="M398" i="3"/>
  <c r="H398" i="3"/>
  <c r="G398" i="3"/>
  <c r="N397" i="3"/>
  <c r="M397" i="3"/>
  <c r="H397" i="3"/>
  <c r="G397" i="3"/>
  <c r="N396" i="3"/>
  <c r="M396" i="3"/>
  <c r="H396" i="3"/>
  <c r="G396" i="3"/>
  <c r="N395" i="3"/>
  <c r="M395" i="3"/>
  <c r="H395" i="3"/>
  <c r="G395" i="3"/>
  <c r="N394" i="3"/>
  <c r="M394" i="3"/>
  <c r="H394" i="3"/>
  <c r="G394" i="3"/>
  <c r="N393" i="3"/>
  <c r="M393" i="3"/>
  <c r="H393" i="3"/>
  <c r="G393" i="3"/>
  <c r="N392" i="3"/>
  <c r="M392" i="3"/>
  <c r="H392" i="3"/>
  <c r="G392" i="3"/>
  <c r="N391" i="3"/>
  <c r="M391" i="3"/>
  <c r="H391" i="3"/>
  <c r="G391" i="3"/>
  <c r="N390" i="3"/>
  <c r="M390" i="3"/>
  <c r="H390" i="3"/>
  <c r="G390" i="3"/>
  <c r="N389" i="3"/>
  <c r="M389" i="3"/>
  <c r="H389" i="3"/>
  <c r="G389" i="3"/>
  <c r="N388" i="3"/>
  <c r="M388" i="3"/>
  <c r="H388" i="3"/>
  <c r="G388" i="3"/>
  <c r="N387" i="3"/>
  <c r="M387" i="3"/>
  <c r="H387" i="3"/>
  <c r="G387" i="3"/>
  <c r="N386" i="3"/>
  <c r="M386" i="3"/>
  <c r="H386" i="3"/>
  <c r="G386" i="3"/>
  <c r="N385" i="3"/>
  <c r="M385" i="3"/>
  <c r="H385" i="3"/>
  <c r="G385" i="3"/>
  <c r="N384" i="3"/>
  <c r="M384" i="3"/>
  <c r="H384" i="3"/>
  <c r="G384" i="3"/>
  <c r="N383" i="3"/>
  <c r="M383" i="3"/>
  <c r="H383" i="3"/>
  <c r="G383" i="3"/>
  <c r="N382" i="3"/>
  <c r="M382" i="3"/>
  <c r="H382" i="3"/>
  <c r="G382" i="3"/>
  <c r="N381" i="3"/>
  <c r="M381" i="3"/>
  <c r="H381" i="3"/>
  <c r="G381" i="3"/>
  <c r="N380" i="3"/>
  <c r="M380" i="3"/>
  <c r="H380" i="3"/>
  <c r="G380" i="3"/>
  <c r="N379" i="3"/>
  <c r="M379" i="3"/>
  <c r="H379" i="3"/>
  <c r="G379" i="3"/>
  <c r="N378" i="3"/>
  <c r="M378" i="3"/>
  <c r="H378" i="3"/>
  <c r="G378" i="3"/>
  <c r="N377" i="3"/>
  <c r="M377" i="3"/>
  <c r="H377" i="3"/>
  <c r="G377" i="3"/>
  <c r="N376" i="3"/>
  <c r="M376" i="3"/>
  <c r="H376" i="3"/>
  <c r="G376" i="3"/>
  <c r="N375" i="3"/>
  <c r="M375" i="3"/>
  <c r="H375" i="3"/>
  <c r="G375" i="3"/>
  <c r="N374" i="3"/>
  <c r="M374" i="3"/>
  <c r="H374" i="3"/>
  <c r="G374" i="3"/>
  <c r="N373" i="3"/>
  <c r="M373" i="3"/>
  <c r="H373" i="3"/>
  <c r="G373" i="3"/>
  <c r="N372" i="3"/>
  <c r="M372" i="3"/>
  <c r="H372" i="3"/>
  <c r="G372" i="3"/>
  <c r="N371" i="3"/>
  <c r="M371" i="3"/>
  <c r="H371" i="3"/>
  <c r="G371" i="3"/>
  <c r="N370" i="3"/>
  <c r="M370" i="3"/>
  <c r="H370" i="3"/>
  <c r="G370" i="3"/>
  <c r="N369" i="3"/>
  <c r="M369" i="3"/>
  <c r="H369" i="3"/>
  <c r="G369" i="3"/>
  <c r="N368" i="3"/>
  <c r="M368" i="3"/>
  <c r="H368" i="3"/>
  <c r="G368" i="3"/>
  <c r="N367" i="3"/>
  <c r="M367" i="3"/>
  <c r="H367" i="3"/>
  <c r="G367" i="3"/>
  <c r="N366" i="3"/>
  <c r="M366" i="3"/>
  <c r="H366" i="3"/>
  <c r="G366" i="3"/>
  <c r="N365" i="3"/>
  <c r="M365" i="3"/>
  <c r="H365" i="3"/>
  <c r="G365" i="3"/>
  <c r="N364" i="3"/>
  <c r="M364" i="3"/>
  <c r="H364" i="3"/>
  <c r="G364" i="3"/>
  <c r="N363" i="3"/>
  <c r="M363" i="3"/>
  <c r="H363" i="3"/>
  <c r="G363" i="3"/>
  <c r="N362" i="3"/>
  <c r="M362" i="3"/>
  <c r="H362" i="3"/>
  <c r="G362" i="3"/>
  <c r="N361" i="3"/>
  <c r="M361" i="3"/>
  <c r="H361" i="3"/>
  <c r="G361" i="3"/>
  <c r="N360" i="3"/>
  <c r="M360" i="3"/>
  <c r="H360" i="3"/>
  <c r="G360" i="3"/>
  <c r="N359" i="3"/>
  <c r="M359" i="3"/>
  <c r="H359" i="3"/>
  <c r="G359" i="3"/>
  <c r="N358" i="3"/>
  <c r="M358" i="3"/>
  <c r="H358" i="3"/>
  <c r="G358" i="3"/>
  <c r="N357" i="3"/>
  <c r="M357" i="3"/>
  <c r="H357" i="3"/>
  <c r="G357" i="3"/>
  <c r="N356" i="3"/>
  <c r="M356" i="3"/>
  <c r="H356" i="3"/>
  <c r="G356" i="3"/>
  <c r="N355" i="3"/>
  <c r="M355" i="3"/>
  <c r="H355" i="3"/>
  <c r="G355" i="3"/>
  <c r="N354" i="3"/>
  <c r="M354" i="3"/>
  <c r="H354" i="3"/>
  <c r="G354" i="3"/>
  <c r="N353" i="3"/>
  <c r="M353" i="3"/>
  <c r="H353" i="3"/>
  <c r="G353" i="3"/>
  <c r="N352" i="3"/>
  <c r="M352" i="3"/>
  <c r="H352" i="3"/>
  <c r="G352" i="3"/>
  <c r="N351" i="3"/>
  <c r="M351" i="3"/>
  <c r="H351" i="3"/>
  <c r="G351" i="3"/>
  <c r="N350" i="3"/>
  <c r="M350" i="3"/>
  <c r="H350" i="3"/>
  <c r="G350" i="3"/>
  <c r="N349" i="3"/>
  <c r="M349" i="3"/>
  <c r="H349" i="3"/>
  <c r="G349" i="3"/>
  <c r="N348" i="3"/>
  <c r="M348" i="3"/>
  <c r="H348" i="3"/>
  <c r="G348" i="3"/>
  <c r="N347" i="3"/>
  <c r="M347" i="3"/>
  <c r="H347" i="3"/>
  <c r="G347" i="3"/>
  <c r="N346" i="3"/>
  <c r="M346" i="3"/>
  <c r="H346" i="3"/>
  <c r="G346" i="3"/>
  <c r="N345" i="3"/>
  <c r="M345" i="3"/>
  <c r="H345" i="3"/>
  <c r="G345" i="3"/>
  <c r="N344" i="3"/>
  <c r="M344" i="3"/>
  <c r="H344" i="3"/>
  <c r="G344" i="3"/>
  <c r="N343" i="3"/>
  <c r="M343" i="3"/>
  <c r="H343" i="3"/>
  <c r="G343" i="3"/>
  <c r="N342" i="3"/>
  <c r="M342" i="3"/>
  <c r="H342" i="3"/>
  <c r="G342" i="3"/>
  <c r="N341" i="3"/>
  <c r="M341" i="3"/>
  <c r="H341" i="3"/>
  <c r="G341" i="3"/>
  <c r="N340" i="3"/>
  <c r="M340" i="3"/>
  <c r="H340" i="3"/>
  <c r="G340" i="3"/>
  <c r="N339" i="3"/>
  <c r="M339" i="3"/>
  <c r="H339" i="3"/>
  <c r="G339" i="3"/>
  <c r="N338" i="3"/>
  <c r="M338" i="3"/>
  <c r="H338" i="3"/>
  <c r="G338" i="3"/>
  <c r="N337" i="3"/>
  <c r="M337" i="3"/>
  <c r="H337" i="3"/>
  <c r="G337" i="3"/>
  <c r="N336" i="3"/>
  <c r="M336" i="3"/>
  <c r="H336" i="3"/>
  <c r="G336" i="3"/>
  <c r="N335" i="3"/>
  <c r="M335" i="3"/>
  <c r="H335" i="3"/>
  <c r="G335" i="3"/>
  <c r="N334" i="3"/>
  <c r="M334" i="3"/>
  <c r="H334" i="3"/>
  <c r="G334" i="3"/>
  <c r="N333" i="3"/>
  <c r="M333" i="3"/>
  <c r="H333" i="3"/>
  <c r="G333" i="3"/>
  <c r="N332" i="3"/>
  <c r="M332" i="3"/>
  <c r="H332" i="3"/>
  <c r="G332" i="3"/>
  <c r="N331" i="3"/>
  <c r="M331" i="3"/>
  <c r="H331" i="3"/>
  <c r="G331" i="3"/>
  <c r="N330" i="3"/>
  <c r="M330" i="3"/>
  <c r="H330" i="3"/>
  <c r="G330" i="3"/>
  <c r="N329" i="3"/>
  <c r="M329" i="3"/>
  <c r="H329" i="3"/>
  <c r="G329" i="3"/>
  <c r="N328" i="3"/>
  <c r="M328" i="3"/>
  <c r="H328" i="3"/>
  <c r="G328" i="3"/>
  <c r="N327" i="3"/>
  <c r="M327" i="3"/>
  <c r="H327" i="3"/>
  <c r="G327" i="3"/>
  <c r="N326" i="3"/>
  <c r="M326" i="3"/>
  <c r="H326" i="3"/>
  <c r="G326" i="3"/>
  <c r="N325" i="3"/>
  <c r="M325" i="3"/>
  <c r="H325" i="3"/>
  <c r="G325" i="3"/>
  <c r="N324" i="3"/>
  <c r="M324" i="3"/>
  <c r="H324" i="3"/>
  <c r="G324" i="3"/>
  <c r="N323" i="3"/>
  <c r="M323" i="3"/>
  <c r="H323" i="3"/>
  <c r="G323" i="3"/>
  <c r="N322" i="3"/>
  <c r="M322" i="3"/>
  <c r="H322" i="3"/>
  <c r="G322" i="3"/>
  <c r="N321" i="3"/>
  <c r="M321" i="3"/>
  <c r="H321" i="3"/>
  <c r="G321" i="3"/>
  <c r="N320" i="3"/>
  <c r="M320" i="3"/>
  <c r="H320" i="3"/>
  <c r="G320" i="3"/>
  <c r="N319" i="3"/>
  <c r="M319" i="3"/>
  <c r="H319" i="3"/>
  <c r="G319" i="3"/>
  <c r="N318" i="3"/>
  <c r="M318" i="3"/>
  <c r="H318" i="3"/>
  <c r="G318" i="3"/>
  <c r="N317" i="3"/>
  <c r="M317" i="3"/>
  <c r="H317" i="3"/>
  <c r="G317" i="3"/>
  <c r="N316" i="3"/>
  <c r="M316" i="3"/>
  <c r="H316" i="3"/>
  <c r="G316" i="3"/>
  <c r="N315" i="3"/>
  <c r="M315" i="3"/>
  <c r="H315" i="3"/>
  <c r="G315" i="3"/>
  <c r="N314" i="3"/>
  <c r="M314" i="3"/>
  <c r="H314" i="3"/>
  <c r="G314" i="3"/>
  <c r="N313" i="3"/>
  <c r="M313" i="3"/>
  <c r="H313" i="3"/>
  <c r="G313" i="3"/>
  <c r="N312" i="3"/>
  <c r="M312" i="3"/>
  <c r="H312" i="3"/>
  <c r="G312" i="3"/>
  <c r="N311" i="3"/>
  <c r="M311" i="3"/>
  <c r="H311" i="3"/>
  <c r="G311" i="3"/>
  <c r="N310" i="3"/>
  <c r="M310" i="3"/>
  <c r="H310" i="3"/>
  <c r="G310" i="3"/>
  <c r="N309" i="3"/>
  <c r="M309" i="3"/>
  <c r="H309" i="3"/>
  <c r="G309" i="3"/>
  <c r="N308" i="3"/>
  <c r="M308" i="3"/>
  <c r="H308" i="3"/>
  <c r="G308" i="3"/>
  <c r="N307" i="3"/>
  <c r="M307" i="3"/>
  <c r="H307" i="3"/>
  <c r="G307" i="3"/>
  <c r="N306" i="3"/>
  <c r="M306" i="3"/>
  <c r="H306" i="3"/>
  <c r="G306" i="3"/>
  <c r="N305" i="3"/>
  <c r="M305" i="3"/>
  <c r="H305" i="3"/>
  <c r="G305" i="3"/>
  <c r="N304" i="3"/>
  <c r="M304" i="3"/>
  <c r="H304" i="3"/>
  <c r="G304" i="3"/>
  <c r="N303" i="3"/>
  <c r="M303" i="3"/>
  <c r="H303" i="3"/>
  <c r="G303" i="3"/>
  <c r="N302" i="3"/>
  <c r="M302" i="3"/>
  <c r="H302" i="3"/>
  <c r="G302" i="3"/>
  <c r="N301" i="3"/>
  <c r="M301" i="3"/>
  <c r="H301" i="3"/>
  <c r="G301" i="3"/>
  <c r="N300" i="3"/>
  <c r="M300" i="3"/>
  <c r="H300" i="3"/>
  <c r="G300" i="3"/>
  <c r="N299" i="3"/>
  <c r="M299" i="3"/>
  <c r="H299" i="3"/>
  <c r="G299" i="3"/>
  <c r="N298" i="3"/>
  <c r="M298" i="3"/>
  <c r="H298" i="3"/>
  <c r="G298" i="3"/>
  <c r="N297" i="3"/>
  <c r="M297" i="3"/>
  <c r="H297" i="3"/>
  <c r="G297" i="3"/>
  <c r="N296" i="3"/>
  <c r="M296" i="3"/>
  <c r="H296" i="3"/>
  <c r="G296" i="3"/>
  <c r="N295" i="3"/>
  <c r="M295" i="3"/>
  <c r="H295" i="3"/>
  <c r="G295" i="3"/>
  <c r="N294" i="3"/>
  <c r="M294" i="3"/>
  <c r="H294" i="3"/>
  <c r="G294" i="3"/>
  <c r="N293" i="3"/>
  <c r="M293" i="3"/>
  <c r="H293" i="3"/>
  <c r="G293" i="3"/>
  <c r="N292" i="3"/>
  <c r="M292" i="3"/>
  <c r="H292" i="3"/>
  <c r="G292" i="3"/>
  <c r="N291" i="3"/>
  <c r="M291" i="3"/>
  <c r="H291" i="3"/>
  <c r="G291" i="3"/>
  <c r="N290" i="3"/>
  <c r="M290" i="3"/>
  <c r="H290" i="3"/>
  <c r="G290" i="3"/>
  <c r="N289" i="3"/>
  <c r="M289" i="3"/>
  <c r="H289" i="3"/>
  <c r="G289" i="3"/>
  <c r="N288" i="3"/>
  <c r="M288" i="3"/>
  <c r="H288" i="3"/>
  <c r="G288" i="3"/>
  <c r="N287" i="3"/>
  <c r="M287" i="3"/>
  <c r="H287" i="3"/>
  <c r="G287" i="3"/>
  <c r="N286" i="3"/>
  <c r="M286" i="3"/>
  <c r="H286" i="3"/>
  <c r="G286" i="3"/>
  <c r="N285" i="3"/>
  <c r="M285" i="3"/>
  <c r="H285" i="3"/>
  <c r="G285" i="3"/>
  <c r="N284" i="3"/>
  <c r="M284" i="3"/>
  <c r="H284" i="3"/>
  <c r="G284" i="3"/>
  <c r="N283" i="3"/>
  <c r="M283" i="3"/>
  <c r="H283" i="3"/>
  <c r="G283" i="3"/>
  <c r="N282" i="3"/>
  <c r="M282" i="3"/>
  <c r="H282" i="3"/>
  <c r="G282" i="3"/>
  <c r="N281" i="3"/>
  <c r="M281" i="3"/>
  <c r="H281" i="3"/>
  <c r="G281" i="3"/>
  <c r="N280" i="3"/>
  <c r="M280" i="3"/>
  <c r="H280" i="3"/>
  <c r="G280" i="3"/>
  <c r="N279" i="3"/>
  <c r="M279" i="3"/>
  <c r="H279" i="3"/>
  <c r="G279" i="3"/>
  <c r="N278" i="3"/>
  <c r="M278" i="3"/>
  <c r="H278" i="3"/>
  <c r="G278" i="3"/>
  <c r="N277" i="3"/>
  <c r="M277" i="3"/>
  <c r="H277" i="3"/>
  <c r="G277" i="3"/>
  <c r="N276" i="3"/>
  <c r="M276" i="3"/>
  <c r="H276" i="3"/>
  <c r="G276" i="3"/>
  <c r="N275" i="3"/>
  <c r="M275" i="3"/>
  <c r="H275" i="3"/>
  <c r="G275" i="3"/>
  <c r="N274" i="3"/>
  <c r="M274" i="3"/>
  <c r="H274" i="3"/>
  <c r="G274" i="3"/>
  <c r="N273" i="3"/>
  <c r="M273" i="3"/>
  <c r="H273" i="3"/>
  <c r="G273" i="3"/>
  <c r="N272" i="3"/>
  <c r="M272" i="3"/>
  <c r="H272" i="3"/>
  <c r="G272" i="3"/>
  <c r="N271" i="3"/>
  <c r="M271" i="3"/>
  <c r="H271" i="3"/>
  <c r="G271" i="3"/>
  <c r="N270" i="3"/>
  <c r="M270" i="3"/>
  <c r="H270" i="3"/>
  <c r="G270" i="3"/>
  <c r="N269" i="3"/>
  <c r="M269" i="3"/>
  <c r="H269" i="3"/>
  <c r="G269" i="3"/>
  <c r="N268" i="3"/>
  <c r="M268" i="3"/>
  <c r="H268" i="3"/>
  <c r="G268" i="3"/>
  <c r="N267" i="3"/>
  <c r="M267" i="3"/>
  <c r="H267" i="3"/>
  <c r="G267" i="3"/>
  <c r="N266" i="3"/>
  <c r="M266" i="3"/>
  <c r="H266" i="3"/>
  <c r="G266" i="3"/>
  <c r="N265" i="3"/>
  <c r="M265" i="3"/>
  <c r="H265" i="3"/>
  <c r="G265" i="3"/>
  <c r="N264" i="3"/>
  <c r="M264" i="3"/>
  <c r="H264" i="3"/>
  <c r="G264" i="3"/>
  <c r="N263" i="3"/>
  <c r="M263" i="3"/>
  <c r="H263" i="3"/>
  <c r="G263" i="3"/>
  <c r="N262" i="3"/>
  <c r="M262" i="3"/>
  <c r="H262" i="3"/>
  <c r="G262" i="3"/>
  <c r="N261" i="3"/>
  <c r="M261" i="3"/>
  <c r="H261" i="3"/>
  <c r="G261" i="3"/>
  <c r="N260" i="3"/>
  <c r="M260" i="3"/>
  <c r="H260" i="3"/>
  <c r="G260" i="3"/>
  <c r="N259" i="3"/>
  <c r="M259" i="3"/>
  <c r="H259" i="3"/>
  <c r="G259" i="3"/>
  <c r="N258" i="3"/>
  <c r="M258" i="3"/>
  <c r="H258" i="3"/>
  <c r="G258" i="3"/>
  <c r="N257" i="3"/>
  <c r="M257" i="3"/>
  <c r="H257" i="3"/>
  <c r="G257" i="3"/>
  <c r="N256" i="3"/>
  <c r="M256" i="3"/>
  <c r="H256" i="3"/>
  <c r="G256" i="3"/>
  <c r="N255" i="3"/>
  <c r="M255" i="3"/>
  <c r="H255" i="3"/>
  <c r="G255" i="3"/>
  <c r="N254" i="3"/>
  <c r="M254" i="3"/>
  <c r="H254" i="3"/>
  <c r="G254" i="3"/>
  <c r="N253" i="3"/>
  <c r="M253" i="3"/>
  <c r="H253" i="3"/>
  <c r="G253" i="3"/>
  <c r="N252" i="3"/>
  <c r="M252" i="3"/>
  <c r="H252" i="3"/>
  <c r="G252" i="3"/>
  <c r="N251" i="3"/>
  <c r="M251" i="3"/>
  <c r="H251" i="3"/>
  <c r="G251" i="3"/>
  <c r="N250" i="3"/>
  <c r="M250" i="3"/>
  <c r="H250" i="3"/>
  <c r="G250" i="3"/>
  <c r="N249" i="3"/>
  <c r="M249" i="3"/>
  <c r="H249" i="3"/>
  <c r="G249" i="3"/>
  <c r="N248" i="3"/>
  <c r="M248" i="3"/>
  <c r="H248" i="3"/>
  <c r="G248" i="3"/>
  <c r="N247" i="3"/>
  <c r="M247" i="3"/>
  <c r="H247" i="3"/>
  <c r="G247" i="3"/>
  <c r="N246" i="3"/>
  <c r="M246" i="3"/>
  <c r="H246" i="3"/>
  <c r="G246" i="3"/>
  <c r="N245" i="3"/>
  <c r="M245" i="3"/>
  <c r="H245" i="3"/>
  <c r="G245" i="3"/>
  <c r="N244" i="3"/>
  <c r="M244" i="3"/>
  <c r="H244" i="3"/>
  <c r="G244" i="3"/>
  <c r="N243" i="3"/>
  <c r="M243" i="3"/>
  <c r="H243" i="3"/>
  <c r="G243" i="3"/>
  <c r="N242" i="3"/>
  <c r="M242" i="3"/>
  <c r="H242" i="3"/>
  <c r="G242" i="3"/>
  <c r="N241" i="3"/>
  <c r="M241" i="3"/>
  <c r="H241" i="3"/>
  <c r="G241" i="3"/>
  <c r="N240" i="3"/>
  <c r="M240" i="3"/>
  <c r="H240" i="3"/>
  <c r="G240" i="3"/>
  <c r="N239" i="3"/>
  <c r="M239" i="3"/>
  <c r="H239" i="3"/>
  <c r="G239" i="3"/>
  <c r="N238" i="3"/>
  <c r="M238" i="3"/>
  <c r="H238" i="3"/>
  <c r="G238" i="3"/>
  <c r="N237" i="3"/>
  <c r="M237" i="3"/>
  <c r="H237" i="3"/>
  <c r="G237" i="3"/>
  <c r="N236" i="3"/>
  <c r="M236" i="3"/>
  <c r="H236" i="3"/>
  <c r="G236" i="3"/>
  <c r="N235" i="3"/>
  <c r="M235" i="3"/>
  <c r="H235" i="3"/>
  <c r="G235" i="3"/>
  <c r="N234" i="3"/>
  <c r="M234" i="3"/>
  <c r="H234" i="3"/>
  <c r="G234" i="3"/>
  <c r="N233" i="3"/>
  <c r="M233" i="3"/>
  <c r="H233" i="3"/>
  <c r="G233" i="3"/>
  <c r="N232" i="3"/>
  <c r="M232" i="3"/>
  <c r="H232" i="3"/>
  <c r="G232" i="3"/>
  <c r="N231" i="3"/>
  <c r="M231" i="3"/>
  <c r="H231" i="3"/>
  <c r="G231" i="3"/>
  <c r="N230" i="3"/>
  <c r="M230" i="3"/>
  <c r="H230" i="3"/>
  <c r="G230" i="3"/>
  <c r="N229" i="3"/>
  <c r="M229" i="3"/>
  <c r="H229" i="3"/>
  <c r="G229" i="3"/>
  <c r="N228" i="3"/>
  <c r="M228" i="3"/>
  <c r="H228" i="3"/>
  <c r="G228" i="3"/>
  <c r="N227" i="3"/>
  <c r="M227" i="3"/>
  <c r="H227" i="3"/>
  <c r="G227" i="3"/>
  <c r="N226" i="3"/>
  <c r="M226" i="3"/>
  <c r="H226" i="3"/>
  <c r="G226" i="3"/>
  <c r="N225" i="3"/>
  <c r="M225" i="3"/>
  <c r="H225" i="3"/>
  <c r="G225" i="3"/>
  <c r="N224" i="3"/>
  <c r="M224" i="3"/>
  <c r="H224" i="3"/>
  <c r="G224" i="3"/>
  <c r="N223" i="3"/>
  <c r="M223" i="3"/>
  <c r="H223" i="3"/>
  <c r="G223" i="3"/>
  <c r="N222" i="3"/>
  <c r="M222" i="3"/>
  <c r="H222" i="3"/>
  <c r="G222" i="3"/>
  <c r="N221" i="3"/>
  <c r="M221" i="3"/>
  <c r="H221" i="3"/>
  <c r="G221" i="3"/>
  <c r="N220" i="3"/>
  <c r="M220" i="3"/>
  <c r="H220" i="3"/>
  <c r="G220" i="3"/>
  <c r="N219" i="3"/>
  <c r="M219" i="3"/>
  <c r="H219" i="3"/>
  <c r="G219" i="3"/>
  <c r="N218" i="3"/>
  <c r="M218" i="3"/>
  <c r="H218" i="3"/>
  <c r="G218" i="3"/>
  <c r="N217" i="3"/>
  <c r="M217" i="3"/>
  <c r="H217" i="3"/>
  <c r="G217" i="3"/>
  <c r="N216" i="3"/>
  <c r="M216" i="3"/>
  <c r="H216" i="3"/>
  <c r="G216" i="3"/>
  <c r="N215" i="3"/>
  <c r="M215" i="3"/>
  <c r="H215" i="3"/>
  <c r="G215" i="3"/>
  <c r="N214" i="3"/>
  <c r="M214" i="3"/>
  <c r="H214" i="3"/>
  <c r="G214" i="3"/>
  <c r="N213" i="3"/>
  <c r="M213" i="3"/>
  <c r="H213" i="3"/>
  <c r="G213" i="3"/>
  <c r="N212" i="3"/>
  <c r="M212" i="3"/>
  <c r="H212" i="3"/>
  <c r="G212" i="3"/>
  <c r="N211" i="3"/>
  <c r="M211" i="3"/>
  <c r="H211" i="3"/>
  <c r="G211" i="3"/>
  <c r="N210" i="3"/>
  <c r="M210" i="3"/>
  <c r="H210" i="3"/>
  <c r="G210" i="3"/>
  <c r="N209" i="3"/>
  <c r="M209" i="3"/>
  <c r="H209" i="3"/>
  <c r="G209" i="3"/>
  <c r="N208" i="3"/>
  <c r="M208" i="3"/>
  <c r="H208" i="3"/>
  <c r="G208" i="3"/>
  <c r="N207" i="3"/>
  <c r="M207" i="3"/>
  <c r="H207" i="3"/>
  <c r="G207" i="3"/>
  <c r="N206" i="3"/>
  <c r="M206" i="3"/>
  <c r="H206" i="3"/>
  <c r="G206" i="3"/>
  <c r="N205" i="3"/>
  <c r="M205" i="3"/>
  <c r="H205" i="3"/>
  <c r="G205" i="3"/>
  <c r="N204" i="3"/>
  <c r="M204" i="3"/>
  <c r="H204" i="3"/>
  <c r="G204" i="3"/>
  <c r="N203" i="3"/>
  <c r="M203" i="3"/>
  <c r="H203" i="3"/>
  <c r="G203" i="3"/>
  <c r="N202" i="3"/>
  <c r="M202" i="3"/>
  <c r="H202" i="3"/>
  <c r="G202" i="3"/>
  <c r="N201" i="3"/>
  <c r="M201" i="3"/>
  <c r="H201" i="3"/>
  <c r="G201" i="3"/>
  <c r="N200" i="3"/>
  <c r="M200" i="3"/>
  <c r="H200" i="3"/>
  <c r="G200" i="3"/>
  <c r="N199" i="3"/>
  <c r="M199" i="3"/>
  <c r="H199" i="3"/>
  <c r="G199" i="3"/>
  <c r="N198" i="3"/>
  <c r="M198" i="3"/>
  <c r="H198" i="3"/>
  <c r="G198" i="3"/>
  <c r="N197" i="3"/>
  <c r="M197" i="3"/>
  <c r="H197" i="3"/>
  <c r="G197" i="3"/>
  <c r="N196" i="3"/>
  <c r="M196" i="3"/>
  <c r="H196" i="3"/>
  <c r="G196" i="3"/>
  <c r="N195" i="3"/>
  <c r="M195" i="3"/>
  <c r="H195" i="3"/>
  <c r="G195" i="3"/>
  <c r="N194" i="3"/>
  <c r="M194" i="3"/>
  <c r="H194" i="3"/>
  <c r="G194" i="3"/>
  <c r="N193" i="3"/>
  <c r="M193" i="3"/>
  <c r="H193" i="3"/>
  <c r="G193" i="3"/>
  <c r="N192" i="3"/>
  <c r="M192" i="3"/>
  <c r="H192" i="3"/>
  <c r="G192" i="3"/>
  <c r="N191" i="3"/>
  <c r="M191" i="3"/>
  <c r="H191" i="3"/>
  <c r="G191" i="3"/>
  <c r="N190" i="3"/>
  <c r="M190" i="3"/>
  <c r="H190" i="3"/>
  <c r="G190" i="3"/>
  <c r="N189" i="3"/>
  <c r="M189" i="3"/>
  <c r="H189" i="3"/>
  <c r="G189" i="3"/>
  <c r="N188" i="3"/>
  <c r="M188" i="3"/>
  <c r="H188" i="3"/>
  <c r="G188" i="3"/>
  <c r="N187" i="3"/>
  <c r="M187" i="3"/>
  <c r="H187" i="3"/>
  <c r="G187" i="3"/>
  <c r="N186" i="3"/>
  <c r="M186" i="3"/>
  <c r="H186" i="3"/>
  <c r="G186" i="3"/>
  <c r="N185" i="3"/>
  <c r="M185" i="3"/>
  <c r="H185" i="3"/>
  <c r="G185" i="3"/>
  <c r="N184" i="3"/>
  <c r="M184" i="3"/>
  <c r="H184" i="3"/>
  <c r="G184" i="3"/>
  <c r="N183" i="3"/>
  <c r="M183" i="3"/>
  <c r="H183" i="3"/>
  <c r="G183" i="3"/>
  <c r="N182" i="3"/>
  <c r="M182" i="3"/>
  <c r="H182" i="3"/>
  <c r="G182" i="3"/>
  <c r="N181" i="3"/>
  <c r="M181" i="3"/>
  <c r="H181" i="3"/>
  <c r="G181" i="3"/>
  <c r="N180" i="3"/>
  <c r="M180" i="3"/>
  <c r="H180" i="3"/>
  <c r="G180" i="3"/>
  <c r="N179" i="3"/>
  <c r="M179" i="3"/>
  <c r="H179" i="3"/>
  <c r="G179" i="3"/>
  <c r="N178" i="3"/>
  <c r="M178" i="3"/>
  <c r="H178" i="3"/>
  <c r="G178" i="3"/>
  <c r="N177" i="3"/>
  <c r="M177" i="3"/>
  <c r="H177" i="3"/>
  <c r="G177" i="3"/>
  <c r="N176" i="3"/>
  <c r="M176" i="3"/>
  <c r="H176" i="3"/>
  <c r="G176" i="3"/>
  <c r="N175" i="3"/>
  <c r="M175" i="3"/>
  <c r="H175" i="3"/>
  <c r="G175" i="3"/>
  <c r="N174" i="3"/>
  <c r="M174" i="3"/>
  <c r="H174" i="3"/>
  <c r="G174" i="3"/>
  <c r="N173" i="3"/>
  <c r="M173" i="3"/>
  <c r="H173" i="3"/>
  <c r="G173" i="3"/>
  <c r="N172" i="3"/>
  <c r="M172" i="3"/>
  <c r="H172" i="3"/>
  <c r="G172" i="3"/>
  <c r="N171" i="3"/>
  <c r="M171" i="3"/>
  <c r="H171" i="3"/>
  <c r="G171" i="3"/>
  <c r="N170" i="3"/>
  <c r="M170" i="3"/>
  <c r="H170" i="3"/>
  <c r="G170" i="3"/>
  <c r="N169" i="3"/>
  <c r="M169" i="3"/>
  <c r="H169" i="3"/>
  <c r="G169" i="3"/>
  <c r="N168" i="3"/>
  <c r="M168" i="3"/>
  <c r="H168" i="3"/>
  <c r="G168" i="3"/>
  <c r="N167" i="3"/>
  <c r="M167" i="3"/>
  <c r="H167" i="3"/>
  <c r="G167" i="3"/>
  <c r="N166" i="3"/>
  <c r="M166" i="3"/>
  <c r="H166" i="3"/>
  <c r="G166" i="3"/>
  <c r="N165" i="3"/>
  <c r="M165" i="3"/>
  <c r="H165" i="3"/>
  <c r="G165" i="3"/>
  <c r="N164" i="3"/>
  <c r="M164" i="3"/>
  <c r="H164" i="3"/>
  <c r="G164" i="3"/>
  <c r="N163" i="3"/>
  <c r="M163" i="3"/>
  <c r="H163" i="3"/>
  <c r="G163" i="3"/>
  <c r="N162" i="3"/>
  <c r="M162" i="3"/>
  <c r="H162" i="3"/>
  <c r="G162" i="3"/>
  <c r="N161" i="3"/>
  <c r="M161" i="3"/>
  <c r="H161" i="3"/>
  <c r="G161" i="3"/>
  <c r="N160" i="3"/>
  <c r="M160" i="3"/>
  <c r="H160" i="3"/>
  <c r="G160" i="3"/>
  <c r="N159" i="3"/>
  <c r="M159" i="3"/>
  <c r="H159" i="3"/>
  <c r="G159" i="3"/>
  <c r="N158" i="3"/>
  <c r="M158" i="3"/>
  <c r="H158" i="3"/>
  <c r="G158" i="3"/>
  <c r="N157" i="3"/>
  <c r="M157" i="3"/>
  <c r="H157" i="3"/>
  <c r="G157" i="3"/>
  <c r="N156" i="3"/>
  <c r="M156" i="3"/>
  <c r="H156" i="3"/>
  <c r="G156" i="3"/>
  <c r="N155" i="3"/>
  <c r="M155" i="3"/>
  <c r="H155" i="3"/>
  <c r="G155" i="3"/>
  <c r="N154" i="3"/>
  <c r="M154" i="3"/>
  <c r="H154" i="3"/>
  <c r="G154" i="3"/>
  <c r="N153" i="3"/>
  <c r="M153" i="3"/>
  <c r="H153" i="3"/>
  <c r="G153" i="3"/>
  <c r="N152" i="3"/>
  <c r="M152" i="3"/>
  <c r="H152" i="3"/>
  <c r="G152" i="3"/>
  <c r="N151" i="3"/>
  <c r="M151" i="3"/>
  <c r="H151" i="3"/>
  <c r="G151" i="3"/>
  <c r="N150" i="3"/>
  <c r="M150" i="3"/>
  <c r="H150" i="3"/>
  <c r="G150" i="3"/>
  <c r="N149" i="3"/>
  <c r="M149" i="3"/>
  <c r="H149" i="3"/>
  <c r="G149" i="3"/>
  <c r="N148" i="3"/>
  <c r="M148" i="3"/>
  <c r="H148" i="3"/>
  <c r="G148" i="3"/>
  <c r="N147" i="3"/>
  <c r="M147" i="3"/>
  <c r="H147" i="3"/>
  <c r="G147" i="3"/>
  <c r="N146" i="3"/>
  <c r="M146" i="3"/>
  <c r="H146" i="3"/>
  <c r="G146" i="3"/>
  <c r="N145" i="3"/>
  <c r="M145" i="3"/>
  <c r="H145" i="3"/>
  <c r="G145" i="3"/>
  <c r="N144" i="3"/>
  <c r="M144" i="3"/>
  <c r="H144" i="3"/>
  <c r="G144" i="3"/>
  <c r="N143" i="3"/>
  <c r="M143" i="3"/>
  <c r="H143" i="3"/>
  <c r="G143" i="3"/>
  <c r="N142" i="3"/>
  <c r="M142" i="3"/>
  <c r="H142" i="3"/>
  <c r="G142" i="3"/>
  <c r="N141" i="3"/>
  <c r="M141" i="3"/>
  <c r="H141" i="3"/>
  <c r="G141" i="3"/>
  <c r="N140" i="3"/>
  <c r="M140" i="3"/>
  <c r="H140" i="3"/>
  <c r="G140" i="3"/>
  <c r="N139" i="3"/>
  <c r="M139" i="3"/>
  <c r="H139" i="3"/>
  <c r="G139" i="3"/>
  <c r="N138" i="3"/>
  <c r="M138" i="3"/>
  <c r="H138" i="3"/>
  <c r="G138" i="3"/>
  <c r="N137" i="3"/>
  <c r="M137" i="3"/>
  <c r="H137" i="3"/>
  <c r="G137" i="3"/>
  <c r="N136" i="3"/>
  <c r="M136" i="3"/>
  <c r="H136" i="3"/>
  <c r="G136" i="3"/>
  <c r="N135" i="3"/>
  <c r="M135" i="3"/>
  <c r="H135" i="3"/>
  <c r="G135" i="3"/>
  <c r="N134" i="3"/>
  <c r="M134" i="3"/>
  <c r="H134" i="3"/>
  <c r="G134" i="3"/>
  <c r="N133" i="3"/>
  <c r="M133" i="3"/>
  <c r="H133" i="3"/>
  <c r="G133" i="3"/>
  <c r="N132" i="3"/>
  <c r="M132" i="3"/>
  <c r="H132" i="3"/>
  <c r="G132" i="3"/>
  <c r="N131" i="3"/>
  <c r="M131" i="3"/>
  <c r="H131" i="3"/>
  <c r="G131" i="3"/>
  <c r="N130" i="3"/>
  <c r="M130" i="3"/>
  <c r="H130" i="3"/>
  <c r="G130" i="3"/>
  <c r="N129" i="3"/>
  <c r="M129" i="3"/>
  <c r="H129" i="3"/>
  <c r="G129" i="3"/>
  <c r="N128" i="3"/>
  <c r="M128" i="3"/>
  <c r="H128" i="3"/>
  <c r="G128" i="3"/>
  <c r="N127" i="3"/>
  <c r="M127" i="3"/>
  <c r="H127" i="3"/>
  <c r="G127" i="3"/>
  <c r="N126" i="3"/>
  <c r="M126" i="3"/>
  <c r="H126" i="3"/>
  <c r="G126" i="3"/>
  <c r="N125" i="3"/>
  <c r="M125" i="3"/>
  <c r="H125" i="3"/>
  <c r="G125" i="3"/>
  <c r="N124" i="3"/>
  <c r="M124" i="3"/>
  <c r="H124" i="3"/>
  <c r="G124" i="3"/>
  <c r="N123" i="3"/>
  <c r="M123" i="3"/>
  <c r="H123" i="3"/>
  <c r="G123" i="3"/>
  <c r="N122" i="3"/>
  <c r="M122" i="3"/>
  <c r="H122" i="3"/>
  <c r="G122" i="3"/>
  <c r="N121" i="3"/>
  <c r="M121" i="3"/>
  <c r="H121" i="3"/>
  <c r="G121" i="3"/>
  <c r="N120" i="3"/>
  <c r="M120" i="3"/>
  <c r="H120" i="3"/>
  <c r="G120" i="3"/>
  <c r="N119" i="3"/>
  <c r="M119" i="3"/>
  <c r="H119" i="3"/>
  <c r="G119" i="3"/>
  <c r="N118" i="3"/>
  <c r="M118" i="3"/>
  <c r="H118" i="3"/>
  <c r="G118" i="3"/>
  <c r="N117" i="3"/>
  <c r="M117" i="3"/>
  <c r="H117" i="3"/>
  <c r="G117" i="3"/>
  <c r="N116" i="3"/>
  <c r="M116" i="3"/>
  <c r="H116" i="3"/>
  <c r="G116" i="3"/>
  <c r="N115" i="3"/>
  <c r="M115" i="3"/>
  <c r="H115" i="3"/>
  <c r="G115" i="3"/>
  <c r="N114" i="3"/>
  <c r="M114" i="3"/>
  <c r="H114" i="3"/>
  <c r="G114" i="3"/>
  <c r="N113" i="3"/>
  <c r="M113" i="3"/>
  <c r="H113" i="3"/>
  <c r="G113" i="3"/>
  <c r="N112" i="3"/>
  <c r="M112" i="3"/>
  <c r="H112" i="3"/>
  <c r="G112" i="3"/>
  <c r="N111" i="3"/>
  <c r="M111" i="3"/>
  <c r="H111" i="3"/>
  <c r="G111" i="3"/>
  <c r="N110" i="3"/>
  <c r="M110" i="3"/>
  <c r="H110" i="3"/>
  <c r="G110" i="3"/>
  <c r="N109" i="3"/>
  <c r="M109" i="3"/>
  <c r="H109" i="3"/>
  <c r="G109" i="3"/>
  <c r="N108" i="3"/>
  <c r="M108" i="3"/>
  <c r="H108" i="3"/>
  <c r="G108" i="3"/>
  <c r="N107" i="3"/>
  <c r="M107" i="3"/>
  <c r="H107" i="3"/>
  <c r="G107" i="3"/>
  <c r="N106" i="3"/>
  <c r="M106" i="3"/>
  <c r="H106" i="3"/>
  <c r="G106" i="3"/>
  <c r="N105" i="3"/>
  <c r="M105" i="3"/>
  <c r="H105" i="3"/>
  <c r="G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I31" i="3" s="1"/>
  <c r="H31" i="3"/>
  <c r="G31" i="3"/>
  <c r="N30" i="3"/>
  <c r="M30" i="3"/>
  <c r="I30" i="3" s="1"/>
  <c r="H30" i="3"/>
  <c r="G30" i="3"/>
  <c r="N29" i="3"/>
  <c r="M29" i="3"/>
  <c r="I29" i="3" s="1"/>
  <c r="H29" i="3"/>
  <c r="G29" i="3"/>
  <c r="N28" i="3"/>
  <c r="M28" i="3"/>
  <c r="H28" i="3"/>
  <c r="G28" i="3"/>
  <c r="N27" i="3"/>
  <c r="M27" i="3"/>
  <c r="I27" i="3" s="1"/>
  <c r="H27" i="3"/>
  <c r="G27" i="3"/>
  <c r="N26" i="3"/>
  <c r="M26" i="3"/>
  <c r="H26" i="3"/>
  <c r="G26" i="3"/>
  <c r="N25" i="3"/>
  <c r="M25" i="3"/>
  <c r="I25" i="3" s="1"/>
  <c r="H25" i="3"/>
  <c r="G25" i="3"/>
  <c r="N24" i="3"/>
  <c r="M24" i="3"/>
  <c r="I24" i="3" s="1"/>
  <c r="H24" i="3"/>
  <c r="G24" i="3"/>
  <c r="N23" i="3"/>
  <c r="M23" i="3"/>
  <c r="I23" i="3" s="1"/>
  <c r="H23" i="3"/>
  <c r="G23" i="3"/>
  <c r="N22" i="3"/>
  <c r="M22" i="3"/>
  <c r="H22" i="3"/>
  <c r="G22" i="3"/>
  <c r="N21" i="3"/>
  <c r="M21" i="3"/>
  <c r="I21" i="3" s="1"/>
  <c r="H21" i="3"/>
  <c r="G21" i="3"/>
  <c r="N20" i="3"/>
  <c r="M20" i="3"/>
  <c r="I20" i="3" s="1"/>
  <c r="H20" i="3"/>
  <c r="G20" i="3"/>
  <c r="N19" i="3"/>
  <c r="M19" i="3"/>
  <c r="I19" i="3" s="1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H16" i="3"/>
  <c r="G16" i="3"/>
  <c r="N15" i="3"/>
  <c r="M15" i="3"/>
  <c r="I15" i="3" s="1"/>
  <c r="H15" i="3"/>
  <c r="G15" i="3"/>
  <c r="N14" i="3"/>
  <c r="M14" i="3"/>
  <c r="H14" i="3"/>
  <c r="G14" i="3"/>
  <c r="N13" i="3"/>
  <c r="M13" i="3"/>
  <c r="I13" i="3" s="1"/>
  <c r="H13" i="3"/>
  <c r="G13" i="3"/>
  <c r="N12" i="3"/>
  <c r="M12" i="3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M8" i="3"/>
  <c r="H8" i="3"/>
  <c r="G8" i="3"/>
  <c r="N7" i="3"/>
  <c r="M7" i="3"/>
  <c r="I7" i="3" s="1"/>
  <c r="H7" i="3"/>
  <c r="G7" i="3"/>
  <c r="N6" i="3"/>
  <c r="M6" i="3"/>
  <c r="H6" i="3"/>
  <c r="G6" i="3"/>
  <c r="N5" i="3"/>
  <c r="M5" i="3"/>
  <c r="I5" i="3" s="1"/>
  <c r="H5" i="3"/>
  <c r="G5" i="3"/>
  <c r="N4" i="3"/>
  <c r="M4" i="3"/>
  <c r="H4" i="3"/>
  <c r="G4" i="3"/>
  <c r="N3" i="3"/>
  <c r="M3" i="3"/>
  <c r="I3" i="3" s="1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I8" i="3" l="1"/>
  <c r="J15" i="3"/>
  <c r="J4" i="3"/>
  <c r="J8" i="3"/>
  <c r="I4" i="3"/>
  <c r="I6" i="3"/>
  <c r="I10" i="3"/>
  <c r="I12" i="3"/>
  <c r="I14" i="3"/>
  <c r="I16" i="3"/>
  <c r="I18" i="3"/>
  <c r="I22" i="3"/>
  <c r="I26" i="3"/>
  <c r="I28" i="3"/>
  <c r="J2" i="3"/>
  <c r="J7" i="3"/>
  <c r="J13" i="3"/>
  <c r="J29" i="3"/>
  <c r="J23" i="3"/>
  <c r="J9" i="3"/>
  <c r="J27" i="3"/>
  <c r="I32" i="3"/>
  <c r="J32" i="3"/>
  <c r="J3" i="3"/>
  <c r="J17" i="3"/>
  <c r="J25" i="3"/>
  <c r="I2" i="3"/>
  <c r="J6" i="3"/>
  <c r="J10" i="3"/>
  <c r="J12" i="3"/>
  <c r="J14" i="3"/>
  <c r="J16" i="3"/>
  <c r="J18" i="3"/>
  <c r="J20" i="3"/>
  <c r="J22" i="3"/>
  <c r="J24" i="3"/>
  <c r="J26" i="3"/>
  <c r="J28" i="3"/>
  <c r="J30" i="3"/>
  <c r="J5" i="3"/>
  <c r="J21" i="3"/>
  <c r="I33" i="3"/>
  <c r="J33" i="3"/>
  <c r="J11" i="3"/>
  <c r="J19" i="3"/>
  <c r="J31" i="3"/>
  <c r="C55" i="5"/>
  <c r="B55" i="5" s="1"/>
  <c r="C70" i="5"/>
  <c r="B70" i="5" s="1"/>
  <c r="C77" i="5"/>
  <c r="B77" i="5" s="1"/>
  <c r="C68" i="5"/>
  <c r="B68" i="5" s="1"/>
  <c r="C126" i="5"/>
  <c r="B126" i="5" s="1"/>
  <c r="C103" i="5"/>
  <c r="B103" i="5" s="1"/>
  <c r="C76" i="5"/>
  <c r="B76" i="5" s="1"/>
  <c r="C92" i="5"/>
  <c r="B92" i="5" s="1"/>
  <c r="C147" i="5"/>
  <c r="B147" i="5" s="1"/>
  <c r="C127" i="5"/>
  <c r="B127" i="5" s="1"/>
  <c r="C26" i="5"/>
  <c r="B26" i="5" s="1"/>
  <c r="C59" i="5"/>
  <c r="B59" i="5" s="1"/>
  <c r="C71" i="5"/>
  <c r="B71" i="5" s="1"/>
  <c r="C84" i="5"/>
  <c r="B84" i="5" s="1"/>
  <c r="C110" i="5"/>
  <c r="B110" i="5" s="1"/>
  <c r="C29" i="5"/>
  <c r="B29" i="5" s="1"/>
  <c r="C54" i="5"/>
  <c r="B54" i="5" s="1"/>
  <c r="C78" i="5"/>
  <c r="B78" i="5" s="1"/>
  <c r="C69" i="5"/>
  <c r="B69" i="5" s="1"/>
  <c r="C18" i="5"/>
  <c r="B18" i="5" s="1"/>
  <c r="C14" i="5"/>
  <c r="B14" i="5" s="1"/>
  <c r="C15" i="5"/>
  <c r="B15" i="5" s="1"/>
  <c r="C44" i="5"/>
  <c r="B44" i="5" s="1"/>
  <c r="C27" i="5"/>
  <c r="B27" i="5" s="1"/>
  <c r="C116" i="5"/>
  <c r="B116" i="5" s="1"/>
  <c r="C108" i="5"/>
  <c r="B108" i="5" s="1"/>
  <c r="C13" i="5"/>
  <c r="B13" i="5" s="1"/>
  <c r="C87" i="5"/>
  <c r="B87" i="5" s="1"/>
  <c r="C53" i="5"/>
  <c r="B53" i="5" s="1"/>
  <c r="C31" i="5"/>
  <c r="B31" i="5" s="1"/>
  <c r="C100" i="5"/>
  <c r="B100" i="5" s="1"/>
  <c r="C52" i="5"/>
  <c r="B52" i="5" s="1"/>
  <c r="C67" i="5"/>
  <c r="B67" i="5" s="1"/>
  <c r="C23" i="5"/>
  <c r="B23" i="5" s="1"/>
  <c r="C86" i="5"/>
  <c r="B86" i="5" s="1"/>
  <c r="C38" i="5"/>
  <c r="B38" i="5" s="1"/>
  <c r="C19" i="5"/>
  <c r="B19" i="5" s="1"/>
  <c r="C21" i="5"/>
  <c r="B21" i="5" s="1"/>
  <c r="C20" i="5"/>
  <c r="B20" i="5" s="1"/>
  <c r="C12" i="5"/>
  <c r="B12" i="5" s="1"/>
  <c r="C79" i="5"/>
  <c r="B79" i="5" s="1"/>
  <c r="C125" i="5"/>
  <c r="B125" i="5" s="1"/>
  <c r="C51" i="5"/>
  <c r="B51" i="5" s="1"/>
  <c r="C43" i="5"/>
  <c r="B43" i="5" s="1"/>
  <c r="C113" i="5"/>
  <c r="B113" i="5" s="1"/>
  <c r="C96" i="5"/>
  <c r="B96" i="5" s="1"/>
  <c r="C73" i="5"/>
  <c r="B73" i="5" s="1"/>
  <c r="C102" i="5"/>
  <c r="B102" i="5" s="1"/>
  <c r="C83" i="5"/>
  <c r="B83" i="5" s="1"/>
  <c r="C101" i="5"/>
  <c r="B101" i="5" s="1"/>
  <c r="C7" i="5"/>
  <c r="B7" i="5" s="1"/>
  <c r="C89" i="5"/>
  <c r="B89" i="5" s="1"/>
  <c r="C81" i="5"/>
  <c r="B81" i="5" s="1"/>
  <c r="C10" i="5"/>
  <c r="B10" i="5" s="1"/>
  <c r="C11" i="5"/>
  <c r="B11" i="5" s="1"/>
  <c r="C5" i="5"/>
  <c r="B5" i="5" s="1"/>
  <c r="C4" i="5"/>
  <c r="B4" i="5" s="1"/>
  <c r="C6" i="5"/>
  <c r="B6" i="5" s="1"/>
  <c r="C22" i="5"/>
  <c r="B22" i="5" s="1"/>
  <c r="C17" i="5"/>
  <c r="B17" i="5" s="1"/>
  <c r="C35" i="5"/>
  <c r="B35" i="5" s="1"/>
  <c r="C34" i="5"/>
  <c r="B34" i="5" s="1"/>
  <c r="C36" i="5"/>
  <c r="B36" i="5" s="1"/>
  <c r="C30" i="5"/>
  <c r="B30" i="5" s="1"/>
  <c r="C24" i="5"/>
  <c r="B24" i="5" s="1"/>
  <c r="C8" i="5"/>
  <c r="B8" i="5" s="1"/>
  <c r="C16" i="5"/>
  <c r="B16" i="5" s="1"/>
  <c r="C32" i="5"/>
  <c r="B32" i="5" s="1"/>
  <c r="C9" i="5"/>
  <c r="B9" i="5" s="1"/>
  <c r="C25" i="5"/>
  <c r="B25" i="5" s="1"/>
  <c r="C33" i="5"/>
  <c r="B33" i="5" s="1"/>
  <c r="C2" i="5"/>
  <c r="B2" i="5" s="1"/>
  <c r="C3" i="5"/>
  <c r="B3" i="5" s="1"/>
  <c r="B28" i="5"/>
  <c r="C42" i="5"/>
  <c r="B42" i="5" s="1"/>
  <c r="C74" i="5"/>
  <c r="B74" i="5" s="1"/>
  <c r="C90" i="5"/>
  <c r="B90" i="5" s="1"/>
  <c r="C82" i="5"/>
  <c r="B82" i="5" s="1"/>
  <c r="C98" i="5"/>
  <c r="B98" i="5" s="1"/>
  <c r="C41" i="5"/>
  <c r="B41" i="5" s="1"/>
  <c r="C49" i="5"/>
  <c r="B49" i="5" s="1"/>
  <c r="C106" i="5"/>
  <c r="B106" i="5" s="1"/>
  <c r="C58" i="5"/>
  <c r="B58" i="5" s="1"/>
  <c r="C66" i="5"/>
  <c r="B66" i="5" s="1"/>
  <c r="C65" i="5"/>
  <c r="B65" i="5" s="1"/>
  <c r="C61" i="5"/>
  <c r="B61" i="5" s="1"/>
  <c r="C122" i="5"/>
  <c r="B122" i="5" s="1"/>
  <c r="C64" i="5"/>
  <c r="B64" i="5" s="1"/>
  <c r="C37" i="5"/>
  <c r="B37" i="5" s="1"/>
  <c r="C105" i="5"/>
  <c r="B105" i="5" s="1"/>
  <c r="C57" i="5"/>
  <c r="B57" i="5" s="1"/>
  <c r="C114" i="5"/>
  <c r="B114" i="5" s="1"/>
  <c r="C46" i="5"/>
  <c r="B46" i="5" s="1"/>
  <c r="A313" i="10"/>
  <c r="A305" i="10"/>
  <c r="A299" i="10"/>
  <c r="A295" i="10"/>
  <c r="A291" i="10"/>
  <c r="A287" i="10"/>
  <c r="A283" i="10"/>
  <c r="A279" i="10"/>
  <c r="A275" i="10"/>
  <c r="A271" i="10"/>
  <c r="A267" i="10"/>
  <c r="A263" i="10"/>
  <c r="A259" i="10"/>
  <c r="A255" i="10"/>
  <c r="A251" i="10"/>
  <c r="A247" i="10"/>
  <c r="A243" i="10"/>
  <c r="A239" i="10"/>
  <c r="A235" i="10"/>
  <c r="A231" i="10"/>
  <c r="A227" i="10"/>
  <c r="A223" i="10"/>
  <c r="A219" i="10"/>
  <c r="A215" i="10"/>
  <c r="A211" i="10"/>
  <c r="A207" i="10"/>
  <c r="A203" i="10"/>
  <c r="A199" i="10"/>
  <c r="A195" i="10"/>
  <c r="A191" i="10"/>
  <c r="A187" i="10"/>
  <c r="A183" i="10"/>
  <c r="A179" i="10"/>
  <c r="A175" i="10"/>
  <c r="A171" i="10"/>
  <c r="A167" i="10"/>
  <c r="A163" i="10"/>
  <c r="A159" i="10"/>
  <c r="A155" i="10"/>
  <c r="A151" i="10"/>
  <c r="A147" i="10"/>
  <c r="A143" i="10"/>
  <c r="A139" i="10"/>
  <c r="A135" i="10"/>
  <c r="A131" i="10"/>
  <c r="A127" i="10"/>
  <c r="A123" i="10"/>
  <c r="A119" i="10"/>
  <c r="A115" i="10"/>
  <c r="A111" i="10"/>
  <c r="A107" i="10"/>
  <c r="A103" i="10"/>
  <c r="A99" i="10"/>
  <c r="A95" i="10"/>
  <c r="A91" i="10"/>
  <c r="A312" i="10"/>
  <c r="A304" i="10"/>
  <c r="A311" i="10"/>
  <c r="A303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310" i="10"/>
  <c r="A302" i="10"/>
  <c r="A308" i="10"/>
  <c r="A309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307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306" i="10"/>
  <c r="C60" i="5"/>
  <c r="B60" i="5" s="1"/>
  <c r="C112" i="5"/>
  <c r="B112" i="5" s="1"/>
  <c r="C80" i="5"/>
  <c r="B80" i="5" s="1"/>
  <c r="C72" i="5"/>
  <c r="B72" i="5" s="1"/>
  <c r="C56" i="5"/>
  <c r="B56" i="5" s="1"/>
  <c r="C48" i="5"/>
  <c r="B48" i="5" s="1"/>
  <c r="C40" i="5"/>
  <c r="B40" i="5" s="1"/>
  <c r="C104" i="5"/>
  <c r="B104" i="5" s="1"/>
  <c r="C75" i="5"/>
  <c r="B75" i="5" s="1"/>
  <c r="C121" i="5"/>
  <c r="B121" i="5" s="1"/>
  <c r="C139" i="5"/>
  <c r="B139" i="5" s="1"/>
  <c r="C95" i="5"/>
  <c r="B95" i="5" s="1"/>
  <c r="C88" i="5"/>
  <c r="B88" i="5" s="1"/>
  <c r="C50" i="5"/>
  <c r="B50" i="5" s="1"/>
  <c r="C97" i="5"/>
  <c r="B97" i="5" s="1"/>
  <c r="A90" i="10"/>
  <c r="A85" i="10"/>
  <c r="A77" i="10"/>
  <c r="A69" i="10"/>
  <c r="A61" i="10"/>
  <c r="A86" i="10"/>
  <c r="A78" i="10"/>
  <c r="A70" i="10"/>
  <c r="A62" i="10"/>
  <c r="A87" i="10"/>
  <c r="A79" i="10"/>
  <c r="A71" i="10"/>
  <c r="A63" i="10"/>
  <c r="A75" i="10"/>
  <c r="A72" i="10"/>
  <c r="A58" i="10"/>
  <c r="A52" i="10"/>
  <c r="A44" i="10"/>
  <c r="A36" i="10"/>
  <c r="A28" i="10"/>
  <c r="A20" i="10"/>
  <c r="A12" i="10"/>
  <c r="A4" i="10"/>
  <c r="A82" i="10"/>
  <c r="A76" i="10"/>
  <c r="A65" i="10"/>
  <c r="A53" i="10"/>
  <c r="A45" i="10"/>
  <c r="A37" i="10"/>
  <c r="A29" i="10"/>
  <c r="A21" i="10"/>
  <c r="A13" i="10"/>
  <c r="A5" i="10"/>
  <c r="A89" i="10"/>
  <c r="A59" i="10"/>
  <c r="A54" i="10"/>
  <c r="A46" i="10"/>
  <c r="A38" i="10"/>
  <c r="A30" i="10"/>
  <c r="A22" i="10"/>
  <c r="A14" i="10"/>
  <c r="A6" i="10"/>
  <c r="A83" i="10"/>
  <c r="A80" i="10"/>
  <c r="A66" i="10"/>
  <c r="A60" i="10"/>
  <c r="A55" i="10"/>
  <c r="A47" i="10"/>
  <c r="A39" i="10"/>
  <c r="A31" i="10"/>
  <c r="A23" i="10"/>
  <c r="A15" i="10"/>
  <c r="A7" i="10"/>
  <c r="A84" i="10"/>
  <c r="A73" i="10"/>
  <c r="A56" i="10"/>
  <c r="A48" i="10"/>
  <c r="A40" i="10"/>
  <c r="A32" i="10"/>
  <c r="A24" i="10"/>
  <c r="A16" i="10"/>
  <c r="A8" i="10"/>
  <c r="A67" i="10"/>
  <c r="A64" i="10"/>
  <c r="A49" i="10"/>
  <c r="A41" i="10"/>
  <c r="A33" i="10"/>
  <c r="A25" i="10"/>
  <c r="A17" i="10"/>
  <c r="A9" i="10"/>
  <c r="A88" i="10"/>
  <c r="A74" i="10"/>
  <c r="A68" i="10"/>
  <c r="A57" i="10"/>
  <c r="A50" i="10"/>
  <c r="A42" i="10"/>
  <c r="A34" i="10"/>
  <c r="A26" i="10"/>
  <c r="A18" i="10"/>
  <c r="A10" i="10"/>
  <c r="A2" i="10"/>
  <c r="A81" i="10"/>
  <c r="A51" i="10"/>
  <c r="A43" i="10"/>
  <c r="A35" i="10"/>
  <c r="A27" i="10"/>
  <c r="A19" i="10"/>
  <c r="A11" i="10"/>
  <c r="A3" i="10"/>
  <c r="F27" i="1"/>
  <c r="C453" i="1"/>
  <c r="B453" i="1" s="1"/>
  <c r="C445" i="1"/>
  <c r="B445" i="1" s="1"/>
  <c r="C437" i="1"/>
  <c r="B437" i="1" s="1"/>
  <c r="C429" i="1"/>
  <c r="B429" i="1" s="1"/>
  <c r="C421" i="1"/>
  <c r="B421" i="1" s="1"/>
  <c r="C413" i="1"/>
  <c r="B413" i="1" s="1"/>
  <c r="C405" i="1"/>
  <c r="B405" i="1" s="1"/>
  <c r="C397" i="1"/>
  <c r="B397" i="1" s="1"/>
  <c r="C389" i="1"/>
  <c r="B389" i="1" s="1"/>
  <c r="C381" i="1"/>
  <c r="B381" i="1" s="1"/>
  <c r="C373" i="1"/>
  <c r="B373" i="1" s="1"/>
  <c r="C406" i="1"/>
  <c r="B406" i="1" s="1"/>
  <c r="C382" i="1"/>
  <c r="B382" i="1" s="1"/>
  <c r="C452" i="1"/>
  <c r="B452" i="1" s="1"/>
  <c r="C444" i="1"/>
  <c r="B444" i="1" s="1"/>
  <c r="C436" i="1"/>
  <c r="B436" i="1" s="1"/>
  <c r="C428" i="1"/>
  <c r="B428" i="1" s="1"/>
  <c r="C420" i="1"/>
  <c r="B420" i="1" s="1"/>
  <c r="C412" i="1"/>
  <c r="B412" i="1" s="1"/>
  <c r="C404" i="1"/>
  <c r="B404" i="1" s="1"/>
  <c r="C396" i="1"/>
  <c r="B396" i="1" s="1"/>
  <c r="C388" i="1"/>
  <c r="B388" i="1" s="1"/>
  <c r="C380" i="1"/>
  <c r="B380" i="1" s="1"/>
  <c r="C398" i="1"/>
  <c r="B398" i="1" s="1"/>
  <c r="C451" i="1"/>
  <c r="B451" i="1" s="1"/>
  <c r="C443" i="1"/>
  <c r="B443" i="1" s="1"/>
  <c r="C435" i="1"/>
  <c r="B435" i="1" s="1"/>
  <c r="C427" i="1"/>
  <c r="B427" i="1" s="1"/>
  <c r="C419" i="1"/>
  <c r="B419" i="1" s="1"/>
  <c r="C411" i="1"/>
  <c r="B411" i="1" s="1"/>
  <c r="C403" i="1"/>
  <c r="B403" i="1" s="1"/>
  <c r="C395" i="1"/>
  <c r="B395" i="1" s="1"/>
  <c r="C387" i="1"/>
  <c r="B387" i="1" s="1"/>
  <c r="C379" i="1"/>
  <c r="B379" i="1" s="1"/>
  <c r="C430" i="1"/>
  <c r="B430" i="1" s="1"/>
  <c r="C450" i="1"/>
  <c r="B450" i="1" s="1"/>
  <c r="C442" i="1"/>
  <c r="B442" i="1" s="1"/>
  <c r="C434" i="1"/>
  <c r="B434" i="1" s="1"/>
  <c r="C426" i="1"/>
  <c r="B426" i="1" s="1"/>
  <c r="C418" i="1"/>
  <c r="B418" i="1" s="1"/>
  <c r="C410" i="1"/>
  <c r="B410" i="1" s="1"/>
  <c r="C402" i="1"/>
  <c r="B402" i="1" s="1"/>
  <c r="C394" i="1"/>
  <c r="B394" i="1" s="1"/>
  <c r="C386" i="1"/>
  <c r="B386" i="1" s="1"/>
  <c r="C378" i="1"/>
  <c r="B378" i="1" s="1"/>
  <c r="C414" i="1"/>
  <c r="B414" i="1" s="1"/>
  <c r="C374" i="1"/>
  <c r="B374" i="1" s="1"/>
  <c r="C449" i="1"/>
  <c r="B449" i="1" s="1"/>
  <c r="C441" i="1"/>
  <c r="B441" i="1" s="1"/>
  <c r="C433" i="1"/>
  <c r="B433" i="1" s="1"/>
  <c r="C425" i="1"/>
  <c r="B425" i="1" s="1"/>
  <c r="C417" i="1"/>
  <c r="B417" i="1" s="1"/>
  <c r="C409" i="1"/>
  <c r="B409" i="1" s="1"/>
  <c r="C401" i="1"/>
  <c r="B401" i="1" s="1"/>
  <c r="C393" i="1"/>
  <c r="B393" i="1" s="1"/>
  <c r="C385" i="1"/>
  <c r="B385" i="1" s="1"/>
  <c r="C377" i="1"/>
  <c r="B377" i="1" s="1"/>
  <c r="C422" i="1"/>
  <c r="B422" i="1" s="1"/>
  <c r="C390" i="1"/>
  <c r="B390" i="1" s="1"/>
  <c r="C448" i="1"/>
  <c r="B448" i="1" s="1"/>
  <c r="C440" i="1"/>
  <c r="B440" i="1" s="1"/>
  <c r="C432" i="1"/>
  <c r="B432" i="1" s="1"/>
  <c r="C424" i="1"/>
  <c r="B424" i="1" s="1"/>
  <c r="C416" i="1"/>
  <c r="B416" i="1" s="1"/>
  <c r="C408" i="1"/>
  <c r="B408" i="1" s="1"/>
  <c r="C400" i="1"/>
  <c r="B400" i="1" s="1"/>
  <c r="C392" i="1"/>
  <c r="B392" i="1" s="1"/>
  <c r="C384" i="1"/>
  <c r="B384" i="1" s="1"/>
  <c r="C376" i="1"/>
  <c r="B376" i="1" s="1"/>
  <c r="C438" i="1"/>
  <c r="B438" i="1" s="1"/>
  <c r="C447" i="1"/>
  <c r="B447" i="1" s="1"/>
  <c r="C439" i="1"/>
  <c r="B439" i="1" s="1"/>
  <c r="C431" i="1"/>
  <c r="B431" i="1" s="1"/>
  <c r="C423" i="1"/>
  <c r="B423" i="1" s="1"/>
  <c r="C415" i="1"/>
  <c r="B415" i="1" s="1"/>
  <c r="C407" i="1"/>
  <c r="B407" i="1" s="1"/>
  <c r="C399" i="1"/>
  <c r="B399" i="1" s="1"/>
  <c r="C391" i="1"/>
  <c r="B391" i="1" s="1"/>
  <c r="C383" i="1"/>
  <c r="B383" i="1" s="1"/>
  <c r="C375" i="1"/>
  <c r="B375" i="1" s="1"/>
  <c r="C446" i="1"/>
  <c r="B446" i="1" s="1"/>
  <c r="A874" i="5"/>
  <c r="A866" i="5"/>
  <c r="A858" i="5"/>
  <c r="A850" i="5"/>
  <c r="A842" i="5"/>
  <c r="A834" i="5"/>
  <c r="A826" i="5"/>
  <c r="A818" i="5"/>
  <c r="A871" i="5"/>
  <c r="A863" i="5"/>
  <c r="A855" i="5"/>
  <c r="A847" i="5"/>
  <c r="A839" i="5"/>
  <c r="A831" i="5"/>
  <c r="A823" i="5"/>
  <c r="A815" i="5"/>
  <c r="A868" i="5"/>
  <c r="A860" i="5"/>
  <c r="A852" i="5"/>
  <c r="A844" i="5"/>
  <c r="A836" i="5"/>
  <c r="A828" i="5"/>
  <c r="A820" i="5"/>
  <c r="A873" i="5"/>
  <c r="A865" i="5"/>
  <c r="A857" i="5"/>
  <c r="A849" i="5"/>
  <c r="A841" i="5"/>
  <c r="A833" i="5"/>
  <c r="A825" i="5"/>
  <c r="A817" i="5"/>
  <c r="A870" i="5"/>
  <c r="A862" i="5"/>
  <c r="A854" i="5"/>
  <c r="A846" i="5"/>
  <c r="A838" i="5"/>
  <c r="A830" i="5"/>
  <c r="A822" i="5"/>
  <c r="A814" i="5"/>
  <c r="A875" i="5"/>
  <c r="A867" i="5"/>
  <c r="A859" i="5"/>
  <c r="A851" i="5"/>
  <c r="A843" i="5"/>
  <c r="A835" i="5"/>
  <c r="A827" i="5"/>
  <c r="A819" i="5"/>
  <c r="A872" i="5"/>
  <c r="A864" i="5"/>
  <c r="A856" i="5"/>
  <c r="A848" i="5"/>
  <c r="A840" i="5"/>
  <c r="A832" i="5"/>
  <c r="A824" i="5"/>
  <c r="A816" i="5"/>
  <c r="A869" i="5"/>
  <c r="A861" i="5"/>
  <c r="A853" i="5"/>
  <c r="A845" i="5"/>
  <c r="A837" i="5"/>
  <c r="A829" i="5"/>
  <c r="A821" i="5"/>
  <c r="A813" i="5"/>
  <c r="F2" i="1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C820" i="1"/>
  <c r="B820" i="1" s="1"/>
  <c r="C695" i="1"/>
  <c r="B695" i="1" s="1"/>
  <c r="C587" i="1"/>
  <c r="B587" i="1" s="1"/>
  <c r="C810" i="1"/>
  <c r="B810" i="1" s="1"/>
  <c r="C531" i="1"/>
  <c r="B531" i="1" s="1"/>
  <c r="C644" i="1"/>
  <c r="B644" i="1" s="1"/>
  <c r="C752" i="1"/>
  <c r="B752" i="1" s="1"/>
  <c r="C493" i="1"/>
  <c r="B493" i="1" s="1"/>
  <c r="C559" i="1"/>
  <c r="B559" i="1" s="1"/>
  <c r="C512" i="1"/>
  <c r="B512" i="1" s="1"/>
  <c r="C454" i="1"/>
  <c r="B454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A318" i="3"/>
  <c r="A54" i="3"/>
  <c r="A57" i="3"/>
  <c r="A58" i="3"/>
  <c r="A59" i="3"/>
  <c r="A86" i="3"/>
  <c r="A89" i="3"/>
  <c r="A90" i="3"/>
  <c r="A91" i="3"/>
  <c r="A99" i="3"/>
  <c r="A101" i="3"/>
  <c r="A105" i="3"/>
  <c r="A106" i="3"/>
  <c r="A110" i="3"/>
  <c r="A155" i="3"/>
  <c r="A330" i="3"/>
  <c r="A383" i="3"/>
  <c r="A53" i="3"/>
  <c r="A3" i="3"/>
  <c r="A4" i="3"/>
  <c r="A5" i="3"/>
  <c r="A61" i="3"/>
  <c r="A64" i="3"/>
  <c r="A93" i="3"/>
  <c r="A97" i="3"/>
  <c r="A98" i="3"/>
  <c r="A102" i="3"/>
  <c r="A154" i="3"/>
  <c r="A165" i="3"/>
  <c r="A243" i="3"/>
  <c r="A279" i="3"/>
  <c r="A407" i="3"/>
  <c r="A512" i="3"/>
  <c r="A56" i="3"/>
  <c r="A85" i="3"/>
  <c r="A170" i="3"/>
  <c r="A187" i="3"/>
  <c r="A293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62" i="3"/>
  <c r="A65" i="3"/>
  <c r="A66" i="3"/>
  <c r="A67" i="3"/>
  <c r="A94" i="3"/>
  <c r="A147" i="3"/>
  <c r="A149" i="3"/>
  <c r="A235" i="3"/>
  <c r="A343" i="3"/>
  <c r="A608" i="3"/>
  <c r="A109" i="3"/>
  <c r="A179" i="3"/>
  <c r="A331" i="3"/>
  <c r="A37" i="3"/>
  <c r="A40" i="3"/>
  <c r="A69" i="3"/>
  <c r="A72" i="3"/>
  <c r="A139" i="3"/>
  <c r="A141" i="3"/>
  <c r="A145" i="3"/>
  <c r="A146" i="3"/>
  <c r="A150" i="3"/>
  <c r="A163" i="3"/>
  <c r="A227" i="3"/>
  <c r="A399" i="3"/>
  <c r="A474" i="3"/>
  <c r="A486" i="3"/>
  <c r="A88" i="3"/>
  <c r="A113" i="3"/>
  <c r="A38" i="3"/>
  <c r="A41" i="3"/>
  <c r="A42" i="3"/>
  <c r="A43" i="3"/>
  <c r="A70" i="3"/>
  <c r="A73" i="3"/>
  <c r="A74" i="3"/>
  <c r="A75" i="3"/>
  <c r="A131" i="3"/>
  <c r="A133" i="3"/>
  <c r="A137" i="3"/>
  <c r="A138" i="3"/>
  <c r="A142" i="3"/>
  <c r="A162" i="3"/>
  <c r="A219" i="3"/>
  <c r="A268" i="3"/>
  <c r="A455" i="3"/>
  <c r="A45" i="3"/>
  <c r="A48" i="3"/>
  <c r="A77" i="3"/>
  <c r="A80" i="3"/>
  <c r="A123" i="3"/>
  <c r="A125" i="3"/>
  <c r="A129" i="3"/>
  <c r="A130" i="3"/>
  <c r="A134" i="3"/>
  <c r="A211" i="3"/>
  <c r="A254" i="3"/>
  <c r="A267" i="3"/>
  <c r="A385" i="3"/>
  <c r="A46" i="3"/>
  <c r="A49" i="3"/>
  <c r="A50" i="3"/>
  <c r="A51" i="3"/>
  <c r="A78" i="3"/>
  <c r="A81" i="3"/>
  <c r="A82" i="3"/>
  <c r="A83" i="3"/>
  <c r="A115" i="3"/>
  <c r="A117" i="3"/>
  <c r="A121" i="3"/>
  <c r="A122" i="3"/>
  <c r="A126" i="3"/>
  <c r="A157" i="3"/>
  <c r="A171" i="3"/>
  <c r="A203" i="3"/>
  <c r="A266" i="3"/>
  <c r="A332" i="3"/>
  <c r="A3" i="4"/>
  <c r="A8" i="4"/>
  <c r="A7" i="4"/>
  <c r="A11" i="4"/>
  <c r="A6" i="4"/>
  <c r="A5" i="4"/>
  <c r="A10" i="4"/>
  <c r="A9" i="4"/>
  <c r="A4" i="4"/>
  <c r="A786" i="5" l="1"/>
  <c r="A658" i="5"/>
  <c r="A810" i="5"/>
  <c r="A671" i="5"/>
  <c r="A805" i="5"/>
  <c r="A728" i="5"/>
  <c r="A643" i="5"/>
  <c r="A614" i="5"/>
  <c r="A806" i="5"/>
  <c r="A793" i="5"/>
  <c r="A716" i="5"/>
  <c r="A639" i="5"/>
  <c r="A703" i="5"/>
  <c r="A626" i="5"/>
  <c r="A754" i="5"/>
  <c r="A685" i="5"/>
  <c r="A749" i="5"/>
  <c r="A608" i="5"/>
  <c r="A672" i="5"/>
  <c r="A736" i="5"/>
  <c r="A800" i="5"/>
  <c r="A651" i="5"/>
  <c r="A715" i="5"/>
  <c r="A779" i="5"/>
  <c r="A622" i="5"/>
  <c r="A686" i="5"/>
  <c r="A750" i="5"/>
  <c r="A609" i="5"/>
  <c r="A673" i="5"/>
  <c r="A737" i="5"/>
  <c r="A801" i="5"/>
  <c r="A660" i="5"/>
  <c r="A724" i="5"/>
  <c r="A788" i="5"/>
  <c r="A647" i="5"/>
  <c r="A711" i="5"/>
  <c r="A775" i="5"/>
  <c r="A634" i="5"/>
  <c r="A698" i="5"/>
  <c r="A762" i="5"/>
  <c r="A677" i="5"/>
  <c r="A792" i="5"/>
  <c r="A707" i="5"/>
  <c r="A742" i="5"/>
  <c r="A729" i="5"/>
  <c r="A780" i="5"/>
  <c r="A690" i="5"/>
  <c r="A613" i="5"/>
  <c r="A693" i="5"/>
  <c r="A757" i="5"/>
  <c r="A616" i="5"/>
  <c r="A680" i="5"/>
  <c r="A744" i="5"/>
  <c r="A808" i="5"/>
  <c r="A659" i="5"/>
  <c r="A723" i="5"/>
  <c r="A787" i="5"/>
  <c r="A630" i="5"/>
  <c r="A694" i="5"/>
  <c r="A758" i="5"/>
  <c r="A617" i="5"/>
  <c r="A681" i="5"/>
  <c r="A745" i="5"/>
  <c r="A809" i="5"/>
  <c r="A668" i="5"/>
  <c r="A732" i="5"/>
  <c r="A796" i="5"/>
  <c r="A655" i="5"/>
  <c r="A719" i="5"/>
  <c r="A783" i="5"/>
  <c r="A642" i="5"/>
  <c r="A706" i="5"/>
  <c r="A770" i="5"/>
  <c r="A741" i="5"/>
  <c r="A664" i="5"/>
  <c r="A771" i="5"/>
  <c r="A678" i="5"/>
  <c r="A665" i="5"/>
  <c r="A652" i="5"/>
  <c r="A767" i="5"/>
  <c r="A621" i="5"/>
  <c r="A701" i="5"/>
  <c r="A765" i="5"/>
  <c r="A624" i="5"/>
  <c r="A688" i="5"/>
  <c r="A752" i="5"/>
  <c r="A637" i="5"/>
  <c r="A667" i="5"/>
  <c r="A731" i="5"/>
  <c r="A795" i="5"/>
  <c r="A638" i="5"/>
  <c r="A702" i="5"/>
  <c r="A766" i="5"/>
  <c r="A625" i="5"/>
  <c r="A689" i="5"/>
  <c r="A753" i="5"/>
  <c r="A612" i="5"/>
  <c r="A676" i="5"/>
  <c r="A740" i="5"/>
  <c r="A804" i="5"/>
  <c r="A663" i="5"/>
  <c r="A727" i="5"/>
  <c r="A791" i="5"/>
  <c r="A650" i="5"/>
  <c r="A714" i="5"/>
  <c r="A778" i="5"/>
  <c r="A645" i="5"/>
  <c r="A773" i="5"/>
  <c r="A696" i="5"/>
  <c r="A611" i="5"/>
  <c r="A739" i="5"/>
  <c r="A646" i="5"/>
  <c r="A774" i="5"/>
  <c r="A697" i="5"/>
  <c r="A620" i="5"/>
  <c r="A748" i="5"/>
  <c r="A607" i="5"/>
  <c r="A735" i="5"/>
  <c r="A722" i="5"/>
  <c r="A653" i="5"/>
  <c r="A717" i="5"/>
  <c r="A781" i="5"/>
  <c r="A640" i="5"/>
  <c r="A704" i="5"/>
  <c r="A768" i="5"/>
  <c r="A619" i="5"/>
  <c r="A683" i="5"/>
  <c r="A747" i="5"/>
  <c r="A811" i="5"/>
  <c r="A654" i="5"/>
  <c r="A718" i="5"/>
  <c r="A782" i="5"/>
  <c r="A641" i="5"/>
  <c r="A705" i="5"/>
  <c r="A769" i="5"/>
  <c r="A628" i="5"/>
  <c r="A692" i="5"/>
  <c r="A756" i="5"/>
  <c r="A615" i="5"/>
  <c r="A679" i="5"/>
  <c r="A743" i="5"/>
  <c r="A807" i="5"/>
  <c r="A666" i="5"/>
  <c r="A730" i="5"/>
  <c r="A794" i="5"/>
  <c r="A709" i="5"/>
  <c r="A632" i="5"/>
  <c r="A760" i="5"/>
  <c r="A675" i="5"/>
  <c r="A803" i="5"/>
  <c r="A710" i="5"/>
  <c r="A633" i="5"/>
  <c r="A761" i="5"/>
  <c r="A684" i="5"/>
  <c r="A812" i="5"/>
  <c r="A799" i="5"/>
  <c r="A661" i="5"/>
  <c r="A725" i="5"/>
  <c r="A789" i="5"/>
  <c r="A648" i="5"/>
  <c r="A712" i="5"/>
  <c r="A776" i="5"/>
  <c r="A627" i="5"/>
  <c r="A691" i="5"/>
  <c r="A755" i="5"/>
  <c r="A629" i="5"/>
  <c r="A662" i="5"/>
  <c r="A726" i="5"/>
  <c r="A790" i="5"/>
  <c r="A649" i="5"/>
  <c r="A713" i="5"/>
  <c r="A777" i="5"/>
  <c r="A636" i="5"/>
  <c r="A700" i="5"/>
  <c r="A764" i="5"/>
  <c r="A623" i="5"/>
  <c r="A687" i="5"/>
  <c r="A751" i="5"/>
  <c r="A610" i="5"/>
  <c r="A674" i="5"/>
  <c r="A738" i="5"/>
  <c r="A802" i="5"/>
  <c r="A669" i="5"/>
  <c r="A733" i="5"/>
  <c r="A797" i="5"/>
  <c r="A656" i="5"/>
  <c r="A720" i="5"/>
  <c r="A784" i="5"/>
  <c r="A635" i="5"/>
  <c r="A699" i="5"/>
  <c r="A763" i="5"/>
  <c r="A606" i="5"/>
  <c r="A670" i="5"/>
  <c r="A734" i="5"/>
  <c r="A798" i="5"/>
  <c r="A657" i="5"/>
  <c r="A721" i="5"/>
  <c r="A785" i="5"/>
  <c r="A644" i="5"/>
  <c r="A708" i="5"/>
  <c r="A772" i="5"/>
  <c r="A631" i="5"/>
  <c r="A695" i="5"/>
  <c r="A759" i="5"/>
  <c r="A618" i="5"/>
  <c r="A682" i="5"/>
  <c r="A746" i="5"/>
  <c r="A4" i="5"/>
  <c r="A6" i="5"/>
  <c r="A3" i="5"/>
  <c r="A2" i="5"/>
  <c r="A5" i="5"/>
  <c r="A7" i="5"/>
  <c r="A605" i="5"/>
  <c r="A495" i="5"/>
  <c r="A524" i="5"/>
  <c r="A456" i="5"/>
  <c r="A506" i="5"/>
  <c r="A584" i="5"/>
  <c r="A526" i="5"/>
  <c r="A498" i="5"/>
  <c r="A471" i="5"/>
  <c r="A460" i="5"/>
  <c r="A457" i="5"/>
  <c r="A507" i="5"/>
  <c r="A585" i="5"/>
  <c r="A477" i="5"/>
  <c r="A568" i="5"/>
  <c r="A459" i="5"/>
  <c r="A587" i="5"/>
  <c r="A510" i="5"/>
  <c r="A537" i="5"/>
  <c r="A476" i="5"/>
  <c r="A541" i="5"/>
  <c r="A576" i="5"/>
  <c r="A467" i="5"/>
  <c r="A595" i="5"/>
  <c r="A518" i="5"/>
  <c r="A545" i="5"/>
  <c r="A484" i="5"/>
  <c r="A487" i="5"/>
  <c r="A469" i="5"/>
  <c r="A464" i="5"/>
  <c r="A592" i="5"/>
  <c r="A515" i="5"/>
  <c r="A534" i="5"/>
  <c r="A465" i="5"/>
  <c r="A593" i="5"/>
  <c r="A540" i="5"/>
  <c r="A535" i="5"/>
  <c r="A504" i="5"/>
  <c r="A523" i="5"/>
  <c r="A565" i="5"/>
  <c r="A574" i="5"/>
  <c r="A473" i="5"/>
  <c r="A601" i="5"/>
  <c r="A548" i="5"/>
  <c r="A551" i="5"/>
  <c r="A562" i="5"/>
  <c r="A512" i="5"/>
  <c r="A531" i="5"/>
  <c r="A582" i="5"/>
  <c r="A481" i="5"/>
  <c r="A588" i="5"/>
  <c r="A559" i="5"/>
  <c r="A520" i="5"/>
  <c r="A493" i="5"/>
  <c r="A571" i="5"/>
  <c r="A462" i="5"/>
  <c r="A590" i="5"/>
  <c r="A521" i="5"/>
  <c r="A604" i="5"/>
  <c r="A599" i="5"/>
  <c r="A528" i="5"/>
  <c r="A579" i="5"/>
  <c r="A470" i="5"/>
  <c r="A598" i="5"/>
  <c r="A529" i="5"/>
  <c r="A554" i="5"/>
  <c r="A570" i="5"/>
  <c r="A472" i="5"/>
  <c r="A536" i="5"/>
  <c r="A600" i="5"/>
  <c r="A475" i="5"/>
  <c r="A539" i="5"/>
  <c r="A603" i="5"/>
  <c r="A478" i="5"/>
  <c r="A542" i="5"/>
  <c r="A489" i="5"/>
  <c r="A553" i="5"/>
  <c r="A492" i="5"/>
  <c r="A556" i="5"/>
  <c r="A509" i="5"/>
  <c r="A503" i="5"/>
  <c r="A567" i="5"/>
  <c r="A589" i="5"/>
  <c r="A514" i="5"/>
  <c r="A578" i="5"/>
  <c r="A517" i="5"/>
  <c r="A480" i="5"/>
  <c r="A544" i="5"/>
  <c r="A483" i="5"/>
  <c r="A547" i="5"/>
  <c r="A486" i="5"/>
  <c r="A550" i="5"/>
  <c r="A497" i="5"/>
  <c r="A561" i="5"/>
  <c r="A485" i="5"/>
  <c r="A500" i="5"/>
  <c r="A564" i="5"/>
  <c r="A557" i="5"/>
  <c r="A511" i="5"/>
  <c r="A575" i="5"/>
  <c r="A458" i="5"/>
  <c r="A522" i="5"/>
  <c r="A586" i="5"/>
  <c r="A549" i="5"/>
  <c r="A488" i="5"/>
  <c r="A552" i="5"/>
  <c r="A491" i="5"/>
  <c r="A555" i="5"/>
  <c r="A494" i="5"/>
  <c r="A558" i="5"/>
  <c r="A525" i="5"/>
  <c r="A505" i="5"/>
  <c r="A569" i="5"/>
  <c r="A533" i="5"/>
  <c r="A508" i="5"/>
  <c r="A572" i="5"/>
  <c r="A455" i="5"/>
  <c r="A519" i="5"/>
  <c r="A583" i="5"/>
  <c r="A466" i="5"/>
  <c r="A530" i="5"/>
  <c r="A594" i="5"/>
  <c r="A581" i="5"/>
  <c r="A496" i="5"/>
  <c r="A560" i="5"/>
  <c r="A461" i="5"/>
  <c r="A499" i="5"/>
  <c r="A563" i="5"/>
  <c r="A501" i="5"/>
  <c r="A502" i="5"/>
  <c r="A566" i="5"/>
  <c r="A597" i="5"/>
  <c r="A513" i="5"/>
  <c r="A577" i="5"/>
  <c r="A573" i="5"/>
  <c r="A516" i="5"/>
  <c r="A580" i="5"/>
  <c r="A463" i="5"/>
  <c r="A527" i="5"/>
  <c r="A591" i="5"/>
  <c r="A474" i="5"/>
  <c r="A538" i="5"/>
  <c r="A602" i="5"/>
  <c r="A482" i="5"/>
  <c r="A546" i="5"/>
  <c r="A468" i="5"/>
  <c r="A532" i="5"/>
  <c r="A596" i="5"/>
  <c r="A479" i="5"/>
  <c r="A543" i="5"/>
  <c r="A490" i="5"/>
  <c r="A175" i="5"/>
  <c r="A318" i="5"/>
  <c r="A181" i="5"/>
  <c r="A243" i="5"/>
  <c r="A307" i="5"/>
  <c r="A309" i="5"/>
  <c r="A178" i="5"/>
  <c r="A186" i="5"/>
  <c r="A190" i="5"/>
  <c r="A216" i="5"/>
  <c r="A450" i="5"/>
  <c r="A280" i="5"/>
  <c r="A290" i="5"/>
  <c r="A179" i="5"/>
  <c r="A245" i="5"/>
  <c r="A344" i="5"/>
  <c r="A260" i="5"/>
  <c r="A434" i="5"/>
  <c r="A254" i="5"/>
  <c r="A225" i="5"/>
  <c r="A289" i="5"/>
  <c r="A353" i="5"/>
  <c r="A196" i="5"/>
  <c r="A324" i="5"/>
  <c r="A239" i="5"/>
  <c r="A303" i="5"/>
  <c r="A367" i="5"/>
  <c r="A384" i="5"/>
  <c r="A448" i="5"/>
  <c r="A403" i="5"/>
  <c r="A422" i="5"/>
  <c r="A401" i="5"/>
  <c r="A372" i="5"/>
  <c r="A436" i="5"/>
  <c r="A423" i="5"/>
  <c r="A394" i="5"/>
  <c r="A189" i="5"/>
  <c r="A253" i="5"/>
  <c r="A317" i="5"/>
  <c r="A258" i="5"/>
  <c r="A224" i="5"/>
  <c r="A288" i="5"/>
  <c r="A352" i="5"/>
  <c r="A187" i="5"/>
  <c r="A251" i="5"/>
  <c r="A315" i="5"/>
  <c r="A202" i="5"/>
  <c r="A198" i="5"/>
  <c r="A262" i="5"/>
  <c r="A326" i="5"/>
  <c r="A346" i="5"/>
  <c r="A233" i="5"/>
  <c r="A297" i="5"/>
  <c r="A361" i="5"/>
  <c r="A204" i="5"/>
  <c r="A268" i="5"/>
  <c r="A332" i="5"/>
  <c r="A183" i="5"/>
  <c r="A247" i="5"/>
  <c r="A311" i="5"/>
  <c r="A429" i="5"/>
  <c r="A392" i="5"/>
  <c r="A411" i="5"/>
  <c r="A430" i="5"/>
  <c r="A437" i="5"/>
  <c r="A409" i="5"/>
  <c r="A380" i="5"/>
  <c r="A444" i="5"/>
  <c r="A431" i="5"/>
  <c r="A373" i="5"/>
  <c r="A402" i="5"/>
  <c r="A197" i="5"/>
  <c r="A261" i="5"/>
  <c r="A325" i="5"/>
  <c r="A298" i="5"/>
  <c r="A232" i="5"/>
  <c r="A296" i="5"/>
  <c r="A360" i="5"/>
  <c r="A195" i="5"/>
  <c r="A259" i="5"/>
  <c r="A323" i="5"/>
  <c r="A250" i="5"/>
  <c r="A206" i="5"/>
  <c r="A270" i="5"/>
  <c r="A334" i="5"/>
  <c r="A177" i="5"/>
  <c r="A241" i="5"/>
  <c r="A305" i="5"/>
  <c r="A218" i="5"/>
  <c r="A212" i="5"/>
  <c r="A276" i="5"/>
  <c r="A340" i="5"/>
  <c r="A191" i="5"/>
  <c r="A255" i="5"/>
  <c r="A319" i="5"/>
  <c r="A400" i="5"/>
  <c r="A419" i="5"/>
  <c r="A374" i="5"/>
  <c r="A438" i="5"/>
  <c r="A417" i="5"/>
  <c r="A388" i="5"/>
  <c r="A452" i="5"/>
  <c r="A375" i="5"/>
  <c r="A439" i="5"/>
  <c r="A405" i="5"/>
  <c r="A410" i="5"/>
  <c r="A205" i="5"/>
  <c r="A269" i="5"/>
  <c r="A333" i="5"/>
  <c r="A176" i="5"/>
  <c r="A240" i="5"/>
  <c r="A304" i="5"/>
  <c r="A194" i="5"/>
  <c r="A203" i="5"/>
  <c r="A267" i="5"/>
  <c r="A331" i="5"/>
  <c r="A274" i="5"/>
  <c r="A214" i="5"/>
  <c r="A278" i="5"/>
  <c r="A342" i="5"/>
  <c r="A185" i="5"/>
  <c r="A249" i="5"/>
  <c r="A313" i="5"/>
  <c r="A306" i="5"/>
  <c r="A220" i="5"/>
  <c r="A284" i="5"/>
  <c r="A348" i="5"/>
  <c r="A199" i="5"/>
  <c r="A263" i="5"/>
  <c r="A327" i="5"/>
  <c r="A408" i="5"/>
  <c r="A376" i="5"/>
  <c r="A427" i="5"/>
  <c r="A382" i="5"/>
  <c r="A446" i="5"/>
  <c r="A425" i="5"/>
  <c r="A396" i="5"/>
  <c r="A383" i="5"/>
  <c r="A447" i="5"/>
  <c r="A418" i="5"/>
  <c r="A234" i="5"/>
  <c r="A213" i="5"/>
  <c r="A277" i="5"/>
  <c r="A341" i="5"/>
  <c r="A184" i="5"/>
  <c r="A248" i="5"/>
  <c r="A312" i="5"/>
  <c r="A210" i="5"/>
  <c r="A211" i="5"/>
  <c r="A275" i="5"/>
  <c r="A339" i="5"/>
  <c r="A314" i="5"/>
  <c r="A222" i="5"/>
  <c r="A286" i="5"/>
  <c r="A350" i="5"/>
  <c r="A193" i="5"/>
  <c r="A257" i="5"/>
  <c r="A321" i="5"/>
  <c r="A362" i="5"/>
  <c r="A228" i="5"/>
  <c r="A292" i="5"/>
  <c r="A356" i="5"/>
  <c r="A207" i="5"/>
  <c r="A271" i="5"/>
  <c r="A335" i="5"/>
  <c r="A416" i="5"/>
  <c r="A371" i="5"/>
  <c r="A435" i="5"/>
  <c r="A381" i="5"/>
  <c r="A390" i="5"/>
  <c r="A454" i="5"/>
  <c r="A369" i="5"/>
  <c r="A433" i="5"/>
  <c r="A397" i="5"/>
  <c r="A404" i="5"/>
  <c r="A391" i="5"/>
  <c r="A426" i="5"/>
  <c r="A266" i="5"/>
  <c r="A221" i="5"/>
  <c r="A285" i="5"/>
  <c r="A349" i="5"/>
  <c r="A192" i="5"/>
  <c r="A256" i="5"/>
  <c r="A320" i="5"/>
  <c r="A242" i="5"/>
  <c r="A219" i="5"/>
  <c r="A283" i="5"/>
  <c r="A347" i="5"/>
  <c r="A354" i="5"/>
  <c r="A230" i="5"/>
  <c r="A294" i="5"/>
  <c r="A358" i="5"/>
  <c r="A201" i="5"/>
  <c r="A265" i="5"/>
  <c r="A329" i="5"/>
  <c r="A172" i="5"/>
  <c r="A236" i="5"/>
  <c r="A300" i="5"/>
  <c r="A364" i="5"/>
  <c r="A215" i="5"/>
  <c r="A279" i="5"/>
  <c r="A343" i="5"/>
  <c r="A424" i="5"/>
  <c r="A379" i="5"/>
  <c r="A443" i="5"/>
  <c r="A413" i="5"/>
  <c r="A398" i="5"/>
  <c r="A377" i="5"/>
  <c r="A441" i="5"/>
  <c r="A412" i="5"/>
  <c r="A399" i="5"/>
  <c r="A370" i="5"/>
  <c r="A338" i="5"/>
  <c r="A229" i="5"/>
  <c r="A293" i="5"/>
  <c r="A357" i="5"/>
  <c r="A200" i="5"/>
  <c r="A264" i="5"/>
  <c r="A328" i="5"/>
  <c r="A322" i="5"/>
  <c r="A227" i="5"/>
  <c r="A291" i="5"/>
  <c r="A355" i="5"/>
  <c r="A174" i="5"/>
  <c r="A238" i="5"/>
  <c r="A302" i="5"/>
  <c r="A366" i="5"/>
  <c r="A209" i="5"/>
  <c r="A273" i="5"/>
  <c r="A337" i="5"/>
  <c r="A180" i="5"/>
  <c r="A244" i="5"/>
  <c r="A308" i="5"/>
  <c r="A282" i="5"/>
  <c r="A223" i="5"/>
  <c r="A287" i="5"/>
  <c r="A351" i="5"/>
  <c r="A432" i="5"/>
  <c r="A389" i="5"/>
  <c r="A387" i="5"/>
  <c r="A451" i="5"/>
  <c r="A445" i="5"/>
  <c r="A406" i="5"/>
  <c r="A385" i="5"/>
  <c r="A449" i="5"/>
  <c r="A420" i="5"/>
  <c r="A407" i="5"/>
  <c r="A378" i="5"/>
  <c r="A442" i="5"/>
  <c r="A173" i="5"/>
  <c r="A237" i="5"/>
  <c r="A301" i="5"/>
  <c r="A365" i="5"/>
  <c r="A208" i="5"/>
  <c r="A272" i="5"/>
  <c r="A336" i="5"/>
  <c r="A171" i="5"/>
  <c r="A235" i="5"/>
  <c r="A299" i="5"/>
  <c r="A363" i="5"/>
  <c r="A182" i="5"/>
  <c r="A246" i="5"/>
  <c r="A310" i="5"/>
  <c r="A226" i="5"/>
  <c r="A217" i="5"/>
  <c r="A281" i="5"/>
  <c r="A345" i="5"/>
  <c r="A188" i="5"/>
  <c r="A252" i="5"/>
  <c r="A316" i="5"/>
  <c r="A330" i="5"/>
  <c r="A231" i="5"/>
  <c r="A295" i="5"/>
  <c r="A359" i="5"/>
  <c r="A368" i="5"/>
  <c r="A440" i="5"/>
  <c r="A421" i="5"/>
  <c r="A395" i="5"/>
  <c r="A414" i="5"/>
  <c r="A393" i="5"/>
  <c r="A428" i="5"/>
  <c r="A453" i="5"/>
  <c r="A415" i="5"/>
  <c r="A386" i="5"/>
  <c r="A168" i="5"/>
  <c r="A155" i="5"/>
  <c r="A144" i="5"/>
  <c r="A156" i="5"/>
  <c r="A143" i="5"/>
  <c r="A145" i="5"/>
  <c r="A167" i="5"/>
  <c r="A42" i="5"/>
  <c r="A140" i="5"/>
  <c r="A135" i="5"/>
  <c r="A158" i="5"/>
  <c r="A148" i="5"/>
  <c r="A147" i="5"/>
  <c r="A162" i="5"/>
  <c r="A132" i="5"/>
  <c r="A157" i="5"/>
  <c r="A169" i="5"/>
  <c r="A134" i="5"/>
  <c r="A133" i="5"/>
  <c r="A165" i="5"/>
  <c r="A166" i="5"/>
  <c r="A142" i="5"/>
  <c r="A141" i="5"/>
  <c r="A154" i="5"/>
  <c r="A151" i="5"/>
  <c r="A137" i="5"/>
  <c r="A136" i="5"/>
  <c r="A170" i="5"/>
  <c r="A159" i="5"/>
  <c r="A138" i="5"/>
  <c r="A131" i="5"/>
  <c r="A152" i="5"/>
  <c r="A163" i="5"/>
  <c r="A153" i="5"/>
  <c r="A164" i="5"/>
  <c r="A73" i="5"/>
  <c r="A146" i="5"/>
  <c r="A139" i="5"/>
  <c r="A149" i="5"/>
  <c r="A160" i="5"/>
  <c r="A150" i="5"/>
  <c r="A161" i="5"/>
  <c r="A43" i="5"/>
  <c r="A40" i="5"/>
  <c r="A8" i="5"/>
  <c r="A44" i="5"/>
  <c r="A17" i="5"/>
  <c r="A55" i="5"/>
  <c r="A53" i="5"/>
  <c r="A20" i="5"/>
  <c r="A39" i="5"/>
  <c r="A96" i="5"/>
  <c r="A27" i="5"/>
  <c r="A61" i="5"/>
  <c r="A21" i="5"/>
  <c r="A31" i="5"/>
  <c r="A63" i="5"/>
  <c r="A9" i="5"/>
  <c r="A32" i="5"/>
  <c r="A60" i="5"/>
  <c r="A77" i="5"/>
  <c r="A28" i="5"/>
  <c r="A41" i="5"/>
  <c r="A45" i="5"/>
  <c r="A18" i="5"/>
  <c r="A34" i="5"/>
  <c r="A52" i="5"/>
  <c r="A69" i="5"/>
  <c r="A10" i="5"/>
  <c r="A71" i="5"/>
  <c r="A51" i="5"/>
  <c r="A123" i="5"/>
  <c r="A26" i="5"/>
  <c r="A62" i="5"/>
  <c r="A50" i="5"/>
  <c r="A59" i="5"/>
  <c r="A13" i="5"/>
  <c r="A16" i="5"/>
  <c r="A38" i="5"/>
  <c r="A49" i="5"/>
  <c r="A68" i="5"/>
  <c r="A58" i="5"/>
  <c r="A94" i="5"/>
  <c r="A67" i="5"/>
  <c r="A37" i="5"/>
  <c r="A57" i="5"/>
  <c r="A54" i="5"/>
  <c r="A66" i="5"/>
  <c r="A48" i="5"/>
  <c r="A75" i="5"/>
  <c r="A30" i="5"/>
  <c r="A24" i="5"/>
  <c r="A65" i="5"/>
  <c r="A47" i="5"/>
  <c r="A74" i="5"/>
  <c r="A56" i="5"/>
  <c r="A64" i="5"/>
  <c r="A72" i="5"/>
  <c r="A11" i="5"/>
  <c r="A14" i="5"/>
  <c r="A36" i="5"/>
  <c r="A25" i="5"/>
  <c r="A35" i="5"/>
  <c r="A81" i="5"/>
  <c r="A76" i="5"/>
  <c r="A79" i="5"/>
  <c r="A82" i="5"/>
  <c r="A85" i="5"/>
  <c r="A80" i="5"/>
  <c r="A83" i="5"/>
  <c r="A15" i="5"/>
  <c r="A12" i="5"/>
  <c r="A22" i="5"/>
  <c r="A33" i="5"/>
  <c r="A89" i="5"/>
  <c r="A84" i="5"/>
  <c r="A87" i="5"/>
  <c r="A90" i="5"/>
  <c r="A93" i="5"/>
  <c r="A88" i="5"/>
  <c r="A91" i="5"/>
  <c r="A19" i="5"/>
  <c r="A23" i="5"/>
  <c r="A29" i="5"/>
  <c r="A86" i="5"/>
  <c r="A46" i="5"/>
  <c r="A92" i="5"/>
  <c r="A95" i="5"/>
  <c r="A70" i="5"/>
  <c r="A78" i="5"/>
  <c r="A116" i="5"/>
  <c r="A124" i="5"/>
  <c r="A129" i="5"/>
  <c r="A103" i="5"/>
  <c r="A117" i="5"/>
  <c r="A125" i="5"/>
  <c r="A107" i="5"/>
  <c r="A105" i="5"/>
  <c r="A127" i="5"/>
  <c r="A106" i="5"/>
  <c r="A118" i="5"/>
  <c r="A97" i="5"/>
  <c r="A109" i="5"/>
  <c r="A113" i="5"/>
  <c r="A111" i="5"/>
  <c r="A121" i="5"/>
  <c r="A119" i="5"/>
  <c r="A128" i="5"/>
  <c r="A99" i="5"/>
  <c r="A122" i="5"/>
  <c r="A115" i="5"/>
  <c r="A108" i="5"/>
  <c r="A101" i="5"/>
  <c r="A102" i="5"/>
  <c r="A100" i="5"/>
  <c r="A114" i="5"/>
  <c r="A110" i="5"/>
  <c r="A112" i="5"/>
  <c r="A120" i="5"/>
  <c r="A104" i="5"/>
  <c r="A130" i="5"/>
  <c r="A126" i="5"/>
  <c r="A98" i="5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C372" i="1" s="1"/>
  <c r="B372" i="1" s="1"/>
  <c r="H371" i="1"/>
  <c r="C371" i="1" s="1"/>
  <c r="B371" i="1" s="1"/>
  <c r="H370" i="1"/>
  <c r="C370" i="1" s="1"/>
  <c r="B370" i="1" s="1"/>
  <c r="H369" i="1"/>
  <c r="C369" i="1" s="1"/>
  <c r="B369" i="1" s="1"/>
  <c r="H368" i="1"/>
  <c r="C368" i="1" s="1"/>
  <c r="B368" i="1" s="1"/>
  <c r="H367" i="1"/>
  <c r="C367" i="1" s="1"/>
  <c r="B367" i="1" s="1"/>
  <c r="H366" i="1"/>
  <c r="C366" i="1" s="1"/>
  <c r="B366" i="1" s="1"/>
  <c r="H365" i="1"/>
  <c r="C365" i="1" s="1"/>
  <c r="B365" i="1" s="1"/>
  <c r="H364" i="1"/>
  <c r="C364" i="1" s="1"/>
  <c r="B364" i="1" s="1"/>
  <c r="H363" i="1"/>
  <c r="C363" i="1" s="1"/>
  <c r="B363" i="1" s="1"/>
  <c r="H362" i="1"/>
  <c r="C362" i="1" s="1"/>
  <c r="B362" i="1" s="1"/>
  <c r="H361" i="1"/>
  <c r="C361" i="1" s="1"/>
  <c r="B361" i="1" s="1"/>
  <c r="H360" i="1"/>
  <c r="C360" i="1" s="1"/>
  <c r="B360" i="1" s="1"/>
  <c r="H359" i="1"/>
  <c r="C359" i="1" s="1"/>
  <c r="B359" i="1" s="1"/>
  <c r="H358" i="1"/>
  <c r="C358" i="1" s="1"/>
  <c r="B358" i="1" s="1"/>
  <c r="H357" i="1"/>
  <c r="C357" i="1" s="1"/>
  <c r="B357" i="1" s="1"/>
  <c r="H356" i="1"/>
  <c r="C356" i="1" s="1"/>
  <c r="B356" i="1" s="1"/>
  <c r="H355" i="1"/>
  <c r="C355" i="1" s="1"/>
  <c r="B355" i="1" s="1"/>
  <c r="H354" i="1"/>
  <c r="C354" i="1" s="1"/>
  <c r="B354" i="1" s="1"/>
  <c r="H353" i="1"/>
  <c r="C353" i="1" s="1"/>
  <c r="B353" i="1" s="1"/>
  <c r="H352" i="1"/>
  <c r="C352" i="1" s="1"/>
  <c r="B352" i="1" s="1"/>
  <c r="H351" i="1"/>
  <c r="C351" i="1" s="1"/>
  <c r="B351" i="1" s="1"/>
  <c r="H350" i="1"/>
  <c r="C350" i="1" s="1"/>
  <c r="B350" i="1" s="1"/>
  <c r="H349" i="1"/>
  <c r="C349" i="1" s="1"/>
  <c r="B349" i="1" s="1"/>
  <c r="H348" i="1"/>
  <c r="C348" i="1" s="1"/>
  <c r="B348" i="1" s="1"/>
  <c r="H347" i="1"/>
  <c r="C347" i="1" s="1"/>
  <c r="B347" i="1" s="1"/>
  <c r="H346" i="1"/>
  <c r="C346" i="1" s="1"/>
  <c r="B346" i="1" s="1"/>
  <c r="H345" i="1"/>
  <c r="C345" i="1" s="1"/>
  <c r="B345" i="1" s="1"/>
  <c r="H344" i="1"/>
  <c r="C344" i="1" s="1"/>
  <c r="B344" i="1" s="1"/>
  <c r="H343" i="1"/>
  <c r="C343" i="1" s="1"/>
  <c r="B343" i="1" s="1"/>
  <c r="H342" i="1"/>
  <c r="C342" i="1" s="1"/>
  <c r="B342" i="1" s="1"/>
  <c r="H341" i="1"/>
  <c r="C341" i="1" s="1"/>
  <c r="B341" i="1" s="1"/>
  <c r="H340" i="1"/>
  <c r="C340" i="1" s="1"/>
  <c r="B340" i="1" s="1"/>
  <c r="H339" i="1"/>
  <c r="C339" i="1" s="1"/>
  <c r="B339" i="1" s="1"/>
  <c r="H338" i="1"/>
  <c r="C338" i="1" s="1"/>
  <c r="B338" i="1" s="1"/>
  <c r="H337" i="1"/>
  <c r="C337" i="1" s="1"/>
  <c r="B337" i="1" s="1"/>
  <c r="H336" i="1"/>
  <c r="C336" i="1" s="1"/>
  <c r="B336" i="1" s="1"/>
  <c r="H335" i="1"/>
  <c r="C335" i="1" s="1"/>
  <c r="B335" i="1" s="1"/>
  <c r="H334" i="1"/>
  <c r="C334" i="1" s="1"/>
  <c r="B334" i="1" s="1"/>
  <c r="H333" i="1"/>
  <c r="C333" i="1" s="1"/>
  <c r="B333" i="1" s="1"/>
  <c r="H332" i="1"/>
  <c r="C332" i="1" s="1"/>
  <c r="B332" i="1" s="1"/>
  <c r="H331" i="1"/>
  <c r="C331" i="1" s="1"/>
  <c r="B331" i="1" s="1"/>
  <c r="H330" i="1"/>
  <c r="C330" i="1" s="1"/>
  <c r="B330" i="1" s="1"/>
  <c r="H329" i="1"/>
  <c r="C329" i="1" s="1"/>
  <c r="B329" i="1" s="1"/>
  <c r="H328" i="1"/>
  <c r="C328" i="1" s="1"/>
  <c r="B328" i="1" s="1"/>
  <c r="H327" i="1"/>
  <c r="C327" i="1" s="1"/>
  <c r="B327" i="1" s="1"/>
  <c r="H326" i="1"/>
  <c r="C326" i="1" s="1"/>
  <c r="B326" i="1" s="1"/>
  <c r="H325" i="1"/>
  <c r="C325" i="1" s="1"/>
  <c r="B325" i="1" s="1"/>
  <c r="H324" i="1"/>
  <c r="C324" i="1" s="1"/>
  <c r="B324" i="1" s="1"/>
  <c r="H323" i="1"/>
  <c r="C323" i="1" s="1"/>
  <c r="B323" i="1" s="1"/>
  <c r="H322" i="1"/>
  <c r="C322" i="1" s="1"/>
  <c r="B322" i="1" s="1"/>
  <c r="H321" i="1"/>
  <c r="C321" i="1" s="1"/>
  <c r="B321" i="1" s="1"/>
  <c r="H320" i="1"/>
  <c r="C320" i="1" s="1"/>
  <c r="B320" i="1" s="1"/>
  <c r="H319" i="1"/>
  <c r="C319" i="1" s="1"/>
  <c r="B319" i="1" s="1"/>
  <c r="H318" i="1"/>
  <c r="C318" i="1" s="1"/>
  <c r="B318" i="1" s="1"/>
  <c r="H317" i="1"/>
  <c r="C317" i="1" s="1"/>
  <c r="B317" i="1" s="1"/>
  <c r="H316" i="1"/>
  <c r="C316" i="1" s="1"/>
  <c r="B316" i="1" s="1"/>
  <c r="H315" i="1"/>
  <c r="C315" i="1" s="1"/>
  <c r="B315" i="1" s="1"/>
  <c r="H314" i="1"/>
  <c r="C314" i="1" s="1"/>
  <c r="B314" i="1" s="1"/>
  <c r="H313" i="1"/>
  <c r="C313" i="1" s="1"/>
  <c r="B313" i="1" s="1"/>
  <c r="H312" i="1"/>
  <c r="C312" i="1" s="1"/>
  <c r="B312" i="1" s="1"/>
  <c r="H311" i="1"/>
  <c r="C311" i="1" s="1"/>
  <c r="B311" i="1" s="1"/>
  <c r="H310" i="1"/>
  <c r="C310" i="1" s="1"/>
  <c r="B310" i="1" s="1"/>
  <c r="H309" i="1"/>
  <c r="C309" i="1" s="1"/>
  <c r="B309" i="1" s="1"/>
  <c r="H308" i="1"/>
  <c r="C308" i="1" s="1"/>
  <c r="B308" i="1" s="1"/>
  <c r="H307" i="1"/>
  <c r="C307" i="1" s="1"/>
  <c r="B307" i="1" s="1"/>
  <c r="H306" i="1"/>
  <c r="C306" i="1" s="1"/>
  <c r="B306" i="1" s="1"/>
  <c r="H305" i="1"/>
  <c r="C305" i="1" s="1"/>
  <c r="B305" i="1" s="1"/>
  <c r="H304" i="1"/>
  <c r="C304" i="1" s="1"/>
  <c r="B304" i="1" s="1"/>
  <c r="H303" i="1"/>
  <c r="C303" i="1" s="1"/>
  <c r="B303" i="1" s="1"/>
  <c r="H302" i="1"/>
  <c r="C302" i="1" s="1"/>
  <c r="B302" i="1" s="1"/>
  <c r="H301" i="1"/>
  <c r="C301" i="1" s="1"/>
  <c r="B301" i="1" s="1"/>
  <c r="H300" i="1"/>
  <c r="C300" i="1" s="1"/>
  <c r="B300" i="1" s="1"/>
  <c r="H299" i="1"/>
  <c r="C299" i="1" s="1"/>
  <c r="B299" i="1" s="1"/>
  <c r="H298" i="1"/>
  <c r="C298" i="1" s="1"/>
  <c r="B298" i="1" s="1"/>
  <c r="H297" i="1"/>
  <c r="C297" i="1" s="1"/>
  <c r="B297" i="1" s="1"/>
  <c r="H296" i="1"/>
  <c r="C296" i="1" s="1"/>
  <c r="B296" i="1" s="1"/>
  <c r="H295" i="1"/>
  <c r="C295" i="1" s="1"/>
  <c r="B295" i="1" s="1"/>
  <c r="H294" i="1"/>
  <c r="C294" i="1" s="1"/>
  <c r="B294" i="1" s="1"/>
  <c r="H293" i="1"/>
  <c r="C293" i="1" s="1"/>
  <c r="B293" i="1" s="1"/>
  <c r="H292" i="1"/>
  <c r="C292" i="1" s="1"/>
  <c r="B292" i="1" s="1"/>
  <c r="H291" i="1"/>
  <c r="C291" i="1" s="1"/>
  <c r="B291" i="1" s="1"/>
  <c r="H290" i="1"/>
  <c r="C290" i="1" s="1"/>
  <c r="B290" i="1" s="1"/>
  <c r="H289" i="1"/>
  <c r="C289" i="1" s="1"/>
  <c r="B289" i="1" s="1"/>
  <c r="H288" i="1"/>
  <c r="C288" i="1" s="1"/>
  <c r="B288" i="1" s="1"/>
  <c r="H287" i="1"/>
  <c r="C287" i="1" s="1"/>
  <c r="B287" i="1" s="1"/>
  <c r="H286" i="1"/>
  <c r="C286" i="1" s="1"/>
  <c r="B286" i="1" s="1"/>
  <c r="H285" i="1"/>
  <c r="C285" i="1" s="1"/>
  <c r="B285" i="1" s="1"/>
  <c r="H284" i="1"/>
  <c r="C284" i="1" s="1"/>
  <c r="B284" i="1" s="1"/>
  <c r="H283" i="1"/>
  <c r="C283" i="1" s="1"/>
  <c r="B283" i="1" s="1"/>
  <c r="H282" i="1"/>
  <c r="C282" i="1" s="1"/>
  <c r="B282" i="1" s="1"/>
  <c r="H281" i="1"/>
  <c r="C281" i="1" s="1"/>
  <c r="B281" i="1" s="1"/>
  <c r="H280" i="1"/>
  <c r="C280" i="1" s="1"/>
  <c r="B280" i="1" s="1"/>
  <c r="H279" i="1"/>
  <c r="C279" i="1" s="1"/>
  <c r="B279" i="1" s="1"/>
  <c r="H278" i="1"/>
  <c r="C278" i="1" s="1"/>
  <c r="B278" i="1" s="1"/>
  <c r="H277" i="1"/>
  <c r="C277" i="1" s="1"/>
  <c r="B277" i="1" s="1"/>
  <c r="H276" i="1"/>
  <c r="C276" i="1" s="1"/>
  <c r="B276" i="1" s="1"/>
  <c r="H275" i="1"/>
  <c r="C275" i="1" s="1"/>
  <c r="B275" i="1" s="1"/>
  <c r="H274" i="1"/>
  <c r="C274" i="1" s="1"/>
  <c r="B274" i="1" s="1"/>
  <c r="H273" i="1"/>
  <c r="C273" i="1" s="1"/>
  <c r="B273" i="1" s="1"/>
  <c r="H272" i="1"/>
  <c r="C272" i="1" s="1"/>
  <c r="B272" i="1" s="1"/>
  <c r="H271" i="1"/>
  <c r="C271" i="1" s="1"/>
  <c r="B271" i="1" s="1"/>
  <c r="H270" i="1"/>
  <c r="C270" i="1" s="1"/>
  <c r="B270" i="1" s="1"/>
  <c r="H269" i="1"/>
  <c r="C269" i="1" s="1"/>
  <c r="B269" i="1" s="1"/>
  <c r="H268" i="1"/>
  <c r="C268" i="1" s="1"/>
  <c r="B268" i="1" s="1"/>
  <c r="H267" i="1"/>
  <c r="C267" i="1" s="1"/>
  <c r="B267" i="1" s="1"/>
  <c r="H266" i="1"/>
  <c r="C266" i="1" s="1"/>
  <c r="B266" i="1" s="1"/>
  <c r="H265" i="1"/>
  <c r="C265" i="1" s="1"/>
  <c r="B265" i="1" s="1"/>
  <c r="H264" i="1"/>
  <c r="C264" i="1" s="1"/>
  <c r="B264" i="1" s="1"/>
  <c r="H263" i="1"/>
  <c r="C263" i="1" s="1"/>
  <c r="B263" i="1" s="1"/>
  <c r="H262" i="1"/>
  <c r="C262" i="1" s="1"/>
  <c r="B262" i="1" s="1"/>
  <c r="H261" i="1"/>
  <c r="C261" i="1" s="1"/>
  <c r="B261" i="1" s="1"/>
  <c r="H260" i="1"/>
  <c r="C260" i="1" s="1"/>
  <c r="B260" i="1" s="1"/>
  <c r="H259" i="1"/>
  <c r="C259" i="1" s="1"/>
  <c r="B259" i="1" s="1"/>
  <c r="H258" i="1"/>
  <c r="C258" i="1" s="1"/>
  <c r="B258" i="1" s="1"/>
  <c r="H257" i="1"/>
  <c r="C257" i="1" s="1"/>
  <c r="B257" i="1" s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C253" i="1" s="1"/>
  <c r="B253" i="1" s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C245" i="1" s="1"/>
  <c r="B245" i="1" s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C235" i="1" s="1"/>
  <c r="B235" i="1" s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C231" i="1" s="1"/>
  <c r="B231" i="1" s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C239" i="1" s="1"/>
  <c r="B239" i="1" s="1"/>
  <c r="H59" i="1"/>
  <c r="H58" i="1"/>
  <c r="H57" i="1"/>
  <c r="H56" i="1"/>
  <c r="H55" i="1"/>
  <c r="H54" i="1"/>
  <c r="H53" i="1"/>
  <c r="C238" i="1" s="1"/>
  <c r="B238" i="1" s="1"/>
  <c r="H52" i="1"/>
  <c r="H51" i="1"/>
  <c r="H50" i="1"/>
  <c r="H49" i="1"/>
  <c r="C226" i="1" s="1"/>
  <c r="B226" i="1" s="1"/>
  <c r="H48" i="1"/>
  <c r="C249" i="1" s="1"/>
  <c r="B249" i="1" s="1"/>
  <c r="H47" i="1"/>
  <c r="H46" i="1"/>
  <c r="H45" i="1"/>
  <c r="H43" i="1"/>
  <c r="H42" i="1"/>
  <c r="H41" i="1"/>
  <c r="H40" i="1"/>
  <c r="H39" i="1"/>
  <c r="H38" i="1"/>
  <c r="H37" i="1"/>
  <c r="H36" i="1"/>
  <c r="H35" i="1"/>
  <c r="H34" i="1"/>
  <c r="H33" i="1"/>
  <c r="C15" i="1" s="1"/>
  <c r="H32" i="1"/>
  <c r="C11" i="1" s="1"/>
  <c r="H31" i="1"/>
  <c r="H30" i="1"/>
  <c r="H29" i="1"/>
  <c r="H28" i="1"/>
  <c r="H27" i="1"/>
  <c r="C252" i="1" l="1"/>
  <c r="B252" i="1" s="1"/>
  <c r="C224" i="1"/>
  <c r="B224" i="1" s="1"/>
  <c r="C14" i="1"/>
  <c r="B14" i="1" s="1"/>
  <c r="C13" i="1"/>
  <c r="B13" i="1" s="1"/>
  <c r="C156" i="1"/>
  <c r="B156" i="1" s="1"/>
  <c r="C12" i="1"/>
  <c r="B12" i="1" s="1"/>
  <c r="C167" i="1"/>
  <c r="B167" i="1" s="1"/>
  <c r="C171" i="1"/>
  <c r="B171" i="1" s="1"/>
  <c r="C234" i="1"/>
  <c r="B234" i="1" s="1"/>
  <c r="C232" i="1"/>
  <c r="B232" i="1" s="1"/>
  <c r="C225" i="1"/>
  <c r="B225" i="1" s="1"/>
  <c r="C7" i="1"/>
  <c r="B7" i="1" s="1"/>
  <c r="C3" i="1"/>
  <c r="B3" i="1" s="1"/>
  <c r="C211" i="1"/>
  <c r="B211" i="1" s="1"/>
  <c r="C166" i="1"/>
  <c r="B166" i="1" s="1"/>
  <c r="C154" i="1"/>
  <c r="B154" i="1" s="1"/>
  <c r="C198" i="1"/>
  <c r="B198" i="1" s="1"/>
  <c r="C229" i="1"/>
  <c r="B229" i="1" s="1"/>
  <c r="C221" i="1"/>
  <c r="B221" i="1" s="1"/>
  <c r="C228" i="1"/>
  <c r="B228" i="1" s="1"/>
  <c r="C242" i="1"/>
  <c r="B242" i="1" s="1"/>
  <c r="C227" i="1"/>
  <c r="B227" i="1" s="1"/>
  <c r="C214" i="1"/>
  <c r="B214" i="1" s="1"/>
  <c r="C164" i="1"/>
  <c r="B164" i="1" s="1"/>
  <c r="C158" i="1"/>
  <c r="B158" i="1" s="1"/>
  <c r="C192" i="1"/>
  <c r="B192" i="1" s="1"/>
  <c r="C216" i="1"/>
  <c r="B216" i="1" s="1"/>
  <c r="C157" i="1"/>
  <c r="B157" i="1" s="1"/>
  <c r="C240" i="1"/>
  <c r="B240" i="1" s="1"/>
  <c r="C247" i="1"/>
  <c r="B247" i="1" s="1"/>
  <c r="C248" i="1"/>
  <c r="B248" i="1" s="1"/>
  <c r="C223" i="1"/>
  <c r="B223" i="1" s="1"/>
  <c r="C150" i="1"/>
  <c r="B150" i="1" s="1"/>
  <c r="C215" i="1"/>
  <c r="B215" i="1" s="1"/>
  <c r="C148" i="1"/>
  <c r="B148" i="1" s="1"/>
  <c r="C143" i="1"/>
  <c r="B143" i="1" s="1"/>
  <c r="C188" i="1"/>
  <c r="B188" i="1" s="1"/>
  <c r="C212" i="1"/>
  <c r="B212" i="1" s="1"/>
  <c r="C219" i="1"/>
  <c r="B219" i="1" s="1"/>
  <c r="C220" i="1"/>
  <c r="B220" i="1" s="1"/>
  <c r="C233" i="1"/>
  <c r="B233" i="1" s="1"/>
  <c r="C147" i="1"/>
  <c r="B147" i="1" s="1"/>
  <c r="C222" i="1"/>
  <c r="B222" i="1" s="1"/>
  <c r="C165" i="1"/>
  <c r="B165" i="1" s="1"/>
  <c r="C175" i="1"/>
  <c r="B175" i="1" s="1"/>
  <c r="C189" i="1"/>
  <c r="B189" i="1" s="1"/>
  <c r="C149" i="1"/>
  <c r="B149" i="1" s="1"/>
  <c r="C182" i="1"/>
  <c r="B182" i="1" s="1"/>
  <c r="C145" i="1"/>
  <c r="B145" i="1" s="1"/>
  <c r="C241" i="1"/>
  <c r="B241" i="1" s="1"/>
  <c r="C153" i="1"/>
  <c r="B153" i="1" s="1"/>
  <c r="C155" i="1"/>
  <c r="B155" i="1" s="1"/>
  <c r="C203" i="1"/>
  <c r="B203" i="1" s="1"/>
  <c r="C184" i="1"/>
  <c r="B184" i="1" s="1"/>
  <c r="C174" i="1"/>
  <c r="B174" i="1" s="1"/>
  <c r="C176" i="1"/>
  <c r="B176" i="1" s="1"/>
  <c r="C152" i="1"/>
  <c r="B152" i="1" s="1"/>
  <c r="C185" i="1"/>
  <c r="B185" i="1" s="1"/>
  <c r="C199" i="1"/>
  <c r="B199" i="1" s="1"/>
  <c r="C207" i="1"/>
  <c r="B207" i="1" s="1"/>
  <c r="C186" i="1"/>
  <c r="B186" i="1" s="1"/>
  <c r="C146" i="1"/>
  <c r="B146" i="1" s="1"/>
  <c r="C200" i="1"/>
  <c r="B200" i="1" s="1"/>
  <c r="C5" i="1"/>
  <c r="C2" i="1"/>
  <c r="C208" i="1"/>
  <c r="B208" i="1" s="1"/>
  <c r="C6" i="1"/>
  <c r="C256" i="1"/>
  <c r="B256" i="1" s="1"/>
  <c r="C187" i="1"/>
  <c r="B187" i="1" s="1"/>
  <c r="C177" i="1"/>
  <c r="B177" i="1" s="1"/>
  <c r="C160" i="1"/>
  <c r="B160" i="1" s="1"/>
  <c r="C151" i="1"/>
  <c r="B151" i="1" s="1"/>
  <c r="C168" i="1"/>
  <c r="B168" i="1" s="1"/>
  <c r="C201" i="1"/>
  <c r="B201" i="1" s="1"/>
  <c r="C191" i="1"/>
  <c r="B191" i="1" s="1"/>
  <c r="C183" i="1"/>
  <c r="B183" i="1" s="1"/>
  <c r="C162" i="1"/>
  <c r="B162" i="1" s="1"/>
  <c r="C169" i="1"/>
  <c r="B169" i="1" s="1"/>
  <c r="C202" i="1"/>
  <c r="B202" i="1" s="1"/>
  <c r="C190" i="1"/>
  <c r="B190" i="1" s="1"/>
  <c r="C193" i="1"/>
  <c r="B193" i="1" s="1"/>
  <c r="C161" i="1"/>
  <c r="B161" i="1" s="1"/>
  <c r="C195" i="1"/>
  <c r="B195" i="1" s="1"/>
  <c r="C170" i="1"/>
  <c r="B170" i="1" s="1"/>
  <c r="C204" i="1"/>
  <c r="B204" i="1" s="1"/>
  <c r="C194" i="1"/>
  <c r="B194" i="1" s="1"/>
  <c r="C196" i="1"/>
  <c r="B196" i="1" s="1"/>
  <c r="C173" i="1"/>
  <c r="B173" i="1" s="1"/>
  <c r="C163" i="1"/>
  <c r="B163" i="1" s="1"/>
  <c r="C243" i="1"/>
  <c r="B243" i="1" s="1"/>
  <c r="C213" i="1"/>
  <c r="B213" i="1" s="1"/>
  <c r="C254" i="1"/>
  <c r="B254" i="1" s="1"/>
  <c r="C178" i="1"/>
  <c r="B178" i="1" s="1"/>
  <c r="C4" i="1"/>
  <c r="B4" i="1" s="1"/>
  <c r="C244" i="1"/>
  <c r="B244" i="1" s="1"/>
  <c r="C197" i="1"/>
  <c r="B197" i="1" s="1"/>
  <c r="C236" i="1"/>
  <c r="B236" i="1" s="1"/>
  <c r="C205" i="1"/>
  <c r="B205" i="1" s="1"/>
  <c r="C255" i="1"/>
  <c r="B255" i="1" s="1"/>
  <c r="C179" i="1"/>
  <c r="B179" i="1" s="1"/>
  <c r="C217" i="1"/>
  <c r="B217" i="1" s="1"/>
  <c r="C209" i="1"/>
  <c r="B209" i="1" s="1"/>
  <c r="C246" i="1"/>
  <c r="B246" i="1" s="1"/>
  <c r="C159" i="1"/>
  <c r="B159" i="1" s="1"/>
  <c r="C230" i="1"/>
  <c r="B230" i="1" s="1"/>
  <c r="C8" i="1"/>
  <c r="B8" i="1" s="1"/>
  <c r="C250" i="1"/>
  <c r="B250" i="1" s="1"/>
  <c r="C172" i="1"/>
  <c r="B172" i="1" s="1"/>
  <c r="C251" i="1"/>
  <c r="B251" i="1" s="1"/>
  <c r="C181" i="1"/>
  <c r="B181" i="1" s="1"/>
  <c r="C206" i="1"/>
  <c r="B206" i="1" s="1"/>
  <c r="C237" i="1"/>
  <c r="B237" i="1" s="1"/>
  <c r="C180" i="1"/>
  <c r="B180" i="1" s="1"/>
  <c r="C210" i="1"/>
  <c r="B210" i="1" s="1"/>
  <c r="C218" i="1"/>
  <c r="B218" i="1" s="1"/>
  <c r="C144" i="1"/>
  <c r="B144" i="1" s="1"/>
  <c r="C103" i="1"/>
  <c r="B103" i="1" s="1"/>
  <c r="C139" i="1"/>
  <c r="B139" i="1" s="1"/>
  <c r="C128" i="1"/>
  <c r="B128" i="1" s="1"/>
  <c r="C90" i="1"/>
  <c r="B90" i="1" s="1"/>
  <c r="C96" i="1"/>
  <c r="B96" i="1" s="1"/>
  <c r="C114" i="1"/>
  <c r="B114" i="1" s="1"/>
  <c r="C138" i="1"/>
  <c r="B138" i="1" s="1"/>
  <c r="C86" i="1"/>
  <c r="B86" i="1" s="1"/>
  <c r="C77" i="1"/>
  <c r="B77" i="1" s="1"/>
  <c r="C110" i="1"/>
  <c r="B110" i="1" s="1"/>
  <c r="C78" i="1"/>
  <c r="B78" i="1" s="1"/>
  <c r="C81" i="1"/>
  <c r="B81" i="1" s="1"/>
  <c r="C113" i="1"/>
  <c r="B113" i="1" s="1"/>
  <c r="C135" i="1"/>
  <c r="B135" i="1" s="1"/>
  <c r="C141" i="1"/>
  <c r="B141" i="1" s="1"/>
  <c r="C129" i="1"/>
  <c r="B129" i="1" s="1"/>
  <c r="C140" i="1"/>
  <c r="B140" i="1" s="1"/>
  <c r="C53" i="1"/>
  <c r="B53" i="1" s="1"/>
  <c r="C79" i="1"/>
  <c r="B79" i="1" s="1"/>
  <c r="C102" i="1"/>
  <c r="B102" i="1" s="1"/>
  <c r="C120" i="1"/>
  <c r="B120" i="1" s="1"/>
  <c r="C104" i="1"/>
  <c r="B104" i="1" s="1"/>
  <c r="C82" i="1"/>
  <c r="B82" i="1" s="1"/>
  <c r="C88" i="1"/>
  <c r="B88" i="1" s="1"/>
  <c r="C105" i="1"/>
  <c r="B105" i="1" s="1"/>
  <c r="C64" i="1"/>
  <c r="B64" i="1" s="1"/>
  <c r="C108" i="1"/>
  <c r="B108" i="1" s="1"/>
  <c r="C118" i="1"/>
  <c r="B118" i="1" s="1"/>
  <c r="C131" i="1"/>
  <c r="B131" i="1" s="1"/>
  <c r="C101" i="1"/>
  <c r="B101" i="1" s="1"/>
  <c r="C126" i="1"/>
  <c r="B126" i="1" s="1"/>
  <c r="C69" i="1"/>
  <c r="B69" i="1" s="1"/>
  <c r="C80" i="1"/>
  <c r="B80" i="1" s="1"/>
  <c r="C127" i="1"/>
  <c r="B127" i="1" s="1"/>
  <c r="C70" i="1"/>
  <c r="B70" i="1" s="1"/>
  <c r="C97" i="1"/>
  <c r="B97" i="1" s="1"/>
  <c r="C115" i="1"/>
  <c r="B115" i="1" s="1"/>
  <c r="C133" i="1"/>
  <c r="B133" i="1" s="1"/>
  <c r="C136" i="1"/>
  <c r="B136" i="1" s="1"/>
  <c r="C73" i="1"/>
  <c r="B73" i="1" s="1"/>
  <c r="C91" i="1"/>
  <c r="B91" i="1" s="1"/>
  <c r="C116" i="1"/>
  <c r="B116" i="1" s="1"/>
  <c r="C134" i="1"/>
  <c r="B134" i="1" s="1"/>
  <c r="C137" i="1"/>
  <c r="B137" i="1" s="1"/>
  <c r="C50" i="1"/>
  <c r="B50" i="1" s="1"/>
  <c r="C85" i="1"/>
  <c r="B85" i="1" s="1"/>
  <c r="C117" i="1"/>
  <c r="B117" i="1" s="1"/>
  <c r="C93" i="1"/>
  <c r="B93" i="1" s="1"/>
  <c r="C125" i="1"/>
  <c r="B125" i="1" s="1"/>
  <c r="C142" i="1"/>
  <c r="B142" i="1" s="1"/>
  <c r="C94" i="1"/>
  <c r="B94" i="1" s="1"/>
  <c r="C132" i="1"/>
  <c r="B132" i="1" s="1"/>
  <c r="C87" i="1"/>
  <c r="B87" i="1" s="1"/>
  <c r="C95" i="1"/>
  <c r="B95" i="1" s="1"/>
  <c r="C112" i="1"/>
  <c r="B112" i="1" s="1"/>
  <c r="C106" i="1"/>
  <c r="B106" i="1" s="1"/>
  <c r="C121" i="1"/>
  <c r="B121" i="1" s="1"/>
  <c r="C122" i="1"/>
  <c r="B122" i="1" s="1"/>
  <c r="C60" i="1"/>
  <c r="B60" i="1" s="1"/>
  <c r="C83" i="1"/>
  <c r="B83" i="1" s="1"/>
  <c r="C107" i="1"/>
  <c r="B107" i="1" s="1"/>
  <c r="C123" i="1"/>
  <c r="B123" i="1" s="1"/>
  <c r="C130" i="1"/>
  <c r="B130" i="1" s="1"/>
  <c r="C84" i="1"/>
  <c r="B84" i="1" s="1"/>
  <c r="C98" i="1"/>
  <c r="B98" i="1" s="1"/>
  <c r="C124" i="1"/>
  <c r="B124" i="1" s="1"/>
  <c r="C92" i="1"/>
  <c r="B92" i="1" s="1"/>
  <c r="C99" i="1"/>
  <c r="B99" i="1" s="1"/>
  <c r="C109" i="1"/>
  <c r="B109" i="1" s="1"/>
  <c r="C100" i="1"/>
  <c r="B100" i="1" s="1"/>
  <c r="C111" i="1"/>
  <c r="B111" i="1" s="1"/>
  <c r="C119" i="1"/>
  <c r="B119" i="1" s="1"/>
  <c r="C55" i="1"/>
  <c r="B55" i="1" s="1"/>
  <c r="C89" i="1"/>
  <c r="B89" i="1" s="1"/>
  <c r="C33" i="1"/>
  <c r="B33" i="1" s="1"/>
  <c r="C19" i="1"/>
  <c r="B19" i="1" s="1"/>
  <c r="C23" i="1"/>
  <c r="B23" i="1" s="1"/>
  <c r="C71" i="1"/>
  <c r="B71" i="1" s="1"/>
  <c r="C74" i="1"/>
  <c r="B74" i="1" s="1"/>
  <c r="C38" i="1"/>
  <c r="B38" i="1" s="1"/>
  <c r="C57" i="1"/>
  <c r="B57" i="1" s="1"/>
  <c r="C40" i="1"/>
  <c r="B40" i="1" s="1"/>
  <c r="C39" i="1"/>
  <c r="B39" i="1" s="1"/>
  <c r="C54" i="1"/>
  <c r="B54" i="1" s="1"/>
  <c r="C9" i="1"/>
  <c r="B9" i="1" s="1"/>
  <c r="C35" i="1"/>
  <c r="B35" i="1" s="1"/>
  <c r="C41" i="1"/>
  <c r="B41" i="1" s="1"/>
  <c r="C47" i="1"/>
  <c r="B47" i="1" s="1"/>
  <c r="C75" i="1"/>
  <c r="B75" i="1" s="1"/>
  <c r="C59" i="1"/>
  <c r="B59" i="1" s="1"/>
  <c r="C66" i="1"/>
  <c r="B66" i="1" s="1"/>
  <c r="C72" i="1"/>
  <c r="B72" i="1" s="1"/>
  <c r="C36" i="1"/>
  <c r="B36" i="1" s="1"/>
  <c r="C46" i="1"/>
  <c r="B46" i="1" s="1"/>
  <c r="C16" i="1"/>
  <c r="B16" i="1" s="1"/>
  <c r="C56" i="1"/>
  <c r="B56" i="1" s="1"/>
  <c r="C62" i="1"/>
  <c r="B62" i="1" s="1"/>
  <c r="C43" i="1"/>
  <c r="B43" i="1" s="1"/>
  <c r="C58" i="1"/>
  <c r="B58" i="1" s="1"/>
  <c r="C42" i="1"/>
  <c r="B42" i="1" s="1"/>
  <c r="B15" i="1"/>
  <c r="C51" i="1"/>
  <c r="B51" i="1" s="1"/>
  <c r="C34" i="1"/>
  <c r="B34" i="1" s="1"/>
  <c r="C24" i="1"/>
  <c r="B24" i="1" s="1"/>
  <c r="C26" i="1"/>
  <c r="B26" i="1" s="1"/>
  <c r="C44" i="1"/>
  <c r="B44" i="1" s="1"/>
  <c r="C30" i="1"/>
  <c r="B30" i="1" s="1"/>
  <c r="C65" i="1"/>
  <c r="B65" i="1" s="1"/>
  <c r="C45" i="1"/>
  <c r="B45" i="1" s="1"/>
  <c r="C48" i="1"/>
  <c r="B48" i="1" s="1"/>
  <c r="C10" i="1"/>
  <c r="C18" i="1"/>
  <c r="B18" i="1" s="1"/>
  <c r="C17" i="1"/>
  <c r="B17" i="1" s="1"/>
  <c r="C20" i="1"/>
  <c r="B20" i="1" s="1"/>
  <c r="C27" i="1"/>
  <c r="B27" i="1" s="1"/>
  <c r="C37" i="1"/>
  <c r="B37" i="1" s="1"/>
  <c r="C22" i="1"/>
  <c r="B22" i="1" s="1"/>
  <c r="C21" i="1"/>
  <c r="B21" i="1" s="1"/>
  <c r="C63" i="1"/>
  <c r="B63" i="1" s="1"/>
  <c r="C29" i="1"/>
  <c r="B29" i="1" s="1"/>
  <c r="C68" i="1"/>
  <c r="B68" i="1" s="1"/>
  <c r="C25" i="1"/>
  <c r="B25" i="1" s="1"/>
  <c r="C28" i="1"/>
  <c r="B28" i="1" s="1"/>
  <c r="C49" i="1"/>
  <c r="B49" i="1" s="1"/>
  <c r="C31" i="1"/>
  <c r="B31" i="1" s="1"/>
  <c r="C67" i="1"/>
  <c r="B67" i="1" s="1"/>
  <c r="C61" i="1"/>
  <c r="B61" i="1" s="1"/>
  <c r="C32" i="1"/>
  <c r="B32" i="1" s="1"/>
  <c r="C52" i="1"/>
  <c r="B52" i="1" s="1"/>
  <c r="C76" i="1"/>
  <c r="B76" i="1" s="1"/>
  <c r="B11" i="1"/>
  <c r="A662" i="1"/>
  <c r="A654" i="1"/>
  <c r="A646" i="1"/>
  <c r="A638" i="1"/>
  <c r="A630" i="1"/>
  <c r="A663" i="1"/>
  <c r="A631" i="1"/>
  <c r="A661" i="1"/>
  <c r="A653" i="1"/>
  <c r="A645" i="1"/>
  <c r="A637" i="1"/>
  <c r="A629" i="1"/>
  <c r="A639" i="1"/>
  <c r="A660" i="1"/>
  <c r="A652" i="1"/>
  <c r="A644" i="1"/>
  <c r="A636" i="1"/>
  <c r="A659" i="1"/>
  <c r="A651" i="1"/>
  <c r="A643" i="1"/>
  <c r="A635" i="1"/>
  <c r="A655" i="1"/>
  <c r="A658" i="1"/>
  <c r="A650" i="1"/>
  <c r="A642" i="1"/>
  <c r="A634" i="1"/>
  <c r="A647" i="1"/>
  <c r="A657" i="1"/>
  <c r="A649" i="1"/>
  <c r="A641" i="1"/>
  <c r="A633" i="1"/>
  <c r="A656" i="1"/>
  <c r="A648" i="1"/>
  <c r="A640" i="1"/>
  <c r="A632" i="1"/>
  <c r="B10" i="1" l="1"/>
  <c r="B6" i="1"/>
  <c r="B5" i="1"/>
  <c r="B2" i="1"/>
  <c r="A628" i="1" l="1"/>
  <c r="A595" i="1"/>
  <c r="A593" i="1"/>
  <c r="A467" i="1"/>
  <c r="A627" i="1"/>
  <c r="A366" i="1"/>
  <c r="A362" i="1"/>
  <c r="A605" i="1"/>
  <c r="A594" i="1"/>
  <c r="A609" i="1"/>
  <c r="A606" i="1"/>
  <c r="A620" i="1"/>
  <c r="A591" i="1"/>
  <c r="A607" i="1"/>
  <c r="A626" i="1"/>
  <c r="A336" i="1"/>
  <c r="A602" i="1"/>
  <c r="A617" i="1"/>
  <c r="A616" i="1"/>
  <c r="A604" i="1"/>
  <c r="A370" i="1"/>
  <c r="A365" i="1"/>
  <c r="A623" i="1"/>
  <c r="A592" i="1"/>
  <c r="A624" i="1"/>
  <c r="A599" i="1"/>
  <c r="A601" i="1"/>
  <c r="A619" i="1"/>
  <c r="A434" i="1"/>
  <c r="A610" i="1"/>
  <c r="A611" i="1"/>
  <c r="A603" i="1"/>
  <c r="A425" i="1"/>
  <c r="A612" i="1"/>
  <c r="A339" i="1"/>
  <c r="A596" i="1"/>
  <c r="A404" i="1"/>
  <c r="A321" i="1"/>
  <c r="A598" i="1"/>
  <c r="A422" i="1"/>
  <c r="A323" i="1"/>
  <c r="A625" i="1"/>
  <c r="A622" i="1"/>
  <c r="A618" i="1"/>
  <c r="A615" i="1"/>
  <c r="A590" i="1"/>
  <c r="A465" i="1"/>
  <c r="A377" i="1"/>
  <c r="A621" i="1"/>
  <c r="A372" i="1"/>
  <c r="A451" i="1"/>
  <c r="A396" i="1"/>
  <c r="A337" i="1"/>
  <c r="A600" i="1"/>
  <c r="A597" i="1"/>
  <c r="A614" i="1"/>
  <c r="A608" i="1"/>
  <c r="A613" i="1"/>
  <c r="A347" i="1"/>
  <c r="A432" i="1"/>
  <c r="A400" i="1"/>
  <c r="A364" i="1"/>
  <c r="A380" i="1"/>
  <c r="A361" i="1"/>
  <c r="A368" i="1"/>
  <c r="A348" i="1"/>
  <c r="A311" i="1"/>
  <c r="A349" i="1"/>
  <c r="A413" i="1"/>
  <c r="A367" i="1"/>
  <c r="A417" i="1"/>
  <c r="A395" i="1"/>
  <c r="A397" i="1"/>
  <c r="A360" i="1"/>
  <c r="A407" i="1"/>
  <c r="A430" i="1"/>
  <c r="A309" i="1"/>
  <c r="A345" i="1"/>
  <c r="A307" i="1"/>
  <c r="A391" i="1"/>
  <c r="A313" i="1"/>
  <c r="A316" i="1"/>
  <c r="A310" i="1"/>
  <c r="A354" i="1"/>
  <c r="A455" i="1"/>
  <c r="A303" i="1"/>
  <c r="A388" i="1"/>
  <c r="A392" i="1"/>
  <c r="A320" i="1"/>
  <c r="A342" i="1"/>
  <c r="A315" i="1"/>
  <c r="A304" i="1"/>
  <c r="A341" i="1"/>
  <c r="A356" i="1"/>
  <c r="A291" i="1"/>
  <c r="A3" i="1"/>
  <c r="A526" i="1"/>
  <c r="A575" i="1"/>
  <c r="A557" i="1"/>
  <c r="A572" i="1"/>
  <c r="A508" i="1"/>
  <c r="A547" i="1"/>
  <c r="A562" i="1"/>
  <c r="A498" i="1"/>
  <c r="A585" i="1"/>
  <c r="A521" i="1"/>
  <c r="A560" i="1"/>
  <c r="A496" i="1"/>
  <c r="A493" i="1"/>
  <c r="A389" i="1"/>
  <c r="A428" i="1"/>
  <c r="A459" i="1"/>
  <c r="A474" i="1"/>
  <c r="A473" i="1"/>
  <c r="A480" i="1"/>
  <c r="A399" i="1"/>
  <c r="A405" i="1"/>
  <c r="A481" i="1"/>
  <c r="A582" i="1"/>
  <c r="A518" i="1"/>
  <c r="A543" i="1"/>
  <c r="A549" i="1"/>
  <c r="A564" i="1"/>
  <c r="A500" i="1"/>
  <c r="A539" i="1"/>
  <c r="A554" i="1"/>
  <c r="A577" i="1"/>
  <c r="A513" i="1"/>
  <c r="A552" i="1"/>
  <c r="A486" i="1"/>
  <c r="A485" i="1"/>
  <c r="A471" i="1"/>
  <c r="A420" i="1"/>
  <c r="A443" i="1"/>
  <c r="A458" i="1"/>
  <c r="A457" i="1"/>
  <c r="A472" i="1"/>
  <c r="A574" i="1"/>
  <c r="A511" i="1"/>
  <c r="A541" i="1"/>
  <c r="A567" i="1"/>
  <c r="A556" i="1"/>
  <c r="A531" i="1"/>
  <c r="A551" i="1"/>
  <c r="A546" i="1"/>
  <c r="A569" i="1"/>
  <c r="A505" i="1"/>
  <c r="A544" i="1"/>
  <c r="A478" i="1"/>
  <c r="A477" i="1"/>
  <c r="A431" i="1"/>
  <c r="A412" i="1"/>
  <c r="A435" i="1"/>
  <c r="A450" i="1"/>
  <c r="A449" i="1"/>
  <c r="A440" i="1"/>
  <c r="A573" i="1"/>
  <c r="A509" i="1"/>
  <c r="A524" i="1"/>
  <c r="A563" i="1"/>
  <c r="A578" i="1"/>
  <c r="A495" i="1"/>
  <c r="A512" i="1"/>
  <c r="A468" i="1"/>
  <c r="A489" i="1"/>
  <c r="A565" i="1"/>
  <c r="A555" i="1"/>
  <c r="A406" i="1"/>
  <c r="A488" i="1"/>
  <c r="A510" i="1"/>
  <c r="A490" i="1"/>
  <c r="A516" i="1"/>
  <c r="A506" i="1"/>
  <c r="A504" i="1"/>
  <c r="A447" i="1"/>
  <c r="A566" i="1"/>
  <c r="A502" i="1"/>
  <c r="A533" i="1"/>
  <c r="A535" i="1"/>
  <c r="A548" i="1"/>
  <c r="A587" i="1"/>
  <c r="A523" i="1"/>
  <c r="A519" i="1"/>
  <c r="A538" i="1"/>
  <c r="A583" i="1"/>
  <c r="A561" i="1"/>
  <c r="A497" i="1"/>
  <c r="A536" i="1"/>
  <c r="A470" i="1"/>
  <c r="A469" i="1"/>
  <c r="A492" i="1"/>
  <c r="A479" i="1"/>
  <c r="A427" i="1"/>
  <c r="A442" i="1"/>
  <c r="A441" i="1"/>
  <c r="A424" i="1"/>
  <c r="A507" i="1"/>
  <c r="A522" i="1"/>
  <c r="A584" i="1"/>
  <c r="A446" i="1"/>
  <c r="A476" i="1"/>
  <c r="A491" i="1"/>
  <c r="A394" i="1"/>
  <c r="A487" i="1"/>
  <c r="A588" i="1"/>
  <c r="A514" i="1"/>
  <c r="A576" i="1"/>
  <c r="A483" i="1"/>
  <c r="A501" i="1"/>
  <c r="A570" i="1"/>
  <c r="A475" i="1"/>
  <c r="A558" i="1"/>
  <c r="A494" i="1"/>
  <c r="A589" i="1"/>
  <c r="A525" i="1"/>
  <c r="A503" i="1"/>
  <c r="A540" i="1"/>
  <c r="A579" i="1"/>
  <c r="A515" i="1"/>
  <c r="A530" i="1"/>
  <c r="A559" i="1"/>
  <c r="A553" i="1"/>
  <c r="A528" i="1"/>
  <c r="A454" i="1"/>
  <c r="A461" i="1"/>
  <c r="A484" i="1"/>
  <c r="A423" i="1"/>
  <c r="A379" i="1"/>
  <c r="A410" i="1"/>
  <c r="A409" i="1"/>
  <c r="A416" i="1"/>
  <c r="A581" i="1"/>
  <c r="A517" i="1"/>
  <c r="A532" i="1"/>
  <c r="A571" i="1"/>
  <c r="A586" i="1"/>
  <c r="A527" i="1"/>
  <c r="A545" i="1"/>
  <c r="A520" i="1"/>
  <c r="A453" i="1"/>
  <c r="A439" i="1"/>
  <c r="A408" i="1"/>
  <c r="A499" i="1"/>
  <c r="A537" i="1"/>
  <c r="A438" i="1"/>
  <c r="A415" i="1"/>
  <c r="A580" i="1"/>
  <c r="A568" i="1"/>
  <c r="A482" i="1"/>
  <c r="A550" i="1"/>
  <c r="A542" i="1"/>
  <c r="A421" i="1"/>
  <c r="A376" i="1"/>
  <c r="A534" i="1"/>
  <c r="A529" i="1"/>
  <c r="A444" i="1"/>
  <c r="A387" i="1"/>
  <c r="A326" i="1"/>
  <c r="A433" i="1"/>
  <c r="A437" i="1"/>
  <c r="A466" i="1"/>
  <c r="A357" i="1"/>
  <c r="A445" i="1"/>
  <c r="A369" i="1"/>
  <c r="A314" i="1"/>
  <c r="A463" i="1"/>
  <c r="A373" i="1"/>
  <c r="A350" i="1"/>
  <c r="A429" i="1"/>
  <c r="A340" i="1"/>
  <c r="A322" i="1"/>
  <c r="A374" i="1"/>
  <c r="A333" i="1"/>
  <c r="A331" i="1"/>
  <c r="A330" i="1"/>
  <c r="A462" i="1"/>
  <c r="A414" i="1"/>
  <c r="A456" i="1"/>
  <c r="A448" i="1"/>
  <c r="A324" i="1"/>
  <c r="A371" i="1"/>
  <c r="A398" i="1"/>
  <c r="A402" i="1"/>
  <c r="A308" i="1"/>
  <c r="A381" i="1"/>
  <c r="A464" i="1"/>
  <c r="A335" i="1"/>
  <c r="A384" i="1"/>
  <c r="A460" i="1"/>
  <c r="A317" i="1"/>
  <c r="A452" i="1"/>
  <c r="A355" i="1"/>
  <c r="A329" i="1"/>
  <c r="A378" i="1"/>
  <c r="A390" i="1"/>
  <c r="A338" i="1"/>
  <c r="A327" i="1"/>
  <c r="A401" i="1"/>
  <c r="A346" i="1"/>
  <c r="A419" i="1"/>
  <c r="A358" i="1"/>
  <c r="A328" i="1"/>
  <c r="A305" i="1"/>
  <c r="A411" i="1"/>
  <c r="A363" i="1"/>
  <c r="A403" i="1"/>
  <c r="A319" i="1"/>
  <c r="A393" i="1"/>
  <c r="A385" i="1"/>
  <c r="A343" i="1"/>
  <c r="A352" i="1"/>
  <c r="A344" i="1"/>
  <c r="A276" i="1"/>
  <c r="A436" i="1"/>
  <c r="A383" i="1"/>
  <c r="A353" i="1"/>
  <c r="A375" i="1"/>
  <c r="A325" i="1"/>
  <c r="A359" i="1"/>
  <c r="A312" i="1"/>
  <c r="A426" i="1"/>
  <c r="A306" i="1"/>
  <c r="A418" i="1"/>
  <c r="A351" i="1"/>
  <c r="A334" i="1"/>
  <c r="A318" i="1"/>
  <c r="A382" i="1"/>
  <c r="A263" i="1"/>
  <c r="A332" i="1"/>
  <c r="A386" i="1"/>
  <c r="A252" i="1"/>
  <c r="A255" i="1"/>
  <c r="A262" i="1"/>
  <c r="A260" i="1"/>
  <c r="A299" i="1"/>
  <c r="A270" i="1"/>
  <c r="A285" i="1"/>
  <c r="A266" i="1"/>
  <c r="A275" i="1"/>
  <c r="A273" i="1"/>
  <c r="A257" i="1"/>
  <c r="A286" i="1"/>
  <c r="A283" i="1"/>
  <c r="A292" i="1"/>
  <c r="A277" i="1"/>
  <c r="A298" i="1"/>
  <c r="A284" i="1"/>
  <c r="A265" i="1"/>
  <c r="A267" i="1"/>
  <c r="A280" i="1"/>
  <c r="A272" i="1"/>
  <c r="A293" i="1"/>
  <c r="A274" i="1"/>
  <c r="A258" i="1"/>
  <c r="A289" i="1"/>
  <c r="A296" i="1"/>
  <c r="A294" i="1"/>
  <c r="A268" i="1"/>
  <c r="A281" i="1"/>
  <c r="A246" i="1"/>
  <c r="A295" i="1"/>
  <c r="A300" i="1"/>
  <c r="A269" i="1"/>
  <c r="A288" i="1"/>
  <c r="A302" i="1"/>
  <c r="A301" i="1"/>
  <c r="A287" i="1"/>
  <c r="A227" i="1"/>
  <c r="A261" i="1"/>
  <c r="A278" i="1"/>
  <c r="A271" i="1"/>
  <c r="A290" i="1"/>
  <c r="A221" i="1"/>
  <c r="A282" i="1"/>
  <c r="A264" i="1"/>
  <c r="A279" i="1"/>
  <c r="A297" i="1"/>
  <c r="A259" i="1"/>
  <c r="A214" i="1"/>
  <c r="A218" i="1"/>
  <c r="A238" i="1"/>
  <c r="A244" i="1"/>
  <c r="A237" i="1"/>
  <c r="A253" i="1"/>
  <c r="A245" i="1"/>
  <c r="A230" i="1"/>
  <c r="A231" i="1"/>
  <c r="A215" i="1"/>
  <c r="A243" i="1"/>
  <c r="A219" i="1"/>
  <c r="A242" i="1"/>
  <c r="A235" i="1"/>
  <c r="A241" i="1"/>
  <c r="A225" i="1"/>
  <c r="A217" i="1"/>
  <c r="A249" i="1"/>
  <c r="A233" i="1"/>
  <c r="A232" i="1"/>
  <c r="A224" i="1"/>
  <c r="A247" i="1"/>
  <c r="A256" i="1"/>
  <c r="A229" i="1"/>
  <c r="A251" i="1"/>
  <c r="A236" i="1"/>
  <c r="A223" i="1"/>
  <c r="A234" i="1"/>
  <c r="A239" i="1"/>
  <c r="A250" i="1"/>
  <c r="A226" i="1"/>
  <c r="A248" i="1"/>
  <c r="A240" i="1"/>
  <c r="A220" i="1"/>
  <c r="A222" i="1"/>
  <c r="A216" i="1"/>
  <c r="A228" i="1"/>
  <c r="A254" i="1"/>
  <c r="A186" i="1"/>
  <c r="A187" i="1"/>
  <c r="A198" i="1"/>
  <c r="A202" i="1"/>
  <c r="A146" i="1"/>
  <c r="A171" i="1"/>
  <c r="A157" i="1"/>
  <c r="A168" i="1"/>
  <c r="A166" i="1"/>
  <c r="A145" i="1"/>
  <c r="A163" i="1"/>
  <c r="A195" i="1"/>
  <c r="A153" i="1"/>
  <c r="A154" i="1"/>
  <c r="A203" i="1"/>
  <c r="A180" i="1"/>
  <c r="A155" i="1"/>
  <c r="A193" i="1"/>
  <c r="A194" i="1"/>
  <c r="A191" i="1"/>
  <c r="A211" i="1"/>
  <c r="A147" i="1"/>
  <c r="A190" i="1"/>
  <c r="A165" i="1"/>
  <c r="A158" i="1"/>
  <c r="A200" i="1"/>
  <c r="A199" i="1"/>
  <c r="A167" i="1"/>
  <c r="A156" i="1"/>
  <c r="A181" i="1"/>
  <c r="A160" i="1"/>
  <c r="A206" i="1"/>
  <c r="A188" i="1"/>
  <c r="A164" i="1"/>
  <c r="A175" i="1"/>
  <c r="A162" i="1"/>
  <c r="A210" i="1"/>
  <c r="A177" i="1"/>
  <c r="A149" i="1"/>
  <c r="A184" i="1"/>
  <c r="A151" i="1"/>
  <c r="A182" i="1"/>
  <c r="A178" i="1"/>
  <c r="A159" i="1"/>
  <c r="A179" i="1"/>
  <c r="A209" i="1"/>
  <c r="A207" i="1"/>
  <c r="A213" i="1"/>
  <c r="A185" i="1"/>
  <c r="A205" i="1"/>
  <c r="A197" i="1"/>
  <c r="A169" i="1"/>
  <c r="A201" i="1"/>
  <c r="A173" i="1"/>
  <c r="A183" i="1"/>
  <c r="A189" i="1"/>
  <c r="A161" i="1"/>
  <c r="A174" i="1"/>
  <c r="A170" i="1"/>
  <c r="A208" i="1"/>
  <c r="A212" i="1"/>
  <c r="A192" i="1"/>
  <c r="A204" i="1"/>
  <c r="A196" i="1"/>
  <c r="A176" i="1"/>
  <c r="A150" i="1"/>
  <c r="A172" i="1"/>
  <c r="A152" i="1"/>
  <c r="A148" i="1"/>
  <c r="A5" i="1"/>
  <c r="A4" i="1"/>
  <c r="A40" i="1"/>
  <c r="A115" i="1"/>
  <c r="A100" i="1"/>
  <c r="A122" i="1"/>
  <c r="A57" i="1"/>
  <c r="A46" i="1"/>
  <c r="A23" i="1"/>
  <c r="A133" i="1"/>
  <c r="A51" i="1"/>
  <c r="A26" i="1"/>
  <c r="A105" i="1"/>
  <c r="A118" i="1"/>
  <c r="A12" i="1"/>
  <c r="A36" i="1"/>
  <c r="A66" i="1"/>
  <c r="A69" i="1"/>
  <c r="A35" i="1"/>
  <c r="A88" i="1"/>
  <c r="A87" i="1"/>
  <c r="A101" i="1"/>
  <c r="A119" i="1"/>
  <c r="A143" i="1"/>
  <c r="A16" i="1"/>
  <c r="A34" i="1"/>
  <c r="A67" i="1"/>
  <c r="A47" i="1"/>
  <c r="A41" i="1"/>
  <c r="A60" i="1"/>
  <c r="A65" i="1"/>
  <c r="A94" i="1"/>
  <c r="A98" i="1"/>
  <c r="A86" i="1"/>
  <c r="A116" i="1"/>
  <c r="A137" i="1"/>
  <c r="A20" i="1"/>
  <c r="A32" i="1"/>
  <c r="A7" i="1"/>
  <c r="A80" i="1"/>
  <c r="A52" i="1"/>
  <c r="A90" i="1"/>
  <c r="A109" i="1"/>
  <c r="A89" i="1"/>
  <c r="A114" i="1"/>
  <c r="A128" i="1"/>
  <c r="A139" i="1"/>
  <c r="A28" i="1"/>
  <c r="A10" i="1"/>
  <c r="A83" i="1"/>
  <c r="A73" i="1"/>
  <c r="A95" i="1"/>
  <c r="A124" i="1"/>
  <c r="A126" i="1"/>
  <c r="A144" i="1"/>
  <c r="A15" i="1"/>
  <c r="A8" i="1"/>
  <c r="A56" i="1"/>
  <c r="A136" i="1"/>
  <c r="A37" i="1"/>
  <c r="A68" i="1"/>
  <c r="A102" i="1"/>
  <c r="A59" i="1"/>
  <c r="A48" i="1"/>
  <c r="A85" i="1"/>
  <c r="A108" i="1"/>
  <c r="A92" i="1"/>
  <c r="A121" i="1"/>
  <c r="A130" i="1"/>
  <c r="A11" i="1"/>
  <c r="A19" i="1"/>
  <c r="A62" i="1"/>
  <c r="A79" i="1"/>
  <c r="A112" i="1"/>
  <c r="A58" i="1"/>
  <c r="A55" i="1"/>
  <c r="A76" i="1"/>
  <c r="A54" i="1"/>
  <c r="A71" i="1"/>
  <c r="A50" i="1"/>
  <c r="A53" i="1"/>
  <c r="A107" i="1"/>
  <c r="A91" i="1"/>
  <c r="A103" i="1"/>
  <c r="A117" i="1"/>
  <c r="A134" i="1"/>
  <c r="A14" i="1"/>
  <c r="A30" i="1"/>
  <c r="A49" i="1"/>
  <c r="A72" i="1"/>
  <c r="A61" i="1"/>
  <c r="A93" i="1"/>
  <c r="A77" i="1"/>
  <c r="A106" i="1"/>
  <c r="A111" i="1"/>
  <c r="A125" i="1"/>
  <c r="A129" i="1"/>
  <c r="A141" i="1"/>
  <c r="A21" i="1"/>
  <c r="A31" i="1"/>
  <c r="A45" i="1"/>
  <c r="A74" i="1"/>
  <c r="A39" i="1"/>
  <c r="A64" i="1"/>
  <c r="A43" i="1"/>
  <c r="A110" i="1"/>
  <c r="A82" i="1"/>
  <c r="A70" i="1"/>
  <c r="A78" i="1"/>
  <c r="A81" i="1"/>
  <c r="A123" i="1"/>
  <c r="A120" i="1"/>
  <c r="A142" i="1"/>
  <c r="A140" i="1"/>
  <c r="A22" i="1"/>
  <c r="A33" i="1"/>
  <c r="A29" i="1"/>
  <c r="A6" i="1"/>
  <c r="A138" i="1"/>
  <c r="A132" i="1"/>
  <c r="A18" i="1"/>
  <c r="A25" i="1"/>
  <c r="A24" i="1"/>
  <c r="A9" i="1"/>
  <c r="A63" i="1"/>
  <c r="A75" i="1"/>
  <c r="A38" i="1"/>
  <c r="A42" i="1"/>
  <c r="A44" i="1"/>
  <c r="A96" i="1"/>
  <c r="A99" i="1"/>
  <c r="A97" i="1"/>
  <c r="A84" i="1"/>
  <c r="A104" i="1"/>
  <c r="A113" i="1"/>
  <c r="A127" i="1"/>
  <c r="A131" i="1"/>
  <c r="A135" i="1"/>
  <c r="A17" i="1"/>
  <c r="A27" i="1"/>
  <c r="A13" i="1"/>
  <c r="A2" i="1"/>
  <c r="I2" i="14"/>
</calcChain>
</file>

<file path=xl/sharedStrings.xml><?xml version="1.0" encoding="utf-8"?>
<sst xmlns="http://schemas.openxmlformats.org/spreadsheetml/2006/main" count="1983" uniqueCount="1184">
  <si>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</si>
  <si>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</si>
  <si>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</si>
  <si>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</si>
  <si>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</si>
  <si>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</si>
  <si>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</si>
  <si>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</si>
  <si>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</si>
  <si>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</si>
  <si>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</si>
  <si>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</si>
  <si>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</si>
  <si>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</si>
  <si>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</si>
  <si>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</si>
  <si>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</si>
  <si>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</si>
  <si>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</si>
  <si>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</si>
  <si>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</si>
  <si>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</si>
  <si>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</si>
  <si>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−110</t>
  </si>
  <si>
    <t>−115</t>
  </si>
  <si>
    <t>−105</t>
  </si>
  <si>
    <t>−120</t>
  </si>
  <si>
    <t>TOTAL SEARCH</t>
  </si>
  <si>
    <t>TOTALS</t>
  </si>
  <si>
    <t>TOTALS2</t>
  </si>
  <si>
    <t>Washington State Women</t>
  </si>
  <si>
    <t>A</t>
  </si>
  <si>
    <t>Fresno State Women</t>
  </si>
  <si>
    <t>Nevada Women</t>
  </si>
  <si>
    <t>Ohio State Women</t>
  </si>
  <si>
    <t>Iowa Women</t>
  </si>
  <si>
    <t>Stetson Women</t>
  </si>
  <si>
    <t>Florida Gulf Coast Women</t>
  </si>
  <si>
    <t>UCLA Women</t>
  </si>
  <si>
    <t>Creighton Women</t>
  </si>
  <si>
    <t>Villanova Women</t>
  </si>
  <si>
    <t>High Point Women</t>
  </si>
  <si>
    <t>Gardner Webb Women</t>
  </si>
  <si>
    <t>North Alabama Women</t>
  </si>
  <si>
    <t>Lipscomb Women</t>
  </si>
  <si>
    <t>San Jose State Women</t>
  </si>
  <si>
    <t>Air Force Women</t>
  </si>
  <si>
    <t>Utah State Women</t>
  </si>
  <si>
    <t>Boise State Women</t>
  </si>
  <si>
    <t>YES</t>
  </si>
  <si>
    <t>X</t>
  </si>
  <si>
    <t>ORDER</t>
  </si>
  <si>
    <t>AWAY</t>
  </si>
  <si>
    <t>JUICE</t>
  </si>
  <si>
    <t>NY Mets - NY Mets+140</t>
  </si>
  <si>
    <t>Tie - NY Mets+850</t>
  </si>
  <si>
    <t>MIA Marlins - NY Mets+1100</t>
  </si>
  <si>
    <t>NY Mets - MIA Marlins+650</t>
  </si>
  <si>
    <t>Tie - MIA Marlins+700</t>
  </si>
  <si>
    <t>MIA Marlins - MIA Marlins+220</t>
  </si>
  <si>
    <t>SOUTH AMERICAN CHAMPIONSHIP U17</t>
  </si>
  <si>
    <t>ABC</t>
  </si>
  <si>
    <t>BRAVES VS ANGELS</t>
  </si>
  <si>
    <t>BRAVES VS ASTROS</t>
  </si>
  <si>
    <t>BRAVES VS ATHLETICS</t>
  </si>
  <si>
    <t>BRAVES VS BLUE JAYS</t>
  </si>
  <si>
    <t>BRAVES VS GUARDIANS</t>
  </si>
  <si>
    <t>BRAVES VS MARINERS</t>
  </si>
  <si>
    <t>BRAVES VS ORIOLES</t>
  </si>
  <si>
    <t>BRAVES VS RANGERS</t>
  </si>
  <si>
    <t>BRAVES VS RAYS</t>
  </si>
  <si>
    <t>BRAVES VS RED SOX</t>
  </si>
  <si>
    <t>BRAVES VS ROYALS</t>
  </si>
  <si>
    <t>BRAVES VS TIGERS</t>
  </si>
  <si>
    <t>BRAVES VS TWINS</t>
  </si>
  <si>
    <t>BRAVES VS WHITE SOX</t>
  </si>
  <si>
    <t>BRAVES VS YANKEES</t>
  </si>
  <si>
    <t>BREWERS VS ANGELS</t>
  </si>
  <si>
    <t>BREWERS VS ASTROS</t>
  </si>
  <si>
    <t>BREWERS VS BLUE JAYS</t>
  </si>
  <si>
    <t>BREWERS VS GUARDIANS</t>
  </si>
  <si>
    <t>BREWERS VS MARINERS</t>
  </si>
  <si>
    <t>BREWERS VS ORIOLES</t>
  </si>
  <si>
    <t>BREWERS VS RANGERS</t>
  </si>
  <si>
    <t>BREWERS VS RAYS</t>
  </si>
  <si>
    <t>BREWERS VS RED SOX</t>
  </si>
  <si>
    <t>BREWERS VS ROYALS</t>
  </si>
  <si>
    <t>BREWERS VS TIGERS</t>
  </si>
  <si>
    <t>BREWERS VS TWINS</t>
  </si>
  <si>
    <t>BREWERS VS WHITE SOX</t>
  </si>
  <si>
    <t>BREWERS VS YANKEES</t>
  </si>
  <si>
    <t>CARDINALS VS ANGELS</t>
  </si>
  <si>
    <t>CARDINALS VS ASTROS</t>
  </si>
  <si>
    <t>CARDINALS VS ATHLETICS</t>
  </si>
  <si>
    <t>CARDINALS VS BLUE JAYS</t>
  </si>
  <si>
    <t>CARDINALS VS GUARDIANS</t>
  </si>
  <si>
    <t>CARDINALS VS MARINERS</t>
  </si>
  <si>
    <t>CARDINALS VS ORIOLES</t>
  </si>
  <si>
    <t>CARDINALS VS RANGERS</t>
  </si>
  <si>
    <t>CARDINALS VS RAYS</t>
  </si>
  <si>
    <t>CARDINALS VS RED SOX</t>
  </si>
  <si>
    <t>CARDINALS VS ROYALS</t>
  </si>
  <si>
    <t>CARDINALS VS TIGERS</t>
  </si>
  <si>
    <t>CARDINALS VS TWINS</t>
  </si>
  <si>
    <t>CARDINALS VS WHITE SOX</t>
  </si>
  <si>
    <t>CARDINALS VS YANKEES</t>
  </si>
  <si>
    <t>CUBS VS ANGELS</t>
  </si>
  <si>
    <t>CUBS VS ASTROS</t>
  </si>
  <si>
    <t>CUBS VS BLUE JAYS</t>
  </si>
  <si>
    <t>CUBS VS GUARDIANS</t>
  </si>
  <si>
    <t>CUBS VS MARINERS</t>
  </si>
  <si>
    <t>CUBS VS ORIOLES</t>
  </si>
  <si>
    <t>CUBS VS RANGERS</t>
  </si>
  <si>
    <t>CUBS VS RAYS</t>
  </si>
  <si>
    <t>CUBS VS RED SOX</t>
  </si>
  <si>
    <t>CUBS VS ROYALS</t>
  </si>
  <si>
    <t>CUBS VS TIGERS</t>
  </si>
  <si>
    <t>CUBS VS TWINS</t>
  </si>
  <si>
    <t>CUBS VS WHITE SOX</t>
  </si>
  <si>
    <t>CUBS VS YANKEES</t>
  </si>
  <si>
    <t>DBACKS VS ANGELS</t>
  </si>
  <si>
    <t>DBACKS VS ASTROS</t>
  </si>
  <si>
    <t>DBACKS VS BLUE JAYS</t>
  </si>
  <si>
    <t>DBACKS VS GUARDIANS</t>
  </si>
  <si>
    <t>DBACKS VS MARINERS</t>
  </si>
  <si>
    <t>DBACKS VS ORIOLES</t>
  </si>
  <si>
    <t>DBACKS VS RANGERS</t>
  </si>
  <si>
    <t>DBACKS VS RAYS</t>
  </si>
  <si>
    <t>DBACKS VS RED SOX</t>
  </si>
  <si>
    <t>DBACKS VS ROYALS</t>
  </si>
  <si>
    <t>DBACKS VS TIGERS</t>
  </si>
  <si>
    <t>DBACKS VS TWINS</t>
  </si>
  <si>
    <t>DBACKS VS WHITE SOX</t>
  </si>
  <si>
    <t>DBACKS VS YANKEES</t>
  </si>
  <si>
    <t>DODGERS VS ANGELS</t>
  </si>
  <si>
    <t>DODGERS VS ASTROS</t>
  </si>
  <si>
    <t>DODGERS VS ATHLETICS</t>
  </si>
  <si>
    <t>DODGERS VS BLUE JAYS</t>
  </si>
  <si>
    <t>DODGERS VS GUARDIANS</t>
  </si>
  <si>
    <t>DODGERS VS MARINERS</t>
  </si>
  <si>
    <t>DODGERS VS ORIOLES</t>
  </si>
  <si>
    <t>DODGERS VS RANGERS</t>
  </si>
  <si>
    <t>DODGERS VS RAYS</t>
  </si>
  <si>
    <t>DODGERS VS RED SOX</t>
  </si>
  <si>
    <t>DODGERS VS ROYALS</t>
  </si>
  <si>
    <t>DODGERS VS TIGERS</t>
  </si>
  <si>
    <t>DODGERS VS TWINS</t>
  </si>
  <si>
    <t>DODGERS VS WHITE SOX</t>
  </si>
  <si>
    <t>DODGERS VS YANKEES</t>
  </si>
  <si>
    <t>GIANTS VS ANGELS</t>
  </si>
  <si>
    <t>GIANTS VS ASTROS</t>
  </si>
  <si>
    <t>GIANTS VS BLUE JAYS</t>
  </si>
  <si>
    <t>GIANTS VS GUARDIANS</t>
  </si>
  <si>
    <t>GIANTS VS MARINERS</t>
  </si>
  <si>
    <t>GIANTS VS ORIOLES</t>
  </si>
  <si>
    <t>GIANTS VS RANGERS</t>
  </si>
  <si>
    <t>GIANTS VS RAYS</t>
  </si>
  <si>
    <t>GIANTS VS RED SOX</t>
  </si>
  <si>
    <t>GIANTS VS ROYALS</t>
  </si>
  <si>
    <t>GIANTS VS TIGERS</t>
  </si>
  <si>
    <t>GIANTS VS TWINS</t>
  </si>
  <si>
    <t>GIANTS VS WHITE SOX</t>
  </si>
  <si>
    <t>GIANTS VS YANKEES</t>
  </si>
  <si>
    <t>MARLINS VS ANGELS</t>
  </si>
  <si>
    <t>MARLINS VS ASTROS</t>
  </si>
  <si>
    <t>MARLINS VS BLUE JAYS</t>
  </si>
  <si>
    <t>MARLINS VS GUARDIANS</t>
  </si>
  <si>
    <t>MARLINS VS MARINERS</t>
  </si>
  <si>
    <t>MARLINS VS ORIOLES</t>
  </si>
  <si>
    <t>MARLINS VS RANGERS</t>
  </si>
  <si>
    <t>MARLINS VS RAYS</t>
  </si>
  <si>
    <t>MARLINS VS RED SOX</t>
  </si>
  <si>
    <t>MARLINS VS ROYALS</t>
  </si>
  <si>
    <t>MARLINS VS TIGERS</t>
  </si>
  <si>
    <t>MARLINS VS TWINS</t>
  </si>
  <si>
    <t>MARLINS VS WHITE SOX</t>
  </si>
  <si>
    <t>MARLINS VS YANKEES</t>
  </si>
  <si>
    <t>METS VS ANGELS</t>
  </si>
  <si>
    <t>METS VS ASTROS</t>
  </si>
  <si>
    <t>METS VS ATHLETICS</t>
  </si>
  <si>
    <t>METS VS BLUE JAYS</t>
  </si>
  <si>
    <t>METS VS GUARDIANS</t>
  </si>
  <si>
    <t>METS VS MARINERS</t>
  </si>
  <si>
    <t>METS VS ORIOLES</t>
  </si>
  <si>
    <t>METS VS RANGERS</t>
  </si>
  <si>
    <t>METS VS RAYS</t>
  </si>
  <si>
    <t>METS VS RED SOX</t>
  </si>
  <si>
    <t>METS VS ROYALS</t>
  </si>
  <si>
    <t>METS VS TIGERS</t>
  </si>
  <si>
    <t>METS VS TWINS</t>
  </si>
  <si>
    <t>METS VS WHITE SOX</t>
  </si>
  <si>
    <t>METS VS YANKEES</t>
  </si>
  <si>
    <t>NATIONALS VS ANGELS</t>
  </si>
  <si>
    <t>NATIONALS VS ASTROS</t>
  </si>
  <si>
    <t>NATIONALS VS BLUE JAYS</t>
  </si>
  <si>
    <t>NATIONALS VS GUARDIANS</t>
  </si>
  <si>
    <t>NATIONALS VS MARINERS</t>
  </si>
  <si>
    <t>NATIONALS VS ORIOLES</t>
  </si>
  <si>
    <t>NATIONALS VS RANGERS</t>
  </si>
  <si>
    <t>NATIONALS VS RAYS</t>
  </si>
  <si>
    <t>NATIONALS VS RED SOX</t>
  </si>
  <si>
    <t>NATIONALS VS TWINS</t>
  </si>
  <si>
    <t>NATIONALS VS WHITE SOX</t>
  </si>
  <si>
    <t>NATIONALS VS YANKEES</t>
  </si>
  <si>
    <t>PADRES VS ANGELS</t>
  </si>
  <si>
    <t>PADRES VS ASTROS</t>
  </si>
  <si>
    <t>PADRES VS ATHLETICS</t>
  </si>
  <si>
    <t>PADRES VS BLUE JAYS</t>
  </si>
  <si>
    <t>PADRES VS GUARDIANS</t>
  </si>
  <si>
    <t>PADRES VS MARINERS</t>
  </si>
  <si>
    <t>PADRES VS ORIOLES</t>
  </si>
  <si>
    <t>PADRES VS RANGERS</t>
  </si>
  <si>
    <t>PADRES VS RAYS</t>
  </si>
  <si>
    <t>PADRES VS RED SOX</t>
  </si>
  <si>
    <t>PADRES VS ROYALS</t>
  </si>
  <si>
    <t>PADRES VS TIGERS</t>
  </si>
  <si>
    <t>PADRES VS TWINS</t>
  </si>
  <si>
    <t>PADRES VS WHITE SOX</t>
  </si>
  <si>
    <t>PADRES VS YANKEES</t>
  </si>
  <si>
    <t>PHILLIES VS ANGELS</t>
  </si>
  <si>
    <t>PHILLIES VS ASTROS</t>
  </si>
  <si>
    <t>PHILLIES VS ATHLETICS</t>
  </si>
  <si>
    <t>PHILLIES VS BLUE JAYS</t>
  </si>
  <si>
    <t>PHILLIES VS GUARDIANS</t>
  </si>
  <si>
    <t>PHILLIES VS MARINERS</t>
  </si>
  <si>
    <t>PHILLIES VS ORIOLES</t>
  </si>
  <si>
    <t>PHILLIES VS RANGERS</t>
  </si>
  <si>
    <t>PHILLIES VS RAYS</t>
  </si>
  <si>
    <t>PHILLIES VS RED SOX</t>
  </si>
  <si>
    <t>PHILLIES VS ROYALS</t>
  </si>
  <si>
    <t>PHILLIES VS TIGERS</t>
  </si>
  <si>
    <t>PHILLIES VS TWINS</t>
  </si>
  <si>
    <t>PHILLIES VS WHITE SOX</t>
  </si>
  <si>
    <t>PHILLIES VS YANKEES</t>
  </si>
  <si>
    <t>PIRATES VS ANGELS</t>
  </si>
  <si>
    <t>PIRATES VS ASTROS</t>
  </si>
  <si>
    <t>PIRATES VS BLUE JAYS</t>
  </si>
  <si>
    <t>PIRATES VS GUARDIANS</t>
  </si>
  <si>
    <t>PIRATES VS MARINERS</t>
  </si>
  <si>
    <t>PIRATES VS ORIOLES</t>
  </si>
  <si>
    <t>PIRATES VS RANGERS</t>
  </si>
  <si>
    <t>PIRATES VS RAYS</t>
  </si>
  <si>
    <t>PIRATES VS RED SOX</t>
  </si>
  <si>
    <t>PIRATES VS TWINS</t>
  </si>
  <si>
    <t>PIRATES VS WHITE SOX</t>
  </si>
  <si>
    <t>PIRATES VS YANKEES</t>
  </si>
  <si>
    <t>REDS VS ANGELS</t>
  </si>
  <si>
    <t>REDS VS ASTROS</t>
  </si>
  <si>
    <t>REDS VS BLUE JAYS</t>
  </si>
  <si>
    <t>REDS VS GUARDIANS</t>
  </si>
  <si>
    <t>REDS VS MARINERS</t>
  </si>
  <si>
    <t>REDS VS ORIOLES</t>
  </si>
  <si>
    <t>REDS VS RANGERS</t>
  </si>
  <si>
    <t>REDS VS RAYS</t>
  </si>
  <si>
    <t>REDS VS RED SOX</t>
  </si>
  <si>
    <t>REDS VS ROYALS</t>
  </si>
  <si>
    <t>REDS VS TIGERS</t>
  </si>
  <si>
    <t>REDS VS TWINS</t>
  </si>
  <si>
    <t>REDS VS WHITE SOX</t>
  </si>
  <si>
    <t>REDS VS YANKEES</t>
  </si>
  <si>
    <t>ROCKIES VS ANGELS</t>
  </si>
  <si>
    <t>ROCKIES VS ASTROS</t>
  </si>
  <si>
    <t>ROCKIES VS BLUE JAYS</t>
  </si>
  <si>
    <t>ROCKIES VS GUARDIANS</t>
  </si>
  <si>
    <t>ROCKIES VS MARINERS</t>
  </si>
  <si>
    <t>ROCKIES VS ORIOLES</t>
  </si>
  <si>
    <t>ROCKIES VS RANGERS</t>
  </si>
  <si>
    <t>ROCKIES VS RAYS</t>
  </si>
  <si>
    <t>ROCKIES VS RED SOX</t>
  </si>
  <si>
    <t>ROCKIES VS ROYALS</t>
  </si>
  <si>
    <t>ROCKIES VS TIGERS</t>
  </si>
  <si>
    <t>ROCKIES VS TWINS</t>
  </si>
  <si>
    <t>ROCKIES VS WHITE SOX</t>
  </si>
  <si>
    <t>ROCKIES VS YANKEES</t>
  </si>
  <si>
    <r>
      <t>O 2.5</t>
    </r>
    <r>
      <rPr>
        <sz val="10"/>
        <color rgb="FFFFDF1B"/>
        <rFont val="Segoe UI"/>
        <family val="2"/>
      </rPr>
      <t>+115</t>
    </r>
  </si>
  <si>
    <r>
      <t>U 2.5</t>
    </r>
    <r>
      <rPr>
        <sz val="10"/>
        <color rgb="FFFFDF1B"/>
        <rFont val="Segoe UI"/>
        <family val="2"/>
      </rPr>
      <t>-155</t>
    </r>
  </si>
  <si>
    <r>
      <t>O 1.5</t>
    </r>
    <r>
      <rPr>
        <sz val="10"/>
        <color rgb="FFFFDF1B"/>
        <rFont val="Segoe UI"/>
        <family val="2"/>
      </rPr>
      <t>-175</t>
    </r>
  </si>
  <si>
    <r>
      <t>U 1.5</t>
    </r>
    <r>
      <rPr>
        <sz val="10"/>
        <color rgb="FFFFDF1B"/>
        <rFont val="Segoe UI"/>
        <family val="2"/>
      </rPr>
      <t>+135</t>
    </r>
  </si>
  <si>
    <r>
      <t>O 2.5</t>
    </r>
    <r>
      <rPr>
        <sz val="10"/>
        <color rgb="FFFFDF1B"/>
        <rFont val="Segoe UI"/>
        <family val="2"/>
      </rPr>
      <t>+130</t>
    </r>
  </si>
  <si>
    <r>
      <t>U 2.5</t>
    </r>
    <r>
      <rPr>
        <sz val="10"/>
        <color rgb="FFFFDF1B"/>
        <rFont val="Segoe UI"/>
        <family val="2"/>
      </rPr>
      <t>-170</t>
    </r>
  </si>
  <si>
    <r>
      <t>O 2.5</t>
    </r>
    <r>
      <rPr>
        <sz val="10"/>
        <color rgb="FFFFDF1B"/>
        <rFont val="Segoe UI"/>
        <family val="2"/>
      </rPr>
      <t>-120</t>
    </r>
  </si>
  <si>
    <r>
      <t>U 2.5</t>
    </r>
    <r>
      <rPr>
        <sz val="10"/>
        <color rgb="FFFFDF1B"/>
        <rFont val="Segoe UI"/>
        <family val="2"/>
      </rPr>
      <t>-120</t>
    </r>
  </si>
  <si>
    <r>
      <t>O 2.5</t>
    </r>
    <r>
      <rPr>
        <sz val="10"/>
        <color rgb="FFFFDF1B"/>
        <rFont val="Segoe UI"/>
        <family val="2"/>
      </rPr>
      <t>-115</t>
    </r>
  </si>
  <si>
    <r>
      <t>U 2.5</t>
    </r>
    <r>
      <rPr>
        <sz val="10"/>
        <color rgb="FFFFDF1B"/>
        <rFont val="Segoe UI"/>
        <family val="2"/>
      </rPr>
      <t>-125</t>
    </r>
  </si>
  <si>
    <t>(RT ONLY)</t>
  </si>
  <si>
    <t>−140</t>
  </si>
  <si>
    <t>Over 5</t>
  </si>
  <si>
    <t>Under 5</t>
  </si>
  <si>
    <t>Over 7</t>
  </si>
  <si>
    <t>Under 7</t>
  </si>
  <si>
    <t>Over 6.5</t>
  </si>
  <si>
    <t>−135</t>
  </si>
  <si>
    <t>Under 6.5</t>
  </si>
  <si>
    <t>Over 7.5</t>
  </si>
  <si>
    <t>Under 7.5</t>
  </si>
  <si>
    <t>−145</t>
  </si>
  <si>
    <t>Over 5.5</t>
  </si>
  <si>
    <t>Under 5.5</t>
  </si>
  <si>
    <t>−125</t>
  </si>
  <si>
    <t>Over 4.5</t>
  </si>
  <si>
    <t>−130</t>
  </si>
  <si>
    <t>Under 4.5</t>
  </si>
  <si>
    <t>Over 9.5</t>
  </si>
  <si>
    <t>Under 9.5</t>
  </si>
  <si>
    <t>Over 3</t>
  </si>
  <si>
    <t>Under 3</t>
  </si>
  <si>
    <t>−150</t>
  </si>
  <si>
    <t>Over 3.5</t>
  </si>
  <si>
    <t>Under 3.5</t>
  </si>
  <si>
    <t>Over 8.5</t>
  </si>
  <si>
    <t>Under 8.5</t>
  </si>
  <si>
    <t>Over 6</t>
  </si>
  <si>
    <t>Under 6</t>
  </si>
  <si>
    <t>Over 9</t>
  </si>
  <si>
    <t>Under 9</t>
  </si>
  <si>
    <t>Over 8</t>
  </si>
  <si>
    <t>Under 8</t>
  </si>
  <si>
    <t>Washington 2023 Regular Season WinsFRI 25TH AUG 9:05PM</t>
  </si>
  <si>
    <t>Washington State 2023 Regular Season WinsFRI 25TH AUG 9:06PM</t>
  </si>
  <si>
    <t>West Virginia 2023 Regular Season WinsFRI 25TH AUG 9:07PM</t>
  </si>
  <si>
    <t>Wisconsin 2023 Regular Season WinsFRI 25TH AUG 9:08PM</t>
  </si>
  <si>
    <t>NCAA FOOTBALL</t>
  </si>
  <si>
    <t>ROT1</t>
  </si>
  <si>
    <t>ROT2</t>
  </si>
  <si>
    <t>ROT3</t>
  </si>
  <si>
    <t>ROT4</t>
  </si>
  <si>
    <t>ROT5</t>
  </si>
  <si>
    <t>ROT6</t>
  </si>
  <si>
    <t>ROT7</t>
  </si>
  <si>
    <t>BANNER</t>
  </si>
  <si>
    <t>Air Force 2023 Regular Season WinsSAT 26TH AUG 8:00PM</t>
  </si>
  <si>
    <t>Akron 2023 Regular Season WInsSAT 26TH AUG 8:01PM</t>
  </si>
  <si>
    <t>Appalachian State 2023 Regular Season WInsSAT 26TH AUG 8:02PM</t>
  </si>
  <si>
    <t>Arkansas State 2023 Regular Season WInsSAT 26TH AUG 8:03PM</t>
  </si>
  <si>
    <t>Army 2023 Regular Season WInsSAT 26TH AUG 8:04PM</t>
  </si>
  <si>
    <t>Ball State 2023 Regular Season WInsSAT 26TH AUG 8:05PM</t>
  </si>
  <si>
    <t>Boise State 2023 Regular Season WInsSAT 26TH AUG 8:06PM</t>
  </si>
  <si>
    <t>Bowling Green 2023 Regular Season WInsSAT 26TH AUG 8:07PM</t>
  </si>
  <si>
    <t>Buffalo 2023 Regular Season WInsSAT 26TH AUG 8:08PM</t>
  </si>
  <si>
    <t>Central Michigan 2023 Regular Season WInsSAT 26TH AUG 8:09PM</t>
  </si>
  <si>
    <t>Charlotte 2023 Regular Season WInsSAT 26TH AUG 8:10PM</t>
  </si>
  <si>
    <t>Over 2.5</t>
  </si>
  <si>
    <t>Under 2.5</t>
  </si>
  <si>
    <t>Coastal Carolina 2023 Regular Season WInsSAT 26TH AUG 8:11PM</t>
  </si>
  <si>
    <t>Colorado State 2023 Regular Season WInsSAT 26TH AUG 8:12PM</t>
  </si>
  <si>
    <t>East Carolina 2023 Regular Season WInsSAT 26TH AUG 8:13PM</t>
  </si>
  <si>
    <t>Eastern Michigan 2023 Regular Season WInsSAT 26TH AUG 8:14PM</t>
  </si>
  <si>
    <t>FIU 2023 Regular Season WInsSAT 26TH AUG 8:15PM</t>
  </si>
  <si>
    <t>Florida Atlantic 2023 Regular Season WInsSAT 26TH AUG 8:16PM</t>
  </si>
  <si>
    <t>Fresno State 2023 Regular Season WInsSAT 26TH AUG 8:17PM</t>
  </si>
  <si>
    <t>Georgia Southern 2023 Regular Season WInsSAT 26TH AUG 8:18PM</t>
  </si>
  <si>
    <t>Georgia State 2023 Regular Season WInsSAT 26TH AUG 8:19PM</t>
  </si>
  <si>
    <t>Hawaii 2023 Regular Season WIns (13 Games)SAT 26TH AUG 8:20PM</t>
  </si>
  <si>
    <t>Jacksonville State 2023 Regular Season WInsSAT 26TH AUG 8:21PM</t>
  </si>
  <si>
    <t>James Madison 2023 Regular Season WInsSAT 26TH AUG 8:22PM</t>
  </si>
  <si>
    <t>Kent State 2023 Regular Season WInsSAT 26TH AUG 8:23PM</t>
  </si>
  <si>
    <t>Liberty 2023 Regular Season WInsSAT 26TH AUG 8:24PM</t>
  </si>
  <si>
    <t>Louisiana-Lafayette 2023 Regular Season WInsSAT 26TH AUG 8:25PM</t>
  </si>
  <si>
    <t>Louisiana Tech 2023 Regular Season WInsSAT 26TH AUG 8:26PM</t>
  </si>
  <si>
    <t>Marshall 2023 Regular Season WInsSAT 26TH AUG 8:27PM</t>
  </si>
  <si>
    <t>Massachusetts 2023 Regular Season WInsSAT 26TH AUG 8:28PM</t>
  </si>
  <si>
    <t>Over 1.5</t>
  </si>
  <si>
    <t>Under 1.5</t>
  </si>
  <si>
    <t>Memphis 2023 Regular Season WInsSAT 26TH AUG 8:29PM</t>
  </si>
  <si>
    <t>Miami OH 2023 Regular Season WInsSAT 26TH AUG 8:30PM</t>
  </si>
  <si>
    <t>Middle Tennessee 2023 Regular Season WInsSAT 26TH AUG 8:31PM</t>
  </si>
  <si>
    <t>Navy 2023 Regular Season WInsSAT 26TH AUG 8:32PM</t>
  </si>
  <si>
    <t>Nevada 2023 Regular Season WInsSAT 26TH AUG 8:33PM</t>
  </si>
  <si>
    <t>−160</t>
  </si>
  <si>
    <t>New Mexico 2023 Regular Season WInsSAT 26TH AUG 8:34PM</t>
  </si>
  <si>
    <t>Over 4</t>
  </si>
  <si>
    <t>Under 4</t>
  </si>
  <si>
    <t>New Mexico State 2023 Regular Season WIns (13 Games)SAT 26TH AUG 8:35PM</t>
  </si>
  <si>
    <t>North Texas 2023 Regular Season WInsSAT 26TH AUG 8:36PM</t>
  </si>
  <si>
    <t>Northern Illinois 2023 Regular Season WInsSAT 26TH AUG 8:37PM</t>
  </si>
  <si>
    <t>Ohio 2023 Regular Season WInsSAT 26TH AUG 8:38PM</t>
  </si>
  <si>
    <t>Old Dominion 2023 Regular Season WInsSAT 26TH AUG 8:39PM</t>
  </si>
  <si>
    <t>Rice 2023 Regular Season WInsSAT 26TH AUG 8:40PM</t>
  </si>
  <si>
    <t>Sam Houston 2023 Regular Season WInsSAT 26TH AUG 8:41PM</t>
  </si>
  <si>
    <t>San Diego State 2023 Regular Season WInsSAT 26TH AUG 8:42PM</t>
  </si>
  <si>
    <t>San Jose State 2023 Regular Season WInsSAT 26TH AUG 8:43PM</t>
  </si>
  <si>
    <t>SMU 2023 Regular Season WInsSAT 26TH AUG 8:44PM</t>
  </si>
  <si>
    <t>South Alabama 2023 Regular Season WInsSAT 26TH AUG 8:45PM</t>
  </si>
  <si>
    <t>South Florida 2023 Regular Season WInsSAT 26TH AUG 8:46PM</t>
  </si>
  <si>
    <t>Southern Miss 2023 Regular Season WInsSAT 26TH AUG 8:47PM</t>
  </si>
  <si>
    <t>Temple 2023 Regular Season WInsSAT 26TH AUG 8:48PM</t>
  </si>
  <si>
    <t>Texas State 2023 Regular Season WInsSAT 26TH AUG 8:49PM</t>
  </si>
  <si>
    <t>Toledo 2023 Regular Season WInsSAT 26TH AUG 8:50PM</t>
  </si>
  <si>
    <t>Troy 2023 Regular Season WInsSAT 26TH AUG 8:51PM</t>
  </si>
  <si>
    <t>Tulane 2023 Regular Season WInsSAT 26TH AUG 8:52PM</t>
  </si>
  <si>
    <t>Tulsa 2023 Regular Season WInsSAT 26TH AUG 8:53PM</t>
  </si>
  <si>
    <t>UAB 2023 Regular Season WInsSAT 26TH AUG 8:54PM</t>
  </si>
  <si>
    <t>UConn 2023 Regular Season WInsSAT 26TH AUG 8:55PM</t>
  </si>
  <si>
    <t>ULM 2023 Regular Season WInsSAT 26TH AUG 8:56PM</t>
  </si>
  <si>
    <t>UNLV 2023 Regular Season WInsSAT 26TH AUG 8:57PM</t>
  </si>
  <si>
    <t>Utah State 2023 Regular Season WInsSAT 26TH AUG 8:58PM</t>
  </si>
  <si>
    <t>UTEP 2023 Regular Season WInsSAT 26TH AUG 8:59PM</t>
  </si>
  <si>
    <t>UTSA 2023 Regular Season WInsSAT 26TH AUG 9:00PM</t>
  </si>
  <si>
    <t>Western Kentucky 2023 Regular Season WInsSAT 26TH AUG 9:01PM</t>
  </si>
  <si>
    <t>Western Michigan 2023 Regular Season WInsSAT 26TH AUG 9:02PM</t>
  </si>
  <si>
    <t>Wyoming 2023 Regular Season WInsSAT 26TH AUG 9:03PM</t>
  </si>
  <si>
    <t>AIR FORCE 2023 REGULAR SEASON WINS</t>
  </si>
  <si>
    <t>AKRON 2023 REGULAR SEASON WINS</t>
  </si>
  <si>
    <t>APPALACHIAN STATE 2023 REGULAR SEASON WINS</t>
  </si>
  <si>
    <t>ARKANSAS STATE 2023 REGULAR SEASON WINS</t>
  </si>
  <si>
    <t>ARMY 2023 REGULAR SEASON WINS</t>
  </si>
  <si>
    <t>BALL STATE 2023 REGULAR SEASON WINS</t>
  </si>
  <si>
    <t>BOISE STATE 2023 REGULAR SEASON WINS</t>
  </si>
  <si>
    <t>BOWLING GREEN 2023 REGULAR SEASON WINS</t>
  </si>
  <si>
    <t>BUFFALO 2023 REGULAR SEASON WINS</t>
  </si>
  <si>
    <t>CENTRAL MICHIGAN 2023 REGULAR SEASON WINS</t>
  </si>
  <si>
    <t>CHARLOTTE 2023 REGULAR SEASON WINS</t>
  </si>
  <si>
    <t>COASTAL CAROLINA 2023 REGULAR SEASON WINS</t>
  </si>
  <si>
    <t>COLORADO STATE 2023 REGULAR SEASON WINS</t>
  </si>
  <si>
    <t>EAST CAROLINA 2023 REGULAR SEASON WINS</t>
  </si>
  <si>
    <t>EASTERN MICHIGAN 2023 REGULAR SEASON WINS</t>
  </si>
  <si>
    <t>FIU 2023 REGULAR SEASON WINS</t>
  </si>
  <si>
    <t>FLORIDA ATLANTIC 2023 REGULAR SEASON WINS</t>
  </si>
  <si>
    <t>FRESNO STATE 2023 REGULAR SEASON WINS</t>
  </si>
  <si>
    <t>GEORGIA SOUTHERN 2023 REGULAR SEASON WINS</t>
  </si>
  <si>
    <t>GEORGIA STATE 2023 REGULAR SEASON WINS</t>
  </si>
  <si>
    <t>HAWAII 2023 REGULAR SEASON WINS (13 GAMES)</t>
  </si>
  <si>
    <t>JACKSONVILLE STATE 2023 REGULAR SEASON WINS</t>
  </si>
  <si>
    <t>JAMES MADISON 2023 REGULAR SEASON WINS</t>
  </si>
  <si>
    <t>KENT STATE 2023 REGULAR SEASON WINS</t>
  </si>
  <si>
    <t>LIBERTY 2023 REGULAR SEASON WINS</t>
  </si>
  <si>
    <t>LOUISIANA TECH 2023 REGULAR SEASON WINS</t>
  </si>
  <si>
    <t>LOUISIANA-LAFAYETTE 2023 REGULAR SEASON WINS</t>
  </si>
  <si>
    <t>MARSHALL 2023 REGULAR SEASON WINS</t>
  </si>
  <si>
    <t>MASSACHUSETTS 2023 REGULAR SEASON WINS</t>
  </si>
  <si>
    <t>MEMPHIS 2023 REGULAR SEASON WINS</t>
  </si>
  <si>
    <t>MIAMI OH 2023 REGULAR SEASON WINS</t>
  </si>
  <si>
    <t>MIDDLE TENNESSEE 2023 REGULAR SEASON WINS</t>
  </si>
  <si>
    <t>NAVY 2023 REGULAR SEASON WINS</t>
  </si>
  <si>
    <t>NEVADA 2023 REGULAR SEASON WINS</t>
  </si>
  <si>
    <t>NEW MEXICO 2023 REGULAR SEASON WINS</t>
  </si>
  <si>
    <t>NEW MEXICO STATE 2023 REGULAR SEASON WINS (13 GAMES)</t>
  </si>
  <si>
    <t>NORTH TEXAS 2023 REGULAR SEASON WINS</t>
  </si>
  <si>
    <t>NORTHERN ILLINOIS 2023 REGULAR SEASON WINS</t>
  </si>
  <si>
    <t>OHIO 2023 REGULAR SEASON WINS</t>
  </si>
  <si>
    <t>OLD DOMINION 2023 REGULAR SEASON WINS</t>
  </si>
  <si>
    <t>RICE 2023 REGULAR SEASON WINS</t>
  </si>
  <si>
    <t>SAM HOUSTON 2023 REGULAR SEASON WINS</t>
  </si>
  <si>
    <t>SAN DIEGO STATE 2023 REGULAR SEASON WINS</t>
  </si>
  <si>
    <t>SAN JOSE STATE 2023 REGULAR SEASON WINS</t>
  </si>
  <si>
    <t>SMU 2023 REGULAR SEASON WINS</t>
  </si>
  <si>
    <t>SOUTH ALABAMA 2023 REGULAR SEASON WINS</t>
  </si>
  <si>
    <t>SOUTH FLORIDA 2023 REGULAR SEASON WINS</t>
  </si>
  <si>
    <t>SOUTHERN MISS 2023 REGULAR SEASON WINS</t>
  </si>
  <si>
    <t>TEMPLE 2023 REGULAR SEASON WINS</t>
  </si>
  <si>
    <t>TEXAS STATE 2023 REGULAR SEASON WINS</t>
  </si>
  <si>
    <t>TOLEDO 2023 REGULAR SEASON WINS</t>
  </si>
  <si>
    <t>TROY 2023 REGULAR SEASON WINS</t>
  </si>
  <si>
    <t>TULANE 2023 REGULAR SEASON WINS</t>
  </si>
  <si>
    <t>TULSA 2023 REGULAR SEASON WINS</t>
  </si>
  <si>
    <t>UAB 2023 REGULAR SEASON WINS</t>
  </si>
  <si>
    <t>UCONN 2023 REGULAR SEASON WINS</t>
  </si>
  <si>
    <t>ULM 2023 REGULAR SEASON WINS</t>
  </si>
  <si>
    <t>NCAA FOOTBALL - WEST VIRGINIA 2023 REGULAR SEASON WINS</t>
  </si>
  <si>
    <t>NCAA FOOTBALL - WESTERN KENTUCKY 2023 REGULAR SEASON WINS</t>
  </si>
  <si>
    <t>NCAA FOOTBALL - WESTERN MICHIGAN 2023 REGULAR SEASON WINS</t>
  </si>
  <si>
    <t>53 OR WORSE</t>
  </si>
  <si>
    <t>22 OR WORSE</t>
  </si>
  <si>
    <t>51 OR WORSE</t>
  </si>
  <si>
    <t>44 OR WORSE</t>
  </si>
  <si>
    <t>FP</t>
  </si>
  <si>
    <t>FP1</t>
  </si>
  <si>
    <t>FP2</t>
  </si>
  <si>
    <t>CELTICS @ HEAT - TIME OF 1ST POINT MADE (SECONDS)</t>
  </si>
  <si>
    <t>CELTICS @ HEAT - TIME OF 1ST 2 POINTER MADE (SECONDS)</t>
  </si>
  <si>
    <t>CELTICS @ HEAT - TIME OF 1ST 3 POINTER MADE (SECONDS)</t>
  </si>
  <si>
    <t>SPREAD</t>
  </si>
  <si>
    <t>TEAMS</t>
  </si>
  <si>
    <t>RL</t>
  </si>
  <si>
    <t>B</t>
  </si>
  <si>
    <t>C</t>
  </si>
  <si>
    <t>D</t>
  </si>
  <si>
    <t>E</t>
  </si>
  <si>
    <t>F</t>
  </si>
  <si>
    <t>Brewers vrs Blue Jays: Alternative Runlines</t>
  </si>
  <si>
    <r>
      <t>Milwaukee Brewers+1</t>
    </r>
    <r>
      <rPr>
        <sz val="11"/>
        <color theme="1"/>
        <rFont val="Calibri"/>
        <family val="2"/>
        <scheme val="minor"/>
      </rPr>
      <t>+103</t>
    </r>
  </si>
  <si>
    <r>
      <t>Toronto Blue Jays-1</t>
    </r>
    <r>
      <rPr>
        <sz val="11"/>
        <color theme="1"/>
        <rFont val="Calibri"/>
        <family val="2"/>
        <scheme val="minor"/>
      </rPr>
      <t>-127</t>
    </r>
  </si>
  <si>
    <r>
      <t>Milwaukee Brewers-1.5</t>
    </r>
    <r>
      <rPr>
        <sz val="11"/>
        <color theme="1"/>
        <rFont val="Calibri"/>
        <family val="2"/>
        <scheme val="minor"/>
      </rPr>
      <t>+222</t>
    </r>
  </si>
  <si>
    <r>
      <t>Toronto Blue Jays+1.5</t>
    </r>
    <r>
      <rPr>
        <sz val="11"/>
        <color theme="1"/>
        <rFont val="Calibri"/>
        <family val="2"/>
        <scheme val="minor"/>
      </rPr>
      <t>-275</t>
    </r>
  </si>
  <si>
    <r>
      <t>Milwaukee Brewers+2.5</t>
    </r>
    <r>
      <rPr>
        <sz val="11"/>
        <color theme="1"/>
        <rFont val="Calibri"/>
        <family val="2"/>
        <scheme val="minor"/>
      </rPr>
      <t>-206</t>
    </r>
  </si>
  <si>
    <r>
      <t>Toronto Blue Jays-2.5</t>
    </r>
    <r>
      <rPr>
        <sz val="11"/>
        <color theme="1"/>
        <rFont val="Calibri"/>
        <family val="2"/>
        <scheme val="minor"/>
      </rPr>
      <t>+170</t>
    </r>
  </si>
  <si>
    <t>DEN NUGGETS 86:77 MIA HEAT</t>
  </si>
  <si>
    <t>DEN NUGGETS 82:78 MIA HEAT</t>
  </si>
  <si>
    <t>DEN NUGGETS 84:73 MIA HEAT</t>
  </si>
  <si>
    <t>DEN NUGGETS 85:75 MIA HEAT</t>
  </si>
  <si>
    <t>DEN NUGGETS 81:77 MIA HEAT</t>
  </si>
  <si>
    <t>DEN NUGGETS 84:81 MIA HEAT</t>
  </si>
  <si>
    <t>DEN NUGGETS 83:81 MIA HEAT</t>
  </si>
  <si>
    <t>DEN NUGGETS 87:78 MIA HEAT</t>
  </si>
  <si>
    <t>DEN NUGGETS 81:74 MIA HEAT</t>
  </si>
  <si>
    <t>DEN NUGGETS 83:75 MIA HEAT</t>
  </si>
  <si>
    <t>DEN NUGGETS 81:72 MIA HEAT</t>
  </si>
  <si>
    <t>DEN NUGGETS 87:73 MIA HEAT</t>
  </si>
  <si>
    <t>DEN NUGGETS 81:75 MIA HEAT</t>
  </si>
  <si>
    <t>DEN NUGGETS 85:76 MIA HEAT</t>
  </si>
  <si>
    <t>DEN NUGGETS 87:74 MIA HEAT</t>
  </si>
  <si>
    <t>DEN NUGGETS 83:76 MIA HEAT</t>
  </si>
  <si>
    <t>DEN NUGGETS 84:82 MIA HEAT</t>
  </si>
  <si>
    <t>DEN NUGGETS 82:81 MIA HEAT</t>
  </si>
  <si>
    <t>DEN NUGGETS 81:76 MIA HEAT</t>
  </si>
  <si>
    <t>DEN NUGGETS 82:72 MIA HEAT</t>
  </si>
  <si>
    <t>DEN NUGGETS 89:77 MIA HEAT</t>
  </si>
  <si>
    <t>DEN NUGGETS 83:78 MIA HEAT</t>
  </si>
  <si>
    <t>DEN NUGGETS 82:77 MIA HEAT</t>
  </si>
  <si>
    <t>DEN NUGGETS 80:76 MIA HEAT</t>
  </si>
  <si>
    <t>DEN NUGGETS 86:75 MIA HEAT</t>
  </si>
  <si>
    <t>DEN NUGGETS 83:79 MIA HEAT</t>
  </si>
  <si>
    <t>DEN NUGGETS 80:78 MIA HEAT</t>
  </si>
  <si>
    <t>DEN NUGGETS 89:74 MIA HEAT</t>
  </si>
  <si>
    <t>DEN NUGGETS 85:80 MIA HEAT</t>
  </si>
  <si>
    <t>DEN NUGGETS 85:71 MIA HEAT</t>
  </si>
  <si>
    <t>DEN NUGGETS 80:83 MIA HEAT</t>
  </si>
  <si>
    <t>DEN NUGGETS 85:77 MIA HEAT</t>
  </si>
  <si>
    <t>DEN NUGGETS 82:75 MIA HEAT</t>
  </si>
  <si>
    <t>DEN NUGGETS 80:69 MIA HEAT</t>
  </si>
  <si>
    <t>DEN NUGGETS 84:74 MIA HEAT</t>
  </si>
  <si>
    <t>DEN NUGGETS 83:82 MIA HEAT</t>
  </si>
  <si>
    <t>DEN NUGGETS 88:82 MIA HEAT</t>
  </si>
  <si>
    <t>DEN NUGGETS 88:80 MIA HEAT</t>
  </si>
  <si>
    <t>DEN NUGGETS 80:72 MIA HEAT</t>
  </si>
  <si>
    <t>DEN NUGGETS 81:82 MIA HEAT</t>
  </si>
  <si>
    <t>DEN NUGGETS 85:78 MIA HEAT</t>
  </si>
  <si>
    <t>DEN NUGGETS 83:77 MIA HEAT</t>
  </si>
  <si>
    <t>DEN NUGGETS 88:74 MIA HEAT</t>
  </si>
  <si>
    <t>DEN NUGGETS 86:78 MIA HEAT</t>
  </si>
  <si>
    <t>DEN NUGGETS 88:78 MIA HEAT</t>
  </si>
  <si>
    <t>DEN NUGGETS 80:80 MIA HEAT</t>
  </si>
  <si>
    <t>DEN NUGGETS 89:73 MIA HEAT</t>
  </si>
  <si>
    <t>DEN NUGGETS 78:70 MIA HEAT</t>
  </si>
  <si>
    <t>DEN NUGGETS 89:75 MIA HEAT</t>
  </si>
  <si>
    <t>DEN NUGGETS 87:79 MIA HEAT</t>
  </si>
  <si>
    <t>DEN NUGGETS 83:73 MIA HEAT</t>
  </si>
  <si>
    <t>DEN NUGGETS 89:71 MIA HEAT</t>
  </si>
  <si>
    <t>DEN NUGGETS 87:71 MIA HEAT</t>
  </si>
  <si>
    <t>DEN NUGGETS 80:73 MIA HEAT</t>
  </si>
  <si>
    <t>DEN NUGGETS 86:69 MIA HEAT</t>
  </si>
  <si>
    <t>DEN NUGGETS 81:73 MIA HEAT</t>
  </si>
  <si>
    <t>DEN NUGGETS 78:74 MIA HEAT</t>
  </si>
  <si>
    <t>DEN NUGGETS 83:80 MIA HEAT</t>
  </si>
  <si>
    <t>DEN NUGGETS 79:82 MIA HEAT</t>
  </si>
  <si>
    <t>DEN NUGGETS 84:71 MIA HEAT</t>
  </si>
  <si>
    <t>DEN NUGGETS 78:79 MIA HEAT</t>
  </si>
  <si>
    <t>DEN NUGGETS 84:72 MIA HEAT</t>
  </si>
  <si>
    <t>DEN NUGGETS 87:75 MIA HEAT</t>
  </si>
  <si>
    <t>DEN NUGGETS 77:80 MIA HEAT</t>
  </si>
  <si>
    <t>DEN NUGGETS 82:74 MIA HEAT</t>
  </si>
  <si>
    <t>DEN NUGGETS 77:79 MIA HEAT</t>
  </si>
  <si>
    <t>DEN NUGGETS 77:72 MIA HEAT</t>
  </si>
  <si>
    <t>DEN NUGGETS 89:79 MIA HEAT</t>
  </si>
  <si>
    <t>DEN NUGGETS 91:73 MIA HEAT</t>
  </si>
  <si>
    <t>DEN NUGGETS 84:76 MIA HEAT</t>
  </si>
  <si>
    <t>DEN NUGGETS 84:78 MIA HEAT</t>
  </si>
  <si>
    <t>DEN NUGGETS 84:75 MIA HEAT</t>
  </si>
  <si>
    <t>DEN NUGGETS 78:75 MIA HEAT</t>
  </si>
  <si>
    <t>DEN NUGGETS 87:77 MIA HEAT</t>
  </si>
  <si>
    <t>DEN NUGGETS 84:70 MIA HEAT</t>
  </si>
  <si>
    <t>DEN NUGGETS 76:70 MIA HEAT</t>
  </si>
  <si>
    <t>DEN NUGGETS 75:78 MIA HEAT</t>
  </si>
  <si>
    <t>DEN NUGGETS 76:74 MIA HEAT</t>
  </si>
  <si>
    <t>DEN NUGGETS 74:72 MIA HEAT</t>
  </si>
  <si>
    <t>DEN NUGGETS 77:75 MIA HEAT</t>
  </si>
  <si>
    <t>DEN NUGGETS 80:75 MIA HEAT</t>
  </si>
  <si>
    <t>DEN NUGGETS 86:81 MIA HEAT</t>
  </si>
  <si>
    <t>DEN NUGGETS 78:69 MIA HEAT</t>
  </si>
  <si>
    <t>DEN NUGGETS 76:71 MIA HEAT</t>
  </si>
  <si>
    <t>DEN NUGGETS 88:73 MIA HEAT</t>
  </si>
  <si>
    <t>DEN NUGGETS 76:78 MIA HEAT</t>
  </si>
  <si>
    <t>DEN NUGGETS 90:73 MIA HEAT</t>
  </si>
  <si>
    <t>DEN NUGGETS 83:72 MIA HEAT</t>
  </si>
  <si>
    <t>DEN NUGGETS 85:69 MIA HEAT</t>
  </si>
  <si>
    <t>DEN NUGGETS 83:69 MIA HEAT</t>
  </si>
  <si>
    <t>DEN NUGGETS 77:73 MIA HEAT</t>
  </si>
  <si>
    <t>DEN NUGGETS 79:79 MIA HEAT</t>
  </si>
  <si>
    <t>DEN NUGGETS 79:70 MIA HEAT</t>
  </si>
  <si>
    <t>DEN NUGGETS 79:72 MIA HEAT</t>
  </si>
  <si>
    <t>DEN NUGGETS 91:76 MIA HEAT</t>
  </si>
  <si>
    <t>DEN NUGGETS 89:76 MIA HEAT</t>
  </si>
  <si>
    <t>DEN NUGGETS 82:76 MIA HEAT</t>
  </si>
  <si>
    <t>DEN NUGGETS 82:83 MIA HEAT</t>
  </si>
  <si>
    <t>DEN NUGGETS 82:66 MIA HEAT</t>
  </si>
  <si>
    <t>DEN NUGGETS 85:74 MIA HEAT</t>
  </si>
  <si>
    <t>DEN NUGGETS 81:70 MIA HEAT</t>
  </si>
  <si>
    <t>DEN NUGGETS 83:74 MIA HEAT</t>
  </si>
  <si>
    <t>DEN NUGGETS 79:73 MIA HEAT</t>
  </si>
  <si>
    <t>DEN NUGGETS 78:78 MIA HEAT</t>
  </si>
  <si>
    <t>DEN NUGGETS 81:80 MIA HEAT</t>
  </si>
  <si>
    <t>DEN NUGGETS 86:73 MIA HEAT</t>
  </si>
  <si>
    <t>DEN NUGGETS 84:65 MIA HEAT</t>
  </si>
  <si>
    <t>DEN NUGGETS 85:73 MIA HEAT</t>
  </si>
  <si>
    <t>DEN NUGGETS 77:74 MIA HEAT</t>
  </si>
  <si>
    <t>DEN NUGGETS 81:71 MIA HEAT</t>
  </si>
  <si>
    <t>DEN NUGGETS 76:75 MIA HEAT</t>
  </si>
  <si>
    <t>DEN NUGGETS 89:82 MIA HEAT</t>
  </si>
  <si>
    <t>DEN NUGGETS 80:77 MIA HEAT</t>
  </si>
  <si>
    <t>DEN NUGGETS 86:74 MIA HEAT</t>
  </si>
  <si>
    <t>DEN NUGGETS 83:70 MIA HEAT</t>
  </si>
  <si>
    <t>DEN NUGGETS 82:71 MIA HEAT</t>
  </si>
  <si>
    <t>DEN NUGGETS 89:68 MIA HEAT</t>
  </si>
  <si>
    <t>DEN NUGGETS 86:71 MIA HEAT</t>
  </si>
  <si>
    <t>DEN NUGGETS 79:76 MIA HEAT</t>
  </si>
  <si>
    <t>DEN NUGGETS 74:75 MIA HEAT</t>
  </si>
  <si>
    <t>DEN NUGGETS 73:73 MIA HEAT</t>
  </si>
  <si>
    <t>DEN NUGGETS 86:76 MIA HEAT</t>
  </si>
  <si>
    <t>DEN NUGGETS 78:77 MIA HEAT</t>
  </si>
  <si>
    <t>DEN NUGGETS 81:69 MIA HEAT</t>
  </si>
  <si>
    <t>DEN NUGGETS 82:73 MIA HEAT</t>
  </si>
  <si>
    <t>DEN NUGGETS 79:77 MIA HEAT</t>
  </si>
  <si>
    <t>DEN NUGGETS 78:72 MIA HEAT</t>
  </si>
  <si>
    <t>DEN NUGGETS 80:68 MIA HEAT</t>
  </si>
  <si>
    <t>DEN NUGGETS 84:67 MIA HEAT</t>
  </si>
  <si>
    <t>DEN NUGGETS 78:80 MIA HEAT</t>
  </si>
  <si>
    <t>DEN NUGGETS 75:71 MIA HEAT</t>
  </si>
  <si>
    <t>DEN NUGGETS 80:67 MIA HEAT</t>
  </si>
  <si>
    <t>DEN NUGGETS 82:69 MIA HEAT</t>
  </si>
  <si>
    <t>DEN NUGGETS 78:71 MIA HEAT</t>
  </si>
  <si>
    <t>DEN NUGGETS 76:73 MIA HEAT</t>
  </si>
  <si>
    <t>DEN NUGGETS 93:77 MIA HEAT</t>
  </si>
  <si>
    <t>DEN NUGGETS 78:68 MIA HEAT</t>
  </si>
  <si>
    <t>DEN NUGGETS 82:70 MIA HEAT</t>
  </si>
  <si>
    <t>DEN NUGGETS 74:74 MIA HEAT</t>
  </si>
  <si>
    <t>DEN NUGGETS 77:71 MIA HEAT</t>
  </si>
  <si>
    <t>DEN NUGGETS 85:79 MIA HEAT</t>
  </si>
  <si>
    <t>DEN NUGGETS 76:68 MIA HEAT</t>
  </si>
  <si>
    <t>DEN NUGGETS 80:81 MIA HEAT</t>
  </si>
  <si>
    <t>DEN NUGGETS 79:81 MIA HEAT</t>
  </si>
  <si>
    <t>DEN NUGGETS 79:74 MIA HEAT</t>
  </si>
  <si>
    <t>DEN NUGGETS 78:82 MIA HEAT</t>
  </si>
  <si>
    <t>DEN NUGGETS 89:67 MIA HEAT</t>
  </si>
  <si>
    <t>DEN NUGGETS 88:75 MIA HEAT</t>
  </si>
  <si>
    <t>DEN NUGGETS 79:75 MIA HEAT</t>
  </si>
  <si>
    <t>DEN NUGGETS 80:64 MIA HEAT</t>
  </si>
  <si>
    <t>(END 3Q)</t>
  </si>
  <si>
    <t>62 OR WORSE</t>
  </si>
  <si>
    <t>35 OR WORSE</t>
  </si>
  <si>
    <t>41 OR WORSE</t>
  </si>
  <si>
    <t>58 OR WORSE</t>
  </si>
  <si>
    <t>0.0-130</t>
  </si>
  <si>
    <t>0.0-110</t>
  </si>
  <si>
    <t>SEPP STRAKA</t>
  </si>
  <si>
    <t>ADAM HADWIN</t>
  </si>
  <si>
    <t>CHRISTIAAN BEZUIDENHOUT</t>
  </si>
  <si>
    <t>CHRIS KIRK</t>
  </si>
  <si>
    <t>STEPHAN JAEGER</t>
  </si>
  <si>
    <t>LUDVIG ABERG</t>
  </si>
  <si>
    <t>TAYLOR MOORE</t>
  </si>
  <si>
    <t>ALEX SMALLEY</t>
  </si>
  <si>
    <t>BYEONG-HUN AN</t>
  </si>
  <si>
    <t>GORDON SARGENT</t>
  </si>
  <si>
    <t>BRENDON TODD</t>
  </si>
  <si>
    <t>BEAU HOSSLER</t>
  </si>
  <si>
    <t>CHEZ REAVIE</t>
  </si>
  <si>
    <t>RYAN PALMER</t>
  </si>
  <si>
    <t>JOSEPH BRAMLETT</t>
  </si>
  <si>
    <t>49 OR BETTER</t>
  </si>
  <si>
    <t>50 OR BETTER</t>
  </si>
  <si>
    <t>57 OR BETTER</t>
  </si>
  <si>
    <t>40 OR BETTER</t>
  </si>
  <si>
    <t>58 OR BETTER</t>
  </si>
  <si>
    <t>43 OR BETTER</t>
  </si>
  <si>
    <t>26 OR BETTER</t>
  </si>
  <si>
    <t>63 OR BETTER</t>
  </si>
  <si>
    <t>34 OR BETTER</t>
  </si>
  <si>
    <t>52 OR BETTER</t>
  </si>
  <si>
    <t>21 OR BETTER</t>
  </si>
  <si>
    <t>61 OR BETTER</t>
  </si>
  <si>
    <t>50 OR WORSE</t>
  </si>
  <si>
    <t>59 OR WORSE</t>
  </si>
  <si>
    <t>27 OR WORSE</t>
  </si>
  <si>
    <t>64 OR WORSE</t>
  </si>
  <si>
    <t>0.0-135</t>
  </si>
  <si>
    <t>0.0-105</t>
  </si>
  <si>
    <t>O 6.5-130</t>
  </si>
  <si>
    <t>U 6.5-110</t>
  </si>
  <si>
    <t>O 6.5-120</t>
  </si>
  <si>
    <t>U 6.5-120</t>
  </si>
  <si>
    <t>O 5.5-120</t>
  </si>
  <si>
    <t>U 5.5-120</t>
  </si>
  <si>
    <t>O 5.5-145</t>
  </si>
  <si>
    <t>U 5.5+105</t>
  </si>
  <si>
    <t>O 6.5-105</t>
  </si>
  <si>
    <t>U 6.5-135</t>
  </si>
  <si>
    <t>0.0-260</t>
  </si>
  <si>
    <t>0.0+200</t>
  </si>
  <si>
    <t>DENNY MCCARTHY</t>
  </si>
  <si>
    <t>RUSSELL HENLEY</t>
  </si>
  <si>
    <t>CAMERON YOUNG</t>
  </si>
  <si>
    <t>KEITH MITCHELL</t>
  </si>
  <si>
    <t>EMILIANO GRILLO</t>
  </si>
  <si>
    <t>ERIC COLE</t>
  </si>
  <si>
    <t>ADAM SCHENK</t>
  </si>
  <si>
    <t>SEAMUS POWER</t>
  </si>
  <si>
    <t>J.T. POSTON</t>
  </si>
  <si>
    <t>TAYLOR MONTGOMERY</t>
  </si>
  <si>
    <t>PATRICK RODGERS</t>
  </si>
  <si>
    <t>NICK TAYLOR</t>
  </si>
  <si>
    <t>MATT KUCHAR</t>
  </si>
  <si>
    <t>KYOUNG-HOON LEE</t>
  </si>
  <si>
    <t>DOUG GHIM</t>
  </si>
  <si>
    <t>ADAM SVENSSON</t>
  </si>
  <si>
    <t>WILL GORDON</t>
  </si>
  <si>
    <t>SAM STEVENS</t>
  </si>
  <si>
    <t>LUKE LIST</t>
  </si>
  <si>
    <t>BEN MARTIN</t>
  </si>
  <si>
    <t>MARK HUBBARD</t>
  </si>
  <si>
    <t>S.H. KIM</t>
  </si>
  <si>
    <t>NICK HARDY</t>
  </si>
  <si>
    <t>MICHAEL THORBJORNSEN</t>
  </si>
  <si>
    <t>AKSHAY BHATIA</t>
  </si>
  <si>
    <t>32 OR WORSE</t>
  </si>
  <si>
    <t>37 OR WORSE</t>
  </si>
  <si>
    <t>66 OR WORSE</t>
  </si>
  <si>
    <t>39 OR WORSE</t>
  </si>
  <si>
    <t>52 OR WORSE</t>
  </si>
  <si>
    <t>45 OR WORSE</t>
  </si>
  <si>
    <t>36 OR WORSE</t>
  </si>
  <si>
    <t>54 OR WORSE</t>
  </si>
  <si>
    <t>33 OR WORSE</t>
  </si>
  <si>
    <t>69 OR WORSE</t>
  </si>
  <si>
    <t>61 OR WORSE</t>
  </si>
  <si>
    <t>47 OR WORSE</t>
  </si>
  <si>
    <t>25 OR WORSE</t>
  </si>
  <si>
    <t>40 OR WORSE</t>
  </si>
  <si>
    <t>31 OR BETTER</t>
  </si>
  <si>
    <t>36 OR BETTER</t>
  </si>
  <si>
    <t>65 OR BETTER</t>
  </si>
  <si>
    <t>38 OR BETTER</t>
  </si>
  <si>
    <t>51 OR BETTER</t>
  </si>
  <si>
    <t>44 OR BETTER</t>
  </si>
  <si>
    <t>35 OR BETTER</t>
  </si>
  <si>
    <t>53 OR BETTER</t>
  </si>
  <si>
    <t>32 OR BETTER</t>
  </si>
  <si>
    <t>68 OR BETTER</t>
  </si>
  <si>
    <t>60 OR BETTER</t>
  </si>
  <si>
    <t>46 OR BETTER</t>
  </si>
  <si>
    <t>24 OR BETTER</t>
  </si>
  <si>
    <t>39 OR BETTER</t>
  </si>
  <si>
    <t>BROOKS KOEPKA AND DUSTIN JOHNSON</t>
  </si>
  <si>
    <t>BROOKS KOEPKA AND CAMERON SMITH</t>
  </si>
  <si>
    <t>BROOKS KOEPKA AND BRYSON DECHAMBEAU</t>
  </si>
  <si>
    <t>BROOKS KOEPKA AND TALOR GOOCH</t>
  </si>
  <si>
    <t>BROOKS KOEPKA AND PATRICK REED</t>
  </si>
  <si>
    <t>BROOKS KOEPKA AND MITO PEREIRA</t>
  </si>
  <si>
    <t>BROOKS KOEPKA AND JOAQUIN NIEMANN</t>
  </si>
  <si>
    <t>BROOKS KOEPKA AND SERGIO GARCIA</t>
  </si>
  <si>
    <t>BROOKS KOEPKA AND BRANDEN GRACE</t>
  </si>
  <si>
    <t>BROOKS KOEPKA AND CAMERON TRINGALE</t>
  </si>
  <si>
    <t>BROOKS KOEPKA AND SEBASTIAN MUNOZ</t>
  </si>
  <si>
    <t>BROOKS KOEPKA AND HAROLD VARNER III</t>
  </si>
  <si>
    <t>BROOKS KOEPKA AND PETER UIHLEIN</t>
  </si>
  <si>
    <t>BROOKS KOEPKA AND JASON KOKRAK</t>
  </si>
  <si>
    <t>BROOKS KOEPKA AND DEAN BURMESTER</t>
  </si>
  <si>
    <t>BROOKS KOEPKA AND CHARLES HOWELL III</t>
  </si>
  <si>
    <t>BROOKS KOEPKA AND PAUL CASEY</t>
  </si>
  <si>
    <t>BROOKS KOEPKA AND LOUIS OOSTHUIZEN</t>
  </si>
  <si>
    <t>BROOKS KOEPKA AND THOMAS PIETERS</t>
  </si>
  <si>
    <t>BROOKS KOEPKA AND CARLOS ORTIZ</t>
  </si>
  <si>
    <t>BROOKS KOEPKA AND BRENDAN STEELE</t>
  </si>
  <si>
    <t>BROOKS KOEPKA AND ABRAHAM ANCER</t>
  </si>
  <si>
    <t>DUSTIN JOHNSON AND CAMERON SMITH</t>
  </si>
  <si>
    <t>DUSTIN JOHNSON AND TALOR GOOCH</t>
  </si>
  <si>
    <t>DUSTIN JOHNSON AND PATRICK REED</t>
  </si>
  <si>
    <t>DUSTIN JOHNSON AND MITO PEREIRA</t>
  </si>
  <si>
    <t>DUSTIN JOHNSON AND JOAQUIN NIEMANN</t>
  </si>
  <si>
    <t>DUSTIN JOHNSON AND SERGIO GARCIA</t>
  </si>
  <si>
    <t>DUSTIN JOHNSON AND BRANDEN GRACE</t>
  </si>
  <si>
    <t>DUSTIN JOHNSON AND CAMERON TRINGALE</t>
  </si>
  <si>
    <t>DUSTIN JOHNSON AND SEBASTIAN MUNOZ</t>
  </si>
  <si>
    <t>DUSTIN JOHNSON AND HAROLD VARNER III</t>
  </si>
  <si>
    <t>DUSTIN JOHNSON AND PETER UIHLEIN</t>
  </si>
  <si>
    <t>DUSTIN JOHNSON AND JASON KOKRAK</t>
  </si>
  <si>
    <t>DUSTIN JOHNSON AND DEAN BURMESTER</t>
  </si>
  <si>
    <t>DUSTIN JOHNSON AND CHARLES HOWELL III</t>
  </si>
  <si>
    <t>DUSTIN JOHNSON AND PAUL CASEY</t>
  </si>
  <si>
    <t>DUSTIN JOHNSON AND LOUIS OOSTHUIZEN</t>
  </si>
  <si>
    <t>DUSTIN JOHNSON AND THOMAS PIETERS</t>
  </si>
  <si>
    <t>DUSTIN JOHNSON AND CARLOS ORTIZ</t>
  </si>
  <si>
    <t>DUSTIN JOHNSON AND BRENDAN STEELE</t>
  </si>
  <si>
    <t>DUSTIN JOHNSON AND ABRAHAM ANCER</t>
  </si>
  <si>
    <t>CAMERON SMITH AND TALOR GOOCH</t>
  </si>
  <si>
    <t>CAMERON SMITH AND PATRICK REED</t>
  </si>
  <si>
    <t>CAMERON SMITH AND MITO PEREIRA</t>
  </si>
  <si>
    <t>CAMERON SMITH AND JOAQUIN NIEMANN</t>
  </si>
  <si>
    <t>CAMERON SMITH AND SERGIO GARCIA</t>
  </si>
  <si>
    <t>CAMERON SMITH AND BRANDEN GRACE</t>
  </si>
  <si>
    <t>CAMERON SMITH AND CAMERON TRINGALE</t>
  </si>
  <si>
    <t>CAMERON SMITH AND SEBASTIAN MUNOZ</t>
  </si>
  <si>
    <t>CAMERON SMITH AND HAROLD VARNER III</t>
  </si>
  <si>
    <t>CAMERON SMITH AND PETER UIHLEIN</t>
  </si>
  <si>
    <t>CAMERON SMITH AND JASON KOKRAK</t>
  </si>
  <si>
    <t>CAMERON SMITH AND DEAN BURMESTER</t>
  </si>
  <si>
    <t>CAMERON SMITH AND CHARLES HOWELL III</t>
  </si>
  <si>
    <t>CAMERON SMITH AND PAUL CASEY</t>
  </si>
  <si>
    <t>CAMERON SMITH AND LOUIS OOSTHUIZEN</t>
  </si>
  <si>
    <t>CAMERON SMITH AND THOMAS PIETERS</t>
  </si>
  <si>
    <t>CAMERON SMITH AND CARLOS ORTIZ</t>
  </si>
  <si>
    <t>CAMERON SMITH AND BRENDAN STEELE</t>
  </si>
  <si>
    <t>CAMERON SMITH AND ABRAHAM ANCER</t>
  </si>
  <si>
    <t>BRYSON DECHAMBEAU AND DUSTIN JOHNSON</t>
  </si>
  <si>
    <t>BRYSON DECHAMBEAU AND CAMERON SMITH</t>
  </si>
  <si>
    <t>BRYSON DECHAMBEAU AND TALOR GOOCH</t>
  </si>
  <si>
    <t>BRYSON DECHAMBEAU AND PATRICK REED</t>
  </si>
  <si>
    <t>BRYSON DECHAMBEAU AND MITO PEREIRA</t>
  </si>
  <si>
    <t>BRYSON DECHAMBEAU AND JOAQUIN NIEMANN</t>
  </si>
  <si>
    <t>BRYSON DECHAMBEAU AND SERGIO GARCIA</t>
  </si>
  <si>
    <t>BRYSON DECHAMBEAU AND BRANDEN GRACE</t>
  </si>
  <si>
    <t>BRYSON DECHAMBEAU AND CAMERON TRINGALE</t>
  </si>
  <si>
    <t>BRYSON DECHAMBEAU AND SEBASTIAN MUNOZ</t>
  </si>
  <si>
    <t>BRYSON DECHAMBEAU AND HAROLD VARNER III</t>
  </si>
  <si>
    <t>BRYSON DECHAMBEAU AND PETER UIHLEIN</t>
  </si>
  <si>
    <t>BRYSON DECHAMBEAU AND JASON KOKRAK</t>
  </si>
  <si>
    <t>BRYSON DECHAMBEAU AND DEAN BURMESTER</t>
  </si>
  <si>
    <t>BRYSON DECHAMBEAU AND CHARLES HOWELL III</t>
  </si>
  <si>
    <t>BRYSON DECHAMBEAU AND PAUL CASEY</t>
  </si>
  <si>
    <t>BRYSON DECHAMBEAU AND LOUIS OOSTHUIZEN</t>
  </si>
  <si>
    <t>BRYSON DECHAMBEAU AND THOMAS PIETERS</t>
  </si>
  <si>
    <t>BRYSON DECHAMBEAU AND CARLOS ORTIZ</t>
  </si>
  <si>
    <t>BRYSON DECHAMBEAU AND BRENDAN STEELE</t>
  </si>
  <si>
    <t>BRYSON DECHAMBEAU AND ABRAHAM ANCER</t>
  </si>
  <si>
    <t>TALOR GOOCH AND PATRICK REED</t>
  </si>
  <si>
    <t>TALOR GOOCH AND MITO PEREIRA</t>
  </si>
  <si>
    <t>TALOR GOOCH AND JOAQUIN NIEMANN</t>
  </si>
  <si>
    <t>TALOR GOOCH AND SERGIO GARCIA</t>
  </si>
  <si>
    <t>TALOR GOOCH AND BRANDEN GRACE</t>
  </si>
  <si>
    <t>TALOR GOOCH AND CAMERON TRINGALE</t>
  </si>
  <si>
    <t>TALOR GOOCH AND SEBASTIAN MUNOZ</t>
  </si>
  <si>
    <t>TALOR GOOCH AND HAROLD VARNER III</t>
  </si>
  <si>
    <t>TALOR GOOCH AND PETER UIHLEIN</t>
  </si>
  <si>
    <t>TALOR GOOCH AND JASON KOKRAK</t>
  </si>
  <si>
    <t>TALOR GOOCH AND DEAN BURMESTER</t>
  </si>
  <si>
    <t>TALOR GOOCH AND CHARLES HOWELL III</t>
  </si>
  <si>
    <t>TALOR GOOCH AND PAUL CASEY</t>
  </si>
  <si>
    <t>TALOR GOOCH AND LOUIS OOSTHUIZEN</t>
  </si>
  <si>
    <t>TALOR GOOCH AND THOMAS PIETERS</t>
  </si>
  <si>
    <t>TALOR GOOCH AND CARLOS ORTIZ</t>
  </si>
  <si>
    <t>TALOR GOOCH AND BRENDAN STEELE</t>
  </si>
  <si>
    <t>TALOR GOOCH AND ABRAHAM ANCER</t>
  </si>
  <si>
    <t>PATRICK REED AND MITO PEREIRA</t>
  </si>
  <si>
    <t>PATRICK REED AND JOAQUIN NIEMANN</t>
  </si>
  <si>
    <t>PATRICK REED AND SERGIO GARCIA</t>
  </si>
  <si>
    <t>PATRICK REED AND BRANDEN GRACE</t>
  </si>
  <si>
    <t>PATRICK REED AND CAMERON TRINGALE</t>
  </si>
  <si>
    <t>PATRICK REED AND SEBASTIAN MUNOZ</t>
  </si>
  <si>
    <t>PATRICK REED AND HAROLD VARNER III</t>
  </si>
  <si>
    <t>PATRICK REED AND PETER UIHLEIN</t>
  </si>
  <si>
    <t>PATRICK REED AND JASON KOKRAK</t>
  </si>
  <si>
    <t>PATRICK REED AND DEAN BURMESTER</t>
  </si>
  <si>
    <t>PATRICK REED AND CHARLES HOWELL III</t>
  </si>
  <si>
    <t>PATRICK REED AND PAUL CASEY</t>
  </si>
  <si>
    <t>PATRICK REED AND LOUIS OOSTHUIZEN</t>
  </si>
  <si>
    <t>PATRICK REED AND THOMAS PIETERS</t>
  </si>
  <si>
    <t>PATRICK REED AND CARLOS ORTIZ</t>
  </si>
  <si>
    <t>PATRICK REED AND BRENDAN STEELE</t>
  </si>
  <si>
    <t>PATRICK REED AND ABRAHAM ANCER</t>
  </si>
  <si>
    <t>MITO PEREIRA AND JOAQUIN NIEMANN</t>
  </si>
  <si>
    <t>MITO PEREIRA AND SERGIO GARCIA</t>
  </si>
  <si>
    <t>MITO PEREIRA AND BRANDEN GRACE</t>
  </si>
  <si>
    <t>MITO PEREIRA AND CAMERON TRINGALE</t>
  </si>
  <si>
    <t>MITO PEREIRA AND SEBASTIAN MUNOZ</t>
  </si>
  <si>
    <t>MITO PEREIRA AND HAROLD VARNER III</t>
  </si>
  <si>
    <t>MITO PEREIRA AND PETER UIHLEIN</t>
  </si>
  <si>
    <t>MITO PEREIRA AND JASON KOKRAK</t>
  </si>
  <si>
    <t>MITO PEREIRA AND DEAN BURMESTER</t>
  </si>
  <si>
    <t>MITO PEREIRA AND CHARLES HOWELL III</t>
  </si>
  <si>
    <t>MITO PEREIRA AND PAUL CASEY</t>
  </si>
  <si>
    <t>MITO PEREIRA AND LOUIS OOSTHUIZEN</t>
  </si>
  <si>
    <t>MITO PEREIRA AND THOMAS PIETERS</t>
  </si>
  <si>
    <t>MITO PEREIRA AND CARLOS ORTIZ</t>
  </si>
  <si>
    <t>MITO PEREIRA AND BRENDAN STEELE</t>
  </si>
  <si>
    <t>MITO PEREIRA AND ABRAHAM ANCER</t>
  </si>
  <si>
    <t>JOAQUIN NIEMANN AND SERGIO GARCIA</t>
  </si>
  <si>
    <t>JOAQUIN NIEMANN AND BRANDEN GRACE</t>
  </si>
  <si>
    <t>JOAQUIN NIEMANN AND CAMERON TRINGALE</t>
  </si>
  <si>
    <t>JOAQUIN NIEMANN AND SEBASTIAN MUNOZ</t>
  </si>
  <si>
    <t>JOAQUIN NIEMANN AND HAROLD VARNER III</t>
  </si>
  <si>
    <t>JOAQUIN NIEMANN AND PETER UIHLEIN</t>
  </si>
  <si>
    <t>JOAQUIN NIEMANN AND JASON KOKRAK</t>
  </si>
  <si>
    <t>JOAQUIN NIEMANN AND DEAN BURMESTER</t>
  </si>
  <si>
    <t>JOAQUIN NIEMANN AND CHARLES HOWELL III</t>
  </si>
  <si>
    <t>JOAQUIN NIEMANN AND PAUL CASEY</t>
  </si>
  <si>
    <t>JOAQUIN NIEMANN AND LOUIS OOSTHUIZEN</t>
  </si>
  <si>
    <t>JOAQUIN NIEMANN AND THOMAS PIETERS</t>
  </si>
  <si>
    <t>JOAQUIN NIEMANN AND CARLOS ORTIZ</t>
  </si>
  <si>
    <t>JOAQUIN NIEMANN AND BRENDAN STEELE</t>
  </si>
  <si>
    <t>JOAQUIN NIEMANN AND ABRAHAM ANCER</t>
  </si>
  <si>
    <t>SERGIO GARCIA AND BRANDEN GRACE</t>
  </si>
  <si>
    <t>SERGIO GARCIA AND SEBASTIAN MUNOZ</t>
  </si>
  <si>
    <t>SERGIO GARCIA AND HAROLD VARNER III</t>
  </si>
  <si>
    <t>SERGIO GARCIA AND PETER UIHLEIN</t>
  </si>
  <si>
    <t>SERGIO GARCIA AND JASON KOKRAK</t>
  </si>
  <si>
    <t>SERGIO GARCIA AND DEAN BURMESTER</t>
  </si>
  <si>
    <t>SERGIO GARCIA AND CHARLES HOWELL III</t>
  </si>
  <si>
    <t>SERGIO GARCIA AND PAUL CASEY</t>
  </si>
  <si>
    <t>SERGIO GARCIA AND LOUIS OOSTHUIZEN</t>
  </si>
  <si>
    <t>SERGIO GARCIA AND THOMAS PIETERS</t>
  </si>
  <si>
    <t>SERGIO GARCIA AND CARLOS ORTIZ</t>
  </si>
  <si>
    <t>SERGIO GARCIA AND BRENDAN STEELE</t>
  </si>
  <si>
    <t>SERGIO GARCIA AND ABRAHAM ANCER</t>
  </si>
  <si>
    <t>BRANDEN GRACE AND HAROLD VARNER III</t>
  </si>
  <si>
    <t>BRANDEN GRACE AND PETER UIHLEIN</t>
  </si>
  <si>
    <t>BRANDEN GRACE AND JASON KOKRAK</t>
  </si>
  <si>
    <t>BRANDEN GRACE AND DEAN BURMESTER</t>
  </si>
  <si>
    <t>BRANDEN GRACE AND CHARLES HOWELL III</t>
  </si>
  <si>
    <t>BRANDEN GRACE AND PAUL CASEY</t>
  </si>
  <si>
    <t>BRANDEN GRACE AND LOUIS OOSTHUIZEN</t>
  </si>
  <si>
    <t>BRANDEN GRACE AND THOMAS PIETERS</t>
  </si>
  <si>
    <t>BRANDEN GRACE AND CARLOS ORTIZ</t>
  </si>
  <si>
    <t>BRANDEN GRACE AND BRENDAN STEELE</t>
  </si>
  <si>
    <t>BRANDEN GRACE AND ABRAHAM ANCER</t>
  </si>
  <si>
    <t>CAMERON TRINGALE AND SERGIO GARCIA</t>
  </si>
  <si>
    <t>CAMERON TRINGALE AND BRANDEN GRACE</t>
  </si>
  <si>
    <t>CAMERON TRINGALE AND SEBASTIAN MUNOZ</t>
  </si>
  <si>
    <t>CAMERON TRINGALE AND HAROLD VARNER III</t>
  </si>
  <si>
    <t>CAMERON TRINGALE AND PETER UIHLEIN</t>
  </si>
  <si>
    <t>CAMERON TRINGALE AND JASON KOKRAK</t>
  </si>
  <si>
    <t>CAMERON TRINGALE AND DEAN BURMESTER</t>
  </si>
  <si>
    <t>CAMERON TRINGALE AND CHARLES HOWELL III</t>
  </si>
  <si>
    <t>CAMERON TRINGALE AND PAUL CASEY</t>
  </si>
  <si>
    <t>CAMERON TRINGALE AND LOUIS OOSTHUIZEN</t>
  </si>
  <si>
    <t>CAMERON TRINGALE AND THOMAS PIETERS</t>
  </si>
  <si>
    <t>CAMERON TRINGALE AND CARLOS ORTIZ</t>
  </si>
  <si>
    <t>CAMERON TRINGALE AND BRENDAN STEELE</t>
  </si>
  <si>
    <t>CAMERON TRINGALE AND ABRAHAM ANCER</t>
  </si>
  <si>
    <t>SEBASTIAN MUNOZ AND BRANDEN GRACE</t>
  </si>
  <si>
    <t>SEBASTIAN MUNOZ AND HAROLD VARNER III</t>
  </si>
  <si>
    <t>SEBASTIAN MUNOZ AND PETER UIHLEIN</t>
  </si>
  <si>
    <t>SEBASTIAN MUNOZ AND JASON KOKRAK</t>
  </si>
  <si>
    <t>SEBASTIAN MUNOZ AND DEAN BURMESTER</t>
  </si>
  <si>
    <t>SEBASTIAN MUNOZ AND CHARLES HOWELL III</t>
  </si>
  <si>
    <t>SEBASTIAN MUNOZ AND PAUL CASEY</t>
  </si>
  <si>
    <t>SEBASTIAN MUNOZ AND LOUIS OOSTHUIZEN</t>
  </si>
  <si>
    <t>SEBASTIAN MUNOZ AND THOMAS PIETERS</t>
  </si>
  <si>
    <t>SEBASTIAN MUNOZ AND CARLOS ORTIZ</t>
  </si>
  <si>
    <t>SEBASTIAN MUNOZ AND BRENDAN STEELE</t>
  </si>
  <si>
    <t>SEBASTIAN MUNOZ AND ABRAHAM ANCER</t>
  </si>
  <si>
    <t>HAROLD VARNER III AND PETER UIHLEIN</t>
  </si>
  <si>
    <t>HAROLD VARNER III AND JASON KOKRAK</t>
  </si>
  <si>
    <t>HAROLD VARNER III AND DEAN BURMESTER</t>
  </si>
  <si>
    <t>HAROLD VARNER III AND CHARLES HOWELL III</t>
  </si>
  <si>
    <t>HAROLD VARNER III AND PAUL CASEY</t>
  </si>
  <si>
    <t>HAROLD VARNER III AND LOUIS OOSTHUIZEN</t>
  </si>
  <si>
    <t>HAROLD VARNER III AND THOMAS PIETERS</t>
  </si>
  <si>
    <t>HAROLD VARNER III AND CARLOS ORTIZ</t>
  </si>
  <si>
    <t>HAROLD VARNER III AND BRENDAN STEELE</t>
  </si>
  <si>
    <t>HAROLD VARNER III AND ABRAHAM ANCER</t>
  </si>
  <si>
    <t>Joey Chestnut - Over 72.5 Hot Dogs</t>
  </si>
  <si>
    <t>Joey Chestnut - Under 72.5 Hot Dogs</t>
  </si>
  <si>
    <t>Miki Sudo - Over 43.5 Hot Dogs</t>
  </si>
  <si>
    <t>Miki Sudo - Under 43.5 Hot Dogs</t>
  </si>
  <si>
    <t>Joey Chestnut &amp; Miki Sudo Combined - Over 115.5 Hot Dogs</t>
  </si>
  <si>
    <t>Joey Chestnut &amp; Miki Sudo Combined - Under 115.5 Hot Dogs</t>
  </si>
  <si>
    <t>Geoffrey Esper - Over 50.5 Hot Dogs Eaten</t>
  </si>
  <si>
    <t>Geoffrey Esper - Under 50.5 Hot Dogs Eaten</t>
  </si>
  <si>
    <t>Nick Wehry - Over 47.5 Hot Dogs Eaten</t>
  </si>
  <si>
    <t>Nick Wehry - Under 47.5 Hot Dogs Eaten</t>
  </si>
  <si>
    <t>James Webb - Over 43.5 Hot Dogs Eaten</t>
  </si>
  <si>
    <t>James Webb - Under 43.5 Hot Dogs Eaten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</si>
  <si>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</si>
  <si>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</si>
  <si>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</si>
  <si>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</si>
  <si>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</si>
  <si>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</si>
  <si>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</si>
  <si>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</si>
  <si>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</si>
  <si>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</si>
  <si>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</si>
  <si>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</si>
  <si>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</si>
  <si>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</si>
  <si>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MALE WINNER TO WIN BY 0.25-5 HOT DOGS</t>
  </si>
  <si>
    <t>MALE WINNER TO WIN BY 5.25-10 HOT DOGS</t>
  </si>
  <si>
    <t>MALE WINNER TO WIN BY 10.25-15 HOT DOGS</t>
  </si>
  <si>
    <t>MALE WINNER TO WIN BY 15.25-20 HOT DOGS</t>
  </si>
  <si>
    <t>MALE WINNER TO WIN BY 20.25-25 HOT DOGS</t>
  </si>
  <si>
    <t>MALE WINNER TO WIN BY 25.25-30 HOT DOGS</t>
  </si>
  <si>
    <t>MALE WINNER TO WIN BY 30.25+ HOT DOGS</t>
  </si>
  <si>
    <t>FEMALE WINNER TO WIN BY 0.25-5 HOT DOGS</t>
  </si>
  <si>
    <t>FEMALE WINNER TO WIN BY 5.25-10 HOT DOGS</t>
  </si>
  <si>
    <t>FEMALE WINNER TO WIN BY 10.25-15 HOT DOGS</t>
  </si>
  <si>
    <t>FEMALE WINNER TO WIN BY 15.25-20 HOT DOGS</t>
  </si>
  <si>
    <t>FEMALE WINNER TO WIN BY 20.25-25 HOT DOGS</t>
  </si>
  <si>
    <t>FEMALE WINNER TO WIN BY 25.25-30 HOT DOGS</t>
  </si>
  <si>
    <t>FEMALE WINNER TO WIN BY 30.25+ HOT DOGS</t>
  </si>
  <si>
    <t>CHI Cubs</t>
  </si>
  <si>
    <t>NY Yankees</t>
  </si>
  <si>
    <t>TOR Blue Jays</t>
  </si>
  <si>
    <t>DET Tigers</t>
  </si>
  <si>
    <t>BAL Orioles</t>
  </si>
  <si>
    <t>MIN Twins</t>
  </si>
  <si>
    <t>STL Cardinals</t>
  </si>
  <si>
    <t>CHI White Sox</t>
  </si>
  <si>
    <t>COL Rockies</t>
  </si>
  <si>
    <t>SF Giants</t>
  </si>
  <si>
    <t>TEX Rangers</t>
  </si>
  <si>
    <t>WAS Nationals</t>
  </si>
  <si>
    <t>CIN Reds</t>
  </si>
  <si>
    <t>MIL Brewers</t>
  </si>
  <si>
    <t>KC Royals</t>
  </si>
  <si>
    <t>CLE Guardians</t>
  </si>
  <si>
    <t>OAK Athletics</t>
  </si>
  <si>
    <t>BOS Red Sox</t>
  </si>
  <si>
    <t>PHI Phillies</t>
  </si>
  <si>
    <t>MIA Marlins</t>
  </si>
  <si>
    <t>PIT Pirates</t>
  </si>
  <si>
    <t>ARI Diamondbacks</t>
  </si>
  <si>
    <t>ATL Braves</t>
  </si>
  <si>
    <t>TB Rays</t>
  </si>
  <si>
    <t>SEA Mariners</t>
  </si>
  <si>
    <t>HOU Astros</t>
  </si>
  <si>
    <t>NY Mets</t>
  </si>
  <si>
    <t>SD Padres</t>
  </si>
  <si>
    <t>0.0+105</t>
  </si>
  <si>
    <t>0.0-145</t>
  </si>
  <si>
    <t>0.0+150</t>
  </si>
  <si>
    <t>0.0-200</t>
  </si>
  <si>
    <t>O 6.5-110</t>
  </si>
  <si>
    <t>U 6.5-130</t>
  </si>
  <si>
    <t>O 6.5+100</t>
  </si>
  <si>
    <t>U 6.5-140</t>
  </si>
  <si>
    <t>O 7.5-120</t>
  </si>
  <si>
    <t>U 7.5-120</t>
  </si>
  <si>
    <t>O 6.5-140</t>
  </si>
  <si>
    <t>U 6.5+100</t>
  </si>
  <si>
    <t>O 7.5-110</t>
  </si>
  <si>
    <t>U 7.5-130</t>
  </si>
  <si>
    <t>0.0+170</t>
  </si>
  <si>
    <t>0.0-220</t>
  </si>
  <si>
    <t>0.0+145</t>
  </si>
  <si>
    <t>0.0-190</t>
  </si>
  <si>
    <t>0.0+205</t>
  </si>
  <si>
    <t>0.0-265</t>
  </si>
  <si>
    <t>0.0-165</t>
  </si>
  <si>
    <t>0.0+125</t>
  </si>
  <si>
    <t>BRAVES @ RAYS</t>
  </si>
  <si>
    <t>MARINERS @ ASTROS</t>
  </si>
  <si>
    <t>ANGELS @ DODGERS</t>
  </si>
  <si>
    <t>METS @ PADRES</t>
  </si>
  <si>
    <t>Aaron Rodgers</t>
  </si>
  <si>
    <t>Anthony Richardson</t>
  </si>
  <si>
    <t>Bryce Young</t>
  </si>
  <si>
    <t>BEN O'CONNOR</t>
  </si>
  <si>
    <t>CARLOS RODRIGUEZ</t>
  </si>
  <si>
    <t>DAVID GAUDU</t>
  </si>
  <si>
    <t>EGAN BERNAL</t>
  </si>
  <si>
    <t>EMANUEL BUCHMANN</t>
  </si>
  <si>
    <t>FELIX GALL</t>
  </si>
  <si>
    <t>GIULIO CICCONE</t>
  </si>
  <si>
    <t>GUILLAUME MARTIN</t>
  </si>
  <si>
    <t>JAI HINDLEY</t>
  </si>
  <si>
    <t>JONAS VINGEGAARD</t>
  </si>
  <si>
    <t>JONATHAN CASTROVIEJO</t>
  </si>
  <si>
    <t>JULIAN ALAPHILIPPE</t>
  </si>
  <si>
    <t>LOUIS MEINTJES</t>
  </si>
  <si>
    <t>MIKEL LANDA</t>
  </si>
  <si>
    <t>PELLO BILBAO</t>
  </si>
  <si>
    <t>RAFAL MAJKA</t>
  </si>
  <si>
    <t>ROMAIN BARDET</t>
  </si>
  <si>
    <t>SEPP KUSS</t>
  </si>
  <si>
    <t>SIMON YATES</t>
  </si>
  <si>
    <t>TADEJ POGACAR</t>
  </si>
  <si>
    <t>THIBAUT PINOT</t>
  </si>
  <si>
    <t>TOM PIDCOCK</t>
  </si>
  <si>
    <t>VALENTIN MADOUAS</t>
  </si>
  <si>
    <t>WILCO KELDERMAN</t>
  </si>
  <si>
    <t>WOUT VAN AERT</t>
  </si>
  <si>
    <t>ADAM YATES</t>
  </si>
  <si>
    <t>DANIEL MARTINEZ</t>
  </si>
  <si>
    <t>JACK HAIG</t>
  </si>
  <si>
    <t>JUAN PEDRO LOPEZ</t>
  </si>
  <si>
    <t>MATTIAS SKJELMOSE</t>
  </si>
  <si>
    <t>MICHAEL WOODS</t>
  </si>
  <si>
    <t>RUBEN GUERREIRO</t>
  </si>
  <si>
    <t>TOBIAS HALLAND JOHANNESSEN</t>
  </si>
  <si>
    <t>VICTOR LAFAY</t>
  </si>
  <si>
    <t>Suma</t>
  </si>
  <si>
    <t>Promedio</t>
  </si>
  <si>
    <t>Total</t>
  </si>
  <si>
    <t>Recuento</t>
  </si>
  <si>
    <t>VALUE</t>
  </si>
  <si>
    <t>Garrett Wilson</t>
  </si>
  <si>
    <t>George Kittle</t>
  </si>
  <si>
    <t>George Pickens</t>
  </si>
  <si>
    <t>Ja'Marr Chase</t>
  </si>
  <si>
    <t>Jaylen Waddle</t>
  </si>
  <si>
    <t>Justin Jefferson</t>
  </si>
  <si>
    <t>Mark Andrews</t>
  </si>
  <si>
    <t>Michael Pittman Jr.</t>
  </si>
  <si>
    <t>Mike Evans</t>
  </si>
  <si>
    <t>Mike Williams</t>
  </si>
  <si>
    <t>Odell Beckham</t>
  </si>
  <si>
    <t>Stefon Diggs</t>
  </si>
  <si>
    <t>Tee Higgins</t>
  </si>
  <si>
    <t>Terry McLaurin</t>
  </si>
  <si>
    <t>Tyler Lockett</t>
  </si>
  <si>
    <t>T.J. Hockenson</t>
  </si>
  <si>
    <t>4.5-115</t>
  </si>
  <si>
    <t>8.5-115</t>
  </si>
  <si>
    <t>9.5-150</t>
  </si>
  <si>
    <t>10.5-140</t>
  </si>
  <si>
    <t>7.5-125</t>
  </si>
  <si>
    <t>7.5-130</t>
  </si>
  <si>
    <t>11.5+105</t>
  </si>
  <si>
    <t>8.5-180</t>
  </si>
  <si>
    <t>8.5+100</t>
  </si>
  <si>
    <t>9.5-130</t>
  </si>
  <si>
    <t>7.5-110</t>
  </si>
  <si>
    <t>5.5-160</t>
  </si>
  <si>
    <t>6.5-140</t>
  </si>
  <si>
    <t>9.5-140</t>
  </si>
  <si>
    <t>11.5-140</t>
  </si>
  <si>
    <t>9.5-125</t>
  </si>
  <si>
    <t>6.5+105</t>
  </si>
  <si>
    <t>7.5+120</t>
  </si>
  <si>
    <t>9.5+100</t>
  </si>
  <si>
    <t>8.5-125</t>
  </si>
  <si>
    <t>7.5-115</t>
  </si>
  <si>
    <t>9.5+105</t>
  </si>
  <si>
    <t>8.5+130</t>
  </si>
  <si>
    <t>10.5-175</t>
  </si>
  <si>
    <t>8.5-140</t>
  </si>
  <si>
    <t>11.5+135</t>
  </si>
  <si>
    <t>6.5+110</t>
  </si>
  <si>
    <t>7.5+105</t>
  </si>
  <si>
    <t>6.5+100</t>
  </si>
  <si>
    <t>4.5-105</t>
  </si>
  <si>
    <t>8.5-105</t>
  </si>
  <si>
    <t>9.5+120</t>
  </si>
  <si>
    <t>10.5+110</t>
  </si>
  <si>
    <t>7.5+100</t>
  </si>
  <si>
    <t>11.5-130</t>
  </si>
  <si>
    <t>8.5+150</t>
  </si>
  <si>
    <t>5.5+130</t>
  </si>
  <si>
    <t>9.5+110</t>
  </si>
  <si>
    <t>11.5+110</t>
  </si>
  <si>
    <t>6.5-130</t>
  </si>
  <si>
    <t>7.5-180</t>
  </si>
  <si>
    <t>7.5-105</t>
  </si>
  <si>
    <t>8.5-160</t>
  </si>
  <si>
    <t>10.5+145</t>
  </si>
  <si>
    <t>8.5+110</t>
  </si>
  <si>
    <t>11.5-165</t>
  </si>
  <si>
    <t>6.5-125</t>
  </si>
  <si>
    <t>MIA Dolphins</t>
  </si>
  <si>
    <t>MIN Vikings</t>
  </si>
  <si>
    <t>NE Patriots</t>
  </si>
  <si>
    <t>NO Saints</t>
  </si>
  <si>
    <t>NY Giants</t>
  </si>
  <si>
    <t>NY Jets</t>
  </si>
  <si>
    <t>PHI Eagles</t>
  </si>
  <si>
    <t>PIT Steelers</t>
  </si>
  <si>
    <t>SEA Seahawks</t>
  </si>
  <si>
    <t>SF 49ers</t>
  </si>
  <si>
    <t>TB Buccaneers</t>
  </si>
  <si>
    <t>TEN Titans</t>
  </si>
  <si>
    <t>WAS Commanders</t>
  </si>
  <si>
    <t>TOTAL2</t>
  </si>
  <si>
    <t>Alabama</t>
  </si>
  <si>
    <t>Arizona</t>
  </si>
  <si>
    <t>Arizona State</t>
  </si>
  <si>
    <t>Arkansas</t>
  </si>
  <si>
    <t>Auburn</t>
  </si>
  <si>
    <t>Baylor</t>
  </si>
  <si>
    <t>Boston College</t>
  </si>
  <si>
    <t>BYU</t>
  </si>
  <si>
    <t>California</t>
  </si>
  <si>
    <t>PROVIDER</t>
  </si>
  <si>
    <t>Central Florida</t>
  </si>
  <si>
    <t>Cincinnati</t>
  </si>
  <si>
    <t>Clemson</t>
  </si>
  <si>
    <t>Colorado</t>
  </si>
  <si>
    <t>Duke</t>
  </si>
  <si>
    <t>Florida</t>
  </si>
  <si>
    <t>Florida State</t>
  </si>
  <si>
    <t>Georgia</t>
  </si>
  <si>
    <t>Georgia Tech</t>
  </si>
  <si>
    <t>Houston</t>
  </si>
  <si>
    <t>Illinois</t>
  </si>
  <si>
    <t>Indiana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</si>
</sst>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45679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333333"/>
      <name val="Roboto"/>
    </font>
    <font>
      <b/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9"/>
      <name val="Segoe UI"/>
      <family val="2"/>
    </font>
    <font>
      <sz val="12"/>
      <color rgb="FF374151"/>
      <name val="Segoe UI"/>
      <family val="2"/>
    </font>
    <font>
      <sz val="10"/>
      <color theme="1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sz val="11"/>
      <color rgb="FF131314"/>
      <name val="Calibri"/>
      <family val="2"/>
      <scheme val="minor"/>
    </font>
    <font>
      <sz val="10"/>
      <color rgb="FF333333"/>
      <name val="Calibri"/>
      <family val="2"/>
      <scheme val="minor"/>
    </font>
    <font>
      <sz val="11"/>
      <color rgb="FF374151"/>
      <name val="Calibri"/>
      <family val="2"/>
      <scheme val="minor"/>
    </font>
    <font>
      <sz val="12"/>
      <color theme="1"/>
      <name val="Arial"/>
      <family val="2"/>
    </font>
    <font>
      <b/>
      <i/>
      <sz val="24"/>
      <color theme="1"/>
      <name val="Arial"/>
      <family val="2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rgb="FFDDDDDD"/>
      <name val="Calibri"/>
      <family val="2"/>
      <scheme val="minor"/>
    </font>
    <font>
      <sz val="10"/>
      <color rgb="FFE4E4E4"/>
      <name val="Calibri"/>
      <family val="2"/>
      <scheme val="minor"/>
    </font>
    <font>
      <sz val="10"/>
      <color rgb="FF37415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01">
    <xf numFmtId="0" fontId="0" fillId="0" borderId="0" xfId="0"/>
    <xf numFmtId="0" fontId="0" fillId="2" borderId="0" xfId="0" applyFill="1"/>
    <xf numFmtId="0" fontId="0" fillId="0" borderId="1" xfId="0" applyBorder="1"/>
    <xf numFmtId="0" fontId="1" fillId="0" borderId="0" xfId="0" applyFont="1" applyAlignment="1">
      <alignment vertical="center"/>
    </xf>
    <xf numFmtId="1" fontId="0" fillId="0" borderId="1" xfId="0" applyNumberFormat="1" applyBorder="1"/>
    <xf numFmtId="0" fontId="2" fillId="0" borderId="0" xfId="0" applyFont="1" applyAlignment="1">
      <alignment horizontal="left" vertical="center" indent="2"/>
    </xf>
    <xf numFmtId="0" fontId="0" fillId="3" borderId="0" xfId="0" applyFill="1"/>
    <xf numFmtId="0" fontId="3" fillId="0" borderId="0" xfId="0" applyFont="1" applyAlignment="1">
      <alignment horizontal="left" vertical="center" indent="2"/>
    </xf>
    <xf numFmtId="0" fontId="4" fillId="0" borderId="2" xfId="0" applyFont="1" applyBorder="1" applyAlignment="1">
      <alignment horizontal="left" vertical="center" wrapText="1" indent="2"/>
    </xf>
    <xf numFmtId="0" fontId="6" fillId="0" borderId="3" xfId="0" applyFont="1" applyBorder="1" applyAlignment="1">
      <alignment horizontal="left" vertical="center" wrapText="1" indent="2"/>
    </xf>
    <xf numFmtId="0" fontId="6" fillId="0" borderId="2" xfId="0" applyFont="1" applyBorder="1" applyAlignment="1">
      <alignment horizontal="left" vertical="center" wrapText="1" indent="2"/>
    </xf>
    <xf numFmtId="0" fontId="6" fillId="0" borderId="0" xfId="0" applyFont="1" applyAlignment="1">
      <alignment horizontal="left" vertical="center" wrapText="1" indent="2"/>
    </xf>
    <xf numFmtId="0" fontId="4" fillId="0" borderId="4" xfId="0" applyFont="1" applyBorder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0" fontId="6" fillId="0" borderId="4" xfId="0" applyFont="1" applyBorder="1" applyAlignment="1">
      <alignment horizontal="left" vertical="center" wrapText="1" indent="2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/>
      <protection locked="0"/>
    </xf>
    <xf numFmtId="20" fontId="10" fillId="0" borderId="0" xfId="0" applyNumberFormat="1" applyFont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3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11" fillId="0" borderId="0" xfId="0" applyFont="1"/>
    <xf numFmtId="0" fontId="8" fillId="4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8" fillId="0" borderId="0" xfId="0" applyFont="1" applyAlignment="1" applyProtection="1">
      <alignment horizontal="left"/>
      <protection locked="0"/>
    </xf>
    <xf numFmtId="20" fontId="8" fillId="0" borderId="0" xfId="0" applyNumberFormat="1" applyFont="1" applyAlignment="1" applyProtection="1">
      <alignment horizontal="left"/>
      <protection locked="0"/>
    </xf>
    <xf numFmtId="20" fontId="12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2" fillId="2" borderId="0" xfId="0" applyFont="1" applyFill="1" applyAlignment="1">
      <alignment horizontal="left" vertical="center" indent="2"/>
    </xf>
    <xf numFmtId="0" fontId="14" fillId="0" borderId="5" xfId="0" applyFont="1" applyBorder="1"/>
    <xf numFmtId="0" fontId="8" fillId="2" borderId="0" xfId="0" applyFont="1" applyFill="1" applyAlignment="1">
      <alignment horizontal="left"/>
    </xf>
    <xf numFmtId="0" fontId="15" fillId="0" borderId="0" xfId="0" applyFont="1"/>
    <xf numFmtId="0" fontId="0" fillId="6" borderId="1" xfId="0" applyFill="1" applyBorder="1"/>
    <xf numFmtId="0" fontId="6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16" fillId="5" borderId="0" xfId="0" applyFont="1" applyFill="1"/>
    <xf numFmtId="0" fontId="8" fillId="2" borderId="0" xfId="0" applyFont="1" applyFill="1"/>
    <xf numFmtId="0" fontId="11" fillId="0" borderId="6" xfId="0" applyFont="1" applyBorder="1" applyAlignment="1">
      <alignment horizontal="left" vertical="center" wrapText="1" indent="2"/>
    </xf>
    <xf numFmtId="0" fontId="11" fillId="0" borderId="3" xfId="0" applyFont="1" applyBorder="1" applyAlignment="1">
      <alignment horizontal="left" vertical="center" wrapText="1" indent="2"/>
    </xf>
    <xf numFmtId="0" fontId="11" fillId="0" borderId="4" xfId="0" applyFont="1" applyBorder="1" applyAlignment="1">
      <alignment horizontal="left" vertical="center" wrapText="1" indent="2"/>
    </xf>
    <xf numFmtId="0" fontId="8" fillId="0" borderId="0" xfId="0" applyFont="1"/>
    <xf numFmtId="0" fontId="4" fillId="0" borderId="0" xfId="0" applyFont="1" applyAlignment="1">
      <alignment vertical="center"/>
    </xf>
    <xf numFmtId="0" fontId="18" fillId="0" borderId="0" xfId="1"/>
    <xf numFmtId="0" fontId="17" fillId="0" borderId="0" xfId="0" applyFont="1"/>
    <xf numFmtId="0" fontId="19" fillId="0" borderId="0" xfId="0" applyFont="1" applyAlignment="1">
      <alignment horizontal="left" vertical="center"/>
    </xf>
    <xf numFmtId="0" fontId="20" fillId="2" borderId="0" xfId="0" applyFont="1" applyFill="1"/>
    <xf numFmtId="1" fontId="0" fillId="0" borderId="0" xfId="0" applyNumberFormat="1"/>
    <xf numFmtId="0" fontId="6" fillId="0" borderId="7" xfId="0" applyFont="1" applyBorder="1" applyAlignment="1">
      <alignment horizontal="left" vertical="center" wrapText="1" indent="2"/>
    </xf>
    <xf numFmtId="0" fontId="4" fillId="0" borderId="7" xfId="0" applyFont="1" applyBorder="1" applyAlignment="1">
      <alignment horizontal="left" vertical="center" wrapText="1" indent="2"/>
    </xf>
    <xf numFmtId="0" fontId="16" fillId="8" borderId="0" xfId="0" applyFont="1" applyFill="1"/>
    <xf numFmtId="0" fontId="21" fillId="0" borderId="7" xfId="0" applyFont="1" applyBorder="1" applyAlignment="1">
      <alignment horizontal="left" vertical="center" wrapText="1" indent="2"/>
    </xf>
    <xf numFmtId="0" fontId="22" fillId="2" borderId="0" xfId="0" applyFont="1" applyFill="1" applyAlignment="1">
      <alignment horizontal="center" vertical="center"/>
    </xf>
    <xf numFmtId="0" fontId="0" fillId="6" borderId="0" xfId="0" applyFill="1"/>
    <xf numFmtId="0" fontId="23" fillId="0" borderId="0" xfId="0" applyFont="1" applyAlignment="1">
      <alignment horizontal="left" vertical="center" indent="1"/>
    </xf>
    <xf numFmtId="0" fontId="25" fillId="0" borderId="0" xfId="0" applyFont="1" applyAlignment="1">
      <alignment horizontal="left" vertical="center" indent="3"/>
    </xf>
    <xf numFmtId="0" fontId="24" fillId="0" borderId="0" xfId="0" applyFont="1" applyAlignment="1">
      <alignment horizontal="left" vertical="center"/>
    </xf>
    <xf numFmtId="0" fontId="25" fillId="0" borderId="7" xfId="0" applyFont="1" applyBorder="1" applyAlignment="1">
      <alignment horizontal="left" vertical="center" wrapText="1" indent="2"/>
    </xf>
    <xf numFmtId="0" fontId="25" fillId="0" borderId="0" xfId="0" applyFont="1" applyAlignment="1">
      <alignment horizontal="left" vertical="center" wrapText="1" indent="2"/>
    </xf>
    <xf numFmtId="0" fontId="26" fillId="0" borderId="9" xfId="0" applyFont="1" applyBorder="1" applyAlignment="1">
      <alignment horizontal="left" vertical="center" indent="2"/>
    </xf>
    <xf numFmtId="0" fontId="25" fillId="0" borderId="8" xfId="0" applyFont="1" applyBorder="1" applyAlignment="1">
      <alignment horizontal="left" vertical="center" wrapText="1" indent="2"/>
    </xf>
    <xf numFmtId="0" fontId="25" fillId="0" borderId="9" xfId="0" applyFont="1" applyBorder="1" applyAlignment="1">
      <alignment horizontal="left" vertical="center" wrapText="1" indent="2"/>
    </xf>
    <xf numFmtId="0" fontId="24" fillId="0" borderId="0" xfId="0" applyFont="1" applyAlignment="1">
      <alignment horizontal="left" vertical="center" wrapText="1" indent="3"/>
    </xf>
    <xf numFmtId="0" fontId="27" fillId="2" borderId="0" xfId="0" applyFont="1" applyFill="1" applyAlignment="1">
      <alignment horizontal="left" vertical="center"/>
    </xf>
    <xf numFmtId="0" fontId="0" fillId="8" borderId="0" xfId="0" applyFill="1"/>
    <xf numFmtId="0" fontId="27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6" fillId="0" borderId="5" xfId="0" applyFont="1" applyBorder="1"/>
    <xf numFmtId="0" fontId="29" fillId="0" borderId="0" xfId="0" applyFont="1" applyAlignment="1">
      <alignment horizontal="left" vertical="center" indent="1"/>
    </xf>
    <xf numFmtId="0" fontId="0" fillId="0" borderId="5" xfId="0" applyBorder="1"/>
    <xf numFmtId="0" fontId="25" fillId="0" borderId="0" xfId="0" applyFont="1" applyAlignment="1">
      <alignment horizontal="left" vertical="center" wrapText="1" indent="3"/>
    </xf>
    <xf numFmtId="0" fontId="30" fillId="0" borderId="5" xfId="0" applyFont="1" applyBorder="1"/>
    <xf numFmtId="0" fontId="30" fillId="0" borderId="1" xfId="0" applyFont="1" applyBorder="1"/>
    <xf numFmtId="1" fontId="30" fillId="0" borderId="1" xfId="0" applyNumberFormat="1" applyFont="1" applyBorder="1"/>
    <xf numFmtId="0" fontId="30" fillId="2" borderId="0" xfId="0" applyFont="1" applyFill="1"/>
    <xf numFmtId="0" fontId="31" fillId="0" borderId="0" xfId="0" applyFont="1"/>
    <xf numFmtId="0" fontId="30" fillId="0" borderId="0" xfId="0" applyFont="1"/>
    <xf numFmtId="0" fontId="32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 wrapText="1" indent="3"/>
    </xf>
    <xf numFmtId="0" fontId="30" fillId="0" borderId="0" xfId="0" applyFont="1" applyAlignment="1">
      <alignment horizontal="left" vertical="center" indent="3"/>
    </xf>
    <xf numFmtId="0" fontId="33" fillId="0" borderId="0" xfId="0" applyFont="1" applyAlignment="1">
      <alignment horizontal="left" vertical="center" indent="3"/>
    </xf>
    <xf numFmtId="0" fontId="34" fillId="0" borderId="0" xfId="0" applyFont="1" applyAlignment="1">
      <alignment horizontal="left" vertical="center" wrapText="1" indent="3"/>
    </xf>
    <xf numFmtId="0" fontId="26" fillId="0" borderId="0" xfId="0" applyFont="1"/>
    <xf numFmtId="0" fontId="26" fillId="9" borderId="0" xfId="0" applyFont="1" applyFill="1"/>
    <xf numFmtId="169" fontId="26" fillId="0" borderId="0" xfId="0" applyNumberFormat="1" applyFont="1"/>
    <xf numFmtId="0" fontId="37" fillId="0" borderId="0" xfId="0" applyFont="1" applyAlignment="1">
      <alignment horizontal="left" vertical="center" indent="1"/>
    </xf>
    <xf numFmtId="0" fontId="34" fillId="0" borderId="1" xfId="0" applyFont="1" applyBorder="1" applyAlignment="1">
      <alignment horizontal="left" vertical="center" wrapText="1" indent="3"/>
    </xf>
    <xf numFmtId="0" fontId="26" fillId="0" borderId="1" xfId="0" applyFont="1" applyBorder="1" applyAlignment="1">
      <alignment horizontal="left" vertical="center" wrapText="1" indent="3"/>
    </xf>
    <xf numFmtId="0" fontId="35" fillId="0" borderId="1" xfId="0" applyFont="1" applyBorder="1" applyAlignment="1">
      <alignment horizontal="left" vertical="center" wrapText="1" indent="2"/>
    </xf>
    <xf numFmtId="0" fontId="26" fillId="3" borderId="1" xfId="0" applyFont="1" applyFill="1" applyBorder="1"/>
    <xf numFmtId="0" fontId="36" fillId="0" borderId="1" xfId="0" applyFont="1" applyBorder="1" applyAlignment="1">
      <alignment horizontal="left" vertical="center" wrapText="1" indent="2"/>
    </xf>
    <xf numFmtId="0" fontId="26" fillId="0" borderId="0" xfId="0" applyFont="1" applyAlignment="1"/>
    <xf numFmtId="0" fontId="34" fillId="0" borderId="0" xfId="0" applyFont="1" applyAlignment="1">
      <alignment horizontal="left" vertical="top"/>
    </xf>
  </cellXfs>
  <cellStyles count="2">
    <cellStyle name="Hipervínculo" xfId="1" builtinId="8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6CB99A5D-59E4-442C-BDFC-F7E52AE22256}"/>
            </a:ext>
          </a:extLst>
        </xdr:cNvPr>
        <xdr:cNvSpPr>
          <a:spLocks noChangeAspect="1" noChangeArrowheads="1"/>
        </xdr:cNvSpPr>
      </xdr:nvSpPr>
      <xdr:spPr bwMode="auto">
        <a:xfrm>
          <a:off x="55721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be.bookmaker.eu/" TargetMode="External"/><Relationship Id="rId2" Type="http://schemas.openxmlformats.org/officeDocument/2006/relationships/hyperlink" Target="https://be.bookmaker.eu/" TargetMode="External"/><Relationship Id="rId1" Type="http://schemas.openxmlformats.org/officeDocument/2006/relationships/hyperlink" Target="https://be.bookmaker.eu/" TargetMode="Externa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Q1001"/>
  <sheetViews>
    <sheetView zoomScale="55" zoomScaleNormal="55" workbookViewId="0">
      <pane xSplit="1" topLeftCell="B1" activePane="topRight" state="frozen"/>
      <selection pane="topRight" activeCell="J2" sqref="J2"/>
    </sheetView>
  </sheetViews>
  <sheetFormatPr baseColWidth="10" defaultRowHeight="15" x14ac:dyDescent="0.25"/>
  <cols>
    <col min="1" max="1" width="8" style="2" customWidth="1"/>
    <col min="2" max="2" width="9.42578125" style="2" customWidth="1"/>
    <col min="3" max="3" width="9.42578125" style="4" customWidth="1"/>
    <col min="4" max="4" width="20.85546875" customWidth="1"/>
    <col min="6" max="6" width="5.7109375" customWidth="1"/>
    <col min="7" max="7" width="29.140625" style="2" customWidth="1"/>
    <col min="8" max="8" width="10.7109375" style="2" bestFit="1" customWidth="1"/>
    <col min="9" max="9" width="9.140625" customWidth="1"/>
    <col min="10" max="10" width="28.28515625" customWidth="1"/>
    <col min="13" max="13" width="50.5703125" customWidth="1"/>
    <col min="14" max="14" width="35.140625" customWidth="1"/>
    <col min="15" max="15" width="20.7109375" customWidth="1"/>
    <col min="16" max="16" width="22.42578125" customWidth="1"/>
    <col min="17" max="17" width="20.28515625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31</v>
      </c>
      <c r="E1" s="40">
        <v>10</v>
      </c>
      <c r="G1" s="2" t="s">
        <v>1</v>
      </c>
      <c r="H1" s="2" t="s">
        <v>0</v>
      </c>
      <c r="J1" s="1"/>
      <c r="M1" s="1" t="s">
        <v>284</v>
      </c>
      <c r="N1" s="58"/>
      <c r="O1" s="1" t="s">
        <v>465</v>
      </c>
      <c r="P1" s="1" t="s">
        <v>466</v>
      </c>
      <c r="Q1" s="1" t="s">
        <v>467</v>
      </c>
    </row>
    <row r="2" spans="1:17" x14ac:dyDescent="0.25">
      <c r="A2" s="2">
        <f>IF(ISBLANK(D2),"",COUNTA($B$2:B2))</f>
        <v>1</v>
      </c>
      <c r="B2" s="2" t="str">
        <f t="shared" ref="B2:B49" si="0">IF(C2="NO","0",IF(C2&gt;=11000,10000,ROUND(IF((SIGN(C2)=-1),C2*(1+$E$1/100),C2*(1-$E$1/100)),0)))</f>
        <v>0</v>
      </c>
      <c r="C2" s="4" t="str">
        <f>IF(ISERROR(_xlfn.NUMBERVALUE(VLOOKUP(D2,G:H,2,0))),"NO",_xlfn.NUMBERVALUE(VLOOKUP(D2,G:H,2,0)))</f>
        <v>NO</v>
      </c>
      <c r="D2" t="s">
        <v>61</v>
      </c>
      <c r="F2">
        <f t="shared" ref="F2:F65" si="1">+LEN(G2)</f>
        <v>14</v>
      </c>
      <c r="G2" s="2" t="str">
        <f t="shared" ref="G2:G26" si="2">UPPER(IF(ISBLANK(J2),"",IF(ISNUMBER(SEARCH("+",J2)),LEFT(J2,SEARCH("+",J2,1)-1),LEFT(J2,SEARCH("-",J2,1)-1))))</f>
        <v xml:space="preserve">JOEY CHESTNUT </v>
      </c>
      <c r="H2" s="2" t="str">
        <f t="shared" ref="H2:H26" si="3">IF(ISBLANK(J2),0,IF(ISNUMBER(SEARCH("+",J2)),RIGHT(J2,LEN(J2)-SEARCH("+",J2,1)),RIGHT(J2,LEN(J2)-SEARCH("-",J2,1)+1)))</f>
        <v>- Over 72.5 Hot Dogs</v>
      </c>
      <c r="I2">
        <f t="shared" ref="I2:I65" si="4">+LEN(J2)</f>
        <v>34</v>
      </c>
      <c r="J2" t="s">
        <v>949</v>
      </c>
      <c r="O2" t="s">
        <v>644</v>
      </c>
      <c r="P2" s="70" t="s">
        <v>727</v>
      </c>
      <c r="Q2" t="s">
        <v>713</v>
      </c>
    </row>
    <row r="3" spans="1:17" x14ac:dyDescent="0.25">
      <c r="A3" s="2">
        <f>IF(ISBLANK(D3),"",COUNTA($B$2:B3))</f>
        <v>2</v>
      </c>
      <c r="B3" s="2" t="str">
        <f t="shared" si="0"/>
        <v>0</v>
      </c>
      <c r="C3" s="4" t="str">
        <f t="shared" ref="C3:C16" si="5">IF(ISERROR(_xlfn.NUMBERVALUE(VLOOKUP(D3,G:H,2,0))),"NO",_xlfn.NUMBERVALUE(VLOOKUP(D3,G:H,2,0)))</f>
        <v>NO</v>
      </c>
      <c r="D3" s="53" t="s">
        <v>741</v>
      </c>
      <c r="F3">
        <f t="shared" si="1"/>
        <v>0</v>
      </c>
      <c r="G3" s="2" t="str">
        <f t="shared" si="2"/>
        <v/>
      </c>
      <c r="H3" s="2" t="str">
        <f t="shared" si="3"/>
        <v>-112</v>
      </c>
      <c r="I3">
        <f t="shared" si="4"/>
        <v>4</v>
      </c>
      <c r="J3" s="64">
        <v>-112</v>
      </c>
      <c r="O3" t="s">
        <v>694</v>
      </c>
      <c r="P3" s="70" t="s">
        <v>728</v>
      </c>
      <c r="Q3" s="70" t="s">
        <v>714</v>
      </c>
    </row>
    <row r="4" spans="1:17" x14ac:dyDescent="0.25">
      <c r="A4" s="2">
        <f>IF(ISBLANK(D4),"",COUNTA($B$2:B4))</f>
        <v>3</v>
      </c>
      <c r="B4" s="2" t="str">
        <f t="shared" si="0"/>
        <v>0</v>
      </c>
      <c r="C4" s="4" t="str">
        <f t="shared" si="5"/>
        <v>NO</v>
      </c>
      <c r="D4" s="53" t="s">
        <v>742</v>
      </c>
      <c r="F4">
        <f t="shared" si="1"/>
        <v>14</v>
      </c>
      <c r="G4" s="2" t="str">
        <f t="shared" si="2"/>
        <v xml:space="preserve">JOEY CHESTNUT </v>
      </c>
      <c r="H4" s="2" t="str">
        <f t="shared" si="3"/>
        <v>- Under 72.5 Hot Dogs</v>
      </c>
      <c r="I4">
        <f t="shared" si="4"/>
        <v>35</v>
      </c>
      <c r="J4" s="64" t="s">
        <v>950</v>
      </c>
      <c r="O4" t="s">
        <v>703</v>
      </c>
      <c r="P4" s="70" t="s">
        <v>658</v>
      </c>
      <c r="Q4" s="70" t="s">
        <v>670</v>
      </c>
    </row>
    <row r="5" spans="1:17" x14ac:dyDescent="0.25">
      <c r="A5" s="2">
        <f>IF(ISBLANK(D5),"",COUNTA($B$2:B5))</f>
        <v>4</v>
      </c>
      <c r="B5" s="2" t="str">
        <f t="shared" si="0"/>
        <v>0</v>
      </c>
      <c r="C5" s="4" t="str">
        <f t="shared" si="5"/>
        <v>NO</v>
      </c>
      <c r="D5" s="53" t="s">
        <v>743</v>
      </c>
      <c r="F5">
        <f t="shared" si="1"/>
        <v>0</v>
      </c>
      <c r="G5" s="2" t="str">
        <f t="shared" si="2"/>
        <v/>
      </c>
      <c r="H5" s="2" t="str">
        <f t="shared" si="3"/>
        <v>-112</v>
      </c>
      <c r="I5">
        <f t="shared" si="4"/>
        <v>4</v>
      </c>
      <c r="J5" s="64">
        <v>-112</v>
      </c>
      <c r="O5" t="s">
        <v>712</v>
      </c>
      <c r="P5" s="70" t="s">
        <v>729</v>
      </c>
      <c r="Q5" s="70" t="s">
        <v>715</v>
      </c>
    </row>
    <row r="6" spans="1:17" x14ac:dyDescent="0.25">
      <c r="A6" s="2">
        <f>IF(ISBLANK(D6),"",COUNTA($B$2:B6))</f>
        <v>5</v>
      </c>
      <c r="B6" s="2" t="str">
        <f t="shared" si="0"/>
        <v>0</v>
      </c>
      <c r="C6" s="4" t="str">
        <f t="shared" si="5"/>
        <v>NO</v>
      </c>
      <c r="D6" s="53" t="s">
        <v>744</v>
      </c>
      <c r="F6">
        <f t="shared" si="1"/>
        <v>10</v>
      </c>
      <c r="G6" s="2" t="str">
        <f t="shared" si="2"/>
        <v xml:space="preserve">MIKI SUDO </v>
      </c>
      <c r="H6" s="2" t="str">
        <f t="shared" si="3"/>
        <v>- Over 43.5 Hot Dogs</v>
      </c>
      <c r="I6">
        <f t="shared" si="4"/>
        <v>30</v>
      </c>
      <c r="J6" s="64" t="s">
        <v>951</v>
      </c>
      <c r="O6" t="s">
        <v>650</v>
      </c>
      <c r="P6" s="70" t="s">
        <v>730</v>
      </c>
      <c r="Q6" s="70" t="s">
        <v>716</v>
      </c>
    </row>
    <row r="7" spans="1:17" x14ac:dyDescent="0.25">
      <c r="A7" s="2">
        <f>IF(ISBLANK(D7),"",COUNTA($B$2:B7))</f>
        <v>6</v>
      </c>
      <c r="B7" s="2" t="str">
        <f t="shared" si="0"/>
        <v>0</v>
      </c>
      <c r="C7" s="4" t="str">
        <f t="shared" si="5"/>
        <v>NO</v>
      </c>
      <c r="D7" s="53" t="s">
        <v>745</v>
      </c>
      <c r="F7">
        <f t="shared" si="1"/>
        <v>0</v>
      </c>
      <c r="G7" s="2" t="str">
        <f t="shared" si="2"/>
        <v/>
      </c>
      <c r="H7" s="2" t="str">
        <f t="shared" si="3"/>
        <v>-112</v>
      </c>
      <c r="I7">
        <f t="shared" si="4"/>
        <v>4</v>
      </c>
      <c r="J7" s="64">
        <v>-112</v>
      </c>
      <c r="O7" t="s">
        <v>654</v>
      </c>
      <c r="P7" s="70" t="s">
        <v>731</v>
      </c>
      <c r="Q7" s="70" t="s">
        <v>717</v>
      </c>
    </row>
    <row r="8" spans="1:17" x14ac:dyDescent="0.25">
      <c r="A8" s="2">
        <f>IF(ISBLANK(D8),"",COUNTA($B$2:B8))</f>
        <v>7</v>
      </c>
      <c r="B8" s="2" t="str">
        <f t="shared" si="0"/>
        <v>0</v>
      </c>
      <c r="C8" s="4" t="str">
        <f t="shared" si="5"/>
        <v>NO</v>
      </c>
      <c r="D8" s="53" t="s">
        <v>746</v>
      </c>
      <c r="F8">
        <f t="shared" si="1"/>
        <v>10</v>
      </c>
      <c r="G8" s="2" t="str">
        <f t="shared" si="2"/>
        <v xml:space="preserve">MIKI SUDO </v>
      </c>
      <c r="H8" s="2" t="str">
        <f t="shared" si="3"/>
        <v>- Under 43.5 Hot Dogs</v>
      </c>
      <c r="I8">
        <f t="shared" si="4"/>
        <v>31</v>
      </c>
      <c r="J8" s="64" t="s">
        <v>952</v>
      </c>
      <c r="O8" t="s">
        <v>707</v>
      </c>
      <c r="P8" s="70" t="s">
        <v>729</v>
      </c>
      <c r="Q8" s="70" t="s">
        <v>715</v>
      </c>
    </row>
    <row r="9" spans="1:17" x14ac:dyDescent="0.25">
      <c r="A9" s="2">
        <f>IF(ISBLANK(D9),"",COUNTA($B$2:B9))</f>
        <v>8</v>
      </c>
      <c r="B9" s="2" t="str">
        <f t="shared" si="0"/>
        <v>0</v>
      </c>
      <c r="C9" s="4" t="str">
        <f t="shared" si="5"/>
        <v>NO</v>
      </c>
      <c r="D9" s="53" t="s">
        <v>747</v>
      </c>
      <c r="F9">
        <f t="shared" si="1"/>
        <v>0</v>
      </c>
      <c r="G9" s="2" t="str">
        <f t="shared" si="2"/>
        <v/>
      </c>
      <c r="H9" s="2" t="str">
        <f t="shared" si="3"/>
        <v>-112</v>
      </c>
      <c r="I9">
        <f t="shared" si="4"/>
        <v>4</v>
      </c>
      <c r="J9" s="64">
        <v>-112</v>
      </c>
      <c r="O9" t="s">
        <v>653</v>
      </c>
      <c r="P9" s="70" t="s">
        <v>660</v>
      </c>
      <c r="Q9" s="70" t="s">
        <v>640</v>
      </c>
    </row>
    <row r="10" spans="1:17" x14ac:dyDescent="0.25">
      <c r="A10" s="2">
        <f>IF(ISBLANK(D10),"",COUNTA($B$2:B10))</f>
        <v>9</v>
      </c>
      <c r="B10" s="2" t="str">
        <f t="shared" si="0"/>
        <v>0</v>
      </c>
      <c r="C10" s="4" t="str">
        <f t="shared" si="5"/>
        <v>NO</v>
      </c>
      <c r="D10" s="53" t="s">
        <v>748</v>
      </c>
      <c r="F10">
        <f t="shared" si="1"/>
        <v>35</v>
      </c>
      <c r="G10" s="2" t="str">
        <f t="shared" si="2"/>
        <v xml:space="preserve">JOEY CHESTNUT &amp; MIKI SUDO COMBINED </v>
      </c>
      <c r="H10" s="2" t="str">
        <f t="shared" si="3"/>
        <v>- Over 115.5 Hot Dogs</v>
      </c>
      <c r="I10">
        <f t="shared" si="4"/>
        <v>56</v>
      </c>
      <c r="J10" s="64" t="s">
        <v>953</v>
      </c>
      <c r="O10" t="s">
        <v>651</v>
      </c>
      <c r="P10" s="70" t="s">
        <v>732</v>
      </c>
      <c r="Q10" s="70" t="s">
        <v>718</v>
      </c>
    </row>
    <row r="11" spans="1:17" x14ac:dyDescent="0.25">
      <c r="A11" s="2">
        <f>IF(ISBLANK(D11),"",COUNTA($B$2:B11))</f>
        <v>10</v>
      </c>
      <c r="B11" s="2" t="str">
        <f t="shared" si="0"/>
        <v>0</v>
      </c>
      <c r="C11" s="4" t="str">
        <f t="shared" si="5"/>
        <v>NO</v>
      </c>
      <c r="D11" s="53" t="s">
        <v>749</v>
      </c>
      <c r="F11">
        <f t="shared" si="1"/>
        <v>0</v>
      </c>
      <c r="G11" s="2" t="str">
        <f t="shared" si="2"/>
        <v/>
      </c>
      <c r="H11" s="2" t="str">
        <f t="shared" si="3"/>
        <v>-112</v>
      </c>
      <c r="I11">
        <f t="shared" si="4"/>
        <v>4</v>
      </c>
      <c r="J11" s="64">
        <v>-112</v>
      </c>
      <c r="O11" t="s">
        <v>690</v>
      </c>
      <c r="P11" s="70" t="s">
        <v>664</v>
      </c>
      <c r="Q11" s="70" t="s">
        <v>672</v>
      </c>
    </row>
    <row r="12" spans="1:17" x14ac:dyDescent="0.25">
      <c r="A12" s="2">
        <f>IF(ISBLANK(D12),"",COUNTA($B$2:B12))</f>
        <v>11</v>
      </c>
      <c r="B12" s="2" t="str">
        <f t="shared" si="0"/>
        <v>0</v>
      </c>
      <c r="C12" s="4" t="str">
        <f t="shared" si="5"/>
        <v>NO</v>
      </c>
      <c r="D12" s="53" t="s">
        <v>750</v>
      </c>
      <c r="F12">
        <f t="shared" si="1"/>
        <v>35</v>
      </c>
      <c r="G12" s="2" t="str">
        <f t="shared" si="2"/>
        <v xml:space="preserve">JOEY CHESTNUT &amp; MIKI SUDO COMBINED </v>
      </c>
      <c r="H12" s="2" t="str">
        <f t="shared" si="3"/>
        <v>- Under 115.5 Hot Dogs</v>
      </c>
      <c r="I12">
        <f t="shared" si="4"/>
        <v>57</v>
      </c>
      <c r="J12" s="64" t="s">
        <v>954</v>
      </c>
      <c r="O12" t="s">
        <v>655</v>
      </c>
      <c r="P12" s="70" t="s">
        <v>662</v>
      </c>
      <c r="Q12" s="70" t="s">
        <v>671</v>
      </c>
    </row>
    <row r="13" spans="1:17" x14ac:dyDescent="0.25">
      <c r="A13" s="2">
        <f>IF(ISBLANK(D13),"",COUNTA($B$2:B13))</f>
        <v>12</v>
      </c>
      <c r="B13" s="2" t="str">
        <f t="shared" si="0"/>
        <v>0</v>
      </c>
      <c r="C13" s="4" t="str">
        <f t="shared" si="5"/>
        <v>NO</v>
      </c>
      <c r="D13" s="53" t="s">
        <v>751</v>
      </c>
      <c r="F13">
        <f t="shared" si="1"/>
        <v>0</v>
      </c>
      <c r="G13" s="2" t="str">
        <f t="shared" si="2"/>
        <v/>
      </c>
      <c r="H13" s="2" t="str">
        <f t="shared" si="3"/>
        <v>-112</v>
      </c>
      <c r="I13">
        <f t="shared" si="4"/>
        <v>4</v>
      </c>
      <c r="J13" s="64">
        <v>-112</v>
      </c>
      <c r="O13" t="s">
        <v>646</v>
      </c>
      <c r="P13" s="70" t="s">
        <v>733</v>
      </c>
      <c r="Q13" s="70" t="s">
        <v>719</v>
      </c>
    </row>
    <row r="14" spans="1:17" x14ac:dyDescent="0.25">
      <c r="A14" s="2">
        <f>IF(ISBLANK(D14),"",COUNTA($B$2:B14))</f>
        <v>13</v>
      </c>
      <c r="B14" s="2" t="str">
        <f t="shared" si="0"/>
        <v>0</v>
      </c>
      <c r="C14" s="4" t="str">
        <f>IF(ISERROR(_xlfn.NUMBERVALUE(VLOOKUP(D14,G:H,2,0))),"NO",_xlfn.NUMBERVALUE(VLOOKUP(D14,G:H,2,0)))</f>
        <v>NO</v>
      </c>
      <c r="D14" s="53" t="s">
        <v>752</v>
      </c>
      <c r="F14">
        <f t="shared" si="1"/>
        <v>15</v>
      </c>
      <c r="G14" s="2" t="str">
        <f t="shared" si="2"/>
        <v xml:space="preserve">GEOFFREY ESPER </v>
      </c>
      <c r="H14" s="2" t="str">
        <f t="shared" si="3"/>
        <v>- Over 50.5 Hot Dogs Eaten</v>
      </c>
      <c r="I14">
        <f t="shared" si="4"/>
        <v>41</v>
      </c>
      <c r="J14" s="64" t="s">
        <v>955</v>
      </c>
      <c r="O14" t="s">
        <v>645</v>
      </c>
      <c r="P14" s="70" t="s">
        <v>663</v>
      </c>
      <c r="Q14" s="70" t="s">
        <v>464</v>
      </c>
    </row>
    <row r="15" spans="1:17" x14ac:dyDescent="0.25">
      <c r="A15" s="2">
        <f>IF(ISBLANK(D15),"",COUNTA($B$2:B15))</f>
        <v>14</v>
      </c>
      <c r="B15" s="2" t="str">
        <f t="shared" si="0"/>
        <v>0</v>
      </c>
      <c r="C15" s="4" t="str">
        <f t="shared" si="5"/>
        <v>NO</v>
      </c>
      <c r="D15" s="53" t="s">
        <v>753</v>
      </c>
      <c r="F15">
        <f t="shared" si="1"/>
        <v>0</v>
      </c>
      <c r="G15" s="2" t="str">
        <f t="shared" si="2"/>
        <v/>
      </c>
      <c r="H15" s="2" t="str">
        <f t="shared" si="3"/>
        <v>-112</v>
      </c>
      <c r="I15">
        <f t="shared" si="4"/>
        <v>4</v>
      </c>
      <c r="J15" s="64">
        <v>-112</v>
      </c>
      <c r="O15" t="s">
        <v>688</v>
      </c>
      <c r="P15" s="70" t="s">
        <v>668</v>
      </c>
      <c r="Q15" s="70" t="s">
        <v>462</v>
      </c>
    </row>
    <row r="16" spans="1:17" x14ac:dyDescent="0.25">
      <c r="A16" s="2">
        <f>IF(ISBLANK(D16),"",COUNTA($B$2:B16))</f>
        <v>15</v>
      </c>
      <c r="B16" s="2" t="str">
        <f t="shared" si="0"/>
        <v>0</v>
      </c>
      <c r="C16" s="4" t="str">
        <f t="shared" si="5"/>
        <v>NO</v>
      </c>
      <c r="D16" s="53" t="s">
        <v>754</v>
      </c>
      <c r="F16">
        <f t="shared" si="1"/>
        <v>15</v>
      </c>
      <c r="G16" s="2" t="str">
        <f t="shared" si="2"/>
        <v xml:space="preserve">GEOFFREY ESPER </v>
      </c>
      <c r="H16" s="2" t="str">
        <f t="shared" si="3"/>
        <v>- Under 50.5 Hot Dogs Eaten</v>
      </c>
      <c r="I16">
        <f t="shared" si="4"/>
        <v>42</v>
      </c>
      <c r="J16" s="64" t="s">
        <v>956</v>
      </c>
      <c r="O16" t="s">
        <v>702</v>
      </c>
      <c r="P16" s="70" t="s">
        <v>667</v>
      </c>
      <c r="Q16" s="70" t="s">
        <v>461</v>
      </c>
    </row>
    <row r="17" spans="1:17" x14ac:dyDescent="0.25">
      <c r="A17" s="2">
        <f>IF(ISBLANK(D17),"",COUNTA($B$2:B17))</f>
        <v>16</v>
      </c>
      <c r="B17" s="2" t="str">
        <f t="shared" si="0"/>
        <v>0</v>
      </c>
      <c r="C17" s="4" t="str">
        <f t="shared" ref="C17:C65" si="6">IF(ISERROR(_xlfn.NUMBERVALUE(VLOOKUP(D17,G:H,2,0))),"NO",_xlfn.NUMBERVALUE(VLOOKUP(D17,G:H,2,0)))</f>
        <v>NO</v>
      </c>
      <c r="D17" s="53" t="s">
        <v>755</v>
      </c>
      <c r="F17">
        <f t="shared" si="1"/>
        <v>0</v>
      </c>
      <c r="G17" s="2" t="str">
        <f t="shared" si="2"/>
        <v/>
      </c>
      <c r="H17" s="2" t="str">
        <f t="shared" si="3"/>
        <v>-112</v>
      </c>
      <c r="I17">
        <f t="shared" si="4"/>
        <v>4</v>
      </c>
      <c r="J17" s="64">
        <v>-112</v>
      </c>
      <c r="O17" t="s">
        <v>692</v>
      </c>
      <c r="P17" s="70" t="s">
        <v>728</v>
      </c>
      <c r="Q17" s="70" t="s">
        <v>714</v>
      </c>
    </row>
    <row r="18" spans="1:17" x14ac:dyDescent="0.25">
      <c r="A18" s="2">
        <f>IF(ISBLANK(D18),"",COUNTA($B$2:B18))</f>
        <v>17</v>
      </c>
      <c r="B18" s="2" t="str">
        <f t="shared" si="0"/>
        <v>0</v>
      </c>
      <c r="C18" s="4" t="str">
        <f t="shared" si="6"/>
        <v>NO</v>
      </c>
      <c r="D18" s="53" t="s">
        <v>756</v>
      </c>
      <c r="F18">
        <f t="shared" si="1"/>
        <v>11</v>
      </c>
      <c r="G18" s="2" t="str">
        <f t="shared" si="2"/>
        <v xml:space="preserve">NICK WEHRY </v>
      </c>
      <c r="H18" s="2" t="str">
        <f t="shared" si="3"/>
        <v>- Over 47.5 Hot Dogs Eaten</v>
      </c>
      <c r="I18">
        <f t="shared" si="4"/>
        <v>37</v>
      </c>
      <c r="J18" s="64" t="s">
        <v>957</v>
      </c>
      <c r="O18" t="s">
        <v>693</v>
      </c>
      <c r="P18" s="70" t="s">
        <v>733</v>
      </c>
      <c r="Q18" s="70" t="s">
        <v>719</v>
      </c>
    </row>
    <row r="19" spans="1:17" x14ac:dyDescent="0.25">
      <c r="A19" s="2">
        <f>IF(ISBLANK(D19),"",COUNTA($B$2:B19))</f>
        <v>18</v>
      </c>
      <c r="B19" s="2" t="str">
        <f t="shared" si="0"/>
        <v>0</v>
      </c>
      <c r="C19" s="4" t="str">
        <f t="shared" si="6"/>
        <v>NO</v>
      </c>
      <c r="D19" s="53" t="s">
        <v>757</v>
      </c>
      <c r="F19">
        <f t="shared" si="1"/>
        <v>0</v>
      </c>
      <c r="G19" s="2" t="str">
        <f t="shared" si="2"/>
        <v/>
      </c>
      <c r="H19" s="2" t="str">
        <f t="shared" si="3"/>
        <v>-112</v>
      </c>
      <c r="I19">
        <f t="shared" si="4"/>
        <v>4</v>
      </c>
      <c r="J19" s="64">
        <v>-112</v>
      </c>
      <c r="O19" t="s">
        <v>652</v>
      </c>
      <c r="P19" s="70" t="s">
        <v>731</v>
      </c>
      <c r="Q19" s="70" t="s">
        <v>717</v>
      </c>
    </row>
    <row r="20" spans="1:17" x14ac:dyDescent="0.25">
      <c r="A20" s="2">
        <f>IF(ISBLANK(D20),"",COUNTA($B$2:B20))</f>
        <v>19</v>
      </c>
      <c r="B20" s="2" t="str">
        <f t="shared" si="0"/>
        <v>0</v>
      </c>
      <c r="C20" s="4" t="str">
        <f t="shared" si="6"/>
        <v>NO</v>
      </c>
      <c r="D20" s="53" t="s">
        <v>758</v>
      </c>
      <c r="F20">
        <f t="shared" si="1"/>
        <v>11</v>
      </c>
      <c r="G20" s="2" t="str">
        <f t="shared" si="2"/>
        <v xml:space="preserve">NICK WEHRY </v>
      </c>
      <c r="H20" s="2" t="str">
        <f t="shared" si="3"/>
        <v>- Under 47.5 Hot Dogs Eaten</v>
      </c>
      <c r="I20">
        <f t="shared" si="4"/>
        <v>38</v>
      </c>
      <c r="J20" s="64" t="s">
        <v>958</v>
      </c>
      <c r="O20" t="s">
        <v>696</v>
      </c>
      <c r="P20" s="70" t="s">
        <v>730</v>
      </c>
      <c r="Q20" s="70" t="s">
        <v>716</v>
      </c>
    </row>
    <row r="21" spans="1:17" x14ac:dyDescent="0.25">
      <c r="A21" s="2">
        <f>IF(ISBLANK(D21),"",COUNTA($B$2:B21))</f>
        <v>20</v>
      </c>
      <c r="B21" s="2" t="str">
        <f t="shared" si="0"/>
        <v>0</v>
      </c>
      <c r="C21" s="4" t="str">
        <f t="shared" si="6"/>
        <v>NO</v>
      </c>
      <c r="D21" s="53" t="s">
        <v>759</v>
      </c>
      <c r="F21">
        <f t="shared" si="1"/>
        <v>0</v>
      </c>
      <c r="G21" s="2" t="str">
        <f t="shared" si="2"/>
        <v/>
      </c>
      <c r="H21" s="2" t="str">
        <f t="shared" si="3"/>
        <v>-112</v>
      </c>
      <c r="I21">
        <f t="shared" si="4"/>
        <v>4</v>
      </c>
      <c r="J21" s="64">
        <v>-112</v>
      </c>
      <c r="O21" t="s">
        <v>657</v>
      </c>
      <c r="P21" s="70" t="s">
        <v>734</v>
      </c>
      <c r="Q21" s="70" t="s">
        <v>720</v>
      </c>
    </row>
    <row r="22" spans="1:17" x14ac:dyDescent="0.25">
      <c r="A22" s="2">
        <f>IF(ISBLANK(D22),"",COUNTA($B$2:B22))</f>
        <v>21</v>
      </c>
      <c r="B22" s="2" t="str">
        <f t="shared" si="0"/>
        <v>0</v>
      </c>
      <c r="C22" s="4" t="str">
        <f t="shared" si="6"/>
        <v>NO</v>
      </c>
      <c r="D22" s="53" t="s">
        <v>760</v>
      </c>
      <c r="F22">
        <f t="shared" si="1"/>
        <v>11</v>
      </c>
      <c r="G22" s="2" t="str">
        <f t="shared" si="2"/>
        <v xml:space="preserve">JAMES WEBB </v>
      </c>
      <c r="H22" s="2" t="str">
        <f t="shared" si="3"/>
        <v>- Over 43.5 Hot Dogs Eaten</v>
      </c>
      <c r="I22">
        <f t="shared" si="4"/>
        <v>37</v>
      </c>
      <c r="J22" s="64" t="s">
        <v>959</v>
      </c>
      <c r="O22" t="s">
        <v>691</v>
      </c>
      <c r="P22" s="70" t="s">
        <v>666</v>
      </c>
      <c r="Q22" s="70" t="s">
        <v>638</v>
      </c>
    </row>
    <row r="23" spans="1:17" x14ac:dyDescent="0.25">
      <c r="A23" s="2">
        <f>IF(ISBLANK(D23),"",COUNTA($B$2:B23))</f>
        <v>22</v>
      </c>
      <c r="B23" s="2" t="str">
        <f t="shared" si="0"/>
        <v>0</v>
      </c>
      <c r="C23" s="4" t="str">
        <f t="shared" si="6"/>
        <v>NO</v>
      </c>
      <c r="D23" s="53" t="s">
        <v>761</v>
      </c>
      <c r="F23">
        <f t="shared" si="1"/>
        <v>0</v>
      </c>
      <c r="G23" s="2" t="str">
        <f t="shared" si="2"/>
        <v/>
      </c>
      <c r="H23" s="2" t="str">
        <f t="shared" si="3"/>
        <v>-112</v>
      </c>
      <c r="I23">
        <f t="shared" si="4"/>
        <v>4</v>
      </c>
      <c r="J23" s="64">
        <v>-112</v>
      </c>
      <c r="O23" t="s">
        <v>701</v>
      </c>
      <c r="P23" s="70" t="s">
        <v>734</v>
      </c>
      <c r="Q23" s="70" t="s">
        <v>720</v>
      </c>
    </row>
    <row r="24" spans="1:17" x14ac:dyDescent="0.25">
      <c r="A24" s="2">
        <f>IF(ISBLANK(D24),"",COUNTA($B$2:B24))</f>
        <v>23</v>
      </c>
      <c r="B24" s="2" t="str">
        <f t="shared" si="0"/>
        <v>0</v>
      </c>
      <c r="C24" s="4" t="str">
        <f t="shared" si="6"/>
        <v>NO</v>
      </c>
      <c r="D24" s="53" t="s">
        <v>762</v>
      </c>
      <c r="F24">
        <f t="shared" si="1"/>
        <v>11</v>
      </c>
      <c r="G24" s="2" t="str">
        <f t="shared" si="2"/>
        <v xml:space="preserve">JAMES WEBB </v>
      </c>
      <c r="H24" s="2" t="str">
        <f t="shared" si="3"/>
        <v>- Under 43.5 Hot Dogs Eaten</v>
      </c>
      <c r="I24">
        <f t="shared" si="4"/>
        <v>38</v>
      </c>
      <c r="J24" s="64" t="s">
        <v>960</v>
      </c>
      <c r="O24" t="s">
        <v>648</v>
      </c>
      <c r="P24" s="70" t="s">
        <v>735</v>
      </c>
      <c r="Q24" s="70" t="s">
        <v>721</v>
      </c>
    </row>
    <row r="25" spans="1:17" x14ac:dyDescent="0.25">
      <c r="A25" s="2">
        <f>IF(ISBLANK(D25),"",COUNTA($B$2:B25))</f>
        <v>24</v>
      </c>
      <c r="B25" s="2" t="str">
        <f t="shared" si="0"/>
        <v>0</v>
      </c>
      <c r="C25" s="4" t="str">
        <f t="shared" si="6"/>
        <v>NO</v>
      </c>
      <c r="D25" s="53" t="s">
        <v>763</v>
      </c>
      <c r="F25">
        <f t="shared" si="1"/>
        <v>0</v>
      </c>
      <c r="G25" s="2" t="str">
        <f t="shared" si="2"/>
        <v/>
      </c>
      <c r="H25" s="2" t="str">
        <f t="shared" si="3"/>
        <v>-112</v>
      </c>
      <c r="I25">
        <f t="shared" si="4"/>
        <v>4</v>
      </c>
      <c r="J25" s="64">
        <v>-112</v>
      </c>
      <c r="O25" t="s">
        <v>706</v>
      </c>
      <c r="P25" s="70" t="s">
        <v>669</v>
      </c>
      <c r="Q25" s="70" t="s">
        <v>637</v>
      </c>
    </row>
    <row r="26" spans="1:17" x14ac:dyDescent="0.25">
      <c r="A26" s="2">
        <f>IF(ISBLANK(D26),"",COUNTA($B$2:B26))</f>
        <v>25</v>
      </c>
      <c r="B26" s="2" t="str">
        <f t="shared" si="0"/>
        <v>0</v>
      </c>
      <c r="C26" s="4" t="str">
        <f t="shared" si="6"/>
        <v>NO</v>
      </c>
      <c r="D26" s="53" t="s">
        <v>764</v>
      </c>
      <c r="F26">
        <f t="shared" si="1"/>
        <v>0</v>
      </c>
      <c r="G26" s="2" t="str">
        <f t="shared" si="2"/>
        <v/>
      </c>
      <c r="H26" s="2">
        <f t="shared" si="3"/>
        <v>0</v>
      </c>
      <c r="I26">
        <f t="shared" si="4"/>
        <v>0</v>
      </c>
      <c r="J26" s="64"/>
      <c r="O26" t="s">
        <v>708</v>
      </c>
      <c r="P26" s="70" t="s">
        <v>660</v>
      </c>
      <c r="Q26" s="70" t="s">
        <v>640</v>
      </c>
    </row>
    <row r="27" spans="1:17" x14ac:dyDescent="0.25">
      <c r="A27" s="2">
        <f>IF(ISBLANK(D27),"",COUNTA($B$2:B27))</f>
        <v>26</v>
      </c>
      <c r="B27" s="2" t="str">
        <f t="shared" si="0"/>
        <v>0</v>
      </c>
      <c r="C27" s="4" t="str">
        <f t="shared" si="6"/>
        <v>NO</v>
      </c>
      <c r="D27" s="53" t="s">
        <v>765</v>
      </c>
      <c r="F27">
        <f t="shared" si="1"/>
        <v>0</v>
      </c>
      <c r="G27" s="2" t="str">
        <f t="shared" ref="G27:G66" si="7">UPPER(IF(ISBLANK(J27),"",IF(ISNUMBER(SEARCH("+",J27)),LEFT(J27,SEARCH("+",J27,1)-1),LEFT(J27,SEARCH("-",J27,1)-1))))</f>
        <v/>
      </c>
      <c r="H27" s="2">
        <f t="shared" ref="H27:H32" si="8">IF(ISBLANK(J27),0,IF(ISNUMBER(SEARCH("+",J27)),RIGHT(J27,LEN(J27)-SEARCH("+",J27,1)),RIGHT(J27,LEN(J27)-SEARCH("-",J27,1)+1)))</f>
        <v>0</v>
      </c>
      <c r="I27">
        <f t="shared" si="4"/>
        <v>0</v>
      </c>
      <c r="J27" s="64"/>
      <c r="O27" t="s">
        <v>700</v>
      </c>
      <c r="P27" s="70" t="s">
        <v>658</v>
      </c>
      <c r="Q27" s="70" t="s">
        <v>670</v>
      </c>
    </row>
    <row r="28" spans="1:17" x14ac:dyDescent="0.25">
      <c r="A28" s="2">
        <f>IF(ISBLANK(D28),"",COUNTA($B$2:B28))</f>
        <v>27</v>
      </c>
      <c r="B28" s="2" t="str">
        <f t="shared" si="0"/>
        <v>0</v>
      </c>
      <c r="C28" s="4" t="str">
        <f t="shared" si="6"/>
        <v>NO</v>
      </c>
      <c r="D28" s="53" t="s">
        <v>766</v>
      </c>
      <c r="F28">
        <f t="shared" si="1"/>
        <v>0</v>
      </c>
      <c r="G28" s="2" t="str">
        <f t="shared" si="7"/>
        <v/>
      </c>
      <c r="H28" s="2">
        <f t="shared" si="8"/>
        <v>0</v>
      </c>
      <c r="I28">
        <f t="shared" si="4"/>
        <v>0</v>
      </c>
      <c r="J28" s="64"/>
      <c r="O28" t="s">
        <v>711</v>
      </c>
      <c r="P28" s="70" t="s">
        <v>736</v>
      </c>
      <c r="Q28" s="70" t="s">
        <v>722</v>
      </c>
    </row>
    <row r="29" spans="1:17" x14ac:dyDescent="0.25">
      <c r="A29" s="2">
        <f>IF(ISBLANK(D29),"",COUNTA($B$2:B29))</f>
        <v>28</v>
      </c>
      <c r="B29" s="2" t="str">
        <f t="shared" si="0"/>
        <v>0</v>
      </c>
      <c r="C29" s="4" t="str">
        <f t="shared" si="6"/>
        <v>NO</v>
      </c>
      <c r="D29" s="53" t="s">
        <v>767</v>
      </c>
      <c r="F29">
        <f t="shared" si="1"/>
        <v>0</v>
      </c>
      <c r="G29" s="2" t="str">
        <f t="shared" si="7"/>
        <v/>
      </c>
      <c r="H29" s="2">
        <f t="shared" si="8"/>
        <v>0</v>
      </c>
      <c r="I29">
        <f t="shared" si="4"/>
        <v>0</v>
      </c>
      <c r="J29" s="64"/>
      <c r="O29" t="s">
        <v>710</v>
      </c>
      <c r="P29" s="70" t="s">
        <v>737</v>
      </c>
      <c r="Q29" s="70" t="s">
        <v>723</v>
      </c>
    </row>
    <row r="30" spans="1:17" x14ac:dyDescent="0.25">
      <c r="A30" s="2">
        <f>IF(ISBLANK(D30),"",COUNTA($B$2:B30))</f>
        <v>29</v>
      </c>
      <c r="B30" s="2" t="str">
        <f t="shared" si="0"/>
        <v>0</v>
      </c>
      <c r="C30" s="4" t="str">
        <f t="shared" si="6"/>
        <v>NO</v>
      </c>
      <c r="D30" s="53" t="s">
        <v>768</v>
      </c>
      <c r="F30">
        <f t="shared" si="1"/>
        <v>0</v>
      </c>
      <c r="G30" s="2" t="str">
        <f t="shared" si="7"/>
        <v/>
      </c>
      <c r="H30" s="2">
        <f t="shared" si="8"/>
        <v>0</v>
      </c>
      <c r="I30">
        <f t="shared" si="4"/>
        <v>0</v>
      </c>
      <c r="J30" s="64"/>
      <c r="O30" t="s">
        <v>699</v>
      </c>
      <c r="P30" s="70" t="s">
        <v>732</v>
      </c>
      <c r="Q30" s="70" t="s">
        <v>718</v>
      </c>
    </row>
    <row r="31" spans="1:17" x14ac:dyDescent="0.25">
      <c r="A31" s="2">
        <f>IF(ISBLANK(D31),"",COUNTA($B$2:B31))</f>
        <v>30</v>
      </c>
      <c r="B31" s="2" t="str">
        <f t="shared" si="0"/>
        <v>0</v>
      </c>
      <c r="C31" s="4" t="str">
        <f t="shared" si="6"/>
        <v>NO</v>
      </c>
      <c r="D31" s="53" t="s">
        <v>769</v>
      </c>
      <c r="F31">
        <f t="shared" si="1"/>
        <v>0</v>
      </c>
      <c r="G31" s="2" t="str">
        <f t="shared" si="7"/>
        <v/>
      </c>
      <c r="H31" s="2">
        <f t="shared" si="8"/>
        <v>0</v>
      </c>
      <c r="I31">
        <f t="shared" si="4"/>
        <v>0</v>
      </c>
      <c r="J31" s="64"/>
      <c r="O31" t="s">
        <v>698</v>
      </c>
      <c r="P31" s="70" t="s">
        <v>738</v>
      </c>
      <c r="Q31" s="70" t="s">
        <v>724</v>
      </c>
    </row>
    <row r="32" spans="1:17" x14ac:dyDescent="0.25">
      <c r="A32" s="2">
        <f>IF(ISBLANK(D32),"",COUNTA($B$2:B32))</f>
        <v>31</v>
      </c>
      <c r="B32" s="2" t="str">
        <f t="shared" si="0"/>
        <v>0</v>
      </c>
      <c r="C32" s="4" t="str">
        <f t="shared" si="6"/>
        <v>NO</v>
      </c>
      <c r="D32" s="53" t="s">
        <v>770</v>
      </c>
      <c r="F32">
        <f t="shared" si="1"/>
        <v>0</v>
      </c>
      <c r="G32" s="2" t="str">
        <f t="shared" si="7"/>
        <v/>
      </c>
      <c r="H32" s="2">
        <f t="shared" si="8"/>
        <v>0</v>
      </c>
      <c r="I32">
        <f t="shared" si="4"/>
        <v>0</v>
      </c>
      <c r="J32" s="64"/>
      <c r="O32" t="s">
        <v>689</v>
      </c>
      <c r="P32" s="70" t="s">
        <v>739</v>
      </c>
      <c r="Q32" s="70" t="s">
        <v>725</v>
      </c>
    </row>
    <row r="33" spans="1:17" x14ac:dyDescent="0.25">
      <c r="A33" s="2">
        <f>IF(ISBLANK(D33),"",COUNTA($B$2:B33))</f>
        <v>32</v>
      </c>
      <c r="B33" s="2" t="str">
        <f t="shared" si="0"/>
        <v>0</v>
      </c>
      <c r="C33" s="4" t="str">
        <f t="shared" si="6"/>
        <v>NO</v>
      </c>
      <c r="D33" s="53" t="s">
        <v>771</v>
      </c>
      <c r="F33">
        <f t="shared" si="1"/>
        <v>0</v>
      </c>
      <c r="G33" s="2" t="str">
        <f t="shared" si="7"/>
        <v/>
      </c>
      <c r="H33" s="2">
        <f t="shared" ref="H33" si="9">IF(ISBLANK(J33),0,IF(ISNUMBER(SEARCH("+",J33)),RIGHT(J33,LEN(J33)-SEARCH("+",J33,1)),RIGHT(J33,LEN(J33)-SEARCH("-",J33,1)+1)))</f>
        <v>0</v>
      </c>
      <c r="I33">
        <f t="shared" si="4"/>
        <v>0</v>
      </c>
      <c r="J33" s="64"/>
      <c r="O33" t="s">
        <v>656</v>
      </c>
      <c r="P33" s="70" t="s">
        <v>667</v>
      </c>
      <c r="Q33" s="70" t="s">
        <v>461</v>
      </c>
    </row>
    <row r="34" spans="1:17" x14ac:dyDescent="0.25">
      <c r="A34" s="2">
        <f>IF(ISBLANK(D34),"",COUNTA($B$2:B34))</f>
        <v>33</v>
      </c>
      <c r="B34" s="2" t="str">
        <f t="shared" si="0"/>
        <v>0</v>
      </c>
      <c r="C34" s="4" t="str">
        <f t="shared" si="6"/>
        <v>NO</v>
      </c>
      <c r="D34" s="53" t="s">
        <v>772</v>
      </c>
      <c r="F34">
        <f t="shared" si="1"/>
        <v>0</v>
      </c>
      <c r="G34" s="2" t="str">
        <f t="shared" si="7"/>
        <v/>
      </c>
      <c r="H34" s="2">
        <f t="shared" ref="H34:H65" si="10">IF(ISBLANK(J34),0,IF(ISNUMBER(SEARCH("+",J34)),RIGHT(J34,LEN(J34)-SEARCH("+",J34,1)),RIGHT(J34,LEN(J34)-SEARCH("-",J34,1)+1)))</f>
        <v>0</v>
      </c>
      <c r="I34">
        <f t="shared" si="4"/>
        <v>0</v>
      </c>
      <c r="J34" s="64"/>
      <c r="O34" t="s">
        <v>709</v>
      </c>
      <c r="P34" s="70" t="s">
        <v>662</v>
      </c>
      <c r="Q34" s="70" t="s">
        <v>671</v>
      </c>
    </row>
    <row r="35" spans="1:17" x14ac:dyDescent="0.25">
      <c r="A35" s="2">
        <f>IF(ISBLANK(D35),"",COUNTA($B$2:B35))</f>
        <v>34</v>
      </c>
      <c r="B35" s="2" t="str">
        <f t="shared" si="0"/>
        <v>0</v>
      </c>
      <c r="C35" s="4" t="str">
        <f t="shared" si="6"/>
        <v>NO</v>
      </c>
      <c r="D35" s="53" t="s">
        <v>773</v>
      </c>
      <c r="F35">
        <f t="shared" si="1"/>
        <v>0</v>
      </c>
      <c r="G35" s="2" t="str">
        <f t="shared" si="7"/>
        <v/>
      </c>
      <c r="H35" s="2">
        <f t="shared" si="10"/>
        <v>0</v>
      </c>
      <c r="I35">
        <f t="shared" si="4"/>
        <v>0</v>
      </c>
      <c r="J35" s="64"/>
      <c r="O35" t="s">
        <v>705</v>
      </c>
      <c r="P35" s="70" t="s">
        <v>660</v>
      </c>
      <c r="Q35" s="70" t="s">
        <v>640</v>
      </c>
    </row>
    <row r="36" spans="1:17" x14ac:dyDescent="0.25">
      <c r="A36" s="2">
        <f>IF(ISBLANK(D36),"",COUNTA($B$2:B36))</f>
        <v>35</v>
      </c>
      <c r="B36" s="2" t="str">
        <f t="shared" si="0"/>
        <v>0</v>
      </c>
      <c r="C36" s="4" t="str">
        <f t="shared" si="6"/>
        <v>NO</v>
      </c>
      <c r="D36" s="53" t="s">
        <v>774</v>
      </c>
      <c r="F36">
        <f t="shared" si="1"/>
        <v>0</v>
      </c>
      <c r="G36" s="2" t="str">
        <f t="shared" si="7"/>
        <v/>
      </c>
      <c r="H36" s="2">
        <f t="shared" si="10"/>
        <v>0</v>
      </c>
      <c r="I36">
        <f t="shared" si="4"/>
        <v>0</v>
      </c>
      <c r="J36" s="64"/>
      <c r="O36" t="s">
        <v>695</v>
      </c>
      <c r="P36" s="70" t="s">
        <v>661</v>
      </c>
      <c r="Q36" s="70" t="s">
        <v>639</v>
      </c>
    </row>
    <row r="37" spans="1:17" x14ac:dyDescent="0.25">
      <c r="A37" s="2">
        <f>IF(ISBLANK(D37),"",COUNTA($B$2:B37))</f>
        <v>36</v>
      </c>
      <c r="B37" s="2" t="str">
        <f t="shared" si="0"/>
        <v>0</v>
      </c>
      <c r="C37" s="4" t="str">
        <f t="shared" si="6"/>
        <v>NO</v>
      </c>
      <c r="D37" s="53" t="s">
        <v>775</v>
      </c>
      <c r="F37">
        <f t="shared" si="1"/>
        <v>0</v>
      </c>
      <c r="G37" s="2" t="str">
        <f t="shared" si="7"/>
        <v/>
      </c>
      <c r="H37" s="2">
        <f t="shared" si="10"/>
        <v>0</v>
      </c>
      <c r="I37">
        <f t="shared" si="4"/>
        <v>0</v>
      </c>
      <c r="J37" s="64"/>
      <c r="O37" t="s">
        <v>643</v>
      </c>
      <c r="P37" s="70" t="s">
        <v>659</v>
      </c>
      <c r="Q37" s="70" t="s">
        <v>463</v>
      </c>
    </row>
    <row r="38" spans="1:17" x14ac:dyDescent="0.25">
      <c r="A38" s="2">
        <f>IF(ISBLANK(D38),"",COUNTA($B$2:B38))</f>
        <v>37</v>
      </c>
      <c r="B38" s="2" t="str">
        <f t="shared" si="0"/>
        <v>0</v>
      </c>
      <c r="C38" s="4" t="str">
        <f>IF(ISERROR(_xlfn.NUMBERVALUE(VLOOKUP(D38,G:H,2,0))),"NO",_xlfn.NUMBERVALUE(VLOOKUP(D38,G:H,2,0)))</f>
        <v>NO</v>
      </c>
      <c r="D38" s="53" t="s">
        <v>776</v>
      </c>
      <c r="F38">
        <f t="shared" si="1"/>
        <v>0</v>
      </c>
      <c r="G38" s="2" t="str">
        <f t="shared" si="7"/>
        <v/>
      </c>
      <c r="H38" s="2">
        <f t="shared" si="10"/>
        <v>0</v>
      </c>
      <c r="I38">
        <f t="shared" si="4"/>
        <v>0</v>
      </c>
      <c r="J38" s="64"/>
      <c r="O38" t="s">
        <v>647</v>
      </c>
      <c r="P38" s="70" t="s">
        <v>740</v>
      </c>
      <c r="Q38" s="70" t="s">
        <v>726</v>
      </c>
    </row>
    <row r="39" spans="1:17" x14ac:dyDescent="0.25">
      <c r="A39" s="2">
        <f>IF(ISBLANK(D39),"",COUNTA($B$2:B39))</f>
        <v>38</v>
      </c>
      <c r="B39" s="2" t="str">
        <f t="shared" si="0"/>
        <v>0</v>
      </c>
      <c r="C39" s="4" t="str">
        <f t="shared" si="6"/>
        <v>NO</v>
      </c>
      <c r="D39" s="53" t="s">
        <v>777</v>
      </c>
      <c r="F39">
        <f t="shared" si="1"/>
        <v>0</v>
      </c>
      <c r="G39" s="2" t="str">
        <f t="shared" si="7"/>
        <v/>
      </c>
      <c r="H39" s="2">
        <f t="shared" si="10"/>
        <v>0</v>
      </c>
      <c r="I39">
        <f t="shared" si="4"/>
        <v>0</v>
      </c>
      <c r="J39" s="64"/>
      <c r="O39" t="s">
        <v>697</v>
      </c>
      <c r="P39" s="70" t="s">
        <v>658</v>
      </c>
      <c r="Q39" s="70" t="s">
        <v>670</v>
      </c>
    </row>
    <row r="40" spans="1:17" x14ac:dyDescent="0.25">
      <c r="A40" s="2">
        <f>IF(ISBLANK(D40),"",COUNTA($B$2:B40))</f>
        <v>39</v>
      </c>
      <c r="B40" s="2" t="str">
        <f t="shared" si="0"/>
        <v>0</v>
      </c>
      <c r="C40" s="4" t="str">
        <f t="shared" si="6"/>
        <v>NO</v>
      </c>
      <c r="D40" s="53" t="s">
        <v>778</v>
      </c>
      <c r="F40">
        <f t="shared" si="1"/>
        <v>0</v>
      </c>
      <c r="G40" s="2" t="str">
        <f t="shared" si="7"/>
        <v/>
      </c>
      <c r="H40" s="2">
        <f t="shared" si="10"/>
        <v>0</v>
      </c>
      <c r="I40">
        <f t="shared" si="4"/>
        <v>0</v>
      </c>
      <c r="J40" s="64"/>
      <c r="O40" t="s">
        <v>649</v>
      </c>
      <c r="P40" s="70" t="s">
        <v>733</v>
      </c>
      <c r="Q40" s="70" t="s">
        <v>719</v>
      </c>
    </row>
    <row r="41" spans="1:17" x14ac:dyDescent="0.25">
      <c r="A41" s="2">
        <f>IF(ISBLANK(D41),"",COUNTA($B$2:B41))</f>
        <v>40</v>
      </c>
      <c r="B41" s="2" t="str">
        <f t="shared" si="0"/>
        <v>0</v>
      </c>
      <c r="C41" s="4" t="str">
        <f t="shared" si="6"/>
        <v>NO</v>
      </c>
      <c r="D41" s="53" t="s">
        <v>779</v>
      </c>
      <c r="F41">
        <f t="shared" si="1"/>
        <v>0</v>
      </c>
      <c r="G41" s="2" t="str">
        <f t="shared" si="7"/>
        <v/>
      </c>
      <c r="H41" s="2">
        <f t="shared" si="10"/>
        <v>0</v>
      </c>
      <c r="I41">
        <f t="shared" si="4"/>
        <v>0</v>
      </c>
      <c r="J41" s="64"/>
      <c r="O41" t="s">
        <v>704</v>
      </c>
      <c r="P41" s="70" t="s">
        <v>665</v>
      </c>
      <c r="Q41" s="70" t="s">
        <v>673</v>
      </c>
    </row>
    <row r="42" spans="1:17" x14ac:dyDescent="0.25">
      <c r="A42" s="2">
        <f>IF(ISBLANK(D42),"",COUNTA($B$2:B42))</f>
        <v>41</v>
      </c>
      <c r="B42" s="2" t="str">
        <f t="shared" si="0"/>
        <v>0</v>
      </c>
      <c r="C42" s="4" t="str">
        <f t="shared" si="6"/>
        <v>NO</v>
      </c>
      <c r="D42" s="53" t="s">
        <v>780</v>
      </c>
      <c r="F42">
        <f t="shared" si="1"/>
        <v>0</v>
      </c>
      <c r="G42" s="2" t="str">
        <f t="shared" si="7"/>
        <v/>
      </c>
      <c r="H42" s="2">
        <f t="shared" si="10"/>
        <v>0</v>
      </c>
      <c r="I42">
        <f t="shared" si="4"/>
        <v>0</v>
      </c>
      <c r="Q42" s="70"/>
    </row>
    <row r="43" spans="1:17" x14ac:dyDescent="0.25">
      <c r="A43" s="2">
        <f>IF(ISBLANK(D43),"",COUNTA($B$2:B43))</f>
        <v>42</v>
      </c>
      <c r="B43" s="2" t="str">
        <f t="shared" si="0"/>
        <v>0</v>
      </c>
      <c r="C43" s="4" t="str">
        <f t="shared" si="6"/>
        <v>NO</v>
      </c>
      <c r="D43" s="53" t="s">
        <v>781</v>
      </c>
      <c r="F43">
        <f t="shared" si="1"/>
        <v>0</v>
      </c>
      <c r="G43" s="2" t="str">
        <f t="shared" si="7"/>
        <v/>
      </c>
      <c r="H43" s="2">
        <f t="shared" si="10"/>
        <v>0</v>
      </c>
      <c r="I43">
        <f t="shared" si="4"/>
        <v>0</v>
      </c>
    </row>
    <row r="44" spans="1:17" x14ac:dyDescent="0.25">
      <c r="A44" s="2">
        <f>IF(ISBLANK(D44),"",COUNTA($B$2:B44))</f>
        <v>43</v>
      </c>
      <c r="B44" s="2" t="str">
        <f t="shared" si="0"/>
        <v>0</v>
      </c>
      <c r="C44" s="4" t="str">
        <f t="shared" si="6"/>
        <v>NO</v>
      </c>
      <c r="D44" s="53" t="s">
        <v>782</v>
      </c>
      <c r="F44">
        <f t="shared" si="1"/>
        <v>0</v>
      </c>
      <c r="G44" s="2" t="str">
        <f t="shared" si="7"/>
        <v/>
      </c>
      <c r="H44" s="2">
        <f t="shared" si="10"/>
        <v>0</v>
      </c>
      <c r="I44">
        <f t="shared" si="4"/>
        <v>0</v>
      </c>
    </row>
    <row r="45" spans="1:17" x14ac:dyDescent="0.25">
      <c r="A45" s="2">
        <f>IF(ISBLANK(D45),"",COUNTA($B$2:B45))</f>
        <v>44</v>
      </c>
      <c r="B45" s="2" t="str">
        <f t="shared" si="0"/>
        <v>0</v>
      </c>
      <c r="C45" s="4" t="str">
        <f t="shared" si="6"/>
        <v>NO</v>
      </c>
      <c r="D45" s="53" t="s">
        <v>783</v>
      </c>
      <c r="F45">
        <f t="shared" si="1"/>
        <v>0</v>
      </c>
      <c r="G45" s="2" t="str">
        <f t="shared" si="7"/>
        <v/>
      </c>
      <c r="H45" s="2">
        <f t="shared" si="10"/>
        <v>0</v>
      </c>
      <c r="I45">
        <f t="shared" si="4"/>
        <v>0</v>
      </c>
    </row>
    <row r="46" spans="1:17" x14ac:dyDescent="0.25">
      <c r="A46" s="2">
        <f>IF(ISBLANK(D46),"",COUNTA($B$2:B46))</f>
        <v>45</v>
      </c>
      <c r="B46" s="2" t="str">
        <f t="shared" si="0"/>
        <v>0</v>
      </c>
      <c r="C46" s="4" t="str">
        <f t="shared" si="6"/>
        <v>NO</v>
      </c>
      <c r="D46" s="53" t="s">
        <v>784</v>
      </c>
      <c r="F46">
        <f t="shared" si="1"/>
        <v>0</v>
      </c>
      <c r="G46" s="2" t="str">
        <f t="shared" si="7"/>
        <v/>
      </c>
      <c r="H46" s="2">
        <f t="shared" si="10"/>
        <v>0</v>
      </c>
      <c r="I46">
        <f t="shared" si="4"/>
        <v>0</v>
      </c>
    </row>
    <row r="47" spans="1:17" x14ac:dyDescent="0.25">
      <c r="A47" s="2">
        <f>IF(ISBLANK(D47),"",COUNTA($B$2:B47))</f>
        <v>46</v>
      </c>
      <c r="B47" s="2" t="str">
        <f t="shared" si="0"/>
        <v>0</v>
      </c>
      <c r="C47" s="4" t="str">
        <f t="shared" si="6"/>
        <v>NO</v>
      </c>
      <c r="D47" s="53" t="s">
        <v>785</v>
      </c>
      <c r="F47">
        <f t="shared" si="1"/>
        <v>0</v>
      </c>
      <c r="G47" s="2" t="str">
        <f t="shared" si="7"/>
        <v/>
      </c>
      <c r="H47" s="2">
        <f t="shared" si="10"/>
        <v>0</v>
      </c>
      <c r="I47">
        <f t="shared" si="4"/>
        <v>0</v>
      </c>
    </row>
    <row r="48" spans="1:17" x14ac:dyDescent="0.25">
      <c r="A48" s="2">
        <f>IF(ISBLANK(D48),"",COUNTA($B$2:B48))</f>
        <v>47</v>
      </c>
      <c r="B48" s="2" t="str">
        <f t="shared" si="0"/>
        <v>0</v>
      </c>
      <c r="C48" s="4" t="str">
        <f t="shared" si="6"/>
        <v>NO</v>
      </c>
      <c r="D48" s="53" t="s">
        <v>786</v>
      </c>
      <c r="F48">
        <f t="shared" si="1"/>
        <v>0</v>
      </c>
      <c r="G48" s="2" t="str">
        <f t="shared" si="7"/>
        <v/>
      </c>
      <c r="H48" s="2">
        <f t="shared" si="10"/>
        <v>0</v>
      </c>
      <c r="I48">
        <f t="shared" si="4"/>
        <v>0</v>
      </c>
    </row>
    <row r="49" spans="1:16" x14ac:dyDescent="0.25">
      <c r="A49" s="2">
        <f>IF(ISBLANK(D49),"",COUNTA($B$2:B49))</f>
        <v>48</v>
      </c>
      <c r="B49" s="2" t="str">
        <f t="shared" si="0"/>
        <v>0</v>
      </c>
      <c r="C49" s="4" t="str">
        <f t="shared" si="6"/>
        <v>NO</v>
      </c>
      <c r="D49" s="53" t="s">
        <v>787</v>
      </c>
      <c r="F49">
        <f t="shared" si="1"/>
        <v>0</v>
      </c>
      <c r="G49" s="2" t="str">
        <f t="shared" si="7"/>
        <v/>
      </c>
      <c r="H49" s="2">
        <f t="shared" si="10"/>
        <v>0</v>
      </c>
      <c r="I49">
        <f t="shared" si="4"/>
        <v>0</v>
      </c>
    </row>
    <row r="50" spans="1:16" x14ac:dyDescent="0.25">
      <c r="A50" s="2">
        <f>IF(ISBLANK(D50),"",COUNTA($B$2:B50))</f>
        <v>49</v>
      </c>
      <c r="B50" s="2" t="str">
        <f>IF(C50="NO","0",IF(C50&gt;=11000,10000,ROUND(IF((SIGN(C50)=-1),C50*(1+$E$1/100),C50*(1-$E$1/100)),0)))</f>
        <v>0</v>
      </c>
      <c r="C50" s="4" t="str">
        <f t="shared" si="6"/>
        <v>NO</v>
      </c>
      <c r="D50" s="53" t="s">
        <v>788</v>
      </c>
      <c r="F50">
        <f t="shared" si="1"/>
        <v>0</v>
      </c>
      <c r="G50" s="2" t="str">
        <f t="shared" si="7"/>
        <v/>
      </c>
      <c r="H50" s="2">
        <f t="shared" si="10"/>
        <v>0</v>
      </c>
      <c r="I50">
        <f t="shared" si="4"/>
        <v>0</v>
      </c>
    </row>
    <row r="51" spans="1:16" x14ac:dyDescent="0.25">
      <c r="A51" s="2">
        <f>IF(ISBLANK(D51),"",COUNTA($B$2:B51))</f>
        <v>50</v>
      </c>
      <c r="B51" s="2" t="str">
        <f t="shared" ref="B51:B114" si="11">IF(C51="NO","0",IF(C51&gt;=11000,10000,ROUND(IF((SIGN(C51)=-1),C51*(1+$E$1/100),C51*(1-$E$1/100)),0)))</f>
        <v>0</v>
      </c>
      <c r="C51" s="4" t="str">
        <f t="shared" si="6"/>
        <v>NO</v>
      </c>
      <c r="D51" s="53" t="s">
        <v>789</v>
      </c>
      <c r="F51">
        <f t="shared" si="1"/>
        <v>0</v>
      </c>
      <c r="G51" s="2" t="str">
        <f t="shared" si="7"/>
        <v/>
      </c>
      <c r="H51" s="2">
        <f t="shared" si="10"/>
        <v>0</v>
      </c>
      <c r="I51">
        <f t="shared" si="4"/>
        <v>0</v>
      </c>
    </row>
    <row r="52" spans="1:16" x14ac:dyDescent="0.25">
      <c r="A52" s="2">
        <f>IF(ISBLANK(D52),"",COUNTA($B$2:B52))</f>
        <v>51</v>
      </c>
      <c r="B52" s="2" t="str">
        <f t="shared" si="11"/>
        <v>0</v>
      </c>
      <c r="C52" s="4" t="str">
        <f t="shared" si="6"/>
        <v>NO</v>
      </c>
      <c r="D52" s="53" t="s">
        <v>790</v>
      </c>
      <c r="F52">
        <f t="shared" si="1"/>
        <v>0</v>
      </c>
      <c r="G52" s="2" t="str">
        <f t="shared" si="7"/>
        <v/>
      </c>
      <c r="H52" s="2">
        <f t="shared" si="10"/>
        <v>0</v>
      </c>
      <c r="I52">
        <f t="shared" si="4"/>
        <v>0</v>
      </c>
    </row>
    <row r="53" spans="1:16" x14ac:dyDescent="0.25">
      <c r="A53" s="2">
        <f>IF(ISBLANK(D53),"",COUNTA($B$2:B53))</f>
        <v>52</v>
      </c>
      <c r="B53" s="2" t="str">
        <f t="shared" si="11"/>
        <v>0</v>
      </c>
      <c r="C53" s="4" t="str">
        <f t="shared" si="6"/>
        <v>NO</v>
      </c>
      <c r="D53" s="53" t="s">
        <v>791</v>
      </c>
      <c r="F53">
        <f t="shared" si="1"/>
        <v>0</v>
      </c>
      <c r="G53" s="2" t="str">
        <f>UPPER(IF(ISBLANK(J53),"",IF(ISNUMBER(SEARCH("+",J53)),LEFT(J53,SEARCH("+",J53,1)-1),LEFT(J53,SEARCH("-",J53,1)-1))))</f>
        <v/>
      </c>
      <c r="H53" s="2">
        <f t="shared" si="10"/>
        <v>0</v>
      </c>
      <c r="I53">
        <f t="shared" si="4"/>
        <v>0</v>
      </c>
    </row>
    <row r="54" spans="1:16" x14ac:dyDescent="0.25">
      <c r="A54" s="2">
        <f>IF(ISBLANK(D54),"",COUNTA($B$2:B54))</f>
        <v>53</v>
      </c>
      <c r="B54" s="2" t="str">
        <f t="shared" si="11"/>
        <v>0</v>
      </c>
      <c r="C54" s="4" t="str">
        <f t="shared" si="6"/>
        <v>NO</v>
      </c>
      <c r="D54" s="53" t="s">
        <v>792</v>
      </c>
      <c r="F54">
        <f t="shared" si="1"/>
        <v>0</v>
      </c>
      <c r="G54" s="2" t="str">
        <f t="shared" si="7"/>
        <v/>
      </c>
      <c r="H54" s="2">
        <f t="shared" si="10"/>
        <v>0</v>
      </c>
      <c r="I54">
        <f t="shared" si="4"/>
        <v>0</v>
      </c>
    </row>
    <row r="55" spans="1:16" x14ac:dyDescent="0.25">
      <c r="A55" s="2">
        <f>IF(ISBLANK(D55),"",COUNTA($B$2:B55))</f>
        <v>54</v>
      </c>
      <c r="B55" s="2" t="str">
        <f t="shared" si="11"/>
        <v>0</v>
      </c>
      <c r="C55" s="4" t="str">
        <f t="shared" si="6"/>
        <v>NO</v>
      </c>
      <c r="D55" s="53" t="s">
        <v>793</v>
      </c>
      <c r="F55">
        <f t="shared" si="1"/>
        <v>0</v>
      </c>
      <c r="G55" s="2" t="str">
        <f t="shared" si="7"/>
        <v/>
      </c>
      <c r="H55" s="2">
        <f t="shared" si="10"/>
        <v>0</v>
      </c>
      <c r="I55">
        <f t="shared" si="4"/>
        <v>0</v>
      </c>
    </row>
    <row r="56" spans="1:16" x14ac:dyDescent="0.25">
      <c r="A56" s="2">
        <f>IF(ISBLANK(D56),"",COUNTA($B$2:B56))</f>
        <v>55</v>
      </c>
      <c r="B56" s="2" t="str">
        <f t="shared" si="11"/>
        <v>0</v>
      </c>
      <c r="C56" s="4" t="str">
        <f t="shared" si="6"/>
        <v>NO</v>
      </c>
      <c r="D56" s="53" t="s">
        <v>794</v>
      </c>
      <c r="F56">
        <f t="shared" si="1"/>
        <v>0</v>
      </c>
      <c r="G56" s="2" t="str">
        <f t="shared" si="7"/>
        <v/>
      </c>
      <c r="H56" s="2">
        <f t="shared" si="10"/>
        <v>0</v>
      </c>
      <c r="I56">
        <f t="shared" si="4"/>
        <v>0</v>
      </c>
    </row>
    <row r="57" spans="1:16" x14ac:dyDescent="0.25">
      <c r="A57" s="2">
        <f>IF(ISBLANK(D57),"",COUNTA($B$2:B57))</f>
        <v>56</v>
      </c>
      <c r="B57" s="2" t="str">
        <f t="shared" si="11"/>
        <v>0</v>
      </c>
      <c r="C57" s="4" t="str">
        <f t="shared" si="6"/>
        <v>NO</v>
      </c>
      <c r="D57" s="53" t="s">
        <v>795</v>
      </c>
      <c r="F57">
        <f t="shared" si="1"/>
        <v>0</v>
      </c>
      <c r="G57" s="2" t="str">
        <f t="shared" si="7"/>
        <v/>
      </c>
      <c r="H57" s="2">
        <f t="shared" si="10"/>
        <v>0</v>
      </c>
      <c r="I57">
        <f t="shared" si="4"/>
        <v>0</v>
      </c>
    </row>
    <row r="58" spans="1:16" x14ac:dyDescent="0.25">
      <c r="A58" s="2">
        <f>IF(ISBLANK(D58),"",COUNTA($B$2:B58))</f>
        <v>57</v>
      </c>
      <c r="B58" s="2" t="str">
        <f t="shared" si="11"/>
        <v>0</v>
      </c>
      <c r="C58" s="4" t="str">
        <f t="shared" si="6"/>
        <v>NO</v>
      </c>
      <c r="D58" s="53" t="s">
        <v>796</v>
      </c>
      <c r="F58">
        <f t="shared" si="1"/>
        <v>0</v>
      </c>
      <c r="G58" s="2" t="str">
        <f t="shared" si="7"/>
        <v/>
      </c>
      <c r="H58" s="2">
        <f t="shared" si="10"/>
        <v>0</v>
      </c>
      <c r="I58">
        <f t="shared" si="4"/>
        <v>0</v>
      </c>
    </row>
    <row r="59" spans="1:16" x14ac:dyDescent="0.25">
      <c r="A59" s="2">
        <f>IF(ISBLANK(D59),"",COUNTA($B$2:B59))</f>
        <v>58</v>
      </c>
      <c r="B59" s="2" t="str">
        <f t="shared" si="11"/>
        <v>0</v>
      </c>
      <c r="C59" s="4" t="str">
        <f t="shared" si="6"/>
        <v>NO</v>
      </c>
      <c r="D59" s="53" t="s">
        <v>797</v>
      </c>
      <c r="F59">
        <f t="shared" si="1"/>
        <v>0</v>
      </c>
      <c r="G59" s="2" t="str">
        <f t="shared" si="7"/>
        <v/>
      </c>
      <c r="H59" s="2">
        <f t="shared" si="10"/>
        <v>0</v>
      </c>
      <c r="I59">
        <f t="shared" si="4"/>
        <v>0</v>
      </c>
    </row>
    <row r="60" spans="1:16" x14ac:dyDescent="0.25">
      <c r="A60" s="2">
        <f>IF(ISBLANK(D60),"",COUNTA($B$2:B60))</f>
        <v>59</v>
      </c>
      <c r="B60" s="2" t="str">
        <f t="shared" si="11"/>
        <v>0</v>
      </c>
      <c r="C60" s="4" t="str">
        <f t="shared" si="6"/>
        <v>NO</v>
      </c>
      <c r="D60" s="53" t="s">
        <v>798</v>
      </c>
      <c r="F60">
        <f t="shared" si="1"/>
        <v>0</v>
      </c>
      <c r="G60" s="2" t="str">
        <f t="shared" si="7"/>
        <v/>
      </c>
      <c r="H60" s="2">
        <f t="shared" si="10"/>
        <v>0</v>
      </c>
      <c r="I60">
        <f t="shared" si="4"/>
        <v>0</v>
      </c>
    </row>
    <row r="61" spans="1:16" x14ac:dyDescent="0.25">
      <c r="A61" s="2">
        <f>IF(ISBLANK(D61),"",COUNTA($B$2:B61))</f>
        <v>60</v>
      </c>
      <c r="B61" s="2" t="str">
        <f t="shared" si="11"/>
        <v>0</v>
      </c>
      <c r="C61" s="4" t="str">
        <f t="shared" si="6"/>
        <v>NO</v>
      </c>
      <c r="D61" s="53" t="s">
        <v>799</v>
      </c>
      <c r="F61">
        <f t="shared" si="1"/>
        <v>0</v>
      </c>
      <c r="G61" s="2" t="str">
        <f t="shared" si="7"/>
        <v/>
      </c>
      <c r="H61" s="2">
        <f t="shared" si="10"/>
        <v>0</v>
      </c>
      <c r="I61">
        <f t="shared" si="4"/>
        <v>0</v>
      </c>
      <c r="P61" s="1"/>
    </row>
    <row r="62" spans="1:16" x14ac:dyDescent="0.25">
      <c r="A62" s="2">
        <f>IF(ISBLANK(D62),"",COUNTA($B$2:B62))</f>
        <v>61</v>
      </c>
      <c r="B62" s="2" t="str">
        <f t="shared" si="11"/>
        <v>0</v>
      </c>
      <c r="C62" s="4" t="str">
        <f t="shared" si="6"/>
        <v>NO</v>
      </c>
      <c r="D62" s="53" t="s">
        <v>800</v>
      </c>
      <c r="F62">
        <f t="shared" si="1"/>
        <v>0</v>
      </c>
      <c r="G62" s="2" t="str">
        <f t="shared" si="7"/>
        <v/>
      </c>
      <c r="H62" s="2">
        <f t="shared" si="10"/>
        <v>0</v>
      </c>
      <c r="I62">
        <f t="shared" si="4"/>
        <v>0</v>
      </c>
    </row>
    <row r="63" spans="1:16" x14ac:dyDescent="0.25">
      <c r="A63" s="2">
        <f>IF(ISBLANK(D63),"",COUNTA($B$2:B63))</f>
        <v>62</v>
      </c>
      <c r="B63" s="2" t="str">
        <f t="shared" si="11"/>
        <v>0</v>
      </c>
      <c r="C63" s="4" t="str">
        <f t="shared" si="6"/>
        <v>NO</v>
      </c>
      <c r="D63" s="53" t="s">
        <v>801</v>
      </c>
      <c r="F63">
        <f t="shared" si="1"/>
        <v>0</v>
      </c>
      <c r="G63" s="2" t="str">
        <f t="shared" si="7"/>
        <v/>
      </c>
      <c r="H63" s="2">
        <f t="shared" si="10"/>
        <v>0</v>
      </c>
      <c r="I63">
        <f t="shared" si="4"/>
        <v>0</v>
      </c>
    </row>
    <row r="64" spans="1:16" x14ac:dyDescent="0.25">
      <c r="A64" s="2">
        <f>IF(ISBLANK(D64),"",COUNTA($B$2:B64))</f>
        <v>63</v>
      </c>
      <c r="B64" s="2" t="str">
        <f t="shared" si="11"/>
        <v>0</v>
      </c>
      <c r="C64" s="4" t="str">
        <f t="shared" si="6"/>
        <v>NO</v>
      </c>
      <c r="D64" s="53" t="s">
        <v>802</v>
      </c>
      <c r="F64">
        <f t="shared" si="1"/>
        <v>0</v>
      </c>
      <c r="G64" s="2" t="str">
        <f t="shared" si="7"/>
        <v/>
      </c>
      <c r="H64" s="2">
        <f t="shared" si="10"/>
        <v>0</v>
      </c>
      <c r="I64">
        <f t="shared" si="4"/>
        <v>0</v>
      </c>
    </row>
    <row r="65" spans="1:9" x14ac:dyDescent="0.25">
      <c r="A65" s="2">
        <f>IF(ISBLANK(D65),"",COUNTA($B$2:B65))</f>
        <v>64</v>
      </c>
      <c r="B65" s="2" t="str">
        <f t="shared" si="11"/>
        <v>0</v>
      </c>
      <c r="C65" s="4" t="str">
        <f t="shared" si="6"/>
        <v>NO</v>
      </c>
      <c r="D65" s="53" t="s">
        <v>803</v>
      </c>
      <c r="F65">
        <f t="shared" si="1"/>
        <v>0</v>
      </c>
      <c r="G65" s="2" t="str">
        <f t="shared" si="7"/>
        <v/>
      </c>
      <c r="H65" s="2">
        <f t="shared" si="10"/>
        <v>0</v>
      </c>
      <c r="I65">
        <f t="shared" si="4"/>
        <v>0</v>
      </c>
    </row>
    <row r="66" spans="1:9" x14ac:dyDescent="0.25">
      <c r="A66" s="2">
        <f>IF(ISBLANK(D66),"",COUNTA($B$2:B66))</f>
        <v>65</v>
      </c>
      <c r="B66" s="2" t="str">
        <f t="shared" si="11"/>
        <v>0</v>
      </c>
      <c r="C66" s="4" t="str">
        <f t="shared" ref="C66:C129" si="12">IF(ISERROR(_xlfn.NUMBERVALUE(VLOOKUP(D66,G:H,2,0))),"NO",_xlfn.NUMBERVALUE(VLOOKUP(D66,G:H,2,0)))</f>
        <v>NO</v>
      </c>
      <c r="D66" s="53" t="s">
        <v>804</v>
      </c>
      <c r="F66">
        <f t="shared" ref="F66:F129" si="13">+LEN(G66)</f>
        <v>0</v>
      </c>
      <c r="G66" s="2" t="str">
        <f t="shared" si="7"/>
        <v/>
      </c>
      <c r="H66" s="2">
        <f t="shared" ref="H66:H99" si="14">IF(ISBLANK(J66),0,IF(ISNUMBER(SEARCH("+",J66)),RIGHT(J66,LEN(J66)-SEARCH("+",J66,1)),RIGHT(J66,LEN(J66)-SEARCH("-",J66,1)+1)))</f>
        <v>0</v>
      </c>
      <c r="I66">
        <f t="shared" ref="I66:I129" si="15">+LEN(J66)</f>
        <v>0</v>
      </c>
    </row>
    <row r="67" spans="1:9" x14ac:dyDescent="0.25">
      <c r="A67" s="2">
        <f>IF(ISBLANK(D67),"",COUNTA($B$2:B67))</f>
        <v>66</v>
      </c>
      <c r="B67" s="2" t="str">
        <f t="shared" si="11"/>
        <v>0</v>
      </c>
      <c r="C67" s="4" t="str">
        <f t="shared" si="12"/>
        <v>NO</v>
      </c>
      <c r="D67" s="53" t="s">
        <v>805</v>
      </c>
      <c r="F67">
        <f t="shared" si="13"/>
        <v>0</v>
      </c>
      <c r="G67" s="2" t="str">
        <f t="shared" ref="G67:G130" si="16">UPPER(IF(ISBLANK(J67),"",IF(ISNUMBER(SEARCH("+",J67)),LEFT(J67,SEARCH("+",J67,1)-1),LEFT(J67,SEARCH("-",J67,1)-1))))</f>
        <v/>
      </c>
      <c r="H67" s="2">
        <f t="shared" si="14"/>
        <v>0</v>
      </c>
      <c r="I67">
        <f t="shared" si="15"/>
        <v>0</v>
      </c>
    </row>
    <row r="68" spans="1:9" x14ac:dyDescent="0.25">
      <c r="A68" s="2">
        <f>IF(ISBLANK(D68),"",COUNTA($B$2:B68))</f>
        <v>67</v>
      </c>
      <c r="B68" s="2" t="str">
        <f t="shared" si="11"/>
        <v>0</v>
      </c>
      <c r="C68" s="4" t="str">
        <f t="shared" si="12"/>
        <v>NO</v>
      </c>
      <c r="D68" s="53" t="s">
        <v>806</v>
      </c>
      <c r="F68">
        <f t="shared" si="13"/>
        <v>0</v>
      </c>
      <c r="G68" s="2" t="str">
        <f t="shared" si="16"/>
        <v/>
      </c>
      <c r="H68" s="2">
        <f t="shared" si="14"/>
        <v>0</v>
      </c>
      <c r="I68">
        <f t="shared" si="15"/>
        <v>0</v>
      </c>
    </row>
    <row r="69" spans="1:9" x14ac:dyDescent="0.25">
      <c r="A69" s="2">
        <f>IF(ISBLANK(D69),"",COUNTA($B$2:B69))</f>
        <v>68</v>
      </c>
      <c r="B69" s="2" t="str">
        <f t="shared" si="11"/>
        <v>0</v>
      </c>
      <c r="C69" s="4" t="str">
        <f t="shared" si="12"/>
        <v>NO</v>
      </c>
      <c r="D69" s="53" t="s">
        <v>807</v>
      </c>
      <c r="F69">
        <f t="shared" si="13"/>
        <v>0</v>
      </c>
      <c r="G69" s="2" t="str">
        <f t="shared" si="16"/>
        <v/>
      </c>
      <c r="H69" s="2">
        <f t="shared" si="14"/>
        <v>0</v>
      </c>
      <c r="I69">
        <f t="shared" si="15"/>
        <v>0</v>
      </c>
    </row>
    <row r="70" spans="1:9" x14ac:dyDescent="0.25">
      <c r="A70" s="2">
        <f>IF(ISBLANK(D70),"",COUNTA($B$2:B70))</f>
        <v>69</v>
      </c>
      <c r="B70" s="2" t="str">
        <f t="shared" si="11"/>
        <v>0</v>
      </c>
      <c r="C70" s="4" t="str">
        <f t="shared" si="12"/>
        <v>NO</v>
      </c>
      <c r="D70" s="53" t="s">
        <v>808</v>
      </c>
      <c r="F70">
        <f t="shared" si="13"/>
        <v>0</v>
      </c>
      <c r="G70" s="2" t="str">
        <f t="shared" si="16"/>
        <v/>
      </c>
      <c r="H70" s="2">
        <f t="shared" si="14"/>
        <v>0</v>
      </c>
      <c r="I70">
        <f t="shared" si="15"/>
        <v>0</v>
      </c>
    </row>
    <row r="71" spans="1:9" x14ac:dyDescent="0.25">
      <c r="A71" s="2">
        <f>IF(ISBLANK(D71),"",COUNTA($B$2:B71))</f>
        <v>70</v>
      </c>
      <c r="B71" s="2" t="str">
        <f t="shared" si="11"/>
        <v>0</v>
      </c>
      <c r="C71" s="4" t="str">
        <f t="shared" si="12"/>
        <v>NO</v>
      </c>
      <c r="D71" s="53" t="s">
        <v>809</v>
      </c>
      <c r="F71">
        <f t="shared" si="13"/>
        <v>0</v>
      </c>
      <c r="G71" s="2" t="str">
        <f t="shared" si="16"/>
        <v/>
      </c>
      <c r="H71" s="2">
        <f t="shared" si="14"/>
        <v>0</v>
      </c>
      <c r="I71">
        <f t="shared" si="15"/>
        <v>0</v>
      </c>
    </row>
    <row r="72" spans="1:9" x14ac:dyDescent="0.25">
      <c r="A72" s="2">
        <f>IF(ISBLANK(D72),"",COUNTA($B$2:B72))</f>
        <v>71</v>
      </c>
      <c r="B72" s="2" t="str">
        <f t="shared" si="11"/>
        <v>0</v>
      </c>
      <c r="C72" s="4" t="str">
        <f t="shared" si="12"/>
        <v>NO</v>
      </c>
      <c r="D72" s="53" t="s">
        <v>810</v>
      </c>
      <c r="F72">
        <f t="shared" si="13"/>
        <v>0</v>
      </c>
      <c r="G72" s="2" t="str">
        <f t="shared" si="16"/>
        <v/>
      </c>
      <c r="H72" s="2">
        <f t="shared" si="14"/>
        <v>0</v>
      </c>
      <c r="I72">
        <f t="shared" si="15"/>
        <v>0</v>
      </c>
    </row>
    <row r="73" spans="1:9" x14ac:dyDescent="0.25">
      <c r="A73" s="2">
        <f>IF(ISBLANK(D73),"",COUNTA($B$2:B73))</f>
        <v>72</v>
      </c>
      <c r="B73" s="2" t="str">
        <f t="shared" si="11"/>
        <v>0</v>
      </c>
      <c r="C73" s="4" t="str">
        <f t="shared" si="12"/>
        <v>NO</v>
      </c>
      <c r="D73" s="53" t="s">
        <v>811</v>
      </c>
      <c r="F73">
        <f t="shared" si="13"/>
        <v>0</v>
      </c>
      <c r="G73" s="2" t="str">
        <f t="shared" si="16"/>
        <v/>
      </c>
      <c r="H73" s="2">
        <f t="shared" si="14"/>
        <v>0</v>
      </c>
      <c r="I73">
        <f t="shared" si="15"/>
        <v>0</v>
      </c>
    </row>
    <row r="74" spans="1:9" x14ac:dyDescent="0.25">
      <c r="A74" s="2">
        <f>IF(ISBLANK(D74),"",COUNTA($B$2:B74))</f>
        <v>73</v>
      </c>
      <c r="B74" s="2" t="str">
        <f t="shared" si="11"/>
        <v>0</v>
      </c>
      <c r="C74" s="4" t="str">
        <f t="shared" si="12"/>
        <v>NO</v>
      </c>
      <c r="D74" s="53" t="s">
        <v>812</v>
      </c>
      <c r="F74">
        <f t="shared" si="13"/>
        <v>0</v>
      </c>
      <c r="G74" s="2" t="str">
        <f t="shared" si="16"/>
        <v/>
      </c>
      <c r="H74" s="2">
        <f t="shared" si="14"/>
        <v>0</v>
      </c>
      <c r="I74">
        <f t="shared" si="15"/>
        <v>0</v>
      </c>
    </row>
    <row r="75" spans="1:9" x14ac:dyDescent="0.25">
      <c r="A75" s="2">
        <f>IF(ISBLANK(D75),"",COUNTA($B$2:B75))</f>
        <v>74</v>
      </c>
      <c r="B75" s="2" t="str">
        <f t="shared" si="11"/>
        <v>0</v>
      </c>
      <c r="C75" s="4" t="str">
        <f t="shared" si="12"/>
        <v>NO</v>
      </c>
      <c r="D75" s="53" t="s">
        <v>813</v>
      </c>
      <c r="F75">
        <f t="shared" si="13"/>
        <v>0</v>
      </c>
      <c r="G75" s="2" t="str">
        <f t="shared" si="16"/>
        <v/>
      </c>
      <c r="H75" s="2">
        <f t="shared" si="14"/>
        <v>0</v>
      </c>
      <c r="I75">
        <f t="shared" si="15"/>
        <v>0</v>
      </c>
    </row>
    <row r="76" spans="1:9" x14ac:dyDescent="0.25">
      <c r="A76" s="2">
        <f>IF(ISBLANK(D76),"",COUNTA($B$2:B76))</f>
        <v>75</v>
      </c>
      <c r="B76" s="2" t="str">
        <f t="shared" si="11"/>
        <v>0</v>
      </c>
      <c r="C76" s="4" t="str">
        <f t="shared" si="12"/>
        <v>NO</v>
      </c>
      <c r="D76" s="53" t="s">
        <v>814</v>
      </c>
      <c r="F76">
        <f t="shared" si="13"/>
        <v>0</v>
      </c>
      <c r="G76" s="2" t="str">
        <f t="shared" si="16"/>
        <v/>
      </c>
      <c r="H76" s="2">
        <f t="shared" si="14"/>
        <v>0</v>
      </c>
      <c r="I76">
        <f t="shared" si="15"/>
        <v>0</v>
      </c>
    </row>
    <row r="77" spans="1:9" x14ac:dyDescent="0.25">
      <c r="A77" s="2">
        <f>IF(ISBLANK(D77),"",COUNTA($B$2:B77))</f>
        <v>76</v>
      </c>
      <c r="B77" s="2" t="str">
        <f t="shared" si="11"/>
        <v>0</v>
      </c>
      <c r="C77" s="4" t="str">
        <f t="shared" si="12"/>
        <v>NO</v>
      </c>
      <c r="D77" s="53" t="s">
        <v>815</v>
      </c>
      <c r="F77">
        <f t="shared" si="13"/>
        <v>0</v>
      </c>
      <c r="G77" s="2" t="str">
        <f t="shared" si="16"/>
        <v/>
      </c>
      <c r="H77" s="2">
        <f t="shared" si="14"/>
        <v>0</v>
      </c>
      <c r="I77">
        <f t="shared" si="15"/>
        <v>0</v>
      </c>
    </row>
    <row r="78" spans="1:9" x14ac:dyDescent="0.25">
      <c r="A78" s="2">
        <f>IF(ISBLANK(D78),"",COUNTA($B$2:B78))</f>
        <v>77</v>
      </c>
      <c r="B78" s="2" t="str">
        <f t="shared" si="11"/>
        <v>0</v>
      </c>
      <c r="C78" s="4" t="str">
        <f t="shared" si="12"/>
        <v>NO</v>
      </c>
      <c r="D78" s="53" t="s">
        <v>816</v>
      </c>
      <c r="F78">
        <f t="shared" si="13"/>
        <v>0</v>
      </c>
      <c r="G78" s="2" t="str">
        <f t="shared" si="16"/>
        <v/>
      </c>
      <c r="H78" s="2">
        <f t="shared" si="14"/>
        <v>0</v>
      </c>
      <c r="I78">
        <f t="shared" si="15"/>
        <v>0</v>
      </c>
    </row>
    <row r="79" spans="1:9" x14ac:dyDescent="0.25">
      <c r="A79" s="2">
        <f>IF(ISBLANK(D79),"",COUNTA($B$2:B79))</f>
        <v>78</v>
      </c>
      <c r="B79" s="2" t="str">
        <f t="shared" si="11"/>
        <v>0</v>
      </c>
      <c r="C79" s="4" t="str">
        <f t="shared" si="12"/>
        <v>NO</v>
      </c>
      <c r="D79" s="53" t="s">
        <v>817</v>
      </c>
      <c r="F79">
        <f t="shared" si="13"/>
        <v>0</v>
      </c>
      <c r="G79" s="2" t="str">
        <f t="shared" si="16"/>
        <v/>
      </c>
      <c r="H79" s="2">
        <f t="shared" si="14"/>
        <v>0</v>
      </c>
      <c r="I79">
        <f t="shared" si="15"/>
        <v>0</v>
      </c>
    </row>
    <row r="80" spans="1:9" x14ac:dyDescent="0.25">
      <c r="A80" s="2">
        <f>IF(ISBLANK(D80),"",COUNTA($B$2:B80))</f>
        <v>79</v>
      </c>
      <c r="B80" s="2" t="str">
        <f t="shared" si="11"/>
        <v>0</v>
      </c>
      <c r="C80" s="4" t="str">
        <f t="shared" si="12"/>
        <v>NO</v>
      </c>
      <c r="D80" s="53" t="s">
        <v>818</v>
      </c>
      <c r="F80">
        <f t="shared" si="13"/>
        <v>0</v>
      </c>
      <c r="G80" s="2" t="str">
        <f t="shared" si="16"/>
        <v/>
      </c>
      <c r="H80" s="2">
        <f t="shared" si="14"/>
        <v>0</v>
      </c>
      <c r="I80">
        <f t="shared" si="15"/>
        <v>0</v>
      </c>
    </row>
    <row r="81" spans="1:9" x14ac:dyDescent="0.25">
      <c r="A81" s="2">
        <f>IF(ISBLANK(D81),"",COUNTA($B$2:B81))</f>
        <v>80</v>
      </c>
      <c r="B81" s="2" t="str">
        <f t="shared" si="11"/>
        <v>0</v>
      </c>
      <c r="C81" s="4" t="str">
        <f t="shared" si="12"/>
        <v>NO</v>
      </c>
      <c r="D81" s="53" t="s">
        <v>819</v>
      </c>
      <c r="F81">
        <f t="shared" si="13"/>
        <v>0</v>
      </c>
      <c r="G81" s="2" t="str">
        <f t="shared" si="16"/>
        <v/>
      </c>
      <c r="H81" s="2">
        <f t="shared" si="14"/>
        <v>0</v>
      </c>
      <c r="I81">
        <f t="shared" si="15"/>
        <v>0</v>
      </c>
    </row>
    <row r="82" spans="1:9" x14ac:dyDescent="0.25">
      <c r="A82" s="2">
        <f>IF(ISBLANK(D82),"",COUNTA($B$2:B82))</f>
        <v>81</v>
      </c>
      <c r="B82" s="2" t="str">
        <f t="shared" si="11"/>
        <v>0</v>
      </c>
      <c r="C82" s="4" t="str">
        <f t="shared" si="12"/>
        <v>NO</v>
      </c>
      <c r="D82" s="53" t="s">
        <v>820</v>
      </c>
      <c r="F82">
        <f t="shared" si="13"/>
        <v>0</v>
      </c>
      <c r="G82" s="2" t="str">
        <f t="shared" si="16"/>
        <v/>
      </c>
      <c r="H82" s="2">
        <f t="shared" si="14"/>
        <v>0</v>
      </c>
      <c r="I82">
        <f t="shared" si="15"/>
        <v>0</v>
      </c>
    </row>
    <row r="83" spans="1:9" x14ac:dyDescent="0.25">
      <c r="A83" s="2">
        <f>IF(ISBLANK(D83),"",COUNTA($B$2:B83))</f>
        <v>82</v>
      </c>
      <c r="B83" s="2" t="str">
        <f t="shared" si="11"/>
        <v>0</v>
      </c>
      <c r="C83" s="4" t="str">
        <f t="shared" si="12"/>
        <v>NO</v>
      </c>
      <c r="D83" s="53" t="s">
        <v>821</v>
      </c>
      <c r="F83">
        <f t="shared" si="13"/>
        <v>0</v>
      </c>
      <c r="G83" s="2" t="str">
        <f t="shared" si="16"/>
        <v/>
      </c>
      <c r="H83" s="2">
        <f t="shared" si="14"/>
        <v>0</v>
      </c>
      <c r="I83">
        <f t="shared" si="15"/>
        <v>0</v>
      </c>
    </row>
    <row r="84" spans="1:9" x14ac:dyDescent="0.25">
      <c r="A84" s="2">
        <f>IF(ISBLANK(D84),"",COUNTA($B$2:B84))</f>
        <v>83</v>
      </c>
      <c r="B84" s="2" t="str">
        <f t="shared" si="11"/>
        <v>0</v>
      </c>
      <c r="C84" s="4" t="str">
        <f t="shared" si="12"/>
        <v>NO</v>
      </c>
      <c r="D84" s="53" t="s">
        <v>822</v>
      </c>
      <c r="F84">
        <f t="shared" si="13"/>
        <v>0</v>
      </c>
      <c r="G84" s="2" t="str">
        <f t="shared" si="16"/>
        <v/>
      </c>
      <c r="H84" s="2">
        <f t="shared" si="14"/>
        <v>0</v>
      </c>
      <c r="I84">
        <f t="shared" si="15"/>
        <v>0</v>
      </c>
    </row>
    <row r="85" spans="1:9" x14ac:dyDescent="0.25">
      <c r="A85" s="2">
        <f>IF(ISBLANK(D85),"",COUNTA($B$2:B85))</f>
        <v>84</v>
      </c>
      <c r="B85" s="2" t="str">
        <f t="shared" si="11"/>
        <v>0</v>
      </c>
      <c r="C85" s="4" t="str">
        <f t="shared" si="12"/>
        <v>NO</v>
      </c>
      <c r="D85" s="53" t="s">
        <v>823</v>
      </c>
      <c r="F85">
        <f t="shared" si="13"/>
        <v>0</v>
      </c>
      <c r="G85" s="2" t="str">
        <f t="shared" si="16"/>
        <v/>
      </c>
      <c r="H85" s="2">
        <f t="shared" si="14"/>
        <v>0</v>
      </c>
      <c r="I85">
        <f t="shared" si="15"/>
        <v>0</v>
      </c>
    </row>
    <row r="86" spans="1:9" x14ac:dyDescent="0.25">
      <c r="A86" s="2">
        <f>IF(ISBLANK(D86),"",COUNTA($B$2:B86))</f>
        <v>85</v>
      </c>
      <c r="B86" s="2" t="str">
        <f t="shared" si="11"/>
        <v>0</v>
      </c>
      <c r="C86" s="4" t="str">
        <f t="shared" si="12"/>
        <v>NO</v>
      </c>
      <c r="D86" s="53" t="s">
        <v>824</v>
      </c>
      <c r="F86">
        <f t="shared" si="13"/>
        <v>0</v>
      </c>
      <c r="G86" s="2" t="str">
        <f t="shared" si="16"/>
        <v/>
      </c>
      <c r="H86" s="2">
        <f t="shared" si="14"/>
        <v>0</v>
      </c>
      <c r="I86">
        <f t="shared" si="15"/>
        <v>0</v>
      </c>
    </row>
    <row r="87" spans="1:9" x14ac:dyDescent="0.25">
      <c r="A87" s="2">
        <f>IF(ISBLANK(D87),"",COUNTA($B$2:B87))</f>
        <v>86</v>
      </c>
      <c r="B87" s="2" t="str">
        <f t="shared" si="11"/>
        <v>0</v>
      </c>
      <c r="C87" s="4" t="str">
        <f t="shared" si="12"/>
        <v>NO</v>
      </c>
      <c r="D87" s="53" t="s">
        <v>825</v>
      </c>
      <c r="F87">
        <f t="shared" si="13"/>
        <v>0</v>
      </c>
      <c r="G87" s="2" t="str">
        <f t="shared" si="16"/>
        <v/>
      </c>
      <c r="H87" s="2">
        <f t="shared" si="14"/>
        <v>0</v>
      </c>
      <c r="I87">
        <f t="shared" si="15"/>
        <v>0</v>
      </c>
    </row>
    <row r="88" spans="1:9" x14ac:dyDescent="0.25">
      <c r="A88" s="2">
        <f>IF(ISBLANK(D88),"",COUNTA($B$2:B88))</f>
        <v>87</v>
      </c>
      <c r="B88" s="2" t="str">
        <f t="shared" si="11"/>
        <v>0</v>
      </c>
      <c r="C88" s="4" t="str">
        <f t="shared" si="12"/>
        <v>NO</v>
      </c>
      <c r="D88" s="53" t="s">
        <v>826</v>
      </c>
      <c r="F88">
        <f t="shared" si="13"/>
        <v>0</v>
      </c>
      <c r="G88" s="2" t="str">
        <f t="shared" si="16"/>
        <v/>
      </c>
      <c r="H88" s="2">
        <f t="shared" si="14"/>
        <v>0</v>
      </c>
      <c r="I88">
        <f t="shared" si="15"/>
        <v>0</v>
      </c>
    </row>
    <row r="89" spans="1:9" x14ac:dyDescent="0.25">
      <c r="A89" s="2">
        <f>IF(ISBLANK(D89),"",COUNTA($B$2:B89))</f>
        <v>88</v>
      </c>
      <c r="B89" s="2" t="str">
        <f t="shared" si="11"/>
        <v>0</v>
      </c>
      <c r="C89" s="4" t="str">
        <f t="shared" si="12"/>
        <v>NO</v>
      </c>
      <c r="D89" s="53" t="s">
        <v>827</v>
      </c>
      <c r="F89">
        <f t="shared" si="13"/>
        <v>0</v>
      </c>
      <c r="G89" s="2" t="str">
        <f t="shared" si="16"/>
        <v/>
      </c>
      <c r="H89" s="2">
        <f t="shared" si="14"/>
        <v>0</v>
      </c>
      <c r="I89">
        <f t="shared" si="15"/>
        <v>0</v>
      </c>
    </row>
    <row r="90" spans="1:9" x14ac:dyDescent="0.25">
      <c r="A90" s="2">
        <f>IF(ISBLANK(D90),"",COUNTA($B$2:B90))</f>
        <v>89</v>
      </c>
      <c r="B90" s="2" t="str">
        <f t="shared" si="11"/>
        <v>0</v>
      </c>
      <c r="C90" s="4" t="str">
        <f t="shared" si="12"/>
        <v>NO</v>
      </c>
      <c r="D90" s="53" t="s">
        <v>828</v>
      </c>
      <c r="F90">
        <f t="shared" si="13"/>
        <v>0</v>
      </c>
      <c r="G90" s="2" t="str">
        <f t="shared" si="16"/>
        <v/>
      </c>
      <c r="H90" s="2">
        <f t="shared" si="14"/>
        <v>0</v>
      </c>
      <c r="I90">
        <f t="shared" si="15"/>
        <v>0</v>
      </c>
    </row>
    <row r="91" spans="1:9" x14ac:dyDescent="0.25">
      <c r="A91" s="2">
        <f>IF(ISBLANK(D91),"",COUNTA($B$2:B91))</f>
        <v>90</v>
      </c>
      <c r="B91" s="2" t="str">
        <f t="shared" si="11"/>
        <v>0</v>
      </c>
      <c r="C91" s="4" t="str">
        <f t="shared" si="12"/>
        <v>NO</v>
      </c>
      <c r="D91" s="53" t="s">
        <v>829</v>
      </c>
      <c r="F91">
        <f t="shared" si="13"/>
        <v>0</v>
      </c>
      <c r="G91" s="2" t="str">
        <f t="shared" si="16"/>
        <v/>
      </c>
      <c r="H91" s="2">
        <f t="shared" si="14"/>
        <v>0</v>
      </c>
      <c r="I91">
        <f t="shared" si="15"/>
        <v>0</v>
      </c>
    </row>
    <row r="92" spans="1:9" x14ac:dyDescent="0.25">
      <c r="A92" s="2">
        <f>IF(ISBLANK(D92),"",COUNTA($B$2:B92))</f>
        <v>91</v>
      </c>
      <c r="B92" s="2" t="str">
        <f t="shared" si="11"/>
        <v>0</v>
      </c>
      <c r="C92" s="4" t="str">
        <f t="shared" si="12"/>
        <v>NO</v>
      </c>
      <c r="D92" s="53" t="s">
        <v>830</v>
      </c>
      <c r="F92">
        <f t="shared" si="13"/>
        <v>0</v>
      </c>
      <c r="G92" s="2" t="str">
        <f t="shared" si="16"/>
        <v/>
      </c>
      <c r="H92" s="2">
        <f t="shared" si="14"/>
        <v>0</v>
      </c>
      <c r="I92">
        <f t="shared" si="15"/>
        <v>0</v>
      </c>
    </row>
    <row r="93" spans="1:9" x14ac:dyDescent="0.25">
      <c r="A93" s="2">
        <f>IF(ISBLANK(D93),"",COUNTA($B$2:B93))</f>
        <v>92</v>
      </c>
      <c r="B93" s="2" t="str">
        <f t="shared" si="11"/>
        <v>0</v>
      </c>
      <c r="C93" s="4" t="str">
        <f t="shared" si="12"/>
        <v>NO</v>
      </c>
      <c r="D93" s="53" t="s">
        <v>831</v>
      </c>
      <c r="F93">
        <f t="shared" si="13"/>
        <v>0</v>
      </c>
      <c r="G93" s="2" t="str">
        <f t="shared" si="16"/>
        <v/>
      </c>
      <c r="H93" s="2">
        <f t="shared" si="14"/>
        <v>0</v>
      </c>
      <c r="I93">
        <f t="shared" si="15"/>
        <v>0</v>
      </c>
    </row>
    <row r="94" spans="1:9" x14ac:dyDescent="0.25">
      <c r="A94" s="2">
        <f>IF(ISBLANK(D94),"",COUNTA($B$2:B94))</f>
        <v>93</v>
      </c>
      <c r="B94" s="2" t="str">
        <f t="shared" si="11"/>
        <v>0</v>
      </c>
      <c r="C94" s="4" t="str">
        <f t="shared" si="12"/>
        <v>NO</v>
      </c>
      <c r="D94" s="53" t="s">
        <v>832</v>
      </c>
      <c r="F94">
        <f t="shared" si="13"/>
        <v>0</v>
      </c>
      <c r="G94" s="2" t="str">
        <f t="shared" si="16"/>
        <v/>
      </c>
      <c r="H94" s="2">
        <f t="shared" si="14"/>
        <v>0</v>
      </c>
      <c r="I94">
        <f t="shared" si="15"/>
        <v>0</v>
      </c>
    </row>
    <row r="95" spans="1:9" x14ac:dyDescent="0.25">
      <c r="A95" s="2">
        <f>IF(ISBLANK(D95),"",COUNTA($B$2:B95))</f>
        <v>94</v>
      </c>
      <c r="B95" s="2" t="str">
        <f t="shared" si="11"/>
        <v>0</v>
      </c>
      <c r="C95" s="4" t="str">
        <f t="shared" si="12"/>
        <v>NO</v>
      </c>
      <c r="D95" s="53" t="s">
        <v>833</v>
      </c>
      <c r="F95">
        <f t="shared" si="13"/>
        <v>0</v>
      </c>
      <c r="G95" s="2" t="str">
        <f t="shared" si="16"/>
        <v/>
      </c>
      <c r="H95" s="2">
        <f t="shared" si="14"/>
        <v>0</v>
      </c>
      <c r="I95">
        <f t="shared" si="15"/>
        <v>0</v>
      </c>
    </row>
    <row r="96" spans="1:9" x14ac:dyDescent="0.25">
      <c r="A96" s="2">
        <f>IF(ISBLANK(D96),"",COUNTA($B$2:B96))</f>
        <v>95</v>
      </c>
      <c r="B96" s="2" t="str">
        <f t="shared" si="11"/>
        <v>0</v>
      </c>
      <c r="C96" s="4" t="str">
        <f t="shared" si="12"/>
        <v>NO</v>
      </c>
      <c r="D96" s="53" t="s">
        <v>834</v>
      </c>
      <c r="F96">
        <f t="shared" si="13"/>
        <v>0</v>
      </c>
      <c r="G96" s="2" t="str">
        <f t="shared" si="16"/>
        <v/>
      </c>
      <c r="H96" s="2">
        <f t="shared" si="14"/>
        <v>0</v>
      </c>
      <c r="I96">
        <f t="shared" si="15"/>
        <v>0</v>
      </c>
    </row>
    <row r="97" spans="1:16" x14ac:dyDescent="0.25">
      <c r="A97" s="2">
        <f>IF(ISBLANK(D97),"",COUNTA($B$2:B97))</f>
        <v>96</v>
      </c>
      <c r="B97" s="2" t="str">
        <f t="shared" si="11"/>
        <v>0</v>
      </c>
      <c r="C97" s="4" t="str">
        <f t="shared" si="12"/>
        <v>NO</v>
      </c>
      <c r="D97" s="53" t="s">
        <v>835</v>
      </c>
      <c r="F97">
        <f t="shared" si="13"/>
        <v>0</v>
      </c>
      <c r="G97" s="2" t="str">
        <f t="shared" si="16"/>
        <v/>
      </c>
      <c r="H97" s="2">
        <f t="shared" si="14"/>
        <v>0</v>
      </c>
      <c r="I97">
        <f t="shared" si="15"/>
        <v>0</v>
      </c>
    </row>
    <row r="98" spans="1:16" x14ac:dyDescent="0.25">
      <c r="A98" s="2">
        <f>IF(ISBLANK(D98),"",COUNTA($B$2:B98))</f>
        <v>97</v>
      </c>
      <c r="B98" s="2" t="str">
        <f t="shared" si="11"/>
        <v>0</v>
      </c>
      <c r="C98" s="4" t="str">
        <f t="shared" si="12"/>
        <v>NO</v>
      </c>
      <c r="D98" s="53" t="s">
        <v>836</v>
      </c>
      <c r="F98">
        <f t="shared" si="13"/>
        <v>0</v>
      </c>
      <c r="G98" s="2" t="str">
        <f t="shared" si="16"/>
        <v/>
      </c>
      <c r="H98" s="2">
        <f t="shared" si="14"/>
        <v>0</v>
      </c>
      <c r="I98">
        <f t="shared" si="15"/>
        <v>0</v>
      </c>
    </row>
    <row r="99" spans="1:16" x14ac:dyDescent="0.25">
      <c r="A99" s="2">
        <f>IF(ISBLANK(D99),"",COUNTA($B$2:B99))</f>
        <v>98</v>
      </c>
      <c r="B99" s="2" t="str">
        <f t="shared" si="11"/>
        <v>0</v>
      </c>
      <c r="C99" s="4" t="str">
        <f t="shared" si="12"/>
        <v>NO</v>
      </c>
      <c r="D99" s="53" t="s">
        <v>837</v>
      </c>
      <c r="F99">
        <f t="shared" si="13"/>
        <v>0</v>
      </c>
      <c r="G99" s="2" t="str">
        <f t="shared" si="16"/>
        <v/>
      </c>
      <c r="H99" s="2">
        <f t="shared" si="14"/>
        <v>0</v>
      </c>
      <c r="I99">
        <f t="shared" si="15"/>
        <v>0</v>
      </c>
    </row>
    <row r="100" spans="1:16" x14ac:dyDescent="0.25">
      <c r="A100" s="2">
        <f>IF(ISBLANK(D100),"",COUNTA($B$2:B100))</f>
        <v>99</v>
      </c>
      <c r="B100" s="2" t="str">
        <f t="shared" si="11"/>
        <v>0</v>
      </c>
      <c r="C100" s="4" t="str">
        <f t="shared" si="12"/>
        <v>NO</v>
      </c>
      <c r="D100" s="53" t="s">
        <v>838</v>
      </c>
      <c r="F100">
        <f t="shared" si="13"/>
        <v>0</v>
      </c>
      <c r="G100" s="2" t="str">
        <f t="shared" si="16"/>
        <v/>
      </c>
      <c r="H100" s="2">
        <f t="shared" ref="H100:H109" si="17">IF(ISBLANK(J100),0,IF(ISNUMBER(SEARCH("+",J100)),RIGHT(J100,LEN(J100)-SEARCH("+",J100,1)),RIGHT(J100,LEN(J100)-SEARCH("-",J100,1)+1)))</f>
        <v>0</v>
      </c>
      <c r="I100">
        <f t="shared" si="15"/>
        <v>0</v>
      </c>
    </row>
    <row r="101" spans="1:16" s="1" customFormat="1" x14ac:dyDescent="0.25">
      <c r="A101" s="2">
        <f>IF(ISBLANK(D101),"",COUNTA($B$2:B101))</f>
        <v>100</v>
      </c>
      <c r="B101" s="2" t="str">
        <f t="shared" si="11"/>
        <v>0</v>
      </c>
      <c r="C101" s="4" t="str">
        <f t="shared" si="12"/>
        <v>NO</v>
      </c>
      <c r="D101" s="53" t="s">
        <v>839</v>
      </c>
      <c r="E101"/>
      <c r="F101">
        <f t="shared" si="13"/>
        <v>0</v>
      </c>
      <c r="G101" s="2" t="str">
        <f t="shared" si="16"/>
        <v/>
      </c>
      <c r="H101" s="2">
        <f t="shared" si="17"/>
        <v>0</v>
      </c>
      <c r="I101">
        <f t="shared" si="15"/>
        <v>0</v>
      </c>
      <c r="J101"/>
      <c r="N101"/>
      <c r="P101"/>
    </row>
    <row r="102" spans="1:16" x14ac:dyDescent="0.25">
      <c r="A102" s="2">
        <f>IF(ISBLANK(D102),"",COUNTA($B$2:B102))</f>
        <v>101</v>
      </c>
      <c r="B102" s="2" t="str">
        <f t="shared" si="11"/>
        <v>0</v>
      </c>
      <c r="C102" s="4" t="str">
        <f t="shared" si="12"/>
        <v>NO</v>
      </c>
      <c r="D102" s="53" t="s">
        <v>840</v>
      </c>
      <c r="F102">
        <f t="shared" si="13"/>
        <v>0</v>
      </c>
      <c r="G102" s="2" t="str">
        <f t="shared" si="16"/>
        <v/>
      </c>
      <c r="H102" s="2">
        <f t="shared" si="17"/>
        <v>0</v>
      </c>
      <c r="I102">
        <f t="shared" si="15"/>
        <v>0</v>
      </c>
    </row>
    <row r="103" spans="1:16" x14ac:dyDescent="0.25">
      <c r="A103" s="2">
        <f>IF(ISBLANK(D103),"",COUNTA($B$2:B103))</f>
        <v>102</v>
      </c>
      <c r="B103" s="2" t="str">
        <f t="shared" si="11"/>
        <v>0</v>
      </c>
      <c r="C103" s="4" t="str">
        <f t="shared" si="12"/>
        <v>NO</v>
      </c>
      <c r="D103" s="53" t="s">
        <v>841</v>
      </c>
      <c r="F103">
        <f t="shared" si="13"/>
        <v>0</v>
      </c>
      <c r="G103" s="2" t="str">
        <f t="shared" si="16"/>
        <v/>
      </c>
      <c r="H103" s="2">
        <f t="shared" si="17"/>
        <v>0</v>
      </c>
      <c r="I103">
        <f t="shared" si="15"/>
        <v>0</v>
      </c>
    </row>
    <row r="104" spans="1:16" x14ac:dyDescent="0.25">
      <c r="A104" s="2">
        <f>IF(ISBLANK(D104),"",COUNTA($B$2:B104))</f>
        <v>103</v>
      </c>
      <c r="B104" s="2" t="str">
        <f t="shared" si="11"/>
        <v>0</v>
      </c>
      <c r="C104" s="4" t="str">
        <f t="shared" si="12"/>
        <v>NO</v>
      </c>
      <c r="D104" s="53" t="s">
        <v>842</v>
      </c>
      <c r="F104">
        <f t="shared" si="13"/>
        <v>0</v>
      </c>
      <c r="G104" s="2" t="str">
        <f t="shared" si="16"/>
        <v/>
      </c>
      <c r="H104" s="2">
        <f t="shared" si="17"/>
        <v>0</v>
      </c>
      <c r="I104">
        <f t="shared" si="15"/>
        <v>0</v>
      </c>
    </row>
    <row r="105" spans="1:16" x14ac:dyDescent="0.25">
      <c r="A105" s="2">
        <f>IF(ISBLANK(D105),"",COUNTA($B$2:B105))</f>
        <v>104</v>
      </c>
      <c r="B105" s="2" t="str">
        <f t="shared" si="11"/>
        <v>0</v>
      </c>
      <c r="C105" s="4" t="str">
        <f t="shared" si="12"/>
        <v>NO</v>
      </c>
      <c r="D105" s="53" t="s">
        <v>843</v>
      </c>
      <c r="F105">
        <f t="shared" si="13"/>
        <v>0</v>
      </c>
      <c r="G105" s="2" t="str">
        <f t="shared" si="16"/>
        <v/>
      </c>
      <c r="H105" s="2">
        <f t="shared" si="17"/>
        <v>0</v>
      </c>
      <c r="I105">
        <f t="shared" si="15"/>
        <v>0</v>
      </c>
    </row>
    <row r="106" spans="1:16" x14ac:dyDescent="0.25">
      <c r="A106" s="2">
        <f>IF(ISBLANK(D106),"",COUNTA($B$2:B106))</f>
        <v>105</v>
      </c>
      <c r="B106" s="2" t="str">
        <f t="shared" si="11"/>
        <v>0</v>
      </c>
      <c r="C106" s="4" t="str">
        <f t="shared" si="12"/>
        <v>NO</v>
      </c>
      <c r="D106" s="53" t="s">
        <v>844</v>
      </c>
      <c r="F106">
        <f t="shared" si="13"/>
        <v>0</v>
      </c>
      <c r="G106" s="2" t="str">
        <f t="shared" si="16"/>
        <v/>
      </c>
      <c r="H106" s="2">
        <f t="shared" si="17"/>
        <v>0</v>
      </c>
      <c r="I106">
        <f t="shared" si="15"/>
        <v>0</v>
      </c>
    </row>
    <row r="107" spans="1:16" x14ac:dyDescent="0.25">
      <c r="A107" s="2">
        <f>IF(ISBLANK(D107),"",COUNTA($B$2:B107))</f>
        <v>106</v>
      </c>
      <c r="B107" s="2" t="str">
        <f t="shared" si="11"/>
        <v>0</v>
      </c>
      <c r="C107" s="4" t="str">
        <f t="shared" si="12"/>
        <v>NO</v>
      </c>
      <c r="D107" s="53" t="s">
        <v>845</v>
      </c>
      <c r="F107">
        <f t="shared" si="13"/>
        <v>0</v>
      </c>
      <c r="G107" s="2" t="str">
        <f t="shared" si="16"/>
        <v/>
      </c>
      <c r="H107" s="2">
        <f t="shared" si="17"/>
        <v>0</v>
      </c>
      <c r="I107">
        <f t="shared" si="15"/>
        <v>0</v>
      </c>
    </row>
    <row r="108" spans="1:16" x14ac:dyDescent="0.25">
      <c r="A108" s="2">
        <f>IF(ISBLANK(D108),"",COUNTA($B$2:B108))</f>
        <v>107</v>
      </c>
      <c r="B108" s="2" t="str">
        <f t="shared" si="11"/>
        <v>0</v>
      </c>
      <c r="C108" s="4" t="str">
        <f t="shared" si="12"/>
        <v>NO</v>
      </c>
      <c r="D108" s="53" t="s">
        <v>846</v>
      </c>
      <c r="F108">
        <f t="shared" si="13"/>
        <v>0</v>
      </c>
      <c r="G108" s="2" t="str">
        <f t="shared" si="16"/>
        <v/>
      </c>
      <c r="H108" s="2">
        <f t="shared" si="17"/>
        <v>0</v>
      </c>
      <c r="I108">
        <f t="shared" si="15"/>
        <v>0</v>
      </c>
    </row>
    <row r="109" spans="1:16" x14ac:dyDescent="0.25">
      <c r="A109" s="2">
        <f>IF(ISBLANK(D109),"",COUNTA($B$2:B109))</f>
        <v>108</v>
      </c>
      <c r="B109" s="2" t="str">
        <f t="shared" si="11"/>
        <v>0</v>
      </c>
      <c r="C109" s="4" t="str">
        <f t="shared" si="12"/>
        <v>NO</v>
      </c>
      <c r="D109" s="53" t="s">
        <v>847</v>
      </c>
      <c r="F109">
        <f t="shared" si="13"/>
        <v>0</v>
      </c>
      <c r="G109" s="2" t="str">
        <f t="shared" si="16"/>
        <v/>
      </c>
      <c r="H109" s="2">
        <f t="shared" si="17"/>
        <v>0</v>
      </c>
      <c r="I109">
        <f t="shared" si="15"/>
        <v>0</v>
      </c>
    </row>
    <row r="110" spans="1:16" x14ac:dyDescent="0.25">
      <c r="A110" s="2">
        <f>IF(ISBLANK(D110),"",COUNTA($B$2:B110))</f>
        <v>109</v>
      </c>
      <c r="B110" s="2" t="str">
        <f t="shared" si="11"/>
        <v>0</v>
      </c>
      <c r="C110" s="4" t="str">
        <f t="shared" si="12"/>
        <v>NO</v>
      </c>
      <c r="D110" s="53" t="s">
        <v>848</v>
      </c>
      <c r="F110">
        <f t="shared" si="13"/>
        <v>0</v>
      </c>
      <c r="G110" s="2" t="str">
        <f t="shared" si="16"/>
        <v/>
      </c>
      <c r="H110" s="2">
        <f t="shared" ref="H110:H173" si="18">IF(ISBLANK(J110),0,IF(ISNUMBER(SEARCH("+",J110)),RIGHT(J110,LEN(J110)-SEARCH("+",J110,1)),RIGHT(J110,LEN(J110)-SEARCH("-",J110,1)+1)))</f>
        <v>0</v>
      </c>
      <c r="I110">
        <f t="shared" si="15"/>
        <v>0</v>
      </c>
    </row>
    <row r="111" spans="1:16" x14ac:dyDescent="0.25">
      <c r="A111" s="2">
        <f>IF(ISBLANK(D111),"",COUNTA($B$2:B111))</f>
        <v>110</v>
      </c>
      <c r="B111" s="2" t="str">
        <f t="shared" si="11"/>
        <v>0</v>
      </c>
      <c r="C111" s="4" t="str">
        <f t="shared" si="12"/>
        <v>NO</v>
      </c>
      <c r="D111" s="53" t="s">
        <v>849</v>
      </c>
      <c r="F111">
        <f t="shared" si="13"/>
        <v>0</v>
      </c>
      <c r="G111" s="2" t="str">
        <f t="shared" si="16"/>
        <v/>
      </c>
      <c r="H111" s="2">
        <f t="shared" si="18"/>
        <v>0</v>
      </c>
      <c r="I111">
        <f t="shared" si="15"/>
        <v>0</v>
      </c>
    </row>
    <row r="112" spans="1:16" x14ac:dyDescent="0.25">
      <c r="A112" s="2">
        <f>IF(ISBLANK(D112),"",COUNTA($B$2:B112))</f>
        <v>111</v>
      </c>
      <c r="B112" s="2" t="str">
        <f t="shared" si="11"/>
        <v>0</v>
      </c>
      <c r="C112" s="4" t="str">
        <f t="shared" si="12"/>
        <v>NO</v>
      </c>
      <c r="D112" s="53" t="s">
        <v>850</v>
      </c>
      <c r="F112">
        <f t="shared" si="13"/>
        <v>0</v>
      </c>
      <c r="G112" s="2" t="str">
        <f t="shared" si="16"/>
        <v/>
      </c>
      <c r="H112" s="2">
        <f t="shared" si="18"/>
        <v>0</v>
      </c>
      <c r="I112">
        <f t="shared" si="15"/>
        <v>0</v>
      </c>
    </row>
    <row r="113" spans="1:9" x14ac:dyDescent="0.25">
      <c r="A113" s="2">
        <f>IF(ISBLANK(D113),"",COUNTA($B$2:B113))</f>
        <v>112</v>
      </c>
      <c r="B113" s="2" t="str">
        <f t="shared" si="11"/>
        <v>0</v>
      </c>
      <c r="C113" s="4" t="str">
        <f t="shared" si="12"/>
        <v>NO</v>
      </c>
      <c r="D113" s="53" t="s">
        <v>851</v>
      </c>
      <c r="F113">
        <f t="shared" si="13"/>
        <v>0</v>
      </c>
      <c r="G113" s="2" t="str">
        <f t="shared" si="16"/>
        <v/>
      </c>
      <c r="H113" s="2">
        <f t="shared" si="18"/>
        <v>0</v>
      </c>
      <c r="I113">
        <f t="shared" si="15"/>
        <v>0</v>
      </c>
    </row>
    <row r="114" spans="1:9" x14ac:dyDescent="0.25">
      <c r="A114" s="2">
        <f>IF(ISBLANK(D114),"",COUNTA($B$2:B114))</f>
        <v>113</v>
      </c>
      <c r="B114" s="2" t="str">
        <f t="shared" si="11"/>
        <v>0</v>
      </c>
      <c r="C114" s="4" t="str">
        <f t="shared" si="12"/>
        <v>NO</v>
      </c>
      <c r="D114" s="53" t="s">
        <v>852</v>
      </c>
      <c r="F114">
        <f t="shared" si="13"/>
        <v>0</v>
      </c>
      <c r="G114" s="2" t="str">
        <f t="shared" si="16"/>
        <v/>
      </c>
      <c r="H114" s="2">
        <f t="shared" si="18"/>
        <v>0</v>
      </c>
      <c r="I114">
        <f t="shared" si="15"/>
        <v>0</v>
      </c>
    </row>
    <row r="115" spans="1:9" x14ac:dyDescent="0.25">
      <c r="A115" s="2">
        <f>IF(ISBLANK(D115),"",COUNTA($B$2:B115))</f>
        <v>114</v>
      </c>
      <c r="B115" s="2" t="str">
        <f t="shared" ref="B115:B178" si="19">IF(C115="NO","0",IF(C115&gt;=11000,10000,ROUND(IF((SIGN(C115)=-1),C115*(1+$E$1/100),C115*(1-$E$1/100)),0)))</f>
        <v>0</v>
      </c>
      <c r="C115" s="4" t="str">
        <f t="shared" si="12"/>
        <v>NO</v>
      </c>
      <c r="D115" s="53" t="s">
        <v>853</v>
      </c>
      <c r="F115">
        <f t="shared" si="13"/>
        <v>0</v>
      </c>
      <c r="G115" s="2" t="str">
        <f t="shared" si="16"/>
        <v/>
      </c>
      <c r="H115" s="2">
        <f t="shared" si="18"/>
        <v>0</v>
      </c>
      <c r="I115">
        <f t="shared" si="15"/>
        <v>0</v>
      </c>
    </row>
    <row r="116" spans="1:9" x14ac:dyDescent="0.25">
      <c r="A116" s="2">
        <f>IF(ISBLANK(D116),"",COUNTA($B$2:B116))</f>
        <v>115</v>
      </c>
      <c r="B116" s="2" t="str">
        <f t="shared" si="19"/>
        <v>0</v>
      </c>
      <c r="C116" s="4" t="str">
        <f t="shared" si="12"/>
        <v>NO</v>
      </c>
      <c r="D116" s="53" t="s">
        <v>854</v>
      </c>
      <c r="F116">
        <f t="shared" si="13"/>
        <v>0</v>
      </c>
      <c r="G116" s="2" t="str">
        <f t="shared" si="16"/>
        <v/>
      </c>
      <c r="H116" s="2">
        <f t="shared" si="18"/>
        <v>0</v>
      </c>
      <c r="I116">
        <f t="shared" si="15"/>
        <v>0</v>
      </c>
    </row>
    <row r="117" spans="1:9" x14ac:dyDescent="0.25">
      <c r="A117" s="2">
        <f>IF(ISBLANK(D117),"",COUNTA($B$2:B117))</f>
        <v>116</v>
      </c>
      <c r="B117" s="2" t="str">
        <f t="shared" si="19"/>
        <v>0</v>
      </c>
      <c r="C117" s="4" t="str">
        <f t="shared" si="12"/>
        <v>NO</v>
      </c>
      <c r="D117" s="53" t="s">
        <v>855</v>
      </c>
      <c r="F117">
        <f t="shared" si="13"/>
        <v>0</v>
      </c>
      <c r="G117" s="2" t="str">
        <f t="shared" si="16"/>
        <v/>
      </c>
      <c r="H117" s="2">
        <f t="shared" si="18"/>
        <v>0</v>
      </c>
      <c r="I117">
        <f t="shared" si="15"/>
        <v>0</v>
      </c>
    </row>
    <row r="118" spans="1:9" x14ac:dyDescent="0.25">
      <c r="A118" s="2">
        <f>IF(ISBLANK(D118),"",COUNTA($B$2:B118))</f>
        <v>117</v>
      </c>
      <c r="B118" s="2" t="str">
        <f t="shared" si="19"/>
        <v>0</v>
      </c>
      <c r="C118" s="4" t="str">
        <f t="shared" si="12"/>
        <v>NO</v>
      </c>
      <c r="D118" s="53" t="s">
        <v>856</v>
      </c>
      <c r="F118">
        <f t="shared" si="13"/>
        <v>0</v>
      </c>
      <c r="G118" s="2" t="str">
        <f t="shared" si="16"/>
        <v/>
      </c>
      <c r="H118" s="2">
        <f t="shared" si="18"/>
        <v>0</v>
      </c>
      <c r="I118">
        <f t="shared" si="15"/>
        <v>0</v>
      </c>
    </row>
    <row r="119" spans="1:9" x14ac:dyDescent="0.25">
      <c r="A119" s="2">
        <f>IF(ISBLANK(D119),"",COUNTA($B$2:B119))</f>
        <v>118</v>
      </c>
      <c r="B119" s="2" t="str">
        <f t="shared" si="19"/>
        <v>0</v>
      </c>
      <c r="C119" s="4" t="str">
        <f t="shared" si="12"/>
        <v>NO</v>
      </c>
      <c r="D119" s="53" t="s">
        <v>857</v>
      </c>
      <c r="F119">
        <f t="shared" si="13"/>
        <v>0</v>
      </c>
      <c r="G119" s="2" t="str">
        <f t="shared" si="16"/>
        <v/>
      </c>
      <c r="H119" s="2">
        <f t="shared" si="18"/>
        <v>0</v>
      </c>
      <c r="I119">
        <f t="shared" si="15"/>
        <v>0</v>
      </c>
    </row>
    <row r="120" spans="1:9" x14ac:dyDescent="0.25">
      <c r="A120" s="2">
        <f>IF(ISBLANK(D120),"",COUNTA($B$2:B120))</f>
        <v>119</v>
      </c>
      <c r="B120" s="2" t="str">
        <f t="shared" si="19"/>
        <v>0</v>
      </c>
      <c r="C120" s="4" t="str">
        <f t="shared" si="12"/>
        <v>NO</v>
      </c>
      <c r="D120" s="53" t="s">
        <v>858</v>
      </c>
      <c r="F120">
        <f t="shared" si="13"/>
        <v>0</v>
      </c>
      <c r="G120" s="2" t="str">
        <f t="shared" si="16"/>
        <v/>
      </c>
      <c r="H120" s="2">
        <f t="shared" si="18"/>
        <v>0</v>
      </c>
      <c r="I120">
        <f t="shared" si="15"/>
        <v>0</v>
      </c>
    </row>
    <row r="121" spans="1:9" x14ac:dyDescent="0.25">
      <c r="A121" s="2">
        <f>IF(ISBLANK(D121),"",COUNTA($B$2:B121))</f>
        <v>120</v>
      </c>
      <c r="B121" s="2" t="str">
        <f t="shared" si="19"/>
        <v>0</v>
      </c>
      <c r="C121" s="4" t="str">
        <f t="shared" si="12"/>
        <v>NO</v>
      </c>
      <c r="D121" s="53" t="s">
        <v>859</v>
      </c>
      <c r="F121">
        <f t="shared" si="13"/>
        <v>0</v>
      </c>
      <c r="G121" s="2" t="str">
        <f t="shared" si="16"/>
        <v/>
      </c>
      <c r="H121" s="2">
        <f t="shared" si="18"/>
        <v>0</v>
      </c>
      <c r="I121">
        <f t="shared" si="15"/>
        <v>0</v>
      </c>
    </row>
    <row r="122" spans="1:9" x14ac:dyDescent="0.25">
      <c r="A122" s="2">
        <f>IF(ISBLANK(D122),"",COUNTA($B$2:B122))</f>
        <v>121</v>
      </c>
      <c r="B122" s="2" t="str">
        <f t="shared" si="19"/>
        <v>0</v>
      </c>
      <c r="C122" s="4" t="str">
        <f t="shared" si="12"/>
        <v>NO</v>
      </c>
      <c r="D122" s="53" t="s">
        <v>860</v>
      </c>
      <c r="F122">
        <f t="shared" si="13"/>
        <v>0</v>
      </c>
      <c r="G122" s="2" t="str">
        <f t="shared" si="16"/>
        <v/>
      </c>
      <c r="H122" s="2">
        <f t="shared" si="18"/>
        <v>0</v>
      </c>
      <c r="I122">
        <f t="shared" si="15"/>
        <v>0</v>
      </c>
    </row>
    <row r="123" spans="1:9" x14ac:dyDescent="0.25">
      <c r="A123" s="2">
        <f>IF(ISBLANK(D123),"",COUNTA($B$2:B123))</f>
        <v>122</v>
      </c>
      <c r="B123" s="2" t="str">
        <f t="shared" si="19"/>
        <v>0</v>
      </c>
      <c r="C123" s="4" t="str">
        <f t="shared" si="12"/>
        <v>NO</v>
      </c>
      <c r="D123" s="53" t="s">
        <v>861</v>
      </c>
      <c r="F123">
        <f t="shared" si="13"/>
        <v>0</v>
      </c>
      <c r="G123" s="2" t="str">
        <f t="shared" si="16"/>
        <v/>
      </c>
      <c r="H123" s="2">
        <f t="shared" si="18"/>
        <v>0</v>
      </c>
      <c r="I123">
        <f t="shared" si="15"/>
        <v>0</v>
      </c>
    </row>
    <row r="124" spans="1:9" x14ac:dyDescent="0.25">
      <c r="A124" s="2">
        <f>IF(ISBLANK(D124),"",COUNTA($B$2:B124))</f>
        <v>123</v>
      </c>
      <c r="B124" s="2" t="str">
        <f t="shared" si="19"/>
        <v>0</v>
      </c>
      <c r="C124" s="4" t="str">
        <f t="shared" si="12"/>
        <v>NO</v>
      </c>
      <c r="D124" s="53" t="s">
        <v>862</v>
      </c>
      <c r="F124">
        <f t="shared" si="13"/>
        <v>0</v>
      </c>
      <c r="G124" s="2" t="str">
        <f t="shared" si="16"/>
        <v/>
      </c>
      <c r="H124" s="2">
        <f t="shared" si="18"/>
        <v>0</v>
      </c>
      <c r="I124">
        <f t="shared" si="15"/>
        <v>0</v>
      </c>
    </row>
    <row r="125" spans="1:9" x14ac:dyDescent="0.25">
      <c r="A125" s="2">
        <f>IF(ISBLANK(D125),"",COUNTA($B$2:B125))</f>
        <v>124</v>
      </c>
      <c r="B125" s="2" t="str">
        <f t="shared" si="19"/>
        <v>0</v>
      </c>
      <c r="C125" s="4" t="str">
        <f t="shared" si="12"/>
        <v>NO</v>
      </c>
      <c r="D125" s="53" t="s">
        <v>863</v>
      </c>
      <c r="F125">
        <f t="shared" si="13"/>
        <v>0</v>
      </c>
      <c r="G125" s="2" t="str">
        <f t="shared" si="16"/>
        <v/>
      </c>
      <c r="H125" s="2">
        <f t="shared" si="18"/>
        <v>0</v>
      </c>
      <c r="I125">
        <f t="shared" si="15"/>
        <v>0</v>
      </c>
    </row>
    <row r="126" spans="1:9" x14ac:dyDescent="0.25">
      <c r="A126" s="2">
        <f>IF(ISBLANK(D126),"",COUNTA($B$2:B126))</f>
        <v>125</v>
      </c>
      <c r="B126" s="2" t="str">
        <f t="shared" si="19"/>
        <v>0</v>
      </c>
      <c r="C126" s="4" t="str">
        <f t="shared" si="12"/>
        <v>NO</v>
      </c>
      <c r="D126" s="53" t="s">
        <v>864</v>
      </c>
      <c r="F126">
        <f t="shared" si="13"/>
        <v>0</v>
      </c>
      <c r="G126" s="2" t="str">
        <f t="shared" si="16"/>
        <v/>
      </c>
      <c r="H126" s="2">
        <f t="shared" si="18"/>
        <v>0</v>
      </c>
      <c r="I126">
        <f t="shared" si="15"/>
        <v>0</v>
      </c>
    </row>
    <row r="127" spans="1:9" x14ac:dyDescent="0.25">
      <c r="A127" s="2">
        <f>IF(ISBLANK(D127),"",COUNTA($B$2:B127))</f>
        <v>126</v>
      </c>
      <c r="B127" s="2" t="str">
        <f t="shared" si="19"/>
        <v>0</v>
      </c>
      <c r="C127" s="4" t="str">
        <f t="shared" si="12"/>
        <v>NO</v>
      </c>
      <c r="D127" s="53" t="s">
        <v>865</v>
      </c>
      <c r="F127">
        <f t="shared" si="13"/>
        <v>0</v>
      </c>
      <c r="G127" s="2" t="str">
        <f t="shared" si="16"/>
        <v/>
      </c>
      <c r="H127" s="2">
        <f t="shared" si="18"/>
        <v>0</v>
      </c>
      <c r="I127">
        <f t="shared" si="15"/>
        <v>0</v>
      </c>
    </row>
    <row r="128" spans="1:9" x14ac:dyDescent="0.25">
      <c r="A128" s="2">
        <f>IF(ISBLANK(D128),"",COUNTA($B$2:B128))</f>
        <v>127</v>
      </c>
      <c r="B128" s="2" t="str">
        <f t="shared" si="19"/>
        <v>0</v>
      </c>
      <c r="C128" s="4" t="str">
        <f t="shared" si="12"/>
        <v>NO</v>
      </c>
      <c r="D128" s="53" t="s">
        <v>866</v>
      </c>
      <c r="F128">
        <f t="shared" si="13"/>
        <v>0</v>
      </c>
      <c r="G128" s="2" t="str">
        <f t="shared" si="16"/>
        <v/>
      </c>
      <c r="H128" s="2">
        <f t="shared" si="18"/>
        <v>0</v>
      </c>
      <c r="I128">
        <f t="shared" si="15"/>
        <v>0</v>
      </c>
    </row>
    <row r="129" spans="1:9" x14ac:dyDescent="0.25">
      <c r="A129" s="2">
        <f>IF(ISBLANK(D129),"",COUNTA($B$2:B129))</f>
        <v>128</v>
      </c>
      <c r="B129" s="2" t="str">
        <f t="shared" si="19"/>
        <v>0</v>
      </c>
      <c r="C129" s="4" t="str">
        <f t="shared" si="12"/>
        <v>NO</v>
      </c>
      <c r="D129" s="53" t="s">
        <v>867</v>
      </c>
      <c r="F129">
        <f t="shared" si="13"/>
        <v>0</v>
      </c>
      <c r="G129" s="2" t="str">
        <f t="shared" si="16"/>
        <v/>
      </c>
      <c r="H129" s="2">
        <f t="shared" si="18"/>
        <v>0</v>
      </c>
      <c r="I129">
        <f t="shared" si="15"/>
        <v>0</v>
      </c>
    </row>
    <row r="130" spans="1:9" x14ac:dyDescent="0.25">
      <c r="A130" s="2">
        <f>IF(ISBLANK(D130),"",COUNTA($B$2:B130))</f>
        <v>129</v>
      </c>
      <c r="B130" s="2" t="str">
        <f t="shared" si="19"/>
        <v>0</v>
      </c>
      <c r="C130" s="4" t="str">
        <f t="shared" ref="C130:C193" si="20">IF(ISERROR(_xlfn.NUMBERVALUE(VLOOKUP(D130,G:H,2,0))),"NO",_xlfn.NUMBERVALUE(VLOOKUP(D130,G:H,2,0)))</f>
        <v>NO</v>
      </c>
      <c r="D130" s="53" t="s">
        <v>868</v>
      </c>
      <c r="F130">
        <f t="shared" ref="F130:F193" si="21">+LEN(G130)</f>
        <v>0</v>
      </c>
      <c r="G130" s="2" t="str">
        <f t="shared" si="16"/>
        <v/>
      </c>
      <c r="H130" s="2">
        <f t="shared" si="18"/>
        <v>0</v>
      </c>
      <c r="I130">
        <f t="shared" ref="I130:I193" si="22">+LEN(J130)</f>
        <v>0</v>
      </c>
    </row>
    <row r="131" spans="1:9" x14ac:dyDescent="0.25">
      <c r="A131" s="2">
        <f>IF(ISBLANK(D131),"",COUNTA($B$2:B131))</f>
        <v>130</v>
      </c>
      <c r="B131" s="2" t="str">
        <f t="shared" si="19"/>
        <v>0</v>
      </c>
      <c r="C131" s="4" t="str">
        <f t="shared" si="20"/>
        <v>NO</v>
      </c>
      <c r="D131" s="53" t="s">
        <v>869</v>
      </c>
      <c r="F131">
        <f t="shared" si="21"/>
        <v>0</v>
      </c>
      <c r="G131" s="2" t="str">
        <f t="shared" ref="G131:G194" si="23">UPPER(IF(ISBLANK(J131),"",IF(ISNUMBER(SEARCH("+",J131)),LEFT(J131,SEARCH("+",J131,1)-1),LEFT(J131,SEARCH("-",J131,1)-1))))</f>
        <v/>
      </c>
      <c r="H131" s="2">
        <f t="shared" si="18"/>
        <v>0</v>
      </c>
      <c r="I131">
        <f t="shared" si="22"/>
        <v>0</v>
      </c>
    </row>
    <row r="132" spans="1:9" x14ac:dyDescent="0.25">
      <c r="A132" s="2">
        <f>IF(ISBLANK(D132),"",COUNTA($B$2:B132))</f>
        <v>131</v>
      </c>
      <c r="B132" s="2" t="str">
        <f t="shared" si="19"/>
        <v>0</v>
      </c>
      <c r="C132" s="4" t="str">
        <f t="shared" si="20"/>
        <v>NO</v>
      </c>
      <c r="D132" s="53" t="s">
        <v>870</v>
      </c>
      <c r="F132">
        <f t="shared" si="21"/>
        <v>0</v>
      </c>
      <c r="G132" s="2" t="str">
        <f t="shared" si="23"/>
        <v/>
      </c>
      <c r="H132" s="2">
        <f t="shared" si="18"/>
        <v>0</v>
      </c>
      <c r="I132">
        <f t="shared" si="22"/>
        <v>0</v>
      </c>
    </row>
    <row r="133" spans="1:9" x14ac:dyDescent="0.25">
      <c r="A133" s="2">
        <f>IF(ISBLANK(D133),"",COUNTA($B$2:B133))</f>
        <v>132</v>
      </c>
      <c r="B133" s="2" t="str">
        <f t="shared" si="19"/>
        <v>0</v>
      </c>
      <c r="C133" s="4" t="str">
        <f t="shared" si="20"/>
        <v>NO</v>
      </c>
      <c r="D133" s="53" t="s">
        <v>871</v>
      </c>
      <c r="F133">
        <f t="shared" si="21"/>
        <v>0</v>
      </c>
      <c r="G133" s="2" t="str">
        <f t="shared" si="23"/>
        <v/>
      </c>
      <c r="H133" s="2">
        <f t="shared" si="18"/>
        <v>0</v>
      </c>
      <c r="I133">
        <f t="shared" si="22"/>
        <v>0</v>
      </c>
    </row>
    <row r="134" spans="1:9" x14ac:dyDescent="0.25">
      <c r="A134" s="2">
        <f>IF(ISBLANK(D134),"",COUNTA($B$2:B134))</f>
        <v>133</v>
      </c>
      <c r="B134" s="2" t="str">
        <f t="shared" si="19"/>
        <v>0</v>
      </c>
      <c r="C134" s="4" t="str">
        <f t="shared" si="20"/>
        <v>NO</v>
      </c>
      <c r="D134" s="53" t="s">
        <v>872</v>
      </c>
      <c r="F134">
        <f t="shared" si="21"/>
        <v>0</v>
      </c>
      <c r="G134" s="2" t="str">
        <f t="shared" si="23"/>
        <v/>
      </c>
      <c r="H134" s="2">
        <f t="shared" si="18"/>
        <v>0</v>
      </c>
      <c r="I134">
        <f t="shared" si="22"/>
        <v>0</v>
      </c>
    </row>
    <row r="135" spans="1:9" x14ac:dyDescent="0.25">
      <c r="A135" s="2">
        <f>IF(ISBLANK(D135),"",COUNTA($B$2:B135))</f>
        <v>134</v>
      </c>
      <c r="B135" s="2" t="str">
        <f t="shared" si="19"/>
        <v>0</v>
      </c>
      <c r="C135" s="4" t="str">
        <f t="shared" si="20"/>
        <v>NO</v>
      </c>
      <c r="D135" s="53" t="s">
        <v>873</v>
      </c>
      <c r="F135">
        <f t="shared" si="21"/>
        <v>0</v>
      </c>
      <c r="G135" s="2" t="str">
        <f t="shared" si="23"/>
        <v/>
      </c>
      <c r="H135" s="2">
        <f t="shared" si="18"/>
        <v>0</v>
      </c>
      <c r="I135">
        <f t="shared" si="22"/>
        <v>0</v>
      </c>
    </row>
    <row r="136" spans="1:9" x14ac:dyDescent="0.25">
      <c r="A136" s="2">
        <f>IF(ISBLANK(D136),"",COUNTA($B$2:B136))</f>
        <v>135</v>
      </c>
      <c r="B136" s="2" t="str">
        <f t="shared" si="19"/>
        <v>0</v>
      </c>
      <c r="C136" s="4" t="str">
        <f t="shared" si="20"/>
        <v>NO</v>
      </c>
      <c r="D136" s="53" t="s">
        <v>874</v>
      </c>
      <c r="F136">
        <f t="shared" si="21"/>
        <v>0</v>
      </c>
      <c r="G136" s="2" t="str">
        <f t="shared" si="23"/>
        <v/>
      </c>
      <c r="H136" s="2">
        <f t="shared" si="18"/>
        <v>0</v>
      </c>
      <c r="I136">
        <f t="shared" si="22"/>
        <v>0</v>
      </c>
    </row>
    <row r="137" spans="1:9" x14ac:dyDescent="0.25">
      <c r="A137" s="2">
        <f>IF(ISBLANK(D137),"",COUNTA($B$2:B137))</f>
        <v>136</v>
      </c>
      <c r="B137" s="2" t="str">
        <f t="shared" si="19"/>
        <v>0</v>
      </c>
      <c r="C137" s="4" t="str">
        <f t="shared" si="20"/>
        <v>NO</v>
      </c>
      <c r="D137" s="53" t="s">
        <v>875</v>
      </c>
      <c r="F137">
        <f t="shared" si="21"/>
        <v>0</v>
      </c>
      <c r="G137" s="2" t="str">
        <f t="shared" si="23"/>
        <v/>
      </c>
      <c r="H137" s="2">
        <f t="shared" si="18"/>
        <v>0</v>
      </c>
      <c r="I137">
        <f t="shared" si="22"/>
        <v>0</v>
      </c>
    </row>
    <row r="138" spans="1:9" x14ac:dyDescent="0.25">
      <c r="A138" s="2">
        <f>IF(ISBLANK(D138),"",COUNTA($B$2:B138))</f>
        <v>137</v>
      </c>
      <c r="B138" s="2" t="str">
        <f t="shared" si="19"/>
        <v>0</v>
      </c>
      <c r="C138" s="4" t="str">
        <f t="shared" si="20"/>
        <v>NO</v>
      </c>
      <c r="D138" s="53" t="s">
        <v>876</v>
      </c>
      <c r="F138">
        <f t="shared" si="21"/>
        <v>0</v>
      </c>
      <c r="G138" s="2" t="str">
        <f t="shared" si="23"/>
        <v/>
      </c>
      <c r="H138" s="2">
        <f t="shared" si="18"/>
        <v>0</v>
      </c>
      <c r="I138">
        <f t="shared" si="22"/>
        <v>0</v>
      </c>
    </row>
    <row r="139" spans="1:9" x14ac:dyDescent="0.25">
      <c r="A139" s="2">
        <f>IF(ISBLANK(D139),"",COUNTA($B$2:B139))</f>
        <v>138</v>
      </c>
      <c r="B139" s="2" t="str">
        <f t="shared" si="19"/>
        <v>0</v>
      </c>
      <c r="C139" s="4" t="str">
        <f t="shared" si="20"/>
        <v>NO</v>
      </c>
      <c r="D139" s="53" t="s">
        <v>877</v>
      </c>
      <c r="F139">
        <f t="shared" si="21"/>
        <v>0</v>
      </c>
      <c r="G139" s="2" t="str">
        <f t="shared" si="23"/>
        <v/>
      </c>
      <c r="H139" s="2">
        <f t="shared" si="18"/>
        <v>0</v>
      </c>
      <c r="I139">
        <f t="shared" si="22"/>
        <v>0</v>
      </c>
    </row>
    <row r="140" spans="1:9" x14ac:dyDescent="0.25">
      <c r="A140" s="2">
        <f>IF(ISBLANK(D140),"",COUNTA($B$2:B140))</f>
        <v>139</v>
      </c>
      <c r="B140" s="2" t="str">
        <f t="shared" si="19"/>
        <v>0</v>
      </c>
      <c r="C140" s="4" t="str">
        <f t="shared" si="20"/>
        <v>NO</v>
      </c>
      <c r="D140" s="53" t="s">
        <v>878</v>
      </c>
      <c r="F140">
        <f t="shared" si="21"/>
        <v>0</v>
      </c>
      <c r="G140" s="2" t="str">
        <f t="shared" si="23"/>
        <v/>
      </c>
      <c r="H140" s="2">
        <f t="shared" si="18"/>
        <v>0</v>
      </c>
      <c r="I140">
        <f t="shared" si="22"/>
        <v>0</v>
      </c>
    </row>
    <row r="141" spans="1:9" x14ac:dyDescent="0.25">
      <c r="A141" s="2">
        <f>IF(ISBLANK(D141),"",COUNTA($B$2:B141))</f>
        <v>140</v>
      </c>
      <c r="B141" s="2" t="str">
        <f t="shared" si="19"/>
        <v>0</v>
      </c>
      <c r="C141" s="4" t="str">
        <f t="shared" si="20"/>
        <v>NO</v>
      </c>
      <c r="D141" s="53" t="s">
        <v>879</v>
      </c>
      <c r="F141">
        <f t="shared" si="21"/>
        <v>0</v>
      </c>
      <c r="G141" s="2" t="str">
        <f t="shared" si="23"/>
        <v/>
      </c>
      <c r="H141" s="2">
        <f t="shared" si="18"/>
        <v>0</v>
      </c>
      <c r="I141">
        <f t="shared" si="22"/>
        <v>0</v>
      </c>
    </row>
    <row r="142" spans="1:9" x14ac:dyDescent="0.25">
      <c r="A142" s="2">
        <f>IF(ISBLANK(D142),"",COUNTA($B$2:B142))</f>
        <v>141</v>
      </c>
      <c r="B142" s="2" t="str">
        <f t="shared" si="19"/>
        <v>0</v>
      </c>
      <c r="C142" s="4" t="str">
        <f t="shared" si="20"/>
        <v>NO</v>
      </c>
      <c r="D142" s="53" t="s">
        <v>880</v>
      </c>
      <c r="F142">
        <f t="shared" si="21"/>
        <v>0</v>
      </c>
      <c r="G142" s="2" t="str">
        <f t="shared" si="23"/>
        <v/>
      </c>
      <c r="H142" s="2">
        <f t="shared" si="18"/>
        <v>0</v>
      </c>
      <c r="I142">
        <f t="shared" si="22"/>
        <v>0</v>
      </c>
    </row>
    <row r="143" spans="1:9" x14ac:dyDescent="0.25">
      <c r="A143" s="2">
        <f>IF(ISBLANK(D143),"",COUNTA($B$2:B143))</f>
        <v>142</v>
      </c>
      <c r="B143" s="2" t="str">
        <f t="shared" si="19"/>
        <v>0</v>
      </c>
      <c r="C143" s="4" t="str">
        <f t="shared" si="20"/>
        <v>NO</v>
      </c>
      <c r="D143" s="53" t="s">
        <v>881</v>
      </c>
      <c r="F143">
        <f t="shared" si="21"/>
        <v>0</v>
      </c>
      <c r="G143" s="2" t="str">
        <f t="shared" si="23"/>
        <v/>
      </c>
      <c r="H143" s="2">
        <f t="shared" si="18"/>
        <v>0</v>
      </c>
      <c r="I143">
        <f t="shared" si="22"/>
        <v>0</v>
      </c>
    </row>
    <row r="144" spans="1:9" x14ac:dyDescent="0.25">
      <c r="A144" s="2">
        <f>IF(ISBLANK(D144),"",COUNTA($B$2:B144))</f>
        <v>143</v>
      </c>
      <c r="B144" s="2" t="str">
        <f t="shared" si="19"/>
        <v>0</v>
      </c>
      <c r="C144" s="4" t="str">
        <f t="shared" si="20"/>
        <v>NO</v>
      </c>
      <c r="D144" s="53" t="s">
        <v>882</v>
      </c>
      <c r="F144">
        <f t="shared" si="21"/>
        <v>0</v>
      </c>
      <c r="G144" s="2" t="str">
        <f t="shared" si="23"/>
        <v/>
      </c>
      <c r="H144" s="2">
        <f t="shared" si="18"/>
        <v>0</v>
      </c>
      <c r="I144">
        <f t="shared" si="22"/>
        <v>0</v>
      </c>
    </row>
    <row r="145" spans="1:9" x14ac:dyDescent="0.25">
      <c r="A145" s="2">
        <f>IF(ISBLANK(D145),"",COUNTA($B$2:B145))</f>
        <v>144</v>
      </c>
      <c r="B145" s="2" t="str">
        <f t="shared" si="19"/>
        <v>0</v>
      </c>
      <c r="C145" s="4" t="str">
        <f t="shared" si="20"/>
        <v>NO</v>
      </c>
      <c r="D145" s="53" t="s">
        <v>883</v>
      </c>
      <c r="F145">
        <f t="shared" si="21"/>
        <v>0</v>
      </c>
      <c r="G145" s="2" t="str">
        <f t="shared" si="23"/>
        <v/>
      </c>
      <c r="H145" s="2">
        <f t="shared" si="18"/>
        <v>0</v>
      </c>
      <c r="I145">
        <f t="shared" si="22"/>
        <v>0</v>
      </c>
    </row>
    <row r="146" spans="1:9" x14ac:dyDescent="0.25">
      <c r="A146" s="2">
        <f>IF(ISBLANK(D146),"",COUNTA($B$2:B146))</f>
        <v>145</v>
      </c>
      <c r="B146" s="2" t="str">
        <f t="shared" si="19"/>
        <v>0</v>
      </c>
      <c r="C146" s="4" t="str">
        <f t="shared" si="20"/>
        <v>NO</v>
      </c>
      <c r="D146" s="53" t="s">
        <v>884</v>
      </c>
      <c r="F146">
        <f t="shared" si="21"/>
        <v>0</v>
      </c>
      <c r="G146" s="2" t="str">
        <f t="shared" si="23"/>
        <v/>
      </c>
      <c r="H146" s="2">
        <f t="shared" si="18"/>
        <v>0</v>
      </c>
      <c r="I146">
        <f t="shared" si="22"/>
        <v>0</v>
      </c>
    </row>
    <row r="147" spans="1:9" x14ac:dyDescent="0.25">
      <c r="A147" s="2">
        <f>IF(ISBLANK(D147),"",COUNTA($B$2:B147))</f>
        <v>146</v>
      </c>
      <c r="B147" s="2" t="str">
        <f t="shared" si="19"/>
        <v>0</v>
      </c>
      <c r="C147" s="4" t="str">
        <f t="shared" si="20"/>
        <v>NO</v>
      </c>
      <c r="D147" s="53" t="s">
        <v>885</v>
      </c>
      <c r="F147">
        <f t="shared" si="21"/>
        <v>0</v>
      </c>
      <c r="G147" s="2" t="str">
        <f t="shared" si="23"/>
        <v/>
      </c>
      <c r="H147" s="2">
        <f t="shared" si="18"/>
        <v>0</v>
      </c>
      <c r="I147">
        <f t="shared" si="22"/>
        <v>0</v>
      </c>
    </row>
    <row r="148" spans="1:9" x14ac:dyDescent="0.25">
      <c r="A148" s="2">
        <f>IF(ISBLANK(D148),"",COUNTA($B$2:B148))</f>
        <v>147</v>
      </c>
      <c r="B148" s="2" t="str">
        <f t="shared" si="19"/>
        <v>0</v>
      </c>
      <c r="C148" s="4" t="str">
        <f t="shared" si="20"/>
        <v>NO</v>
      </c>
      <c r="D148" s="53" t="s">
        <v>886</v>
      </c>
      <c r="F148">
        <f t="shared" si="21"/>
        <v>0</v>
      </c>
      <c r="G148" s="2" t="str">
        <f t="shared" si="23"/>
        <v/>
      </c>
      <c r="H148" s="2">
        <f t="shared" si="18"/>
        <v>0</v>
      </c>
      <c r="I148">
        <f t="shared" si="22"/>
        <v>0</v>
      </c>
    </row>
    <row r="149" spans="1:9" x14ac:dyDescent="0.25">
      <c r="A149" s="2">
        <f>IF(ISBLANK(D149),"",COUNTA($B$2:B149))</f>
        <v>148</v>
      </c>
      <c r="B149" s="2" t="str">
        <f t="shared" si="19"/>
        <v>0</v>
      </c>
      <c r="C149" s="4" t="str">
        <f t="shared" si="20"/>
        <v>NO</v>
      </c>
      <c r="D149" s="53" t="s">
        <v>887</v>
      </c>
      <c r="F149">
        <f t="shared" si="21"/>
        <v>0</v>
      </c>
      <c r="G149" s="2" t="str">
        <f t="shared" si="23"/>
        <v/>
      </c>
      <c r="H149" s="2">
        <f t="shared" si="18"/>
        <v>0</v>
      </c>
      <c r="I149">
        <f t="shared" si="22"/>
        <v>0</v>
      </c>
    </row>
    <row r="150" spans="1:9" x14ac:dyDescent="0.25">
      <c r="A150" s="2">
        <f>IF(ISBLANK(D150),"",COUNTA($B$2:B150))</f>
        <v>149</v>
      </c>
      <c r="B150" s="2" t="str">
        <f t="shared" si="19"/>
        <v>0</v>
      </c>
      <c r="C150" s="4" t="str">
        <f t="shared" si="20"/>
        <v>NO</v>
      </c>
      <c r="D150" s="53" t="s">
        <v>888</v>
      </c>
      <c r="F150">
        <f t="shared" si="21"/>
        <v>0</v>
      </c>
      <c r="G150" s="2" t="str">
        <f t="shared" si="23"/>
        <v/>
      </c>
      <c r="H150" s="2">
        <f t="shared" si="18"/>
        <v>0</v>
      </c>
      <c r="I150">
        <f t="shared" si="22"/>
        <v>0</v>
      </c>
    </row>
    <row r="151" spans="1:9" x14ac:dyDescent="0.25">
      <c r="A151" s="2">
        <f>IF(ISBLANK(D151),"",COUNTA($B$2:B151))</f>
        <v>150</v>
      </c>
      <c r="B151" s="2" t="str">
        <f t="shared" si="19"/>
        <v>0</v>
      </c>
      <c r="C151" s="4" t="str">
        <f t="shared" si="20"/>
        <v>NO</v>
      </c>
      <c r="D151" s="53" t="s">
        <v>889</v>
      </c>
      <c r="F151">
        <f t="shared" si="21"/>
        <v>0</v>
      </c>
      <c r="G151" s="2" t="str">
        <f t="shared" si="23"/>
        <v/>
      </c>
      <c r="H151" s="2">
        <f t="shared" si="18"/>
        <v>0</v>
      </c>
      <c r="I151">
        <f t="shared" si="22"/>
        <v>0</v>
      </c>
    </row>
    <row r="152" spans="1:9" x14ac:dyDescent="0.25">
      <c r="A152" s="2">
        <f>IF(ISBLANK(D152),"",COUNTA($B$2:B152))</f>
        <v>151</v>
      </c>
      <c r="B152" s="2" t="str">
        <f t="shared" si="19"/>
        <v>0</v>
      </c>
      <c r="C152" s="4" t="str">
        <f t="shared" si="20"/>
        <v>NO</v>
      </c>
      <c r="D152" s="53" t="s">
        <v>890</v>
      </c>
      <c r="F152">
        <f t="shared" si="21"/>
        <v>0</v>
      </c>
      <c r="G152" s="2" t="str">
        <f t="shared" si="23"/>
        <v/>
      </c>
      <c r="H152" s="2">
        <f t="shared" si="18"/>
        <v>0</v>
      </c>
      <c r="I152">
        <f t="shared" si="22"/>
        <v>0</v>
      </c>
    </row>
    <row r="153" spans="1:9" x14ac:dyDescent="0.25">
      <c r="A153" s="2">
        <f>IF(ISBLANK(D153),"",COUNTA($B$2:B153))</f>
        <v>152</v>
      </c>
      <c r="B153" s="2" t="str">
        <f t="shared" si="19"/>
        <v>0</v>
      </c>
      <c r="C153" s="4" t="str">
        <f t="shared" si="20"/>
        <v>NO</v>
      </c>
      <c r="D153" s="53" t="s">
        <v>891</v>
      </c>
      <c r="F153">
        <f t="shared" si="21"/>
        <v>0</v>
      </c>
      <c r="G153" s="2" t="str">
        <f t="shared" si="23"/>
        <v/>
      </c>
      <c r="H153" s="2">
        <f t="shared" si="18"/>
        <v>0</v>
      </c>
      <c r="I153">
        <f t="shared" si="22"/>
        <v>0</v>
      </c>
    </row>
    <row r="154" spans="1:9" x14ac:dyDescent="0.25">
      <c r="A154" s="2">
        <f>IF(ISBLANK(D154),"",COUNTA($B$2:B154))</f>
        <v>153</v>
      </c>
      <c r="B154" s="2" t="str">
        <f t="shared" si="19"/>
        <v>0</v>
      </c>
      <c r="C154" s="4" t="str">
        <f t="shared" si="20"/>
        <v>NO</v>
      </c>
      <c r="D154" s="53" t="s">
        <v>892</v>
      </c>
      <c r="F154">
        <f t="shared" si="21"/>
        <v>0</v>
      </c>
      <c r="G154" s="2" t="str">
        <f t="shared" si="23"/>
        <v/>
      </c>
      <c r="H154" s="2">
        <f t="shared" si="18"/>
        <v>0</v>
      </c>
      <c r="I154">
        <f t="shared" si="22"/>
        <v>0</v>
      </c>
    </row>
    <row r="155" spans="1:9" x14ac:dyDescent="0.25">
      <c r="A155" s="2">
        <f>IF(ISBLANK(D155),"",COUNTA($B$2:B155))</f>
        <v>154</v>
      </c>
      <c r="B155" s="2" t="str">
        <f t="shared" si="19"/>
        <v>0</v>
      </c>
      <c r="C155" s="4" t="str">
        <f t="shared" si="20"/>
        <v>NO</v>
      </c>
      <c r="D155" s="53" t="s">
        <v>893</v>
      </c>
      <c r="F155">
        <f t="shared" si="21"/>
        <v>0</v>
      </c>
      <c r="G155" s="2" t="str">
        <f t="shared" si="23"/>
        <v/>
      </c>
      <c r="H155" s="2">
        <f t="shared" si="18"/>
        <v>0</v>
      </c>
      <c r="I155">
        <f t="shared" si="22"/>
        <v>0</v>
      </c>
    </row>
    <row r="156" spans="1:9" x14ac:dyDescent="0.25">
      <c r="A156" s="2">
        <f>IF(ISBLANK(D156),"",COUNTA($B$2:B156))</f>
        <v>155</v>
      </c>
      <c r="B156" s="2" t="str">
        <f t="shared" si="19"/>
        <v>0</v>
      </c>
      <c r="C156" s="4" t="str">
        <f t="shared" si="20"/>
        <v>NO</v>
      </c>
      <c r="D156" s="53" t="s">
        <v>894</v>
      </c>
      <c r="F156">
        <f t="shared" si="21"/>
        <v>0</v>
      </c>
      <c r="G156" s="2" t="str">
        <f t="shared" si="23"/>
        <v/>
      </c>
      <c r="H156" s="2">
        <f t="shared" si="18"/>
        <v>0</v>
      </c>
      <c r="I156">
        <f t="shared" si="22"/>
        <v>0</v>
      </c>
    </row>
    <row r="157" spans="1:9" ht="15.75" thickBot="1" x14ac:dyDescent="0.3">
      <c r="A157" s="2">
        <f>IF(ISBLANK(D157),"",COUNTA($B$2:B157))</f>
        <v>156</v>
      </c>
      <c r="B157" s="2" t="str">
        <f t="shared" si="19"/>
        <v>0</v>
      </c>
      <c r="C157" s="4" t="str">
        <f t="shared" si="20"/>
        <v>NO</v>
      </c>
      <c r="D157" s="53" t="s">
        <v>895</v>
      </c>
      <c r="F157">
        <f t="shared" si="21"/>
        <v>0</v>
      </c>
      <c r="G157" s="2" t="str">
        <f t="shared" si="23"/>
        <v/>
      </c>
      <c r="H157" s="2">
        <f t="shared" si="18"/>
        <v>0</v>
      </c>
      <c r="I157">
        <f t="shared" si="22"/>
        <v>0</v>
      </c>
    </row>
    <row r="158" spans="1:9" ht="15.75" thickBot="1" x14ac:dyDescent="0.3">
      <c r="A158" s="2">
        <f>IF(ISBLANK(D158),"",COUNTA($B$2:B158))</f>
        <v>157</v>
      </c>
      <c r="B158" s="2" t="str">
        <f t="shared" si="19"/>
        <v>0</v>
      </c>
      <c r="C158" s="4" t="str">
        <f t="shared" si="20"/>
        <v>NO</v>
      </c>
      <c r="D158" s="38" t="s">
        <v>896</v>
      </c>
      <c r="F158">
        <f t="shared" si="21"/>
        <v>0</v>
      </c>
      <c r="G158" s="2" t="str">
        <f t="shared" si="23"/>
        <v/>
      </c>
      <c r="H158" s="2">
        <f t="shared" si="18"/>
        <v>0</v>
      </c>
      <c r="I158">
        <f t="shared" si="22"/>
        <v>0</v>
      </c>
    </row>
    <row r="159" spans="1:9" ht="15.75" thickBot="1" x14ac:dyDescent="0.3">
      <c r="A159" s="2">
        <f>IF(ISBLANK(D159),"",COUNTA($B$2:B159))</f>
        <v>158</v>
      </c>
      <c r="B159" s="2" t="str">
        <f t="shared" si="19"/>
        <v>0</v>
      </c>
      <c r="C159" s="4" t="str">
        <f t="shared" si="20"/>
        <v>NO</v>
      </c>
      <c r="D159" s="38" t="s">
        <v>897</v>
      </c>
      <c r="F159">
        <f t="shared" si="21"/>
        <v>0</v>
      </c>
      <c r="G159" s="2" t="str">
        <f t="shared" si="23"/>
        <v/>
      </c>
      <c r="H159" s="2">
        <f t="shared" si="18"/>
        <v>0</v>
      </c>
      <c r="I159">
        <f t="shared" si="22"/>
        <v>0</v>
      </c>
    </row>
    <row r="160" spans="1:9" ht="15.75" thickBot="1" x14ac:dyDescent="0.3">
      <c r="A160" s="2">
        <f>IF(ISBLANK(D160),"",COUNTA($B$2:B160))</f>
        <v>159</v>
      </c>
      <c r="B160" s="2" t="str">
        <f t="shared" si="19"/>
        <v>0</v>
      </c>
      <c r="C160" s="4" t="str">
        <f t="shared" si="20"/>
        <v>NO</v>
      </c>
      <c r="D160" s="38" t="s">
        <v>898</v>
      </c>
      <c r="F160">
        <f t="shared" si="21"/>
        <v>0</v>
      </c>
      <c r="G160" s="2" t="str">
        <f t="shared" si="23"/>
        <v/>
      </c>
      <c r="H160" s="2">
        <f t="shared" si="18"/>
        <v>0</v>
      </c>
      <c r="I160">
        <f t="shared" si="22"/>
        <v>0</v>
      </c>
    </row>
    <row r="161" spans="1:9" ht="15.75" thickBot="1" x14ac:dyDescent="0.3">
      <c r="A161" s="2">
        <f>IF(ISBLANK(D161),"",COUNTA($B$2:B161))</f>
        <v>160</v>
      </c>
      <c r="B161" s="2" t="str">
        <f t="shared" si="19"/>
        <v>0</v>
      </c>
      <c r="C161" s="4" t="str">
        <f t="shared" si="20"/>
        <v>NO</v>
      </c>
      <c r="D161" s="38" t="s">
        <v>899</v>
      </c>
      <c r="F161">
        <f t="shared" si="21"/>
        <v>0</v>
      </c>
      <c r="G161" s="2" t="str">
        <f t="shared" si="23"/>
        <v/>
      </c>
      <c r="H161" s="2">
        <f t="shared" si="18"/>
        <v>0</v>
      </c>
      <c r="I161">
        <f t="shared" si="22"/>
        <v>0</v>
      </c>
    </row>
    <row r="162" spans="1:9" ht="15.75" thickBot="1" x14ac:dyDescent="0.3">
      <c r="A162" s="2">
        <f>IF(ISBLANK(D162),"",COUNTA($B$2:B162))</f>
        <v>161</v>
      </c>
      <c r="B162" s="2" t="str">
        <f t="shared" si="19"/>
        <v>0</v>
      </c>
      <c r="C162" s="4" t="str">
        <f t="shared" si="20"/>
        <v>NO</v>
      </c>
      <c r="D162" s="38" t="s">
        <v>900</v>
      </c>
      <c r="F162">
        <f t="shared" si="21"/>
        <v>0</v>
      </c>
      <c r="G162" s="2" t="str">
        <f t="shared" si="23"/>
        <v/>
      </c>
      <c r="H162" s="2">
        <f t="shared" si="18"/>
        <v>0</v>
      </c>
      <c r="I162">
        <f t="shared" si="22"/>
        <v>0</v>
      </c>
    </row>
    <row r="163" spans="1:9" ht="15.75" thickBot="1" x14ac:dyDescent="0.3">
      <c r="A163" s="2">
        <f>IF(ISBLANK(D163),"",COUNTA($B$2:B163))</f>
        <v>162</v>
      </c>
      <c r="B163" s="2" t="str">
        <f t="shared" si="19"/>
        <v>0</v>
      </c>
      <c r="C163" s="4" t="str">
        <f t="shared" si="20"/>
        <v>NO</v>
      </c>
      <c r="D163" s="38" t="s">
        <v>901</v>
      </c>
      <c r="F163">
        <f t="shared" si="21"/>
        <v>0</v>
      </c>
      <c r="G163" s="2" t="str">
        <f t="shared" si="23"/>
        <v/>
      </c>
      <c r="H163" s="2">
        <f t="shared" si="18"/>
        <v>0</v>
      </c>
      <c r="I163">
        <f t="shared" si="22"/>
        <v>0</v>
      </c>
    </row>
    <row r="164" spans="1:9" ht="15.75" thickBot="1" x14ac:dyDescent="0.3">
      <c r="A164" s="2">
        <f>IF(ISBLANK(D164),"",COUNTA($B$2:B164))</f>
        <v>163</v>
      </c>
      <c r="B164" s="2" t="str">
        <f t="shared" si="19"/>
        <v>0</v>
      </c>
      <c r="C164" s="4" t="str">
        <f t="shared" si="20"/>
        <v>NO</v>
      </c>
      <c r="D164" s="38" t="s">
        <v>902</v>
      </c>
      <c r="F164">
        <f t="shared" si="21"/>
        <v>0</v>
      </c>
      <c r="G164" s="2" t="str">
        <f t="shared" si="23"/>
        <v/>
      </c>
      <c r="H164" s="2">
        <f t="shared" si="18"/>
        <v>0</v>
      </c>
      <c r="I164">
        <f t="shared" si="22"/>
        <v>0</v>
      </c>
    </row>
    <row r="165" spans="1:9" ht="15.75" thickBot="1" x14ac:dyDescent="0.3">
      <c r="A165" s="2">
        <f>IF(ISBLANK(D165),"",COUNTA($B$2:B165))</f>
        <v>164</v>
      </c>
      <c r="B165" s="2" t="str">
        <f t="shared" si="19"/>
        <v>0</v>
      </c>
      <c r="C165" s="4" t="str">
        <f t="shared" si="20"/>
        <v>NO</v>
      </c>
      <c r="D165" s="38" t="s">
        <v>903</v>
      </c>
      <c r="F165">
        <f t="shared" si="21"/>
        <v>0</v>
      </c>
      <c r="G165" s="2" t="str">
        <f t="shared" si="23"/>
        <v/>
      </c>
      <c r="H165" s="2">
        <f t="shared" si="18"/>
        <v>0</v>
      </c>
      <c r="I165">
        <f t="shared" si="22"/>
        <v>0</v>
      </c>
    </row>
    <row r="166" spans="1:9" ht="15.75" thickBot="1" x14ac:dyDescent="0.3">
      <c r="A166" s="2">
        <f>IF(ISBLANK(D166),"",COUNTA($B$2:B166))</f>
        <v>165</v>
      </c>
      <c r="B166" s="2" t="str">
        <f t="shared" si="19"/>
        <v>0</v>
      </c>
      <c r="C166" s="4" t="str">
        <f t="shared" si="20"/>
        <v>NO</v>
      </c>
      <c r="D166" s="38" t="s">
        <v>904</v>
      </c>
      <c r="F166">
        <f t="shared" si="21"/>
        <v>0</v>
      </c>
      <c r="G166" s="2" t="str">
        <f t="shared" si="23"/>
        <v/>
      </c>
      <c r="H166" s="2">
        <f t="shared" si="18"/>
        <v>0</v>
      </c>
      <c r="I166">
        <f t="shared" si="22"/>
        <v>0</v>
      </c>
    </row>
    <row r="167" spans="1:9" ht="15.75" thickBot="1" x14ac:dyDescent="0.3">
      <c r="A167" s="2">
        <f>IF(ISBLANK(D167),"",COUNTA($B$2:B167))</f>
        <v>166</v>
      </c>
      <c r="B167" s="2" t="str">
        <f t="shared" si="19"/>
        <v>0</v>
      </c>
      <c r="C167" s="4" t="str">
        <f t="shared" si="20"/>
        <v>NO</v>
      </c>
      <c r="D167" s="38" t="s">
        <v>905</v>
      </c>
      <c r="F167">
        <f t="shared" si="21"/>
        <v>0</v>
      </c>
      <c r="G167" s="2" t="str">
        <f t="shared" si="23"/>
        <v/>
      </c>
      <c r="H167" s="2">
        <f t="shared" si="18"/>
        <v>0</v>
      </c>
      <c r="I167">
        <f t="shared" si="22"/>
        <v>0</v>
      </c>
    </row>
    <row r="168" spans="1:9" ht="15.75" thickBot="1" x14ac:dyDescent="0.3">
      <c r="A168" s="2">
        <f>IF(ISBLANK(D168),"",COUNTA($B$2:B168))</f>
        <v>167</v>
      </c>
      <c r="B168" s="2" t="str">
        <f t="shared" si="19"/>
        <v>0</v>
      </c>
      <c r="C168" s="4" t="str">
        <f t="shared" si="20"/>
        <v>NO</v>
      </c>
      <c r="D168" s="38" t="s">
        <v>906</v>
      </c>
      <c r="F168">
        <f t="shared" si="21"/>
        <v>0</v>
      </c>
      <c r="G168" s="2" t="str">
        <f t="shared" si="23"/>
        <v/>
      </c>
      <c r="H168" s="2">
        <f t="shared" si="18"/>
        <v>0</v>
      </c>
      <c r="I168">
        <f t="shared" si="22"/>
        <v>0</v>
      </c>
    </row>
    <row r="169" spans="1:9" ht="15.75" thickBot="1" x14ac:dyDescent="0.3">
      <c r="A169" s="2">
        <f>IF(ISBLANK(D169),"",COUNTA($B$2:B169))</f>
        <v>168</v>
      </c>
      <c r="B169" s="2" t="str">
        <f t="shared" si="19"/>
        <v>0</v>
      </c>
      <c r="C169" s="4" t="str">
        <f t="shared" si="20"/>
        <v>NO</v>
      </c>
      <c r="D169" s="38" t="s">
        <v>907</v>
      </c>
      <c r="F169">
        <f t="shared" si="21"/>
        <v>0</v>
      </c>
      <c r="G169" s="2" t="str">
        <f t="shared" si="23"/>
        <v/>
      </c>
      <c r="H169" s="2">
        <f t="shared" si="18"/>
        <v>0</v>
      </c>
      <c r="I169">
        <f t="shared" si="22"/>
        <v>0</v>
      </c>
    </row>
    <row r="170" spans="1:9" ht="15.75" thickBot="1" x14ac:dyDescent="0.3">
      <c r="A170" s="2">
        <f>IF(ISBLANK(D170),"",COUNTA($B$2:B170))</f>
        <v>169</v>
      </c>
      <c r="B170" s="2" t="str">
        <f t="shared" si="19"/>
        <v>0</v>
      </c>
      <c r="C170" s="4" t="str">
        <f t="shared" si="20"/>
        <v>NO</v>
      </c>
      <c r="D170" s="38" t="s">
        <v>908</v>
      </c>
      <c r="F170">
        <f t="shared" si="21"/>
        <v>0</v>
      </c>
      <c r="G170" s="2" t="str">
        <f t="shared" si="23"/>
        <v/>
      </c>
      <c r="H170" s="2">
        <f t="shared" si="18"/>
        <v>0</v>
      </c>
      <c r="I170">
        <f t="shared" si="22"/>
        <v>0</v>
      </c>
    </row>
    <row r="171" spans="1:9" ht="15.75" thickBot="1" x14ac:dyDescent="0.3">
      <c r="A171" s="2">
        <f>IF(ISBLANK(D171),"",COUNTA($B$2:B171))</f>
        <v>170</v>
      </c>
      <c r="B171" s="2" t="str">
        <f t="shared" si="19"/>
        <v>0</v>
      </c>
      <c r="C171" s="4" t="str">
        <f t="shared" si="20"/>
        <v>NO</v>
      </c>
      <c r="D171" s="38" t="s">
        <v>909</v>
      </c>
      <c r="F171">
        <f t="shared" si="21"/>
        <v>0</v>
      </c>
      <c r="G171" s="2" t="str">
        <f t="shared" si="23"/>
        <v/>
      </c>
      <c r="H171" s="2">
        <f t="shared" si="18"/>
        <v>0</v>
      </c>
      <c r="I171">
        <f t="shared" si="22"/>
        <v>0</v>
      </c>
    </row>
    <row r="172" spans="1:9" ht="15.75" thickBot="1" x14ac:dyDescent="0.3">
      <c r="A172" s="2">
        <f>IF(ISBLANK(D172),"",COUNTA($B$2:B172))</f>
        <v>171</v>
      </c>
      <c r="B172" s="2" t="str">
        <f t="shared" si="19"/>
        <v>0</v>
      </c>
      <c r="C172" s="4" t="str">
        <f t="shared" si="20"/>
        <v>NO</v>
      </c>
      <c r="D172" s="38" t="s">
        <v>910</v>
      </c>
      <c r="F172">
        <f t="shared" si="21"/>
        <v>0</v>
      </c>
      <c r="G172" s="2" t="str">
        <f t="shared" si="23"/>
        <v/>
      </c>
      <c r="H172" s="2">
        <f t="shared" si="18"/>
        <v>0</v>
      </c>
      <c r="I172">
        <f t="shared" si="22"/>
        <v>0</v>
      </c>
    </row>
    <row r="173" spans="1:9" ht="15.75" thickBot="1" x14ac:dyDescent="0.3">
      <c r="A173" s="2">
        <f>IF(ISBLANK(D173),"",COUNTA($B$2:B173))</f>
        <v>172</v>
      </c>
      <c r="B173" s="2" t="str">
        <f t="shared" si="19"/>
        <v>0</v>
      </c>
      <c r="C173" s="4" t="str">
        <f t="shared" si="20"/>
        <v>NO</v>
      </c>
      <c r="D173" s="38" t="s">
        <v>911</v>
      </c>
      <c r="F173">
        <f t="shared" si="21"/>
        <v>0</v>
      </c>
      <c r="G173" s="2" t="str">
        <f t="shared" si="23"/>
        <v/>
      </c>
      <c r="H173" s="2">
        <f t="shared" si="18"/>
        <v>0</v>
      </c>
      <c r="I173">
        <f t="shared" si="22"/>
        <v>0</v>
      </c>
    </row>
    <row r="174" spans="1:9" ht="15.75" thickBot="1" x14ac:dyDescent="0.3">
      <c r="A174" s="2">
        <f>IF(ISBLANK(D174),"",COUNTA($B$2:B174))</f>
        <v>173</v>
      </c>
      <c r="B174" s="2" t="str">
        <f t="shared" si="19"/>
        <v>0</v>
      </c>
      <c r="C174" s="4" t="str">
        <f t="shared" si="20"/>
        <v>NO</v>
      </c>
      <c r="D174" s="38" t="s">
        <v>912</v>
      </c>
      <c r="F174">
        <f t="shared" si="21"/>
        <v>0</v>
      </c>
      <c r="G174" s="2" t="str">
        <f t="shared" si="23"/>
        <v/>
      </c>
      <c r="H174" s="2">
        <f t="shared" ref="H174:H187" si="24">IF(ISBLANK(J174),0,IF(ISNUMBER(SEARCH("+",J174)),RIGHT(J174,LEN(J174)-SEARCH("+",J174,1)),RIGHT(J174,LEN(J174)-SEARCH("-",J174,1)+1)))</f>
        <v>0</v>
      </c>
      <c r="I174">
        <f t="shared" si="22"/>
        <v>0</v>
      </c>
    </row>
    <row r="175" spans="1:9" ht="15.75" thickBot="1" x14ac:dyDescent="0.3">
      <c r="A175" s="2">
        <f>IF(ISBLANK(D175),"",COUNTA($B$2:B175))</f>
        <v>174</v>
      </c>
      <c r="B175" s="2" t="str">
        <f t="shared" si="19"/>
        <v>0</v>
      </c>
      <c r="C175" s="4" t="str">
        <f t="shared" si="20"/>
        <v>NO</v>
      </c>
      <c r="D175" s="38" t="s">
        <v>913</v>
      </c>
      <c r="F175">
        <f t="shared" si="21"/>
        <v>0</v>
      </c>
      <c r="G175" s="2" t="str">
        <f t="shared" si="23"/>
        <v/>
      </c>
      <c r="H175" s="2">
        <f t="shared" si="24"/>
        <v>0</v>
      </c>
      <c r="I175">
        <f t="shared" si="22"/>
        <v>0</v>
      </c>
    </row>
    <row r="176" spans="1:9" ht="15.75" thickBot="1" x14ac:dyDescent="0.3">
      <c r="A176" s="2">
        <f>IF(ISBLANK(D176),"",COUNTA($B$2:B176))</f>
        <v>175</v>
      </c>
      <c r="B176" s="2" t="str">
        <f t="shared" si="19"/>
        <v>0</v>
      </c>
      <c r="C176" s="4" t="str">
        <f t="shared" si="20"/>
        <v>NO</v>
      </c>
      <c r="D176" s="38" t="s">
        <v>914</v>
      </c>
      <c r="F176">
        <f t="shared" si="21"/>
        <v>0</v>
      </c>
      <c r="G176" s="2" t="str">
        <f t="shared" si="23"/>
        <v/>
      </c>
      <c r="H176" s="2">
        <f t="shared" si="24"/>
        <v>0</v>
      </c>
      <c r="I176">
        <f t="shared" si="22"/>
        <v>0</v>
      </c>
    </row>
    <row r="177" spans="1:9" ht="15.75" thickBot="1" x14ac:dyDescent="0.3">
      <c r="A177" s="2">
        <f>IF(ISBLANK(D177),"",COUNTA($B$2:B177))</f>
        <v>176</v>
      </c>
      <c r="B177" s="2" t="str">
        <f t="shared" si="19"/>
        <v>0</v>
      </c>
      <c r="C177" s="4" t="str">
        <f t="shared" si="20"/>
        <v>NO</v>
      </c>
      <c r="D177" s="38" t="s">
        <v>915</v>
      </c>
      <c r="F177">
        <f t="shared" si="21"/>
        <v>0</v>
      </c>
      <c r="G177" s="2" t="str">
        <f t="shared" si="23"/>
        <v/>
      </c>
      <c r="H177" s="2">
        <f t="shared" si="24"/>
        <v>0</v>
      </c>
      <c r="I177">
        <f t="shared" si="22"/>
        <v>0</v>
      </c>
    </row>
    <row r="178" spans="1:9" ht="15.75" thickBot="1" x14ac:dyDescent="0.3">
      <c r="A178" s="2">
        <f>IF(ISBLANK(D178),"",COUNTA($B$2:B178))</f>
        <v>177</v>
      </c>
      <c r="B178" s="2" t="str">
        <f t="shared" si="19"/>
        <v>0</v>
      </c>
      <c r="C178" s="4" t="str">
        <f t="shared" si="20"/>
        <v>NO</v>
      </c>
      <c r="D178" s="38" t="s">
        <v>916</v>
      </c>
      <c r="F178">
        <f t="shared" si="21"/>
        <v>0</v>
      </c>
      <c r="G178" s="2" t="str">
        <f t="shared" si="23"/>
        <v/>
      </c>
      <c r="H178" s="2">
        <f t="shared" si="24"/>
        <v>0</v>
      </c>
      <c r="I178">
        <f t="shared" si="22"/>
        <v>0</v>
      </c>
    </row>
    <row r="179" spans="1:9" ht="15.75" thickBot="1" x14ac:dyDescent="0.3">
      <c r="A179" s="2">
        <f>IF(ISBLANK(D179),"",COUNTA($B$2:B179))</f>
        <v>178</v>
      </c>
      <c r="B179" s="2" t="str">
        <f t="shared" ref="B179:B242" si="25">IF(C179="NO","0",IF(C179&gt;=11000,10000,ROUND(IF((SIGN(C179)=-1),C179*(1+$E$1/100),C179*(1-$E$1/100)),0)))</f>
        <v>0</v>
      </c>
      <c r="C179" s="4" t="str">
        <f t="shared" si="20"/>
        <v>NO</v>
      </c>
      <c r="D179" s="38" t="s">
        <v>917</v>
      </c>
      <c r="F179">
        <f t="shared" si="21"/>
        <v>0</v>
      </c>
      <c r="G179" s="2" t="str">
        <f t="shared" si="23"/>
        <v/>
      </c>
      <c r="H179" s="2">
        <f t="shared" si="24"/>
        <v>0</v>
      </c>
      <c r="I179">
        <f t="shared" si="22"/>
        <v>0</v>
      </c>
    </row>
    <row r="180" spans="1:9" ht="15.75" thickBot="1" x14ac:dyDescent="0.3">
      <c r="A180" s="2">
        <f>IF(ISBLANK(D180),"",COUNTA($B$2:B180))</f>
        <v>179</v>
      </c>
      <c r="B180" s="2" t="str">
        <f t="shared" si="25"/>
        <v>0</v>
      </c>
      <c r="C180" s="4" t="str">
        <f t="shared" si="20"/>
        <v>NO</v>
      </c>
      <c r="D180" s="38" t="s">
        <v>918</v>
      </c>
      <c r="F180">
        <f t="shared" si="21"/>
        <v>0</v>
      </c>
      <c r="G180" s="2" t="str">
        <f t="shared" si="23"/>
        <v/>
      </c>
      <c r="H180" s="2">
        <f t="shared" si="24"/>
        <v>0</v>
      </c>
      <c r="I180">
        <f t="shared" si="22"/>
        <v>0</v>
      </c>
    </row>
    <row r="181" spans="1:9" ht="15.75" thickBot="1" x14ac:dyDescent="0.3">
      <c r="A181" s="2">
        <f>IF(ISBLANK(D181),"",COUNTA($B$2:B181))</f>
        <v>180</v>
      </c>
      <c r="B181" s="2" t="str">
        <f t="shared" si="25"/>
        <v>0</v>
      </c>
      <c r="C181" s="4" t="str">
        <f t="shared" si="20"/>
        <v>NO</v>
      </c>
      <c r="D181" s="38" t="s">
        <v>919</v>
      </c>
      <c r="F181">
        <f t="shared" si="21"/>
        <v>0</v>
      </c>
      <c r="G181" s="2" t="str">
        <f t="shared" si="23"/>
        <v/>
      </c>
      <c r="H181" s="2">
        <f t="shared" si="24"/>
        <v>0</v>
      </c>
      <c r="I181">
        <f t="shared" si="22"/>
        <v>0</v>
      </c>
    </row>
    <row r="182" spans="1:9" ht="15.75" thickBot="1" x14ac:dyDescent="0.3">
      <c r="A182" s="2">
        <f>IF(ISBLANK(D182),"",COUNTA($B$2:B182))</f>
        <v>181</v>
      </c>
      <c r="B182" s="2" t="str">
        <f t="shared" si="25"/>
        <v>0</v>
      </c>
      <c r="C182" s="4" t="str">
        <f t="shared" si="20"/>
        <v>NO</v>
      </c>
      <c r="D182" s="38" t="s">
        <v>920</v>
      </c>
      <c r="F182">
        <f t="shared" si="21"/>
        <v>0</v>
      </c>
      <c r="G182" s="2" t="str">
        <f t="shared" si="23"/>
        <v/>
      </c>
      <c r="H182" s="2">
        <f t="shared" si="24"/>
        <v>0</v>
      </c>
      <c r="I182">
        <f t="shared" si="22"/>
        <v>0</v>
      </c>
    </row>
    <row r="183" spans="1:9" ht="15.75" thickBot="1" x14ac:dyDescent="0.3">
      <c r="A183" s="2">
        <f>IF(ISBLANK(D183),"",COUNTA($B$2:B183))</f>
        <v>182</v>
      </c>
      <c r="B183" s="2" t="str">
        <f t="shared" si="25"/>
        <v>0</v>
      </c>
      <c r="C183" s="4" t="str">
        <f t="shared" si="20"/>
        <v>NO</v>
      </c>
      <c r="D183" s="38" t="s">
        <v>921</v>
      </c>
      <c r="F183">
        <f t="shared" si="21"/>
        <v>0</v>
      </c>
      <c r="G183" s="2" t="str">
        <f t="shared" si="23"/>
        <v/>
      </c>
      <c r="H183" s="2">
        <f t="shared" si="24"/>
        <v>0</v>
      </c>
      <c r="I183">
        <f t="shared" si="22"/>
        <v>0</v>
      </c>
    </row>
    <row r="184" spans="1:9" ht="15.75" thickBot="1" x14ac:dyDescent="0.3">
      <c r="A184" s="2">
        <f>IF(ISBLANK(D184),"",COUNTA($B$2:B184))</f>
        <v>183</v>
      </c>
      <c r="B184" s="2" t="str">
        <f t="shared" si="25"/>
        <v>0</v>
      </c>
      <c r="C184" s="4" t="str">
        <f t="shared" si="20"/>
        <v>NO</v>
      </c>
      <c r="D184" s="38" t="s">
        <v>922</v>
      </c>
      <c r="F184">
        <f t="shared" si="21"/>
        <v>0</v>
      </c>
      <c r="G184" s="2" t="str">
        <f t="shared" si="23"/>
        <v/>
      </c>
      <c r="H184" s="2">
        <f t="shared" si="24"/>
        <v>0</v>
      </c>
      <c r="I184">
        <f t="shared" si="22"/>
        <v>0</v>
      </c>
    </row>
    <row r="185" spans="1:9" ht="15.75" thickBot="1" x14ac:dyDescent="0.3">
      <c r="A185" s="2">
        <f>IF(ISBLANK(D185),"",COUNTA($B$2:B185))</f>
        <v>184</v>
      </c>
      <c r="B185" s="2" t="str">
        <f t="shared" si="25"/>
        <v>0</v>
      </c>
      <c r="C185" s="4" t="str">
        <f t="shared" si="20"/>
        <v>NO</v>
      </c>
      <c r="D185" s="38" t="s">
        <v>923</v>
      </c>
      <c r="F185">
        <f t="shared" si="21"/>
        <v>0</v>
      </c>
      <c r="G185" s="2" t="str">
        <f t="shared" si="23"/>
        <v/>
      </c>
      <c r="H185" s="2">
        <f t="shared" si="24"/>
        <v>0</v>
      </c>
      <c r="I185">
        <f t="shared" si="22"/>
        <v>0</v>
      </c>
    </row>
    <row r="186" spans="1:9" ht="15.75" thickBot="1" x14ac:dyDescent="0.3">
      <c r="A186" s="2">
        <f>IF(ISBLANK(D186),"",COUNTA($B$2:B186))</f>
        <v>185</v>
      </c>
      <c r="B186" s="2" t="str">
        <f t="shared" si="25"/>
        <v>0</v>
      </c>
      <c r="C186" s="4" t="str">
        <f t="shared" si="20"/>
        <v>NO</v>
      </c>
      <c r="D186" s="38" t="s">
        <v>924</v>
      </c>
      <c r="F186">
        <f t="shared" si="21"/>
        <v>0</v>
      </c>
      <c r="G186" s="2" t="str">
        <f t="shared" si="23"/>
        <v/>
      </c>
      <c r="H186" s="2">
        <f t="shared" si="24"/>
        <v>0</v>
      </c>
      <c r="I186">
        <f t="shared" si="22"/>
        <v>0</v>
      </c>
    </row>
    <row r="187" spans="1:9" ht="15.75" thickBot="1" x14ac:dyDescent="0.3">
      <c r="A187" s="2">
        <f>IF(ISBLANK(D187),"",COUNTA($B$2:B187))</f>
        <v>186</v>
      </c>
      <c r="B187" s="2" t="str">
        <f t="shared" si="25"/>
        <v>0</v>
      </c>
      <c r="C187" s="4" t="str">
        <f t="shared" si="20"/>
        <v>NO</v>
      </c>
      <c r="D187" s="38" t="s">
        <v>925</v>
      </c>
      <c r="F187">
        <f t="shared" si="21"/>
        <v>0</v>
      </c>
      <c r="G187" s="2" t="str">
        <f t="shared" si="23"/>
        <v/>
      </c>
      <c r="H187" s="2">
        <f t="shared" si="24"/>
        <v>0</v>
      </c>
      <c r="I187">
        <f t="shared" si="22"/>
        <v>0</v>
      </c>
    </row>
    <row r="188" spans="1:9" ht="15.75" thickBot="1" x14ac:dyDescent="0.3">
      <c r="A188" s="2">
        <f>IF(ISBLANK(D188),"",COUNTA($B$2:B188))</f>
        <v>187</v>
      </c>
      <c r="B188" s="2" t="str">
        <f t="shared" si="25"/>
        <v>0</v>
      </c>
      <c r="C188" s="4" t="str">
        <f t="shared" si="20"/>
        <v>NO</v>
      </c>
      <c r="D188" s="38" t="s">
        <v>926</v>
      </c>
      <c r="F188">
        <f t="shared" si="21"/>
        <v>0</v>
      </c>
      <c r="G188" s="2" t="str">
        <f t="shared" si="23"/>
        <v/>
      </c>
      <c r="H188" s="2">
        <f t="shared" ref="H188:H251" si="26">IF(ISBLANK(J188),0,IF(ISNUMBER(SEARCH("+",J188)),RIGHT(J188,LEN(J188)-SEARCH("+",J188,1)),RIGHT(J188,LEN(J188)-SEARCH("-",J188,1)+1)))</f>
        <v>0</v>
      </c>
      <c r="I188">
        <f t="shared" si="22"/>
        <v>0</v>
      </c>
    </row>
    <row r="189" spans="1:9" ht="15.75" thickBot="1" x14ac:dyDescent="0.3">
      <c r="A189" s="2">
        <f>IF(ISBLANK(D189),"",COUNTA($B$2:B189))</f>
        <v>188</v>
      </c>
      <c r="B189" s="2" t="str">
        <f t="shared" si="25"/>
        <v>0</v>
      </c>
      <c r="C189" s="4" t="str">
        <f t="shared" si="20"/>
        <v>NO</v>
      </c>
      <c r="D189" s="38" t="s">
        <v>927</v>
      </c>
      <c r="F189">
        <f t="shared" si="21"/>
        <v>0</v>
      </c>
      <c r="G189" s="2" t="str">
        <f t="shared" si="23"/>
        <v/>
      </c>
      <c r="H189" s="2">
        <f t="shared" si="26"/>
        <v>0</v>
      </c>
      <c r="I189">
        <f t="shared" si="22"/>
        <v>0</v>
      </c>
    </row>
    <row r="190" spans="1:9" ht="15.75" thickBot="1" x14ac:dyDescent="0.3">
      <c r="A190" s="2">
        <f>IF(ISBLANK(D190),"",COUNTA($B$2:B190))</f>
        <v>189</v>
      </c>
      <c r="B190" s="2" t="str">
        <f t="shared" si="25"/>
        <v>0</v>
      </c>
      <c r="C190" s="4" t="str">
        <f t="shared" si="20"/>
        <v>NO</v>
      </c>
      <c r="D190" s="38" t="s">
        <v>928</v>
      </c>
      <c r="F190">
        <f t="shared" si="21"/>
        <v>0</v>
      </c>
      <c r="G190" s="2" t="str">
        <f t="shared" si="23"/>
        <v/>
      </c>
      <c r="H190" s="2">
        <f t="shared" si="26"/>
        <v>0</v>
      </c>
      <c r="I190">
        <f t="shared" si="22"/>
        <v>0</v>
      </c>
    </row>
    <row r="191" spans="1:9" ht="15.75" thickBot="1" x14ac:dyDescent="0.3">
      <c r="A191" s="2">
        <f>IF(ISBLANK(D191),"",COUNTA($B$2:B191))</f>
        <v>190</v>
      </c>
      <c r="B191" s="2" t="str">
        <f t="shared" si="25"/>
        <v>0</v>
      </c>
      <c r="C191" s="4" t="str">
        <f t="shared" si="20"/>
        <v>NO</v>
      </c>
      <c r="D191" s="38" t="s">
        <v>929</v>
      </c>
      <c r="F191">
        <f t="shared" si="21"/>
        <v>0</v>
      </c>
      <c r="G191" s="2" t="str">
        <f t="shared" si="23"/>
        <v/>
      </c>
      <c r="H191" s="2">
        <f t="shared" si="26"/>
        <v>0</v>
      </c>
      <c r="I191">
        <f t="shared" si="22"/>
        <v>0</v>
      </c>
    </row>
    <row r="192" spans="1:9" ht="15.75" thickBot="1" x14ac:dyDescent="0.3">
      <c r="A192" s="2">
        <f>IF(ISBLANK(D192),"",COUNTA($B$2:B192))</f>
        <v>191</v>
      </c>
      <c r="B192" s="2" t="str">
        <f t="shared" si="25"/>
        <v>0</v>
      </c>
      <c r="C192" s="4" t="str">
        <f t="shared" si="20"/>
        <v>NO</v>
      </c>
      <c r="D192" s="38" t="s">
        <v>930</v>
      </c>
      <c r="F192">
        <f t="shared" si="21"/>
        <v>0</v>
      </c>
      <c r="G192" s="2" t="str">
        <f t="shared" si="23"/>
        <v/>
      </c>
      <c r="H192" s="2">
        <f t="shared" si="26"/>
        <v>0</v>
      </c>
      <c r="I192">
        <f t="shared" si="22"/>
        <v>0</v>
      </c>
    </row>
    <row r="193" spans="1:9" ht="15.75" thickBot="1" x14ac:dyDescent="0.3">
      <c r="A193" s="2">
        <f>IF(ISBLANK(D193),"",COUNTA($B$2:B193))</f>
        <v>192</v>
      </c>
      <c r="B193" s="2" t="str">
        <f t="shared" si="25"/>
        <v>0</v>
      </c>
      <c r="C193" s="4" t="str">
        <f t="shared" si="20"/>
        <v>NO</v>
      </c>
      <c r="D193" s="38" t="s">
        <v>931</v>
      </c>
      <c r="F193">
        <f t="shared" si="21"/>
        <v>0</v>
      </c>
      <c r="G193" s="2" t="str">
        <f t="shared" si="23"/>
        <v/>
      </c>
      <c r="H193" s="2">
        <f t="shared" si="26"/>
        <v>0</v>
      </c>
      <c r="I193">
        <f t="shared" si="22"/>
        <v>0</v>
      </c>
    </row>
    <row r="194" spans="1:9" ht="15.75" thickBot="1" x14ac:dyDescent="0.3">
      <c r="A194" s="2">
        <f>IF(ISBLANK(D194),"",COUNTA($B$2:B194))</f>
        <v>193</v>
      </c>
      <c r="B194" s="2" t="str">
        <f t="shared" si="25"/>
        <v>0</v>
      </c>
      <c r="C194" s="4" t="str">
        <f t="shared" ref="C194:C234" si="27">IF(ISERROR(_xlfn.NUMBERVALUE(VLOOKUP(D194,G:H,2,0))),"NO",_xlfn.NUMBERVALUE(VLOOKUP(D194,G:H,2,0)))</f>
        <v>NO</v>
      </c>
      <c r="D194" s="38" t="s">
        <v>932</v>
      </c>
      <c r="F194">
        <f t="shared" ref="F194:F257" si="28">+LEN(G194)</f>
        <v>0</v>
      </c>
      <c r="G194" s="2" t="str">
        <f t="shared" si="23"/>
        <v/>
      </c>
      <c r="H194" s="2">
        <f t="shared" si="26"/>
        <v>0</v>
      </c>
      <c r="I194">
        <f t="shared" ref="I194:I257" si="29">+LEN(J194)</f>
        <v>0</v>
      </c>
    </row>
    <row r="195" spans="1:9" ht="15.75" thickBot="1" x14ac:dyDescent="0.3">
      <c r="A195" s="2">
        <f>IF(ISBLANK(D195),"",COUNTA($B$2:B195))</f>
        <v>194</v>
      </c>
      <c r="B195" s="2" t="str">
        <f t="shared" si="25"/>
        <v>0</v>
      </c>
      <c r="C195" s="4" t="str">
        <f t="shared" si="27"/>
        <v>NO</v>
      </c>
      <c r="D195" s="38" t="s">
        <v>933</v>
      </c>
      <c r="F195">
        <f t="shared" si="28"/>
        <v>0</v>
      </c>
      <c r="G195" s="2" t="str">
        <f t="shared" ref="G195:G258" si="30">UPPER(IF(ISBLANK(J195),"",IF(ISNUMBER(SEARCH("+",J195)),LEFT(J195,SEARCH("+",J195,1)-1),LEFT(J195,SEARCH("-",J195,1)-1))))</f>
        <v/>
      </c>
      <c r="H195" s="2">
        <f t="shared" si="26"/>
        <v>0</v>
      </c>
      <c r="I195">
        <f t="shared" si="29"/>
        <v>0</v>
      </c>
    </row>
    <row r="196" spans="1:9" ht="15.75" thickBot="1" x14ac:dyDescent="0.3">
      <c r="A196" s="2">
        <f>IF(ISBLANK(D196),"",COUNTA($B$2:B196))</f>
        <v>195</v>
      </c>
      <c r="B196" s="2" t="str">
        <f t="shared" si="25"/>
        <v>0</v>
      </c>
      <c r="C196" s="4" t="str">
        <f t="shared" si="27"/>
        <v>NO</v>
      </c>
      <c r="D196" s="38" t="s">
        <v>934</v>
      </c>
      <c r="F196">
        <f t="shared" si="28"/>
        <v>0</v>
      </c>
      <c r="G196" s="2" t="str">
        <f t="shared" si="30"/>
        <v/>
      </c>
      <c r="H196" s="2">
        <f t="shared" si="26"/>
        <v>0</v>
      </c>
      <c r="I196">
        <f t="shared" si="29"/>
        <v>0</v>
      </c>
    </row>
    <row r="197" spans="1:9" ht="15.75" thickBot="1" x14ac:dyDescent="0.3">
      <c r="A197" s="2">
        <f>IF(ISBLANK(D197),"",COUNTA($B$2:B197))</f>
        <v>196</v>
      </c>
      <c r="B197" s="2" t="str">
        <f t="shared" si="25"/>
        <v>0</v>
      </c>
      <c r="C197" s="4" t="str">
        <f t="shared" si="27"/>
        <v>NO</v>
      </c>
      <c r="D197" s="38" t="s">
        <v>935</v>
      </c>
      <c r="F197">
        <f t="shared" si="28"/>
        <v>0</v>
      </c>
      <c r="G197" s="2" t="str">
        <f t="shared" si="30"/>
        <v/>
      </c>
      <c r="H197" s="2">
        <f t="shared" si="26"/>
        <v>0</v>
      </c>
      <c r="I197">
        <f t="shared" si="29"/>
        <v>0</v>
      </c>
    </row>
    <row r="198" spans="1:9" ht="15.75" thickBot="1" x14ac:dyDescent="0.3">
      <c r="A198" s="2">
        <f>IF(ISBLANK(D198),"",COUNTA($B$2:B198))</f>
        <v>197</v>
      </c>
      <c r="B198" s="2" t="str">
        <f t="shared" si="25"/>
        <v>0</v>
      </c>
      <c r="C198" s="4" t="str">
        <f t="shared" si="27"/>
        <v>NO</v>
      </c>
      <c r="D198" s="38" t="s">
        <v>936</v>
      </c>
      <c r="F198">
        <f t="shared" si="28"/>
        <v>0</v>
      </c>
      <c r="G198" s="2" t="str">
        <f t="shared" si="30"/>
        <v/>
      </c>
      <c r="H198" s="2">
        <f t="shared" si="26"/>
        <v>0</v>
      </c>
      <c r="I198">
        <f t="shared" si="29"/>
        <v>0</v>
      </c>
    </row>
    <row r="199" spans="1:9" ht="15.75" thickBot="1" x14ac:dyDescent="0.3">
      <c r="A199" s="2">
        <f>IF(ISBLANK(D199),"",COUNTA($B$2:B199))</f>
        <v>198</v>
      </c>
      <c r="B199" s="2" t="str">
        <f t="shared" si="25"/>
        <v>0</v>
      </c>
      <c r="C199" s="4" t="str">
        <f t="shared" si="27"/>
        <v>NO</v>
      </c>
      <c r="D199" s="38" t="s">
        <v>937</v>
      </c>
      <c r="F199">
        <f t="shared" si="28"/>
        <v>0</v>
      </c>
      <c r="G199" s="2" t="str">
        <f t="shared" si="30"/>
        <v/>
      </c>
      <c r="H199" s="2">
        <f t="shared" si="26"/>
        <v>0</v>
      </c>
      <c r="I199">
        <f t="shared" si="29"/>
        <v>0</v>
      </c>
    </row>
    <row r="200" spans="1:9" ht="15.75" thickBot="1" x14ac:dyDescent="0.3">
      <c r="A200" s="2">
        <f>IF(ISBLANK(D200),"",COUNTA($B$2:B200))</f>
        <v>199</v>
      </c>
      <c r="B200" s="2" t="str">
        <f t="shared" si="25"/>
        <v>0</v>
      </c>
      <c r="C200" s="4" t="str">
        <f t="shared" si="27"/>
        <v>NO</v>
      </c>
      <c r="D200" s="38" t="s">
        <v>938</v>
      </c>
      <c r="F200">
        <f t="shared" si="28"/>
        <v>0</v>
      </c>
      <c r="G200" s="2" t="str">
        <f t="shared" si="30"/>
        <v/>
      </c>
      <c r="H200" s="2">
        <f t="shared" si="26"/>
        <v>0</v>
      </c>
      <c r="I200">
        <f t="shared" si="29"/>
        <v>0</v>
      </c>
    </row>
    <row r="201" spans="1:9" ht="15.75" thickBot="1" x14ac:dyDescent="0.3">
      <c r="A201" s="2">
        <f>IF(ISBLANK(D201),"",COUNTA($B$2:B201))</f>
        <v>200</v>
      </c>
      <c r="B201" s="2" t="str">
        <f t="shared" si="25"/>
        <v>0</v>
      </c>
      <c r="C201" s="4" t="str">
        <f t="shared" si="27"/>
        <v>NO</v>
      </c>
      <c r="D201" s="38" t="s">
        <v>939</v>
      </c>
      <c r="F201">
        <f t="shared" si="28"/>
        <v>0</v>
      </c>
      <c r="G201" s="2" t="str">
        <f t="shared" si="30"/>
        <v/>
      </c>
      <c r="H201" s="2">
        <f t="shared" si="26"/>
        <v>0</v>
      </c>
      <c r="I201">
        <f t="shared" si="29"/>
        <v>0</v>
      </c>
    </row>
    <row r="202" spans="1:9" ht="15.75" thickBot="1" x14ac:dyDescent="0.3">
      <c r="A202" s="2">
        <f>IF(ISBLANK(D202),"",COUNTA($B$2:B202))</f>
        <v>201</v>
      </c>
      <c r="B202" s="2" t="str">
        <f t="shared" si="25"/>
        <v>0</v>
      </c>
      <c r="C202" s="4" t="str">
        <f t="shared" si="27"/>
        <v>NO</v>
      </c>
      <c r="D202" s="38" t="s">
        <v>940</v>
      </c>
      <c r="F202">
        <f t="shared" si="28"/>
        <v>0</v>
      </c>
      <c r="G202" s="2" t="str">
        <f t="shared" si="30"/>
        <v/>
      </c>
      <c r="H202" s="2">
        <f t="shared" si="26"/>
        <v>0</v>
      </c>
      <c r="I202">
        <f t="shared" si="29"/>
        <v>0</v>
      </c>
    </row>
    <row r="203" spans="1:9" ht="15.75" thickBot="1" x14ac:dyDescent="0.3">
      <c r="A203" s="2">
        <f>IF(ISBLANK(D203),"",COUNTA($B$2:B203))</f>
        <v>202</v>
      </c>
      <c r="B203" s="2" t="str">
        <f t="shared" si="25"/>
        <v>0</v>
      </c>
      <c r="C203" s="4" t="str">
        <f t="shared" si="27"/>
        <v>NO</v>
      </c>
      <c r="D203" s="38" t="s">
        <v>941</v>
      </c>
      <c r="F203">
        <f t="shared" si="28"/>
        <v>0</v>
      </c>
      <c r="G203" s="2" t="str">
        <f t="shared" si="30"/>
        <v/>
      </c>
      <c r="H203" s="2">
        <f t="shared" si="26"/>
        <v>0</v>
      </c>
      <c r="I203">
        <f t="shared" si="29"/>
        <v>0</v>
      </c>
    </row>
    <row r="204" spans="1:9" ht="15.75" thickBot="1" x14ac:dyDescent="0.3">
      <c r="A204" s="2">
        <f>IF(ISBLANK(D204),"",COUNTA($B$2:B204))</f>
        <v>203</v>
      </c>
      <c r="B204" s="2" t="str">
        <f t="shared" si="25"/>
        <v>0</v>
      </c>
      <c r="C204" s="4" t="str">
        <f t="shared" si="27"/>
        <v>NO</v>
      </c>
      <c r="D204" s="38" t="s">
        <v>942</v>
      </c>
      <c r="F204">
        <f t="shared" si="28"/>
        <v>0</v>
      </c>
      <c r="G204" s="2" t="str">
        <f t="shared" si="30"/>
        <v/>
      </c>
      <c r="H204" s="2">
        <f t="shared" si="26"/>
        <v>0</v>
      </c>
      <c r="I204">
        <f t="shared" si="29"/>
        <v>0</v>
      </c>
    </row>
    <row r="205" spans="1:9" ht="15.75" thickBot="1" x14ac:dyDescent="0.3">
      <c r="A205" s="2">
        <f>IF(ISBLANK(D205),"",COUNTA($B$2:B205))</f>
        <v>204</v>
      </c>
      <c r="B205" s="2" t="str">
        <f t="shared" si="25"/>
        <v>0</v>
      </c>
      <c r="C205" s="4" t="str">
        <f t="shared" si="27"/>
        <v>NO</v>
      </c>
      <c r="D205" s="38" t="s">
        <v>943</v>
      </c>
      <c r="F205">
        <f t="shared" si="28"/>
        <v>0</v>
      </c>
      <c r="G205" s="2" t="str">
        <f t="shared" si="30"/>
        <v/>
      </c>
      <c r="H205" s="2">
        <f t="shared" si="26"/>
        <v>0</v>
      </c>
      <c r="I205">
        <f t="shared" si="29"/>
        <v>0</v>
      </c>
    </row>
    <row r="206" spans="1:9" ht="15.75" thickBot="1" x14ac:dyDescent="0.3">
      <c r="A206" s="2">
        <f>IF(ISBLANK(D206),"",COUNTA($B$2:B206))</f>
        <v>205</v>
      </c>
      <c r="B206" s="2" t="str">
        <f t="shared" si="25"/>
        <v>0</v>
      </c>
      <c r="C206" s="4" t="str">
        <f t="shared" si="27"/>
        <v>NO</v>
      </c>
      <c r="D206" s="38" t="s">
        <v>944</v>
      </c>
      <c r="F206">
        <f t="shared" si="28"/>
        <v>0</v>
      </c>
      <c r="G206" s="2" t="str">
        <f t="shared" si="30"/>
        <v/>
      </c>
      <c r="H206" s="2">
        <f t="shared" si="26"/>
        <v>0</v>
      </c>
      <c r="I206">
        <f t="shared" si="29"/>
        <v>0</v>
      </c>
    </row>
    <row r="207" spans="1:9" ht="15.75" thickBot="1" x14ac:dyDescent="0.3">
      <c r="A207" s="2">
        <f>IF(ISBLANK(D207),"",COUNTA($B$2:B207))</f>
        <v>206</v>
      </c>
      <c r="B207" s="2" t="str">
        <f t="shared" si="25"/>
        <v>0</v>
      </c>
      <c r="C207" s="4" t="str">
        <f t="shared" si="27"/>
        <v>NO</v>
      </c>
      <c r="D207" s="38" t="s">
        <v>945</v>
      </c>
      <c r="F207">
        <f t="shared" si="28"/>
        <v>0</v>
      </c>
      <c r="G207" s="2" t="str">
        <f t="shared" si="30"/>
        <v/>
      </c>
      <c r="H207" s="2">
        <f t="shared" si="26"/>
        <v>0</v>
      </c>
      <c r="I207">
        <f t="shared" si="29"/>
        <v>0</v>
      </c>
    </row>
    <row r="208" spans="1:9" ht="15.75" thickBot="1" x14ac:dyDescent="0.3">
      <c r="A208" s="2">
        <f>IF(ISBLANK(D208),"",COUNTA($B$2:B208))</f>
        <v>207</v>
      </c>
      <c r="B208" s="2" t="str">
        <f t="shared" si="25"/>
        <v>0</v>
      </c>
      <c r="C208" s="4" t="str">
        <f t="shared" si="27"/>
        <v>NO</v>
      </c>
      <c r="D208" s="38" t="s">
        <v>946</v>
      </c>
      <c r="F208">
        <f t="shared" si="28"/>
        <v>0</v>
      </c>
      <c r="G208" s="2" t="str">
        <f t="shared" si="30"/>
        <v/>
      </c>
      <c r="H208" s="2">
        <f t="shared" si="26"/>
        <v>0</v>
      </c>
      <c r="I208">
        <f t="shared" si="29"/>
        <v>0</v>
      </c>
    </row>
    <row r="209" spans="1:9" ht="15.75" thickBot="1" x14ac:dyDescent="0.3">
      <c r="A209" s="2">
        <f>IF(ISBLANK(D209),"",COUNTA($B$2:B209))</f>
        <v>208</v>
      </c>
      <c r="B209" s="2" t="str">
        <f t="shared" si="25"/>
        <v>0</v>
      </c>
      <c r="C209" s="4" t="str">
        <f t="shared" si="27"/>
        <v>NO</v>
      </c>
      <c r="D209" s="38" t="s">
        <v>947</v>
      </c>
      <c r="F209">
        <f t="shared" si="28"/>
        <v>0</v>
      </c>
      <c r="G209" s="2" t="str">
        <f t="shared" si="30"/>
        <v/>
      </c>
      <c r="H209" s="2">
        <f t="shared" si="26"/>
        <v>0</v>
      </c>
      <c r="I209">
        <f t="shared" si="29"/>
        <v>0</v>
      </c>
    </row>
    <row r="210" spans="1:9" ht="15.75" thickBot="1" x14ac:dyDescent="0.3">
      <c r="A210" s="2">
        <f>IF(ISBLANK(D210),"",COUNTA($B$2:B210))</f>
        <v>209</v>
      </c>
      <c r="B210" s="2" t="str">
        <f t="shared" si="25"/>
        <v>0</v>
      </c>
      <c r="C210" s="4" t="str">
        <f t="shared" si="27"/>
        <v>NO</v>
      </c>
      <c r="D210" s="38" t="s">
        <v>948</v>
      </c>
      <c r="F210">
        <f t="shared" si="28"/>
        <v>0</v>
      </c>
      <c r="G210" s="2" t="str">
        <f t="shared" si="30"/>
        <v/>
      </c>
      <c r="H210" s="2">
        <f t="shared" si="26"/>
        <v>0</v>
      </c>
      <c r="I210">
        <f t="shared" si="29"/>
        <v>0</v>
      </c>
    </row>
    <row r="211" spans="1:9" ht="15.75" thickBot="1" x14ac:dyDescent="0.3">
      <c r="A211" s="2" t="str">
        <f>IF(ISBLANK(D211),"",COUNTA($B$2:B211))</f>
        <v/>
      </c>
      <c r="B211" s="2" t="str">
        <f t="shared" si="25"/>
        <v>0</v>
      </c>
      <c r="C211" s="4" t="str">
        <f t="shared" si="27"/>
        <v>NO</v>
      </c>
      <c r="D211" s="38"/>
      <c r="F211">
        <f t="shared" si="28"/>
        <v>0</v>
      </c>
      <c r="G211" s="2" t="str">
        <f t="shared" si="30"/>
        <v/>
      </c>
      <c r="H211" s="2">
        <f t="shared" si="26"/>
        <v>0</v>
      </c>
      <c r="I211">
        <f t="shared" si="29"/>
        <v>0</v>
      </c>
    </row>
    <row r="212" spans="1:9" ht="15.75" thickBot="1" x14ac:dyDescent="0.3">
      <c r="A212" s="2" t="str">
        <f>IF(ISBLANK(D212),"",COUNTA($B$2:B212))</f>
        <v/>
      </c>
      <c r="B212" s="2" t="str">
        <f t="shared" si="25"/>
        <v>0</v>
      </c>
      <c r="C212" s="4" t="str">
        <f t="shared" si="27"/>
        <v>NO</v>
      </c>
      <c r="D212" s="38"/>
      <c r="F212">
        <f t="shared" si="28"/>
        <v>0</v>
      </c>
      <c r="G212" s="2" t="str">
        <f t="shared" si="30"/>
        <v/>
      </c>
      <c r="H212" s="2">
        <f t="shared" si="26"/>
        <v>0</v>
      </c>
      <c r="I212">
        <f t="shared" si="29"/>
        <v>0</v>
      </c>
    </row>
    <row r="213" spans="1:9" ht="15.75" thickBot="1" x14ac:dyDescent="0.3">
      <c r="A213" s="2" t="str">
        <f>IF(ISBLANK(D213),"",COUNTA($B$2:B213))</f>
        <v/>
      </c>
      <c r="B213" s="2" t="str">
        <f t="shared" si="25"/>
        <v>0</v>
      </c>
      <c r="C213" s="4" t="str">
        <f t="shared" si="27"/>
        <v>NO</v>
      </c>
      <c r="D213" s="38"/>
      <c r="F213">
        <f t="shared" si="28"/>
        <v>0</v>
      </c>
      <c r="G213" s="2" t="str">
        <f t="shared" si="30"/>
        <v/>
      </c>
      <c r="H213" s="2">
        <f t="shared" si="26"/>
        <v>0</v>
      </c>
      <c r="I213">
        <f t="shared" si="29"/>
        <v>0</v>
      </c>
    </row>
    <row r="214" spans="1:9" ht="15.75" thickBot="1" x14ac:dyDescent="0.3">
      <c r="A214" s="2" t="str">
        <f>IF(ISBLANK(D214),"",COUNTA($B$2:B214))</f>
        <v/>
      </c>
      <c r="B214" s="2" t="str">
        <f t="shared" si="25"/>
        <v>0</v>
      </c>
      <c r="C214" s="4" t="str">
        <f t="shared" si="27"/>
        <v>NO</v>
      </c>
      <c r="D214" s="38"/>
      <c r="F214">
        <f t="shared" si="28"/>
        <v>0</v>
      </c>
      <c r="G214" s="2" t="str">
        <f t="shared" si="30"/>
        <v/>
      </c>
      <c r="H214" s="2">
        <f t="shared" si="26"/>
        <v>0</v>
      </c>
      <c r="I214">
        <f t="shared" si="29"/>
        <v>0</v>
      </c>
    </row>
    <row r="215" spans="1:9" ht="15.75" thickBot="1" x14ac:dyDescent="0.3">
      <c r="A215" s="2" t="str">
        <f>IF(ISBLANK(D215),"",COUNTA($B$2:B215))</f>
        <v/>
      </c>
      <c r="B215" s="2" t="str">
        <f t="shared" si="25"/>
        <v>0</v>
      </c>
      <c r="C215" s="4" t="str">
        <f t="shared" si="27"/>
        <v>NO</v>
      </c>
      <c r="D215" s="38"/>
      <c r="F215">
        <f t="shared" si="28"/>
        <v>0</v>
      </c>
      <c r="G215" s="2" t="str">
        <f t="shared" si="30"/>
        <v/>
      </c>
      <c r="H215" s="2">
        <f t="shared" si="26"/>
        <v>0</v>
      </c>
      <c r="I215">
        <f t="shared" si="29"/>
        <v>0</v>
      </c>
    </row>
    <row r="216" spans="1:9" ht="15.75" thickBot="1" x14ac:dyDescent="0.3">
      <c r="A216" s="2" t="str">
        <f>IF(ISBLANK(D216),"",COUNTA($B$2:B216))</f>
        <v/>
      </c>
      <c r="B216" s="2" t="str">
        <f t="shared" si="25"/>
        <v>0</v>
      </c>
      <c r="C216" s="4" t="str">
        <f t="shared" si="27"/>
        <v>NO</v>
      </c>
      <c r="D216" s="38"/>
      <c r="F216">
        <f t="shared" si="28"/>
        <v>0</v>
      </c>
      <c r="G216" s="2" t="str">
        <f t="shared" si="30"/>
        <v/>
      </c>
      <c r="H216" s="2">
        <f t="shared" si="26"/>
        <v>0</v>
      </c>
      <c r="I216">
        <f t="shared" si="29"/>
        <v>0</v>
      </c>
    </row>
    <row r="217" spans="1:9" ht="15.75" thickBot="1" x14ac:dyDescent="0.3">
      <c r="A217" s="2" t="str">
        <f>IF(ISBLANK(D217),"",COUNTA($B$2:B217))</f>
        <v/>
      </c>
      <c r="B217" s="2" t="str">
        <f t="shared" si="25"/>
        <v>0</v>
      </c>
      <c r="C217" s="4" t="str">
        <f t="shared" si="27"/>
        <v>NO</v>
      </c>
      <c r="D217" s="38"/>
      <c r="F217">
        <f t="shared" si="28"/>
        <v>0</v>
      </c>
      <c r="G217" s="2" t="str">
        <f t="shared" si="30"/>
        <v/>
      </c>
      <c r="H217" s="2">
        <f t="shared" si="26"/>
        <v>0</v>
      </c>
      <c r="I217">
        <f t="shared" si="29"/>
        <v>0</v>
      </c>
    </row>
    <row r="218" spans="1:9" ht="15.75" thickBot="1" x14ac:dyDescent="0.3">
      <c r="A218" s="2" t="str">
        <f>IF(ISBLANK(D218),"",COUNTA($B$2:B218))</f>
        <v/>
      </c>
      <c r="B218" s="2" t="str">
        <f t="shared" si="25"/>
        <v>0</v>
      </c>
      <c r="C218" s="4" t="str">
        <f t="shared" si="27"/>
        <v>NO</v>
      </c>
      <c r="D218" s="38"/>
      <c r="F218">
        <f t="shared" si="28"/>
        <v>0</v>
      </c>
      <c r="G218" s="2" t="str">
        <f t="shared" si="30"/>
        <v/>
      </c>
      <c r="H218" s="2">
        <f t="shared" si="26"/>
        <v>0</v>
      </c>
      <c r="I218">
        <f t="shared" si="29"/>
        <v>0</v>
      </c>
    </row>
    <row r="219" spans="1:9" ht="15.75" thickBot="1" x14ac:dyDescent="0.3">
      <c r="A219" s="2" t="str">
        <f>IF(ISBLANK(D219),"",COUNTA($B$2:B219))</f>
        <v/>
      </c>
      <c r="B219" s="2" t="str">
        <f t="shared" si="25"/>
        <v>0</v>
      </c>
      <c r="C219" s="4" t="str">
        <f t="shared" si="27"/>
        <v>NO</v>
      </c>
      <c r="D219" s="38"/>
      <c r="F219">
        <f t="shared" si="28"/>
        <v>0</v>
      </c>
      <c r="G219" s="2" t="str">
        <f t="shared" si="30"/>
        <v/>
      </c>
      <c r="H219" s="2">
        <f t="shared" si="26"/>
        <v>0</v>
      </c>
      <c r="I219">
        <f t="shared" si="29"/>
        <v>0</v>
      </c>
    </row>
    <row r="220" spans="1:9" ht="15.75" thickBot="1" x14ac:dyDescent="0.3">
      <c r="A220" s="2" t="str">
        <f>IF(ISBLANK(D220),"",COUNTA($B$2:B220))</f>
        <v/>
      </c>
      <c r="B220" s="2" t="str">
        <f t="shared" si="25"/>
        <v>0</v>
      </c>
      <c r="C220" s="4" t="str">
        <f t="shared" si="27"/>
        <v>NO</v>
      </c>
      <c r="D220" s="38"/>
      <c r="F220">
        <f t="shared" si="28"/>
        <v>0</v>
      </c>
      <c r="G220" s="2" t="str">
        <f t="shared" si="30"/>
        <v/>
      </c>
      <c r="H220" s="2">
        <f t="shared" si="26"/>
        <v>0</v>
      </c>
      <c r="I220">
        <f t="shared" si="29"/>
        <v>0</v>
      </c>
    </row>
    <row r="221" spans="1:9" ht="15.75" thickBot="1" x14ac:dyDescent="0.3">
      <c r="A221" s="2" t="str">
        <f>IF(ISBLANK(D221),"",COUNTA($B$2:B221))</f>
        <v/>
      </c>
      <c r="B221" s="2" t="str">
        <f t="shared" si="25"/>
        <v>0</v>
      </c>
      <c r="C221" s="4" t="str">
        <f t="shared" si="27"/>
        <v>NO</v>
      </c>
      <c r="D221" s="38"/>
      <c r="F221">
        <f t="shared" si="28"/>
        <v>0</v>
      </c>
      <c r="G221" s="2" t="str">
        <f t="shared" si="30"/>
        <v/>
      </c>
      <c r="H221" s="2">
        <f t="shared" si="26"/>
        <v>0</v>
      </c>
      <c r="I221">
        <f t="shared" si="29"/>
        <v>0</v>
      </c>
    </row>
    <row r="222" spans="1:9" ht="15.75" thickBot="1" x14ac:dyDescent="0.3">
      <c r="A222" s="2" t="str">
        <f>IF(ISBLANK(D222),"",COUNTA($B$2:B222))</f>
        <v/>
      </c>
      <c r="B222" s="2" t="str">
        <f t="shared" si="25"/>
        <v>0</v>
      </c>
      <c r="C222" s="4" t="str">
        <f t="shared" si="27"/>
        <v>NO</v>
      </c>
      <c r="D222" s="38"/>
      <c r="F222">
        <f t="shared" si="28"/>
        <v>0</v>
      </c>
      <c r="G222" s="2" t="str">
        <f t="shared" si="30"/>
        <v/>
      </c>
      <c r="H222" s="2">
        <f t="shared" si="26"/>
        <v>0</v>
      </c>
      <c r="I222">
        <f t="shared" si="29"/>
        <v>0</v>
      </c>
    </row>
    <row r="223" spans="1:9" ht="15.75" thickBot="1" x14ac:dyDescent="0.3">
      <c r="A223" s="2" t="str">
        <f>IF(ISBLANK(D223),"",COUNTA($B$2:B223))</f>
        <v/>
      </c>
      <c r="B223" s="2" t="str">
        <f t="shared" si="25"/>
        <v>0</v>
      </c>
      <c r="C223" s="4" t="str">
        <f t="shared" si="27"/>
        <v>NO</v>
      </c>
      <c r="D223" s="38"/>
      <c r="F223">
        <f t="shared" si="28"/>
        <v>0</v>
      </c>
      <c r="G223" s="2" t="str">
        <f t="shared" si="30"/>
        <v/>
      </c>
      <c r="H223" s="2">
        <f t="shared" si="26"/>
        <v>0</v>
      </c>
      <c r="I223">
        <f t="shared" si="29"/>
        <v>0</v>
      </c>
    </row>
    <row r="224" spans="1:9" ht="15.75" thickBot="1" x14ac:dyDescent="0.3">
      <c r="A224" s="2" t="str">
        <f>IF(ISBLANK(D224),"",COUNTA($B$2:B224))</f>
        <v/>
      </c>
      <c r="B224" s="2" t="str">
        <f t="shared" si="25"/>
        <v>0</v>
      </c>
      <c r="C224" s="4" t="str">
        <f t="shared" si="27"/>
        <v>NO</v>
      </c>
      <c r="D224" s="38"/>
      <c r="F224">
        <f t="shared" si="28"/>
        <v>0</v>
      </c>
      <c r="G224" s="2" t="str">
        <f t="shared" si="30"/>
        <v/>
      </c>
      <c r="H224" s="2">
        <f t="shared" si="26"/>
        <v>0</v>
      </c>
      <c r="I224">
        <f t="shared" si="29"/>
        <v>0</v>
      </c>
    </row>
    <row r="225" spans="1:9" ht="15.75" thickBot="1" x14ac:dyDescent="0.3">
      <c r="A225" s="2" t="str">
        <f>IF(ISBLANK(D225),"",COUNTA($B$2:B225))</f>
        <v/>
      </c>
      <c r="B225" s="2" t="str">
        <f t="shared" si="25"/>
        <v>0</v>
      </c>
      <c r="C225" s="4" t="str">
        <f t="shared" si="27"/>
        <v>NO</v>
      </c>
      <c r="D225" s="38"/>
      <c r="F225">
        <f t="shared" si="28"/>
        <v>0</v>
      </c>
      <c r="G225" s="2" t="str">
        <f t="shared" si="30"/>
        <v/>
      </c>
      <c r="H225" s="2">
        <f t="shared" si="26"/>
        <v>0</v>
      </c>
      <c r="I225">
        <f t="shared" si="29"/>
        <v>0</v>
      </c>
    </row>
    <row r="226" spans="1:9" ht="15.75" thickBot="1" x14ac:dyDescent="0.3">
      <c r="A226" s="2" t="str">
        <f>IF(ISBLANK(D226),"",COUNTA($B$2:B226))</f>
        <v/>
      </c>
      <c r="B226" s="2" t="str">
        <f t="shared" si="25"/>
        <v>0</v>
      </c>
      <c r="C226" s="4" t="str">
        <f t="shared" si="27"/>
        <v>NO</v>
      </c>
      <c r="D226" s="38"/>
      <c r="F226">
        <f t="shared" si="28"/>
        <v>0</v>
      </c>
      <c r="G226" s="2" t="str">
        <f t="shared" si="30"/>
        <v/>
      </c>
      <c r="H226" s="2">
        <f t="shared" si="26"/>
        <v>0</v>
      </c>
      <c r="I226">
        <f t="shared" si="29"/>
        <v>0</v>
      </c>
    </row>
    <row r="227" spans="1:9" ht="15.75" thickBot="1" x14ac:dyDescent="0.3">
      <c r="A227" s="2" t="str">
        <f>IF(ISBLANK(D227),"",COUNTA($B$2:B227))</f>
        <v/>
      </c>
      <c r="B227" s="2" t="str">
        <f t="shared" si="25"/>
        <v>0</v>
      </c>
      <c r="C227" s="4" t="str">
        <f t="shared" si="27"/>
        <v>NO</v>
      </c>
      <c r="D227" s="38"/>
      <c r="F227">
        <f t="shared" si="28"/>
        <v>0</v>
      </c>
      <c r="G227" s="2" t="str">
        <f t="shared" si="30"/>
        <v/>
      </c>
      <c r="H227" s="2">
        <f t="shared" si="26"/>
        <v>0</v>
      </c>
      <c r="I227">
        <f t="shared" si="29"/>
        <v>0</v>
      </c>
    </row>
    <row r="228" spans="1:9" ht="15.75" thickBot="1" x14ac:dyDescent="0.3">
      <c r="A228" s="2" t="str">
        <f>IF(ISBLANK(D228),"",COUNTA($B$2:B228))</f>
        <v/>
      </c>
      <c r="B228" s="2" t="str">
        <f t="shared" si="25"/>
        <v>0</v>
      </c>
      <c r="C228" s="4" t="str">
        <f t="shared" si="27"/>
        <v>NO</v>
      </c>
      <c r="D228" s="38"/>
      <c r="F228">
        <f t="shared" si="28"/>
        <v>0</v>
      </c>
      <c r="G228" s="2" t="str">
        <f t="shared" si="30"/>
        <v/>
      </c>
      <c r="H228" s="2">
        <f t="shared" si="26"/>
        <v>0</v>
      </c>
      <c r="I228">
        <f t="shared" si="29"/>
        <v>0</v>
      </c>
    </row>
    <row r="229" spans="1:9" ht="15.75" thickBot="1" x14ac:dyDescent="0.3">
      <c r="A229" s="2" t="str">
        <f>IF(ISBLANK(D229),"",COUNTA($B$2:B229))</f>
        <v/>
      </c>
      <c r="B229" s="2" t="str">
        <f t="shared" si="25"/>
        <v>0</v>
      </c>
      <c r="C229" s="4" t="str">
        <f t="shared" si="27"/>
        <v>NO</v>
      </c>
      <c r="D229" s="38"/>
      <c r="F229">
        <f t="shared" si="28"/>
        <v>0</v>
      </c>
      <c r="G229" s="2" t="str">
        <f t="shared" si="30"/>
        <v/>
      </c>
      <c r="H229" s="2">
        <f t="shared" si="26"/>
        <v>0</v>
      </c>
      <c r="I229">
        <f t="shared" si="29"/>
        <v>0</v>
      </c>
    </row>
    <row r="230" spans="1:9" ht="15.75" thickBot="1" x14ac:dyDescent="0.3">
      <c r="A230" s="2" t="str">
        <f>IF(ISBLANK(D230),"",COUNTA($B$2:B230))</f>
        <v/>
      </c>
      <c r="B230" s="2" t="str">
        <f t="shared" si="25"/>
        <v>0</v>
      </c>
      <c r="C230" s="4" t="str">
        <f t="shared" si="27"/>
        <v>NO</v>
      </c>
      <c r="D230" s="38"/>
      <c r="F230">
        <f t="shared" si="28"/>
        <v>0</v>
      </c>
      <c r="G230" s="2" t="str">
        <f t="shared" si="30"/>
        <v/>
      </c>
      <c r="H230" s="2">
        <f t="shared" si="26"/>
        <v>0</v>
      </c>
      <c r="I230">
        <f t="shared" si="29"/>
        <v>0</v>
      </c>
    </row>
    <row r="231" spans="1:9" ht="15.75" thickBot="1" x14ac:dyDescent="0.3">
      <c r="A231" s="2" t="str">
        <f>IF(ISBLANK(D231),"",COUNTA($B$2:B231))</f>
        <v/>
      </c>
      <c r="B231" s="2" t="str">
        <f t="shared" si="25"/>
        <v>0</v>
      </c>
      <c r="C231" s="4" t="str">
        <f t="shared" si="27"/>
        <v>NO</v>
      </c>
      <c r="D231" s="38"/>
      <c r="F231">
        <f t="shared" si="28"/>
        <v>0</v>
      </c>
      <c r="G231" s="2" t="str">
        <f t="shared" si="30"/>
        <v/>
      </c>
      <c r="H231" s="2">
        <f t="shared" si="26"/>
        <v>0</v>
      </c>
      <c r="I231">
        <f t="shared" si="29"/>
        <v>0</v>
      </c>
    </row>
    <row r="232" spans="1:9" ht="15.75" thickBot="1" x14ac:dyDescent="0.3">
      <c r="A232" s="2" t="str">
        <f>IF(ISBLANK(D232),"",COUNTA($B$2:B232))</f>
        <v/>
      </c>
      <c r="B232" s="2" t="str">
        <f t="shared" si="25"/>
        <v>0</v>
      </c>
      <c r="C232" s="4" t="str">
        <f t="shared" si="27"/>
        <v>NO</v>
      </c>
      <c r="D232" s="38"/>
      <c r="F232">
        <f t="shared" si="28"/>
        <v>0</v>
      </c>
      <c r="G232" s="2" t="str">
        <f t="shared" si="30"/>
        <v/>
      </c>
      <c r="H232" s="2">
        <f t="shared" si="26"/>
        <v>0</v>
      </c>
      <c r="I232">
        <f t="shared" si="29"/>
        <v>0</v>
      </c>
    </row>
    <row r="233" spans="1:9" ht="15.75" thickBot="1" x14ac:dyDescent="0.3">
      <c r="A233" s="2" t="str">
        <f>IF(ISBLANK(D233),"",COUNTA($B$2:B233))</f>
        <v/>
      </c>
      <c r="B233" s="2" t="str">
        <f t="shared" si="25"/>
        <v>0</v>
      </c>
      <c r="C233" s="4" t="str">
        <f t="shared" si="27"/>
        <v>NO</v>
      </c>
      <c r="D233" s="38"/>
      <c r="F233">
        <f t="shared" si="28"/>
        <v>0</v>
      </c>
      <c r="G233" s="2" t="str">
        <f t="shared" si="30"/>
        <v/>
      </c>
      <c r="H233" s="2">
        <f t="shared" si="26"/>
        <v>0</v>
      </c>
      <c r="I233">
        <f t="shared" si="29"/>
        <v>0</v>
      </c>
    </row>
    <row r="234" spans="1:9" ht="15.75" thickBot="1" x14ac:dyDescent="0.3">
      <c r="A234" s="2" t="str">
        <f>IF(ISBLANK(D234),"",COUNTA($B$2:B234))</f>
        <v/>
      </c>
      <c r="B234" s="2" t="str">
        <f t="shared" si="25"/>
        <v>0</v>
      </c>
      <c r="C234" s="4" t="str">
        <f t="shared" si="27"/>
        <v>NO</v>
      </c>
      <c r="D234" s="38"/>
      <c r="F234">
        <f t="shared" si="28"/>
        <v>0</v>
      </c>
      <c r="G234" s="2" t="str">
        <f t="shared" si="30"/>
        <v/>
      </c>
      <c r="H234" s="2">
        <f t="shared" si="26"/>
        <v>0</v>
      </c>
      <c r="I234">
        <f t="shared" si="29"/>
        <v>0</v>
      </c>
    </row>
    <row r="235" spans="1:9" ht="15.75" thickBot="1" x14ac:dyDescent="0.3">
      <c r="A235" s="2" t="str">
        <f>IF(ISBLANK(D235),"",COUNTA($B$2:B235))</f>
        <v/>
      </c>
      <c r="B235" s="2" t="str">
        <f t="shared" si="25"/>
        <v>0</v>
      </c>
      <c r="C235" s="4" t="str">
        <f t="shared" ref="C235:C257" si="31">IF(ISERROR(_xlfn.NUMBERVALUE(VLOOKUP(D235,G:H,2,0))),"NO",_xlfn.NUMBERVALUE(VLOOKUP(D235,G:H,2,0)))</f>
        <v>NO</v>
      </c>
      <c r="D235" s="38"/>
      <c r="F235">
        <f t="shared" si="28"/>
        <v>0</v>
      </c>
      <c r="G235" s="2" t="str">
        <f t="shared" si="30"/>
        <v/>
      </c>
      <c r="H235" s="2">
        <f t="shared" si="26"/>
        <v>0</v>
      </c>
      <c r="I235">
        <f t="shared" si="29"/>
        <v>0</v>
      </c>
    </row>
    <row r="236" spans="1:9" ht="15.75" thickBot="1" x14ac:dyDescent="0.3">
      <c r="A236" s="2" t="str">
        <f>IF(ISBLANK(D236),"",COUNTA($B$2:B236))</f>
        <v/>
      </c>
      <c r="B236" s="2" t="str">
        <f t="shared" si="25"/>
        <v>0</v>
      </c>
      <c r="C236" s="4" t="str">
        <f t="shared" si="31"/>
        <v>NO</v>
      </c>
      <c r="D236" s="38"/>
      <c r="F236">
        <f t="shared" si="28"/>
        <v>0</v>
      </c>
      <c r="G236" s="2" t="str">
        <f t="shared" si="30"/>
        <v/>
      </c>
      <c r="H236" s="2">
        <f t="shared" si="26"/>
        <v>0</v>
      </c>
      <c r="I236">
        <f t="shared" si="29"/>
        <v>0</v>
      </c>
    </row>
    <row r="237" spans="1:9" ht="15.75" thickBot="1" x14ac:dyDescent="0.3">
      <c r="A237" s="2" t="str">
        <f>IF(ISBLANK(D237),"",COUNTA($B$2:B237))</f>
        <v/>
      </c>
      <c r="B237" s="2" t="str">
        <f t="shared" si="25"/>
        <v>0</v>
      </c>
      <c r="C237" s="4" t="str">
        <f t="shared" si="31"/>
        <v>NO</v>
      </c>
      <c r="D237" s="38"/>
      <c r="F237">
        <f t="shared" si="28"/>
        <v>0</v>
      </c>
      <c r="G237" s="2" t="str">
        <f t="shared" si="30"/>
        <v/>
      </c>
      <c r="H237" s="2">
        <f t="shared" si="26"/>
        <v>0</v>
      </c>
      <c r="I237">
        <f t="shared" si="29"/>
        <v>0</v>
      </c>
    </row>
    <row r="238" spans="1:9" ht="15.75" thickBot="1" x14ac:dyDescent="0.3">
      <c r="A238" s="2" t="str">
        <f>IF(ISBLANK(D238),"",COUNTA($B$2:B238))</f>
        <v/>
      </c>
      <c r="B238" s="2" t="str">
        <f t="shared" si="25"/>
        <v>0</v>
      </c>
      <c r="C238" s="4" t="str">
        <f t="shared" si="31"/>
        <v>NO</v>
      </c>
      <c r="D238" s="38"/>
      <c r="F238">
        <f t="shared" si="28"/>
        <v>0</v>
      </c>
      <c r="G238" s="2" t="str">
        <f t="shared" si="30"/>
        <v/>
      </c>
      <c r="H238" s="2">
        <f t="shared" si="26"/>
        <v>0</v>
      </c>
      <c r="I238">
        <f t="shared" si="29"/>
        <v>0</v>
      </c>
    </row>
    <row r="239" spans="1:9" ht="15.75" thickBot="1" x14ac:dyDescent="0.3">
      <c r="A239" s="2" t="str">
        <f>IF(ISBLANK(D239),"",COUNTA($B$2:B239))</f>
        <v/>
      </c>
      <c r="B239" s="2" t="str">
        <f t="shared" si="25"/>
        <v>0</v>
      </c>
      <c r="C239" s="4" t="str">
        <f t="shared" si="31"/>
        <v>NO</v>
      </c>
      <c r="D239" s="38"/>
      <c r="F239">
        <f t="shared" si="28"/>
        <v>0</v>
      </c>
      <c r="G239" s="2" t="str">
        <f t="shared" si="30"/>
        <v/>
      </c>
      <c r="H239" s="2">
        <f t="shared" si="26"/>
        <v>0</v>
      </c>
      <c r="I239">
        <f t="shared" si="29"/>
        <v>0</v>
      </c>
    </row>
    <row r="240" spans="1:9" ht="15.75" thickBot="1" x14ac:dyDescent="0.3">
      <c r="A240" s="2" t="str">
        <f>IF(ISBLANK(D240),"",COUNTA($B$2:B240))</f>
        <v/>
      </c>
      <c r="B240" s="2" t="str">
        <f t="shared" si="25"/>
        <v>0</v>
      </c>
      <c r="C240" s="4" t="str">
        <f t="shared" si="31"/>
        <v>NO</v>
      </c>
      <c r="D240" s="38"/>
      <c r="F240">
        <f t="shared" si="28"/>
        <v>0</v>
      </c>
      <c r="G240" s="2" t="str">
        <f t="shared" si="30"/>
        <v/>
      </c>
      <c r="H240" s="2">
        <f t="shared" si="26"/>
        <v>0</v>
      </c>
      <c r="I240">
        <f t="shared" si="29"/>
        <v>0</v>
      </c>
    </row>
    <row r="241" spans="1:9" ht="15.75" thickBot="1" x14ac:dyDescent="0.3">
      <c r="A241" s="2" t="str">
        <f>IF(ISBLANK(D241),"",COUNTA($B$2:B241))</f>
        <v/>
      </c>
      <c r="B241" s="2" t="str">
        <f t="shared" si="25"/>
        <v>0</v>
      </c>
      <c r="C241" s="4" t="str">
        <f t="shared" si="31"/>
        <v>NO</v>
      </c>
      <c r="D241" s="38"/>
      <c r="F241">
        <f t="shared" si="28"/>
        <v>0</v>
      </c>
      <c r="G241" s="2" t="str">
        <f t="shared" si="30"/>
        <v/>
      </c>
      <c r="H241" s="2">
        <f t="shared" si="26"/>
        <v>0</v>
      </c>
      <c r="I241">
        <f t="shared" si="29"/>
        <v>0</v>
      </c>
    </row>
    <row r="242" spans="1:9" ht="15.75" thickBot="1" x14ac:dyDescent="0.3">
      <c r="A242" s="2" t="str">
        <f>IF(ISBLANK(D242),"",COUNTA($B$2:B242))</f>
        <v/>
      </c>
      <c r="B242" s="2" t="str">
        <f t="shared" si="25"/>
        <v>0</v>
      </c>
      <c r="C242" s="4" t="str">
        <f t="shared" si="31"/>
        <v>NO</v>
      </c>
      <c r="D242" s="38"/>
      <c r="F242">
        <f t="shared" si="28"/>
        <v>0</v>
      </c>
      <c r="G242" s="2" t="str">
        <f t="shared" si="30"/>
        <v/>
      </c>
      <c r="H242" s="2">
        <f t="shared" si="26"/>
        <v>0</v>
      </c>
      <c r="I242">
        <f t="shared" si="29"/>
        <v>0</v>
      </c>
    </row>
    <row r="243" spans="1:9" ht="15.75" thickBot="1" x14ac:dyDescent="0.3">
      <c r="A243" s="2" t="str">
        <f>IF(ISBLANK(D243),"",COUNTA($B$2:B243))</f>
        <v/>
      </c>
      <c r="B243" s="2" t="str">
        <f t="shared" ref="B243:B306" si="32">IF(C243="NO","0",IF(C243&gt;=11000,10000,ROUND(IF((SIGN(C243)=-1),C243*(1+$E$1/100),C243*(1-$E$1/100)),0)))</f>
        <v>0</v>
      </c>
      <c r="C243" s="4" t="str">
        <f t="shared" si="31"/>
        <v>NO</v>
      </c>
      <c r="D243" s="38"/>
      <c r="F243">
        <f t="shared" si="28"/>
        <v>0</v>
      </c>
      <c r="G243" s="2" t="str">
        <f t="shared" si="30"/>
        <v/>
      </c>
      <c r="H243" s="2">
        <f t="shared" si="26"/>
        <v>0</v>
      </c>
      <c r="I243">
        <f t="shared" si="29"/>
        <v>0</v>
      </c>
    </row>
    <row r="244" spans="1:9" ht="15.75" thickBot="1" x14ac:dyDescent="0.3">
      <c r="A244" s="2" t="str">
        <f>IF(ISBLANK(D244),"",COUNTA($B$2:B244))</f>
        <v/>
      </c>
      <c r="B244" s="2" t="str">
        <f t="shared" si="32"/>
        <v>0</v>
      </c>
      <c r="C244" s="4" t="str">
        <f t="shared" si="31"/>
        <v>NO</v>
      </c>
      <c r="D244" s="38"/>
      <c r="F244">
        <f t="shared" si="28"/>
        <v>0</v>
      </c>
      <c r="G244" s="2" t="str">
        <f t="shared" si="30"/>
        <v/>
      </c>
      <c r="H244" s="2">
        <f t="shared" si="26"/>
        <v>0</v>
      </c>
      <c r="I244">
        <f t="shared" si="29"/>
        <v>0</v>
      </c>
    </row>
    <row r="245" spans="1:9" ht="15.75" thickBot="1" x14ac:dyDescent="0.3">
      <c r="A245" s="2" t="str">
        <f>IF(ISBLANK(D245),"",COUNTA($B$2:B245))</f>
        <v/>
      </c>
      <c r="B245" s="2" t="str">
        <f t="shared" si="32"/>
        <v>0</v>
      </c>
      <c r="C245" s="4" t="str">
        <f t="shared" si="31"/>
        <v>NO</v>
      </c>
      <c r="D245" s="38"/>
      <c r="F245">
        <f t="shared" si="28"/>
        <v>0</v>
      </c>
      <c r="G245" s="2" t="str">
        <f t="shared" si="30"/>
        <v/>
      </c>
      <c r="H245" s="2">
        <f t="shared" si="26"/>
        <v>0</v>
      </c>
      <c r="I245">
        <f t="shared" si="29"/>
        <v>0</v>
      </c>
    </row>
    <row r="246" spans="1:9" ht="15.75" thickBot="1" x14ac:dyDescent="0.3">
      <c r="A246" s="2" t="str">
        <f>IF(ISBLANK(D246),"",COUNTA($B$2:B246))</f>
        <v/>
      </c>
      <c r="B246" s="2" t="str">
        <f t="shared" si="32"/>
        <v>0</v>
      </c>
      <c r="C246" s="4" t="str">
        <f t="shared" si="31"/>
        <v>NO</v>
      </c>
      <c r="D246" s="38"/>
      <c r="F246">
        <f t="shared" si="28"/>
        <v>0</v>
      </c>
      <c r="G246" s="2" t="str">
        <f t="shared" si="30"/>
        <v/>
      </c>
      <c r="H246" s="2">
        <f t="shared" si="26"/>
        <v>0</v>
      </c>
      <c r="I246">
        <f t="shared" si="29"/>
        <v>0</v>
      </c>
    </row>
    <row r="247" spans="1:9" ht="15.75" thickBot="1" x14ac:dyDescent="0.3">
      <c r="A247" s="2" t="str">
        <f>IF(ISBLANK(D247),"",COUNTA($B$2:B247))</f>
        <v/>
      </c>
      <c r="B247" s="2" t="str">
        <f t="shared" si="32"/>
        <v>0</v>
      </c>
      <c r="C247" s="4" t="str">
        <f t="shared" si="31"/>
        <v>NO</v>
      </c>
      <c r="D247" s="38"/>
      <c r="F247">
        <f t="shared" si="28"/>
        <v>0</v>
      </c>
      <c r="G247" s="2" t="str">
        <f t="shared" si="30"/>
        <v/>
      </c>
      <c r="H247" s="2">
        <f t="shared" si="26"/>
        <v>0</v>
      </c>
      <c r="I247">
        <f t="shared" si="29"/>
        <v>0</v>
      </c>
    </row>
    <row r="248" spans="1:9" ht="15.75" thickBot="1" x14ac:dyDescent="0.3">
      <c r="A248" s="2" t="str">
        <f>IF(ISBLANK(D248),"",COUNTA($B$2:B248))</f>
        <v/>
      </c>
      <c r="B248" s="2" t="str">
        <f t="shared" si="32"/>
        <v>0</v>
      </c>
      <c r="C248" s="4" t="str">
        <f t="shared" si="31"/>
        <v>NO</v>
      </c>
      <c r="D248" s="38"/>
      <c r="F248">
        <f t="shared" si="28"/>
        <v>0</v>
      </c>
      <c r="G248" s="2" t="str">
        <f t="shared" si="30"/>
        <v/>
      </c>
      <c r="H248" s="2">
        <f t="shared" si="26"/>
        <v>0</v>
      </c>
      <c r="I248">
        <f t="shared" si="29"/>
        <v>0</v>
      </c>
    </row>
    <row r="249" spans="1:9" ht="15.75" thickBot="1" x14ac:dyDescent="0.3">
      <c r="A249" s="2" t="str">
        <f>IF(ISBLANK(D249),"",COUNTA($B$2:B249))</f>
        <v/>
      </c>
      <c r="B249" s="2" t="str">
        <f t="shared" si="32"/>
        <v>0</v>
      </c>
      <c r="C249" s="4" t="str">
        <f t="shared" si="31"/>
        <v>NO</v>
      </c>
      <c r="D249" s="38"/>
      <c r="F249">
        <f t="shared" si="28"/>
        <v>0</v>
      </c>
      <c r="G249" s="2" t="str">
        <f t="shared" si="30"/>
        <v/>
      </c>
      <c r="H249" s="2">
        <f t="shared" si="26"/>
        <v>0</v>
      </c>
      <c r="I249">
        <f t="shared" si="29"/>
        <v>0</v>
      </c>
    </row>
    <row r="250" spans="1:9" ht="15.75" thickBot="1" x14ac:dyDescent="0.3">
      <c r="A250" s="2" t="str">
        <f>IF(ISBLANK(D250),"",COUNTA($B$2:B250))</f>
        <v/>
      </c>
      <c r="B250" s="2" t="str">
        <f t="shared" si="32"/>
        <v>0</v>
      </c>
      <c r="C250" s="4" t="str">
        <f t="shared" si="31"/>
        <v>NO</v>
      </c>
      <c r="D250" s="38"/>
      <c r="F250">
        <f t="shared" si="28"/>
        <v>0</v>
      </c>
      <c r="G250" s="2" t="str">
        <f t="shared" si="30"/>
        <v/>
      </c>
      <c r="H250" s="2">
        <f t="shared" si="26"/>
        <v>0</v>
      </c>
      <c r="I250">
        <f t="shared" si="29"/>
        <v>0</v>
      </c>
    </row>
    <row r="251" spans="1:9" ht="15.75" thickBot="1" x14ac:dyDescent="0.3">
      <c r="A251" s="2" t="str">
        <f>IF(ISBLANK(D251),"",COUNTA($B$2:B251))</f>
        <v/>
      </c>
      <c r="B251" s="2" t="str">
        <f t="shared" si="32"/>
        <v>0</v>
      </c>
      <c r="C251" s="4" t="str">
        <f t="shared" si="31"/>
        <v>NO</v>
      </c>
      <c r="D251" s="38"/>
      <c r="F251">
        <f t="shared" si="28"/>
        <v>0</v>
      </c>
      <c r="G251" s="2" t="str">
        <f t="shared" si="30"/>
        <v/>
      </c>
      <c r="H251" s="2">
        <f t="shared" si="26"/>
        <v>0</v>
      </c>
      <c r="I251">
        <f t="shared" si="29"/>
        <v>0</v>
      </c>
    </row>
    <row r="252" spans="1:9" ht="15.75" thickBot="1" x14ac:dyDescent="0.3">
      <c r="A252" s="2" t="str">
        <f>IF(ISBLANK(D252),"",COUNTA($B$2:B252))</f>
        <v/>
      </c>
      <c r="B252" s="2" t="str">
        <f t="shared" si="32"/>
        <v>0</v>
      </c>
      <c r="C252" s="4" t="str">
        <f t="shared" si="31"/>
        <v>NO</v>
      </c>
      <c r="D252" s="38"/>
      <c r="F252">
        <f t="shared" si="28"/>
        <v>0</v>
      </c>
      <c r="G252" s="2" t="str">
        <f t="shared" si="30"/>
        <v/>
      </c>
      <c r="H252" s="2">
        <f t="shared" ref="H252:H315" si="33">IF(ISBLANK(J252),0,IF(ISNUMBER(SEARCH("+",J252)),RIGHT(J252,LEN(J252)-SEARCH("+",J252,1)),RIGHT(J252,LEN(J252)-SEARCH("-",J252,1)+1)))</f>
        <v>0</v>
      </c>
      <c r="I252">
        <f t="shared" si="29"/>
        <v>0</v>
      </c>
    </row>
    <row r="253" spans="1:9" ht="15.75" thickBot="1" x14ac:dyDescent="0.3">
      <c r="A253" s="2" t="str">
        <f>IF(ISBLANK(D253),"",COUNTA($B$2:B253))</f>
        <v/>
      </c>
      <c r="B253" s="2" t="str">
        <f t="shared" si="32"/>
        <v>0</v>
      </c>
      <c r="C253" s="4" t="str">
        <f t="shared" si="31"/>
        <v>NO</v>
      </c>
      <c r="D253" s="38"/>
      <c r="F253">
        <f t="shared" si="28"/>
        <v>0</v>
      </c>
      <c r="G253" s="2" t="str">
        <f t="shared" si="30"/>
        <v/>
      </c>
      <c r="H253" s="2">
        <f t="shared" si="33"/>
        <v>0</v>
      </c>
      <c r="I253">
        <f t="shared" si="29"/>
        <v>0</v>
      </c>
    </row>
    <row r="254" spans="1:9" ht="15.75" thickBot="1" x14ac:dyDescent="0.3">
      <c r="A254" s="2" t="str">
        <f>IF(ISBLANK(D254),"",COUNTA($B$2:B254))</f>
        <v/>
      </c>
      <c r="B254" s="2" t="str">
        <f t="shared" si="32"/>
        <v>0</v>
      </c>
      <c r="C254" s="4" t="str">
        <f t="shared" si="31"/>
        <v>NO</v>
      </c>
      <c r="D254" s="38"/>
      <c r="F254">
        <f t="shared" si="28"/>
        <v>0</v>
      </c>
      <c r="G254" s="2" t="str">
        <f t="shared" si="30"/>
        <v/>
      </c>
      <c r="H254" s="2">
        <f t="shared" si="33"/>
        <v>0</v>
      </c>
      <c r="I254">
        <f t="shared" si="29"/>
        <v>0</v>
      </c>
    </row>
    <row r="255" spans="1:9" ht="15.75" thickBot="1" x14ac:dyDescent="0.3">
      <c r="A255" s="2" t="str">
        <f>IF(ISBLANK(D255),"",COUNTA($B$2:B255))</f>
        <v/>
      </c>
      <c r="B255" s="2" t="str">
        <f t="shared" si="32"/>
        <v>0</v>
      </c>
      <c r="C255" s="4" t="str">
        <f t="shared" si="31"/>
        <v>NO</v>
      </c>
      <c r="D255" s="38"/>
      <c r="F255">
        <f t="shared" si="28"/>
        <v>0</v>
      </c>
      <c r="G255" s="2" t="str">
        <f t="shared" si="30"/>
        <v/>
      </c>
      <c r="H255" s="2">
        <f t="shared" si="33"/>
        <v>0</v>
      </c>
      <c r="I255">
        <f t="shared" si="29"/>
        <v>0</v>
      </c>
    </row>
    <row r="256" spans="1:9" ht="15.75" thickBot="1" x14ac:dyDescent="0.3">
      <c r="A256" s="2" t="str">
        <f>IF(ISBLANK(D256),"",COUNTA($B$2:B256))</f>
        <v/>
      </c>
      <c r="B256" s="2" t="str">
        <f t="shared" si="32"/>
        <v>0</v>
      </c>
      <c r="C256" s="4" t="str">
        <f t="shared" si="31"/>
        <v>NO</v>
      </c>
      <c r="D256" s="38"/>
      <c r="F256">
        <f t="shared" si="28"/>
        <v>0</v>
      </c>
      <c r="G256" s="2" t="str">
        <f t="shared" si="30"/>
        <v/>
      </c>
      <c r="H256" s="2">
        <f t="shared" si="33"/>
        <v>0</v>
      </c>
      <c r="I256">
        <f t="shared" si="29"/>
        <v>0</v>
      </c>
    </row>
    <row r="257" spans="1:9" ht="15.75" thickBot="1" x14ac:dyDescent="0.3">
      <c r="A257" s="2" t="str">
        <f>IF(ISBLANK(D257),"",COUNTA($B$2:B257))</f>
        <v/>
      </c>
      <c r="B257" s="2" t="str">
        <f t="shared" si="32"/>
        <v>0</v>
      </c>
      <c r="C257" s="4" t="str">
        <f t="shared" si="31"/>
        <v>NO</v>
      </c>
      <c r="D257" s="38"/>
      <c r="F257">
        <f t="shared" si="28"/>
        <v>0</v>
      </c>
      <c r="G257" s="2" t="str">
        <f t="shared" si="30"/>
        <v/>
      </c>
      <c r="H257" s="2">
        <f t="shared" si="33"/>
        <v>0</v>
      </c>
      <c r="I257">
        <f t="shared" si="29"/>
        <v>0</v>
      </c>
    </row>
    <row r="258" spans="1:9" ht="15.75" thickBot="1" x14ac:dyDescent="0.3">
      <c r="A258" s="2" t="str">
        <f>IF(ISBLANK(D258),"",COUNTA($B$2:B258))</f>
        <v/>
      </c>
      <c r="B258" s="2" t="str">
        <f t="shared" si="32"/>
        <v>0</v>
      </c>
      <c r="C258" s="4" t="str">
        <f t="shared" ref="C258:C321" si="34">IF(ISERROR(_xlfn.NUMBERVALUE(VLOOKUP(D258,G:H,2,0))),"NO",_xlfn.NUMBERVALUE(VLOOKUP(D258,G:H,2,0)))</f>
        <v>NO</v>
      </c>
      <c r="D258" s="38"/>
      <c r="F258">
        <f t="shared" ref="F258:F299" si="35">+LEN(G258)</f>
        <v>0</v>
      </c>
      <c r="G258" s="2" t="str">
        <f t="shared" si="30"/>
        <v/>
      </c>
      <c r="H258" s="2">
        <f t="shared" si="33"/>
        <v>0</v>
      </c>
      <c r="I258">
        <f t="shared" ref="I258:I300" si="36">+LEN(J258)</f>
        <v>0</v>
      </c>
    </row>
    <row r="259" spans="1:9" ht="15.75" thickBot="1" x14ac:dyDescent="0.3">
      <c r="A259" s="2" t="str">
        <f>IF(ISBLANK(D259),"",COUNTA($B$2:B259))</f>
        <v/>
      </c>
      <c r="B259" s="2" t="str">
        <f t="shared" si="32"/>
        <v>0</v>
      </c>
      <c r="C259" s="4" t="str">
        <f t="shared" si="34"/>
        <v>NO</v>
      </c>
      <c r="D259" s="38"/>
      <c r="F259">
        <f t="shared" si="35"/>
        <v>0</v>
      </c>
      <c r="G259" s="2" t="str">
        <f t="shared" ref="G259:G322" si="37">UPPER(IF(ISBLANK(J259),"",IF(ISNUMBER(SEARCH("+",J259)),LEFT(J259,SEARCH("+",J259,1)-1),LEFT(J259,SEARCH("-",J259,1)-1))))</f>
        <v/>
      </c>
      <c r="H259" s="2">
        <f t="shared" si="33"/>
        <v>0</v>
      </c>
      <c r="I259">
        <f t="shared" si="36"/>
        <v>0</v>
      </c>
    </row>
    <row r="260" spans="1:9" ht="15.75" thickBot="1" x14ac:dyDescent="0.3">
      <c r="A260" s="2" t="str">
        <f>IF(ISBLANK(D260),"",COUNTA($B$2:B260))</f>
        <v/>
      </c>
      <c r="B260" s="2" t="str">
        <f t="shared" si="32"/>
        <v>0</v>
      </c>
      <c r="C260" s="4" t="str">
        <f t="shared" si="34"/>
        <v>NO</v>
      </c>
      <c r="D260" s="38"/>
      <c r="F260">
        <f t="shared" si="35"/>
        <v>0</v>
      </c>
      <c r="G260" s="2" t="str">
        <f t="shared" si="37"/>
        <v/>
      </c>
      <c r="H260" s="2">
        <f t="shared" si="33"/>
        <v>0</v>
      </c>
      <c r="I260">
        <f t="shared" si="36"/>
        <v>0</v>
      </c>
    </row>
    <row r="261" spans="1:9" ht="15.75" thickBot="1" x14ac:dyDescent="0.3">
      <c r="A261" s="2" t="str">
        <f>IF(ISBLANK(D261),"",COUNTA($B$2:B261))</f>
        <v/>
      </c>
      <c r="B261" s="2" t="str">
        <f t="shared" si="32"/>
        <v>0</v>
      </c>
      <c r="C261" s="4" t="str">
        <f t="shared" si="34"/>
        <v>NO</v>
      </c>
      <c r="D261" s="38"/>
      <c r="F261">
        <f t="shared" si="35"/>
        <v>0</v>
      </c>
      <c r="G261" s="2" t="str">
        <f t="shared" si="37"/>
        <v/>
      </c>
      <c r="H261" s="2">
        <f t="shared" si="33"/>
        <v>0</v>
      </c>
      <c r="I261">
        <f t="shared" si="36"/>
        <v>0</v>
      </c>
    </row>
    <row r="262" spans="1:9" ht="15.75" thickBot="1" x14ac:dyDescent="0.3">
      <c r="A262" s="2" t="str">
        <f>IF(ISBLANK(D262),"",COUNTA($B$2:B262))</f>
        <v/>
      </c>
      <c r="B262" s="2" t="str">
        <f t="shared" si="32"/>
        <v>0</v>
      </c>
      <c r="C262" s="4" t="str">
        <f t="shared" si="34"/>
        <v>NO</v>
      </c>
      <c r="D262" s="38"/>
      <c r="F262">
        <f t="shared" si="35"/>
        <v>0</v>
      </c>
      <c r="G262" s="2" t="str">
        <f t="shared" si="37"/>
        <v/>
      </c>
      <c r="H262" s="2">
        <f t="shared" si="33"/>
        <v>0</v>
      </c>
      <c r="I262">
        <f t="shared" si="36"/>
        <v>0</v>
      </c>
    </row>
    <row r="263" spans="1:9" ht="15.75" thickBot="1" x14ac:dyDescent="0.3">
      <c r="A263" s="2" t="str">
        <f>IF(ISBLANK(D263),"",COUNTA($B$2:B263))</f>
        <v/>
      </c>
      <c r="B263" s="2" t="str">
        <f t="shared" si="32"/>
        <v>0</v>
      </c>
      <c r="C263" s="4" t="str">
        <f t="shared" si="34"/>
        <v>NO</v>
      </c>
      <c r="D263" s="38"/>
      <c r="F263">
        <f t="shared" si="35"/>
        <v>0</v>
      </c>
      <c r="G263" s="2" t="str">
        <f t="shared" si="37"/>
        <v/>
      </c>
      <c r="H263" s="2">
        <f t="shared" si="33"/>
        <v>0</v>
      </c>
      <c r="I263">
        <f t="shared" si="36"/>
        <v>0</v>
      </c>
    </row>
    <row r="264" spans="1:9" ht="15.75" thickBot="1" x14ac:dyDescent="0.3">
      <c r="A264" s="2" t="str">
        <f>IF(ISBLANK(D264),"",COUNTA($B$2:B264))</f>
        <v/>
      </c>
      <c r="B264" s="2" t="str">
        <f t="shared" si="32"/>
        <v>0</v>
      </c>
      <c r="C264" s="4" t="str">
        <f t="shared" si="34"/>
        <v>NO</v>
      </c>
      <c r="D264" s="38"/>
      <c r="F264">
        <f t="shared" si="35"/>
        <v>0</v>
      </c>
      <c r="G264" s="2" t="str">
        <f t="shared" si="37"/>
        <v/>
      </c>
      <c r="H264" s="2">
        <f t="shared" si="33"/>
        <v>0</v>
      </c>
      <c r="I264">
        <f t="shared" si="36"/>
        <v>0</v>
      </c>
    </row>
    <row r="265" spans="1:9" ht="15.75" thickBot="1" x14ac:dyDescent="0.3">
      <c r="A265" s="2" t="str">
        <f>IF(ISBLANK(D265),"",COUNTA($B$2:B265))</f>
        <v/>
      </c>
      <c r="B265" s="2" t="str">
        <f t="shared" si="32"/>
        <v>0</v>
      </c>
      <c r="C265" s="4" t="str">
        <f t="shared" si="34"/>
        <v>NO</v>
      </c>
      <c r="D265" s="38"/>
      <c r="F265">
        <f t="shared" si="35"/>
        <v>0</v>
      </c>
      <c r="G265" s="2" t="str">
        <f t="shared" si="37"/>
        <v/>
      </c>
      <c r="H265" s="2">
        <f t="shared" si="33"/>
        <v>0</v>
      </c>
      <c r="I265">
        <f t="shared" si="36"/>
        <v>0</v>
      </c>
    </row>
    <row r="266" spans="1:9" ht="15.75" thickBot="1" x14ac:dyDescent="0.3">
      <c r="A266" s="2" t="str">
        <f>IF(ISBLANK(D266),"",COUNTA($B$2:B266))</f>
        <v/>
      </c>
      <c r="B266" s="2" t="str">
        <f t="shared" si="32"/>
        <v>0</v>
      </c>
      <c r="C266" s="4" t="str">
        <f t="shared" si="34"/>
        <v>NO</v>
      </c>
      <c r="D266" s="38"/>
      <c r="F266">
        <f t="shared" si="35"/>
        <v>0</v>
      </c>
      <c r="G266" s="2" t="str">
        <f t="shared" si="37"/>
        <v/>
      </c>
      <c r="H266" s="2">
        <f t="shared" si="33"/>
        <v>0</v>
      </c>
      <c r="I266">
        <f t="shared" si="36"/>
        <v>0</v>
      </c>
    </row>
    <row r="267" spans="1:9" ht="15.75" thickBot="1" x14ac:dyDescent="0.3">
      <c r="A267" s="2" t="str">
        <f>IF(ISBLANK(D267),"",COUNTA($B$2:B267))</f>
        <v/>
      </c>
      <c r="B267" s="2" t="str">
        <f t="shared" si="32"/>
        <v>0</v>
      </c>
      <c r="C267" s="4" t="str">
        <f t="shared" si="34"/>
        <v>NO</v>
      </c>
      <c r="D267" s="38"/>
      <c r="F267">
        <f t="shared" si="35"/>
        <v>0</v>
      </c>
      <c r="G267" s="2" t="str">
        <f t="shared" si="37"/>
        <v/>
      </c>
      <c r="H267" s="2">
        <f t="shared" si="33"/>
        <v>0</v>
      </c>
      <c r="I267">
        <f t="shared" si="36"/>
        <v>0</v>
      </c>
    </row>
    <row r="268" spans="1:9" ht="15.75" thickBot="1" x14ac:dyDescent="0.3">
      <c r="A268" s="2" t="str">
        <f>IF(ISBLANK(D268),"",COUNTA($B$2:B268))</f>
        <v/>
      </c>
      <c r="B268" s="2" t="str">
        <f t="shared" si="32"/>
        <v>0</v>
      </c>
      <c r="C268" s="4" t="str">
        <f t="shared" si="34"/>
        <v>NO</v>
      </c>
      <c r="D268" s="38"/>
      <c r="F268">
        <f t="shared" si="35"/>
        <v>0</v>
      </c>
      <c r="G268" s="2" t="str">
        <f t="shared" si="37"/>
        <v/>
      </c>
      <c r="H268" s="2">
        <f t="shared" si="33"/>
        <v>0</v>
      </c>
      <c r="I268">
        <f t="shared" si="36"/>
        <v>0</v>
      </c>
    </row>
    <row r="269" spans="1:9" ht="15.75" thickBot="1" x14ac:dyDescent="0.3">
      <c r="A269" s="2" t="str">
        <f>IF(ISBLANK(D269),"",COUNTA($B$2:B269))</f>
        <v/>
      </c>
      <c r="B269" s="2" t="str">
        <f t="shared" si="32"/>
        <v>0</v>
      </c>
      <c r="C269" s="4" t="str">
        <f t="shared" si="34"/>
        <v>NO</v>
      </c>
      <c r="D269" s="38"/>
      <c r="F269">
        <f t="shared" si="35"/>
        <v>0</v>
      </c>
      <c r="G269" s="2" t="str">
        <f t="shared" si="37"/>
        <v/>
      </c>
      <c r="H269" s="2">
        <f t="shared" si="33"/>
        <v>0</v>
      </c>
      <c r="I269">
        <f t="shared" si="36"/>
        <v>0</v>
      </c>
    </row>
    <row r="270" spans="1:9" ht="15.75" thickBot="1" x14ac:dyDescent="0.3">
      <c r="A270" s="2" t="str">
        <f>IF(ISBLANK(D270),"",COUNTA($B$2:B270))</f>
        <v/>
      </c>
      <c r="B270" s="2" t="str">
        <f t="shared" si="32"/>
        <v>0</v>
      </c>
      <c r="C270" s="4" t="str">
        <f t="shared" si="34"/>
        <v>NO</v>
      </c>
      <c r="D270" s="38"/>
      <c r="F270">
        <f t="shared" si="35"/>
        <v>0</v>
      </c>
      <c r="G270" s="2" t="str">
        <f t="shared" si="37"/>
        <v/>
      </c>
      <c r="H270" s="2">
        <f t="shared" si="33"/>
        <v>0</v>
      </c>
      <c r="I270">
        <f t="shared" si="36"/>
        <v>0</v>
      </c>
    </row>
    <row r="271" spans="1:9" ht="15.75" thickBot="1" x14ac:dyDescent="0.3">
      <c r="A271" s="2" t="str">
        <f>IF(ISBLANK(D271),"",COUNTA($B$2:B271))</f>
        <v/>
      </c>
      <c r="B271" s="2" t="str">
        <f t="shared" si="32"/>
        <v>0</v>
      </c>
      <c r="C271" s="4" t="str">
        <f t="shared" si="34"/>
        <v>NO</v>
      </c>
      <c r="D271" s="38"/>
      <c r="F271">
        <f t="shared" si="35"/>
        <v>0</v>
      </c>
      <c r="G271" s="2" t="str">
        <f t="shared" si="37"/>
        <v/>
      </c>
      <c r="H271" s="2">
        <f t="shared" si="33"/>
        <v>0</v>
      </c>
      <c r="I271">
        <f t="shared" si="36"/>
        <v>0</v>
      </c>
    </row>
    <row r="272" spans="1:9" ht="15.75" thickBot="1" x14ac:dyDescent="0.3">
      <c r="A272" s="2" t="str">
        <f>IF(ISBLANK(D272),"",COUNTA($B$2:B272))</f>
        <v/>
      </c>
      <c r="B272" s="2" t="str">
        <f t="shared" si="32"/>
        <v>0</v>
      </c>
      <c r="C272" s="4" t="str">
        <f t="shared" si="34"/>
        <v>NO</v>
      </c>
      <c r="D272" s="38"/>
      <c r="F272">
        <f t="shared" si="35"/>
        <v>0</v>
      </c>
      <c r="G272" s="2" t="str">
        <f t="shared" si="37"/>
        <v/>
      </c>
      <c r="H272" s="2">
        <f t="shared" si="33"/>
        <v>0</v>
      </c>
      <c r="I272">
        <f t="shared" si="36"/>
        <v>0</v>
      </c>
    </row>
    <row r="273" spans="1:9" ht="15.75" thickBot="1" x14ac:dyDescent="0.3">
      <c r="A273" s="2" t="str">
        <f>IF(ISBLANK(D273),"",COUNTA($B$2:B273))</f>
        <v/>
      </c>
      <c r="B273" s="2" t="str">
        <f t="shared" si="32"/>
        <v>0</v>
      </c>
      <c r="C273" s="4" t="str">
        <f t="shared" si="34"/>
        <v>NO</v>
      </c>
      <c r="D273" s="38"/>
      <c r="F273">
        <f t="shared" si="35"/>
        <v>0</v>
      </c>
      <c r="G273" s="2" t="str">
        <f t="shared" si="37"/>
        <v/>
      </c>
      <c r="H273" s="2">
        <f t="shared" si="33"/>
        <v>0</v>
      </c>
      <c r="I273">
        <f t="shared" si="36"/>
        <v>0</v>
      </c>
    </row>
    <row r="274" spans="1:9" ht="15.75" thickBot="1" x14ac:dyDescent="0.3">
      <c r="A274" s="2" t="str">
        <f>IF(ISBLANK(D274),"",COUNTA($B$2:B274))</f>
        <v/>
      </c>
      <c r="B274" s="2" t="str">
        <f t="shared" si="32"/>
        <v>0</v>
      </c>
      <c r="C274" s="4" t="str">
        <f t="shared" si="34"/>
        <v>NO</v>
      </c>
      <c r="D274" s="38"/>
      <c r="F274">
        <f t="shared" si="35"/>
        <v>0</v>
      </c>
      <c r="G274" s="2" t="str">
        <f t="shared" si="37"/>
        <v/>
      </c>
      <c r="H274" s="2">
        <f t="shared" si="33"/>
        <v>0</v>
      </c>
      <c r="I274">
        <f t="shared" si="36"/>
        <v>0</v>
      </c>
    </row>
    <row r="275" spans="1:9" ht="15.75" thickBot="1" x14ac:dyDescent="0.3">
      <c r="A275" s="2" t="str">
        <f>IF(ISBLANK(D275),"",COUNTA($B$2:B275))</f>
        <v/>
      </c>
      <c r="B275" s="2" t="str">
        <f t="shared" si="32"/>
        <v>0</v>
      </c>
      <c r="C275" s="4" t="str">
        <f t="shared" si="34"/>
        <v>NO</v>
      </c>
      <c r="D275" s="38"/>
      <c r="F275">
        <f t="shared" si="35"/>
        <v>0</v>
      </c>
      <c r="G275" s="2" t="str">
        <f t="shared" si="37"/>
        <v/>
      </c>
      <c r="H275" s="2">
        <f t="shared" si="33"/>
        <v>0</v>
      </c>
      <c r="I275">
        <f t="shared" si="36"/>
        <v>0</v>
      </c>
    </row>
    <row r="276" spans="1:9" ht="15.75" thickBot="1" x14ac:dyDescent="0.3">
      <c r="A276" s="2" t="str">
        <f>IF(ISBLANK(D276),"",COUNTA($B$2:B276))</f>
        <v/>
      </c>
      <c r="B276" s="2" t="str">
        <f t="shared" si="32"/>
        <v>0</v>
      </c>
      <c r="C276" s="4" t="str">
        <f t="shared" si="34"/>
        <v>NO</v>
      </c>
      <c r="D276" s="38"/>
      <c r="F276">
        <f t="shared" si="35"/>
        <v>0</v>
      </c>
      <c r="G276" s="2" t="str">
        <f t="shared" si="37"/>
        <v/>
      </c>
      <c r="H276" s="2">
        <f t="shared" si="33"/>
        <v>0</v>
      </c>
      <c r="I276">
        <f t="shared" si="36"/>
        <v>0</v>
      </c>
    </row>
    <row r="277" spans="1:9" ht="15.75" thickBot="1" x14ac:dyDescent="0.3">
      <c r="A277" s="2" t="str">
        <f>IF(ISBLANK(D277),"",COUNTA($B$2:B277))</f>
        <v/>
      </c>
      <c r="B277" s="2" t="str">
        <f t="shared" si="32"/>
        <v>0</v>
      </c>
      <c r="C277" s="4" t="str">
        <f t="shared" si="34"/>
        <v>NO</v>
      </c>
      <c r="D277" s="38"/>
      <c r="F277">
        <f t="shared" si="35"/>
        <v>0</v>
      </c>
      <c r="G277" s="2" t="str">
        <f t="shared" si="37"/>
        <v/>
      </c>
      <c r="H277" s="2">
        <f t="shared" si="33"/>
        <v>0</v>
      </c>
      <c r="I277">
        <f t="shared" si="36"/>
        <v>0</v>
      </c>
    </row>
    <row r="278" spans="1:9" ht="15.75" thickBot="1" x14ac:dyDescent="0.3">
      <c r="A278" s="2" t="str">
        <f>IF(ISBLANK(D278),"",COUNTA($B$2:B278))</f>
        <v/>
      </c>
      <c r="B278" s="2" t="str">
        <f t="shared" si="32"/>
        <v>0</v>
      </c>
      <c r="C278" s="4" t="str">
        <f t="shared" si="34"/>
        <v>NO</v>
      </c>
      <c r="D278" s="38"/>
      <c r="F278">
        <f t="shared" si="35"/>
        <v>0</v>
      </c>
      <c r="G278" s="2" t="str">
        <f t="shared" si="37"/>
        <v/>
      </c>
      <c r="H278" s="2">
        <f t="shared" si="33"/>
        <v>0</v>
      </c>
      <c r="I278">
        <f t="shared" si="36"/>
        <v>0</v>
      </c>
    </row>
    <row r="279" spans="1:9" ht="15.75" thickBot="1" x14ac:dyDescent="0.3">
      <c r="A279" s="2" t="str">
        <f>IF(ISBLANK(D279),"",COUNTA($B$2:B279))</f>
        <v/>
      </c>
      <c r="B279" s="2" t="str">
        <f t="shared" si="32"/>
        <v>0</v>
      </c>
      <c r="C279" s="4" t="str">
        <f t="shared" si="34"/>
        <v>NO</v>
      </c>
      <c r="D279" s="38"/>
      <c r="F279">
        <f t="shared" si="35"/>
        <v>0</v>
      </c>
      <c r="G279" s="2" t="str">
        <f t="shared" si="37"/>
        <v/>
      </c>
      <c r="H279" s="2">
        <f t="shared" si="33"/>
        <v>0</v>
      </c>
      <c r="I279">
        <f t="shared" si="36"/>
        <v>0</v>
      </c>
    </row>
    <row r="280" spans="1:9" ht="15.75" thickBot="1" x14ac:dyDescent="0.3">
      <c r="A280" s="2" t="str">
        <f>IF(ISBLANK(D280),"",COUNTA($B$2:B280))</f>
        <v/>
      </c>
      <c r="B280" s="2" t="str">
        <f t="shared" si="32"/>
        <v>0</v>
      </c>
      <c r="C280" s="4" t="str">
        <f t="shared" si="34"/>
        <v>NO</v>
      </c>
      <c r="D280" s="38"/>
      <c r="F280">
        <f t="shared" si="35"/>
        <v>0</v>
      </c>
      <c r="G280" s="2" t="str">
        <f t="shared" si="37"/>
        <v/>
      </c>
      <c r="H280" s="2">
        <f t="shared" si="33"/>
        <v>0</v>
      </c>
      <c r="I280">
        <f t="shared" si="36"/>
        <v>0</v>
      </c>
    </row>
    <row r="281" spans="1:9" ht="15.75" thickBot="1" x14ac:dyDescent="0.3">
      <c r="A281" s="2" t="str">
        <f>IF(ISBLANK(D281),"",COUNTA($B$2:B281))</f>
        <v/>
      </c>
      <c r="B281" s="2" t="str">
        <f t="shared" si="32"/>
        <v>0</v>
      </c>
      <c r="C281" s="4" t="str">
        <f t="shared" si="34"/>
        <v>NO</v>
      </c>
      <c r="D281" s="38"/>
      <c r="F281">
        <f t="shared" si="35"/>
        <v>0</v>
      </c>
      <c r="G281" s="2" t="str">
        <f t="shared" si="37"/>
        <v/>
      </c>
      <c r="H281" s="2">
        <f t="shared" si="33"/>
        <v>0</v>
      </c>
      <c r="I281">
        <f t="shared" si="36"/>
        <v>0</v>
      </c>
    </row>
    <row r="282" spans="1:9" ht="15.75" thickBot="1" x14ac:dyDescent="0.3">
      <c r="A282" s="2" t="str">
        <f>IF(ISBLANK(D282),"",COUNTA($B$2:B282))</f>
        <v/>
      </c>
      <c r="B282" s="2" t="str">
        <f t="shared" si="32"/>
        <v>0</v>
      </c>
      <c r="C282" s="4" t="str">
        <f t="shared" si="34"/>
        <v>NO</v>
      </c>
      <c r="D282" s="38"/>
      <c r="F282">
        <f t="shared" si="35"/>
        <v>0</v>
      </c>
      <c r="G282" s="2" t="str">
        <f t="shared" si="37"/>
        <v/>
      </c>
      <c r="H282" s="2">
        <f t="shared" si="33"/>
        <v>0</v>
      </c>
      <c r="I282">
        <f t="shared" si="36"/>
        <v>0</v>
      </c>
    </row>
    <row r="283" spans="1:9" ht="15.75" thickBot="1" x14ac:dyDescent="0.3">
      <c r="A283" s="2" t="str">
        <f>IF(ISBLANK(D283),"",COUNTA($B$2:B283))</f>
        <v/>
      </c>
      <c r="B283" s="2" t="str">
        <f t="shared" si="32"/>
        <v>0</v>
      </c>
      <c r="C283" s="4" t="str">
        <f t="shared" si="34"/>
        <v>NO</v>
      </c>
      <c r="D283" s="38"/>
      <c r="F283">
        <f t="shared" si="35"/>
        <v>0</v>
      </c>
      <c r="G283" s="2" t="str">
        <f t="shared" si="37"/>
        <v/>
      </c>
      <c r="H283" s="2">
        <f t="shared" si="33"/>
        <v>0</v>
      </c>
      <c r="I283">
        <f t="shared" si="36"/>
        <v>0</v>
      </c>
    </row>
    <row r="284" spans="1:9" ht="15.75" thickBot="1" x14ac:dyDescent="0.3">
      <c r="A284" s="2" t="str">
        <f>IF(ISBLANK(D284),"",COUNTA($B$2:B284))</f>
        <v/>
      </c>
      <c r="B284" s="2" t="str">
        <f t="shared" si="32"/>
        <v>0</v>
      </c>
      <c r="C284" s="4" t="str">
        <f t="shared" si="34"/>
        <v>NO</v>
      </c>
      <c r="D284" s="38"/>
      <c r="F284">
        <f t="shared" si="35"/>
        <v>0</v>
      </c>
      <c r="G284" s="2" t="str">
        <f t="shared" si="37"/>
        <v/>
      </c>
      <c r="H284" s="2">
        <f t="shared" si="33"/>
        <v>0</v>
      </c>
      <c r="I284">
        <f t="shared" si="36"/>
        <v>0</v>
      </c>
    </row>
    <row r="285" spans="1:9" ht="15.75" thickBot="1" x14ac:dyDescent="0.3">
      <c r="A285" s="2" t="str">
        <f>IF(ISBLANK(D285),"",COUNTA($B$2:B285))</f>
        <v/>
      </c>
      <c r="B285" s="2" t="str">
        <f t="shared" si="32"/>
        <v>0</v>
      </c>
      <c r="C285" s="4" t="str">
        <f t="shared" si="34"/>
        <v>NO</v>
      </c>
      <c r="D285" s="38"/>
      <c r="F285">
        <f t="shared" si="35"/>
        <v>0</v>
      </c>
      <c r="G285" s="2" t="str">
        <f t="shared" si="37"/>
        <v/>
      </c>
      <c r="H285" s="2">
        <f t="shared" si="33"/>
        <v>0</v>
      </c>
      <c r="I285">
        <f t="shared" si="36"/>
        <v>0</v>
      </c>
    </row>
    <row r="286" spans="1:9" ht="15.75" thickBot="1" x14ac:dyDescent="0.3">
      <c r="A286" s="2" t="str">
        <f>IF(ISBLANK(D286),"",COUNTA($B$2:B286))</f>
        <v/>
      </c>
      <c r="B286" s="2" t="str">
        <f t="shared" si="32"/>
        <v>0</v>
      </c>
      <c r="C286" s="4" t="str">
        <f t="shared" si="34"/>
        <v>NO</v>
      </c>
      <c r="D286" s="38"/>
      <c r="F286">
        <f t="shared" si="35"/>
        <v>0</v>
      </c>
      <c r="G286" s="2" t="str">
        <f t="shared" si="37"/>
        <v/>
      </c>
      <c r="H286" s="2">
        <f t="shared" si="33"/>
        <v>0</v>
      </c>
      <c r="I286">
        <f t="shared" si="36"/>
        <v>0</v>
      </c>
    </row>
    <row r="287" spans="1:9" ht="15.75" thickBot="1" x14ac:dyDescent="0.3">
      <c r="A287" s="2" t="str">
        <f>IF(ISBLANK(D287),"",COUNTA($B$2:B287))</f>
        <v/>
      </c>
      <c r="B287" s="2" t="str">
        <f t="shared" si="32"/>
        <v>0</v>
      </c>
      <c r="C287" s="4" t="str">
        <f t="shared" si="34"/>
        <v>NO</v>
      </c>
      <c r="D287" s="38"/>
      <c r="F287">
        <f t="shared" si="35"/>
        <v>0</v>
      </c>
      <c r="G287" s="2" t="str">
        <f t="shared" si="37"/>
        <v/>
      </c>
      <c r="H287" s="2">
        <f t="shared" si="33"/>
        <v>0</v>
      </c>
      <c r="I287">
        <f t="shared" si="36"/>
        <v>0</v>
      </c>
    </row>
    <row r="288" spans="1:9" ht="15.75" thickBot="1" x14ac:dyDescent="0.3">
      <c r="A288" s="2" t="str">
        <f>IF(ISBLANK(D288),"",COUNTA($B$2:B288))</f>
        <v/>
      </c>
      <c r="B288" s="2" t="str">
        <f t="shared" si="32"/>
        <v>0</v>
      </c>
      <c r="C288" s="4" t="str">
        <f t="shared" si="34"/>
        <v>NO</v>
      </c>
      <c r="D288" s="38"/>
      <c r="F288">
        <f t="shared" si="35"/>
        <v>0</v>
      </c>
      <c r="G288" s="2" t="str">
        <f t="shared" si="37"/>
        <v/>
      </c>
      <c r="H288" s="2">
        <f t="shared" si="33"/>
        <v>0</v>
      </c>
      <c r="I288">
        <f t="shared" si="36"/>
        <v>0</v>
      </c>
    </row>
    <row r="289" spans="1:9" ht="15.75" thickBot="1" x14ac:dyDescent="0.3">
      <c r="A289" s="2" t="str">
        <f>IF(ISBLANK(D289),"",COUNTA($B$2:B289))</f>
        <v/>
      </c>
      <c r="B289" s="2" t="str">
        <f t="shared" si="32"/>
        <v>0</v>
      </c>
      <c r="C289" s="4" t="str">
        <f t="shared" si="34"/>
        <v>NO</v>
      </c>
      <c r="D289" s="38"/>
      <c r="F289">
        <f t="shared" si="35"/>
        <v>0</v>
      </c>
      <c r="G289" s="2" t="str">
        <f t="shared" si="37"/>
        <v/>
      </c>
      <c r="H289" s="2">
        <f t="shared" si="33"/>
        <v>0</v>
      </c>
      <c r="I289">
        <f t="shared" si="36"/>
        <v>0</v>
      </c>
    </row>
    <row r="290" spans="1:9" ht="15.75" thickBot="1" x14ac:dyDescent="0.3">
      <c r="A290" s="2" t="str">
        <f>IF(ISBLANK(D290),"",COUNTA($B$2:B290))</f>
        <v/>
      </c>
      <c r="B290" s="2" t="str">
        <f t="shared" si="32"/>
        <v>0</v>
      </c>
      <c r="C290" s="4" t="str">
        <f t="shared" si="34"/>
        <v>NO</v>
      </c>
      <c r="D290" s="38"/>
      <c r="F290">
        <f t="shared" si="35"/>
        <v>0</v>
      </c>
      <c r="G290" s="2" t="str">
        <f t="shared" si="37"/>
        <v/>
      </c>
      <c r="H290" s="2">
        <f t="shared" si="33"/>
        <v>0</v>
      </c>
      <c r="I290">
        <f t="shared" si="36"/>
        <v>0</v>
      </c>
    </row>
    <row r="291" spans="1:9" ht="15.75" thickBot="1" x14ac:dyDescent="0.3">
      <c r="A291" s="2" t="str">
        <f>IF(ISBLANK(D291),"",COUNTA($B$2:B291))</f>
        <v/>
      </c>
      <c r="B291" s="2" t="str">
        <f t="shared" si="32"/>
        <v>0</v>
      </c>
      <c r="C291" s="4" t="str">
        <f t="shared" si="34"/>
        <v>NO</v>
      </c>
      <c r="D291" s="38"/>
      <c r="F291">
        <f t="shared" si="35"/>
        <v>0</v>
      </c>
      <c r="G291" s="2" t="str">
        <f t="shared" si="37"/>
        <v/>
      </c>
      <c r="H291" s="2">
        <f t="shared" si="33"/>
        <v>0</v>
      </c>
      <c r="I291">
        <f t="shared" si="36"/>
        <v>0</v>
      </c>
    </row>
    <row r="292" spans="1:9" ht="15.75" thickBot="1" x14ac:dyDescent="0.3">
      <c r="A292" s="2" t="str">
        <f>IF(ISBLANK(D292),"",COUNTA($B$2:B292))</f>
        <v/>
      </c>
      <c r="B292" s="2" t="str">
        <f t="shared" si="32"/>
        <v>0</v>
      </c>
      <c r="C292" s="4" t="str">
        <f t="shared" si="34"/>
        <v>NO</v>
      </c>
      <c r="D292" s="38"/>
      <c r="F292">
        <f t="shared" si="35"/>
        <v>0</v>
      </c>
      <c r="G292" s="2" t="str">
        <f t="shared" si="37"/>
        <v/>
      </c>
      <c r="H292" s="2">
        <f t="shared" si="33"/>
        <v>0</v>
      </c>
      <c r="I292">
        <f t="shared" si="36"/>
        <v>0</v>
      </c>
    </row>
    <row r="293" spans="1:9" ht="15.75" thickBot="1" x14ac:dyDescent="0.3">
      <c r="A293" s="2" t="str">
        <f>IF(ISBLANK(D293),"",COUNTA($B$2:B293))</f>
        <v/>
      </c>
      <c r="B293" s="2" t="str">
        <f t="shared" si="32"/>
        <v>0</v>
      </c>
      <c r="C293" s="4" t="str">
        <f t="shared" si="34"/>
        <v>NO</v>
      </c>
      <c r="D293" s="38"/>
      <c r="F293">
        <f t="shared" si="35"/>
        <v>0</v>
      </c>
      <c r="G293" s="2" t="str">
        <f t="shared" si="37"/>
        <v/>
      </c>
      <c r="H293" s="2">
        <f t="shared" si="33"/>
        <v>0</v>
      </c>
      <c r="I293">
        <f t="shared" si="36"/>
        <v>0</v>
      </c>
    </row>
    <row r="294" spans="1:9" ht="15.75" thickBot="1" x14ac:dyDescent="0.3">
      <c r="A294" s="2" t="str">
        <f>IF(ISBLANK(D294),"",COUNTA($B$2:B294))</f>
        <v/>
      </c>
      <c r="B294" s="2" t="str">
        <f t="shared" si="32"/>
        <v>0</v>
      </c>
      <c r="C294" s="4" t="str">
        <f t="shared" si="34"/>
        <v>NO</v>
      </c>
      <c r="D294" s="38"/>
      <c r="F294">
        <f t="shared" si="35"/>
        <v>0</v>
      </c>
      <c r="G294" s="2" t="str">
        <f t="shared" si="37"/>
        <v/>
      </c>
      <c r="H294" s="2">
        <f t="shared" si="33"/>
        <v>0</v>
      </c>
      <c r="I294">
        <f t="shared" si="36"/>
        <v>0</v>
      </c>
    </row>
    <row r="295" spans="1:9" ht="15.75" thickBot="1" x14ac:dyDescent="0.3">
      <c r="A295" s="2" t="str">
        <f>IF(ISBLANK(D295),"",COUNTA($B$2:B295))</f>
        <v/>
      </c>
      <c r="B295" s="2" t="str">
        <f t="shared" si="32"/>
        <v>0</v>
      </c>
      <c r="C295" s="4" t="str">
        <f t="shared" si="34"/>
        <v>NO</v>
      </c>
      <c r="D295" s="38"/>
      <c r="F295">
        <f t="shared" si="35"/>
        <v>0</v>
      </c>
      <c r="G295" s="2" t="str">
        <f t="shared" si="37"/>
        <v/>
      </c>
      <c r="H295" s="2">
        <f t="shared" si="33"/>
        <v>0</v>
      </c>
      <c r="I295">
        <f t="shared" si="36"/>
        <v>0</v>
      </c>
    </row>
    <row r="296" spans="1:9" ht="15.75" thickBot="1" x14ac:dyDescent="0.3">
      <c r="A296" s="2" t="str">
        <f>IF(ISBLANK(D296),"",COUNTA($B$2:B296))</f>
        <v/>
      </c>
      <c r="B296" s="2" t="str">
        <f t="shared" si="32"/>
        <v>0</v>
      </c>
      <c r="C296" s="4" t="str">
        <f t="shared" si="34"/>
        <v>NO</v>
      </c>
      <c r="D296" s="38"/>
      <c r="F296">
        <f t="shared" si="35"/>
        <v>0</v>
      </c>
      <c r="G296" s="2" t="str">
        <f t="shared" si="37"/>
        <v/>
      </c>
      <c r="H296" s="2">
        <f t="shared" si="33"/>
        <v>0</v>
      </c>
      <c r="I296">
        <f t="shared" si="36"/>
        <v>0</v>
      </c>
    </row>
    <row r="297" spans="1:9" ht="15.75" thickBot="1" x14ac:dyDescent="0.3">
      <c r="A297" s="2" t="str">
        <f>IF(ISBLANK(D297),"",COUNTA($B$2:B297))</f>
        <v/>
      </c>
      <c r="B297" s="2" t="str">
        <f t="shared" si="32"/>
        <v>0</v>
      </c>
      <c r="C297" s="4" t="str">
        <f t="shared" si="34"/>
        <v>NO</v>
      </c>
      <c r="D297" s="38"/>
      <c r="F297">
        <f t="shared" si="35"/>
        <v>0</v>
      </c>
      <c r="G297" s="2" t="str">
        <f t="shared" si="37"/>
        <v/>
      </c>
      <c r="H297" s="2">
        <f t="shared" si="33"/>
        <v>0</v>
      </c>
      <c r="I297">
        <f t="shared" si="36"/>
        <v>0</v>
      </c>
    </row>
    <row r="298" spans="1:9" ht="15.75" thickBot="1" x14ac:dyDescent="0.3">
      <c r="A298" s="2" t="str">
        <f>IF(ISBLANK(D298),"",COUNTA($B$2:B298))</f>
        <v/>
      </c>
      <c r="B298" s="2" t="str">
        <f t="shared" si="32"/>
        <v>0</v>
      </c>
      <c r="C298" s="4" t="str">
        <f t="shared" si="34"/>
        <v>NO</v>
      </c>
      <c r="D298" s="38"/>
      <c r="F298">
        <f t="shared" si="35"/>
        <v>0</v>
      </c>
      <c r="G298" s="2" t="str">
        <f t="shared" si="37"/>
        <v/>
      </c>
      <c r="H298" s="2">
        <f t="shared" si="33"/>
        <v>0</v>
      </c>
      <c r="I298">
        <f t="shared" si="36"/>
        <v>0</v>
      </c>
    </row>
    <row r="299" spans="1:9" ht="15.75" thickBot="1" x14ac:dyDescent="0.3">
      <c r="A299" s="2" t="str">
        <f>IF(ISBLANK(D299),"",COUNTA($B$2:B299))</f>
        <v/>
      </c>
      <c r="B299" s="2" t="str">
        <f t="shared" si="32"/>
        <v>0</v>
      </c>
      <c r="C299" s="4" t="str">
        <f t="shared" si="34"/>
        <v>NO</v>
      </c>
      <c r="D299" s="38"/>
      <c r="F299">
        <f t="shared" si="35"/>
        <v>0</v>
      </c>
      <c r="G299" s="2" t="str">
        <f t="shared" si="37"/>
        <v/>
      </c>
      <c r="H299" s="2">
        <f t="shared" si="33"/>
        <v>0</v>
      </c>
      <c r="I299">
        <f t="shared" si="36"/>
        <v>0</v>
      </c>
    </row>
    <row r="300" spans="1:9" ht="15.75" thickBot="1" x14ac:dyDescent="0.3">
      <c r="A300" s="2" t="str">
        <f>IF(ISBLANK(D300),"",COUNTA($B$2:B300))</f>
        <v/>
      </c>
      <c r="B300" s="2" t="str">
        <f t="shared" si="32"/>
        <v>0</v>
      </c>
      <c r="C300" s="4" t="str">
        <f t="shared" si="34"/>
        <v>NO</v>
      </c>
      <c r="D300" s="38"/>
      <c r="F300">
        <f t="shared" ref="F300" si="38">+LEN(G300)</f>
        <v>0</v>
      </c>
      <c r="G300" s="2" t="str">
        <f t="shared" si="37"/>
        <v/>
      </c>
      <c r="H300" s="2">
        <f t="shared" si="33"/>
        <v>0</v>
      </c>
      <c r="I300">
        <f t="shared" si="36"/>
        <v>0</v>
      </c>
    </row>
    <row r="301" spans="1:9" ht="15.75" thickBot="1" x14ac:dyDescent="0.3">
      <c r="A301" s="2" t="str">
        <f>IF(ISBLANK(D301),"",COUNTA($B$2:B301))</f>
        <v/>
      </c>
      <c r="B301" s="2" t="str">
        <f t="shared" si="32"/>
        <v>0</v>
      </c>
      <c r="C301" s="4" t="str">
        <f t="shared" si="34"/>
        <v>NO</v>
      </c>
      <c r="D301" s="38"/>
      <c r="G301" s="2" t="str">
        <f t="shared" si="37"/>
        <v/>
      </c>
      <c r="H301" s="2">
        <f t="shared" si="33"/>
        <v>0</v>
      </c>
    </row>
    <row r="302" spans="1:9" ht="15.75" thickBot="1" x14ac:dyDescent="0.3">
      <c r="A302" s="2" t="str">
        <f>IF(ISBLANK(D302),"",COUNTA($B$2:B302))</f>
        <v/>
      </c>
      <c r="B302" s="2" t="str">
        <f t="shared" si="32"/>
        <v>0</v>
      </c>
      <c r="C302" s="4" t="str">
        <f t="shared" si="34"/>
        <v>NO</v>
      </c>
      <c r="D302" s="38"/>
      <c r="G302" s="2" t="str">
        <f t="shared" si="37"/>
        <v/>
      </c>
      <c r="H302" s="2">
        <f t="shared" si="33"/>
        <v>0</v>
      </c>
    </row>
    <row r="303" spans="1:9" ht="15.75" thickBot="1" x14ac:dyDescent="0.3">
      <c r="A303" s="2" t="str">
        <f>IF(ISBLANK(D303),"",COUNTA($B$2:B303))</f>
        <v/>
      </c>
      <c r="B303" s="2" t="str">
        <f t="shared" si="32"/>
        <v>0</v>
      </c>
      <c r="C303" s="4" t="str">
        <f t="shared" si="34"/>
        <v>NO</v>
      </c>
      <c r="D303" s="38"/>
      <c r="G303" s="2" t="str">
        <f t="shared" si="37"/>
        <v/>
      </c>
      <c r="H303" s="2">
        <f t="shared" si="33"/>
        <v>0</v>
      </c>
    </row>
    <row r="304" spans="1:9" ht="15.75" thickBot="1" x14ac:dyDescent="0.3">
      <c r="A304" s="2" t="str">
        <f>IF(ISBLANK(D304),"",COUNTA($B$2:B304))</f>
        <v/>
      </c>
      <c r="B304" s="2" t="str">
        <f t="shared" si="32"/>
        <v>0</v>
      </c>
      <c r="C304" s="4" t="str">
        <f t="shared" si="34"/>
        <v>NO</v>
      </c>
      <c r="D304" s="38"/>
      <c r="G304" s="2" t="str">
        <f t="shared" si="37"/>
        <v/>
      </c>
      <c r="H304" s="2">
        <f t="shared" si="33"/>
        <v>0</v>
      </c>
    </row>
    <row r="305" spans="1:8" ht="15.75" thickBot="1" x14ac:dyDescent="0.3">
      <c r="A305" s="2" t="str">
        <f>IF(ISBLANK(D305),"",COUNTA($B$2:B305))</f>
        <v/>
      </c>
      <c r="B305" s="2" t="str">
        <f t="shared" si="32"/>
        <v>0</v>
      </c>
      <c r="C305" s="4" t="str">
        <f t="shared" si="34"/>
        <v>NO</v>
      </c>
      <c r="D305" s="38"/>
      <c r="G305" s="2" t="str">
        <f t="shared" si="37"/>
        <v/>
      </c>
      <c r="H305" s="2">
        <f t="shared" si="33"/>
        <v>0</v>
      </c>
    </row>
    <row r="306" spans="1:8" ht="15.75" thickBot="1" x14ac:dyDescent="0.3">
      <c r="A306" s="2" t="str">
        <f>IF(ISBLANK(D306),"",COUNTA($B$2:B306))</f>
        <v/>
      </c>
      <c r="B306" s="2" t="str">
        <f t="shared" si="32"/>
        <v>0</v>
      </c>
      <c r="C306" s="4" t="str">
        <f t="shared" si="34"/>
        <v>NO</v>
      </c>
      <c r="D306" s="38"/>
      <c r="G306" s="2" t="str">
        <f t="shared" si="37"/>
        <v/>
      </c>
      <c r="H306" s="2">
        <f t="shared" si="33"/>
        <v>0</v>
      </c>
    </row>
    <row r="307" spans="1:8" ht="15.75" thickBot="1" x14ac:dyDescent="0.3">
      <c r="A307" s="2" t="str">
        <f>IF(ISBLANK(D307),"",COUNTA($B$2:B307))</f>
        <v/>
      </c>
      <c r="B307" s="2" t="str">
        <f t="shared" ref="B307:B370" si="39">IF(C307="NO","0",IF(C307&gt;=11000,10000,ROUND(IF((SIGN(C307)=-1),C307*(1+$E$1/100),C307*(1-$E$1/100)),0)))</f>
        <v>0</v>
      </c>
      <c r="C307" s="4" t="str">
        <f t="shared" si="34"/>
        <v>NO</v>
      </c>
      <c r="D307" s="38"/>
      <c r="G307" s="2" t="str">
        <f t="shared" si="37"/>
        <v/>
      </c>
      <c r="H307" s="2">
        <f t="shared" si="33"/>
        <v>0</v>
      </c>
    </row>
    <row r="308" spans="1:8" ht="15.75" thickBot="1" x14ac:dyDescent="0.3">
      <c r="A308" s="2" t="str">
        <f>IF(ISBLANK(D308),"",COUNTA($B$2:B308))</f>
        <v/>
      </c>
      <c r="B308" s="2" t="str">
        <f t="shared" si="39"/>
        <v>0</v>
      </c>
      <c r="C308" s="4" t="str">
        <f t="shared" si="34"/>
        <v>NO</v>
      </c>
      <c r="D308" s="38"/>
      <c r="G308" s="2" t="str">
        <f t="shared" si="37"/>
        <v/>
      </c>
      <c r="H308" s="2">
        <f t="shared" si="33"/>
        <v>0</v>
      </c>
    </row>
    <row r="309" spans="1:8" ht="15.75" thickBot="1" x14ac:dyDescent="0.3">
      <c r="A309" s="2" t="str">
        <f>IF(ISBLANK(D309),"",COUNTA($B$2:B309))</f>
        <v/>
      </c>
      <c r="B309" s="2" t="str">
        <f t="shared" si="39"/>
        <v>0</v>
      </c>
      <c r="C309" s="4" t="str">
        <f t="shared" si="34"/>
        <v>NO</v>
      </c>
      <c r="D309" s="38"/>
      <c r="G309" s="2" t="str">
        <f t="shared" si="37"/>
        <v/>
      </c>
      <c r="H309" s="2">
        <f t="shared" si="33"/>
        <v>0</v>
      </c>
    </row>
    <row r="310" spans="1:8" ht="15.75" thickBot="1" x14ac:dyDescent="0.3">
      <c r="A310" s="2" t="str">
        <f>IF(ISBLANK(D310),"",COUNTA($B$2:B310))</f>
        <v/>
      </c>
      <c r="B310" s="2" t="str">
        <f t="shared" si="39"/>
        <v>0</v>
      </c>
      <c r="C310" s="4" t="str">
        <f t="shared" si="34"/>
        <v>NO</v>
      </c>
      <c r="D310" s="38"/>
      <c r="G310" s="2" t="str">
        <f t="shared" si="37"/>
        <v/>
      </c>
      <c r="H310" s="2">
        <f t="shared" si="33"/>
        <v>0</v>
      </c>
    </row>
    <row r="311" spans="1:8" ht="15.75" thickBot="1" x14ac:dyDescent="0.3">
      <c r="A311" s="2" t="str">
        <f>IF(ISBLANK(D311),"",COUNTA($B$2:B311))</f>
        <v/>
      </c>
      <c r="B311" s="2" t="str">
        <f t="shared" si="39"/>
        <v>0</v>
      </c>
      <c r="C311" s="4" t="str">
        <f t="shared" si="34"/>
        <v>NO</v>
      </c>
      <c r="D311" s="38"/>
      <c r="G311" s="2" t="str">
        <f t="shared" si="37"/>
        <v/>
      </c>
      <c r="H311" s="2">
        <f t="shared" si="33"/>
        <v>0</v>
      </c>
    </row>
    <row r="312" spans="1:8" ht="15.75" thickBot="1" x14ac:dyDescent="0.3">
      <c r="A312" s="2" t="str">
        <f>IF(ISBLANK(D312),"",COUNTA($B$2:B312))</f>
        <v/>
      </c>
      <c r="B312" s="2" t="str">
        <f t="shared" si="39"/>
        <v>0</v>
      </c>
      <c r="C312" s="4" t="str">
        <f t="shared" si="34"/>
        <v>NO</v>
      </c>
      <c r="D312" s="38"/>
      <c r="G312" s="2" t="str">
        <f t="shared" si="37"/>
        <v/>
      </c>
      <c r="H312" s="2">
        <f t="shared" si="33"/>
        <v>0</v>
      </c>
    </row>
    <row r="313" spans="1:8" ht="15.75" thickBot="1" x14ac:dyDescent="0.3">
      <c r="A313" s="2" t="str">
        <f>IF(ISBLANK(D313),"",COUNTA($B$2:B313))</f>
        <v/>
      </c>
      <c r="B313" s="2" t="str">
        <f t="shared" si="39"/>
        <v>0</v>
      </c>
      <c r="C313" s="4" t="str">
        <f t="shared" si="34"/>
        <v>NO</v>
      </c>
      <c r="D313" s="38"/>
      <c r="G313" s="2" t="str">
        <f t="shared" si="37"/>
        <v/>
      </c>
      <c r="H313" s="2">
        <f t="shared" si="33"/>
        <v>0</v>
      </c>
    </row>
    <row r="314" spans="1:8" ht="15.75" thickBot="1" x14ac:dyDescent="0.3">
      <c r="A314" s="2" t="str">
        <f>IF(ISBLANK(D314),"",COUNTA($B$2:B314))</f>
        <v/>
      </c>
      <c r="B314" s="2" t="str">
        <f t="shared" si="39"/>
        <v>0</v>
      </c>
      <c r="C314" s="4" t="str">
        <f t="shared" si="34"/>
        <v>NO</v>
      </c>
      <c r="D314" s="38"/>
      <c r="G314" s="2" t="str">
        <f t="shared" si="37"/>
        <v/>
      </c>
      <c r="H314" s="2">
        <f t="shared" si="33"/>
        <v>0</v>
      </c>
    </row>
    <row r="315" spans="1:8" ht="15.75" thickBot="1" x14ac:dyDescent="0.3">
      <c r="A315" s="2" t="str">
        <f>IF(ISBLANK(D315),"",COUNTA($B$2:B315))</f>
        <v/>
      </c>
      <c r="B315" s="2" t="str">
        <f t="shared" si="39"/>
        <v>0</v>
      </c>
      <c r="C315" s="4" t="str">
        <f t="shared" si="34"/>
        <v>NO</v>
      </c>
      <c r="D315" s="38"/>
      <c r="G315" s="2" t="str">
        <f t="shared" si="37"/>
        <v/>
      </c>
      <c r="H315" s="2">
        <f t="shared" si="33"/>
        <v>0</v>
      </c>
    </row>
    <row r="316" spans="1:8" ht="15.75" thickBot="1" x14ac:dyDescent="0.3">
      <c r="A316" s="2" t="str">
        <f>IF(ISBLANK(D316),"",COUNTA($B$2:B316))</f>
        <v/>
      </c>
      <c r="B316" s="2" t="str">
        <f t="shared" si="39"/>
        <v>0</v>
      </c>
      <c r="C316" s="4" t="str">
        <f t="shared" si="34"/>
        <v>NO</v>
      </c>
      <c r="D316" s="38"/>
      <c r="G316" s="2" t="str">
        <f t="shared" si="37"/>
        <v/>
      </c>
      <c r="H316" s="2">
        <f t="shared" ref="H316:H379" si="40">IF(ISBLANK(J316),0,IF(ISNUMBER(SEARCH("+",J316)),RIGHT(J316,LEN(J316)-SEARCH("+",J316,1)),RIGHT(J316,LEN(J316)-SEARCH("-",J316,1)+1)))</f>
        <v>0</v>
      </c>
    </row>
    <row r="317" spans="1:8" ht="15.75" thickBot="1" x14ac:dyDescent="0.3">
      <c r="A317" s="2" t="str">
        <f>IF(ISBLANK(D317),"",COUNTA($B$2:B317))</f>
        <v/>
      </c>
      <c r="B317" s="2" t="str">
        <f t="shared" si="39"/>
        <v>0</v>
      </c>
      <c r="C317" s="4" t="str">
        <f t="shared" si="34"/>
        <v>NO</v>
      </c>
      <c r="D317" s="38"/>
      <c r="G317" s="2" t="str">
        <f t="shared" si="37"/>
        <v/>
      </c>
      <c r="H317" s="2">
        <f t="shared" si="40"/>
        <v>0</v>
      </c>
    </row>
    <row r="318" spans="1:8" ht="15.75" thickBot="1" x14ac:dyDescent="0.3">
      <c r="A318" s="2" t="str">
        <f>IF(ISBLANK(D318),"",COUNTA($B$2:B318))</f>
        <v/>
      </c>
      <c r="B318" s="2" t="str">
        <f t="shared" si="39"/>
        <v>0</v>
      </c>
      <c r="C318" s="4" t="str">
        <f t="shared" si="34"/>
        <v>NO</v>
      </c>
      <c r="D318" s="38"/>
      <c r="G318" s="2" t="str">
        <f t="shared" si="37"/>
        <v/>
      </c>
      <c r="H318" s="2">
        <f t="shared" si="40"/>
        <v>0</v>
      </c>
    </row>
    <row r="319" spans="1:8" ht="15.75" thickBot="1" x14ac:dyDescent="0.3">
      <c r="A319" s="2" t="str">
        <f>IF(ISBLANK(D319),"",COUNTA($B$2:B319))</f>
        <v/>
      </c>
      <c r="B319" s="2" t="str">
        <f t="shared" si="39"/>
        <v>0</v>
      </c>
      <c r="C319" s="4" t="str">
        <f t="shared" si="34"/>
        <v>NO</v>
      </c>
      <c r="D319" s="38"/>
      <c r="G319" s="2" t="str">
        <f t="shared" si="37"/>
        <v/>
      </c>
      <c r="H319" s="2">
        <f t="shared" si="40"/>
        <v>0</v>
      </c>
    </row>
    <row r="320" spans="1:8" ht="15.75" thickBot="1" x14ac:dyDescent="0.3">
      <c r="A320" s="2" t="str">
        <f>IF(ISBLANK(D320),"",COUNTA($B$2:B320))</f>
        <v/>
      </c>
      <c r="B320" s="2" t="str">
        <f t="shared" si="39"/>
        <v>0</v>
      </c>
      <c r="C320" s="4" t="str">
        <f t="shared" si="34"/>
        <v>NO</v>
      </c>
      <c r="D320" s="38"/>
      <c r="G320" s="2" t="str">
        <f t="shared" si="37"/>
        <v/>
      </c>
      <c r="H320" s="2">
        <f t="shared" si="40"/>
        <v>0</v>
      </c>
    </row>
    <row r="321" spans="1:12" ht="15.75" thickBot="1" x14ac:dyDescent="0.3">
      <c r="A321" s="2" t="str">
        <f>IF(ISBLANK(D321),"",COUNTA($B$2:B321))</f>
        <v/>
      </c>
      <c r="B321" s="2" t="str">
        <f t="shared" si="39"/>
        <v>0</v>
      </c>
      <c r="C321" s="4" t="str">
        <f t="shared" si="34"/>
        <v>NO</v>
      </c>
      <c r="D321" s="38"/>
      <c r="G321" s="2" t="str">
        <f t="shared" si="37"/>
        <v/>
      </c>
      <c r="H321" s="2">
        <f t="shared" si="40"/>
        <v>0</v>
      </c>
    </row>
    <row r="322" spans="1:12" ht="15.75" thickBot="1" x14ac:dyDescent="0.3">
      <c r="A322" s="2" t="str">
        <f>IF(ISBLANK(D322),"",COUNTA($B$2:B322))</f>
        <v/>
      </c>
      <c r="B322" s="2" t="str">
        <f t="shared" si="39"/>
        <v>0</v>
      </c>
      <c r="C322" s="4" t="str">
        <f t="shared" ref="C322:C385" si="41">IF(ISERROR(_xlfn.NUMBERVALUE(VLOOKUP(D322,G:H,2,0))),"NO",_xlfn.NUMBERVALUE(VLOOKUP(D322,G:H,2,0)))</f>
        <v>NO</v>
      </c>
      <c r="D322" s="38"/>
      <c r="G322" s="2" t="str">
        <f t="shared" si="37"/>
        <v/>
      </c>
      <c r="H322" s="2">
        <f t="shared" si="40"/>
        <v>0</v>
      </c>
    </row>
    <row r="323" spans="1:12" ht="15.75" thickBot="1" x14ac:dyDescent="0.3">
      <c r="A323" s="2" t="str">
        <f>IF(ISBLANK(D323),"",COUNTA($B$2:B323))</f>
        <v/>
      </c>
      <c r="B323" s="2" t="str">
        <f t="shared" si="39"/>
        <v>0</v>
      </c>
      <c r="C323" s="4" t="str">
        <f t="shared" si="41"/>
        <v>NO</v>
      </c>
      <c r="D323" s="38"/>
      <c r="G323" s="2" t="str">
        <f t="shared" ref="G323:G386" si="42">UPPER(IF(ISBLANK(J323),"",IF(ISNUMBER(SEARCH("+",J323)),LEFT(J323,SEARCH("+",J323,1)-1),LEFT(J323,SEARCH("-",J323,1)-1))))</f>
        <v/>
      </c>
      <c r="H323" s="2">
        <f t="shared" si="40"/>
        <v>0</v>
      </c>
    </row>
    <row r="324" spans="1:12" ht="15.75" thickBot="1" x14ac:dyDescent="0.3">
      <c r="A324" s="2" t="str">
        <f>IF(ISBLANK(D324),"",COUNTA($B$2:B324))</f>
        <v/>
      </c>
      <c r="B324" s="2" t="str">
        <f t="shared" si="39"/>
        <v>0</v>
      </c>
      <c r="C324" s="4" t="str">
        <f t="shared" si="41"/>
        <v>NO</v>
      </c>
      <c r="D324" s="38"/>
      <c r="G324" s="2" t="str">
        <f t="shared" si="42"/>
        <v/>
      </c>
      <c r="H324" s="2">
        <f t="shared" si="40"/>
        <v>0</v>
      </c>
    </row>
    <row r="325" spans="1:12" ht="15.75" thickBot="1" x14ac:dyDescent="0.3">
      <c r="A325" s="2" t="str">
        <f>IF(ISBLANK(D325),"",COUNTA($B$2:B325))</f>
        <v/>
      </c>
      <c r="B325" s="2" t="str">
        <f t="shared" si="39"/>
        <v>0</v>
      </c>
      <c r="C325" s="4" t="str">
        <f t="shared" si="41"/>
        <v>NO</v>
      </c>
      <c r="D325" s="38"/>
      <c r="G325" s="2" t="str">
        <f t="shared" si="42"/>
        <v/>
      </c>
      <c r="H325" s="2">
        <f t="shared" si="40"/>
        <v>0</v>
      </c>
    </row>
    <row r="326" spans="1:12" ht="15.75" thickBot="1" x14ac:dyDescent="0.3">
      <c r="A326" s="2" t="str">
        <f>IF(ISBLANK(D326),"",COUNTA($B$2:B326))</f>
        <v/>
      </c>
      <c r="B326" s="2" t="str">
        <f t="shared" si="39"/>
        <v>0</v>
      </c>
      <c r="C326" s="4" t="str">
        <f t="shared" si="41"/>
        <v>NO</v>
      </c>
      <c r="D326" s="38"/>
      <c r="G326" s="2" t="str">
        <f t="shared" si="42"/>
        <v/>
      </c>
      <c r="H326" s="2">
        <f t="shared" si="40"/>
        <v>0</v>
      </c>
    </row>
    <row r="327" spans="1:12" ht="15.75" thickBot="1" x14ac:dyDescent="0.3">
      <c r="A327" s="2" t="str">
        <f>IF(ISBLANK(D327),"",COUNTA($B$2:B327))</f>
        <v/>
      </c>
      <c r="B327" s="2" t="str">
        <f t="shared" si="39"/>
        <v>0</v>
      </c>
      <c r="C327" s="4" t="str">
        <f t="shared" si="41"/>
        <v>NO</v>
      </c>
      <c r="D327" s="38"/>
      <c r="G327" s="2" t="str">
        <f t="shared" si="42"/>
        <v/>
      </c>
      <c r="H327" s="2">
        <f t="shared" si="40"/>
        <v>0</v>
      </c>
    </row>
    <row r="328" spans="1:12" ht="15.75" thickBot="1" x14ac:dyDescent="0.3">
      <c r="A328" s="2" t="str">
        <f>IF(ISBLANK(D328),"",COUNTA($B$2:B328))</f>
        <v/>
      </c>
      <c r="B328" s="2" t="str">
        <f t="shared" si="39"/>
        <v>0</v>
      </c>
      <c r="C328" s="4" t="str">
        <f t="shared" si="41"/>
        <v>NO</v>
      </c>
      <c r="D328" s="38"/>
      <c r="G328" s="2" t="str">
        <f t="shared" si="42"/>
        <v/>
      </c>
      <c r="H328" s="2">
        <f t="shared" si="40"/>
        <v>0</v>
      </c>
    </row>
    <row r="329" spans="1:12" ht="15.75" thickBot="1" x14ac:dyDescent="0.3">
      <c r="A329" s="2" t="str">
        <f>IF(ISBLANK(D329),"",COUNTA($B$2:B329))</f>
        <v/>
      </c>
      <c r="B329" s="2" t="str">
        <f t="shared" si="39"/>
        <v>0</v>
      </c>
      <c r="C329" s="4" t="str">
        <f t="shared" si="41"/>
        <v>NO</v>
      </c>
      <c r="D329" s="38"/>
      <c r="G329" s="2" t="str">
        <f t="shared" si="42"/>
        <v/>
      </c>
      <c r="H329" s="2">
        <f t="shared" si="40"/>
        <v>0</v>
      </c>
    </row>
    <row r="330" spans="1:12" ht="15.75" thickBot="1" x14ac:dyDescent="0.3">
      <c r="A330" s="2" t="str">
        <f>IF(ISBLANK(D330),"",COUNTA($B$2:B330))</f>
        <v/>
      </c>
      <c r="B330" s="2" t="str">
        <f t="shared" si="39"/>
        <v>0</v>
      </c>
      <c r="C330" s="4" t="str">
        <f t="shared" si="41"/>
        <v>NO</v>
      </c>
      <c r="D330" s="38"/>
      <c r="G330" s="2" t="str">
        <f t="shared" si="42"/>
        <v/>
      </c>
      <c r="H330" s="2">
        <f t="shared" si="40"/>
        <v>0</v>
      </c>
    </row>
    <row r="331" spans="1:12" ht="15.75" thickBot="1" x14ac:dyDescent="0.3">
      <c r="A331" s="2" t="str">
        <f>IF(ISBLANK(D331),"",COUNTA($B$2:B331))</f>
        <v/>
      </c>
      <c r="B331" s="2" t="str">
        <f t="shared" si="39"/>
        <v>0</v>
      </c>
      <c r="C331" s="4" t="str">
        <f t="shared" si="41"/>
        <v>NO</v>
      </c>
      <c r="D331" s="38"/>
      <c r="G331" s="2" t="str">
        <f t="shared" si="42"/>
        <v/>
      </c>
      <c r="H331" s="2">
        <f t="shared" si="40"/>
        <v>0</v>
      </c>
      <c r="L331" t="s">
        <v>62</v>
      </c>
    </row>
    <row r="332" spans="1:12" ht="15.75" thickBot="1" x14ac:dyDescent="0.3">
      <c r="A332" s="2" t="str">
        <f>IF(ISBLANK(D332),"",COUNTA($B$2:B332))</f>
        <v/>
      </c>
      <c r="B332" s="2" t="str">
        <f t="shared" si="39"/>
        <v>0</v>
      </c>
      <c r="C332" s="4" t="str">
        <f t="shared" si="41"/>
        <v>NO</v>
      </c>
      <c r="D332" s="38"/>
      <c r="G332" s="2" t="str">
        <f t="shared" si="42"/>
        <v/>
      </c>
      <c r="H332" s="2">
        <f t="shared" si="40"/>
        <v>0</v>
      </c>
      <c r="L332" t="s">
        <v>63</v>
      </c>
    </row>
    <row r="333" spans="1:12" ht="15.75" thickBot="1" x14ac:dyDescent="0.3">
      <c r="A333" s="2" t="str">
        <f>IF(ISBLANK(D333),"",COUNTA($B$2:B333))</f>
        <v/>
      </c>
      <c r="B333" s="2" t="str">
        <f t="shared" si="39"/>
        <v>0</v>
      </c>
      <c r="C333" s="4" t="str">
        <f t="shared" si="41"/>
        <v>NO</v>
      </c>
      <c r="D333" s="38"/>
      <c r="G333" s="2" t="str">
        <f t="shared" si="42"/>
        <v/>
      </c>
      <c r="H333" s="2">
        <f t="shared" si="40"/>
        <v>0</v>
      </c>
      <c r="L333" t="s">
        <v>64</v>
      </c>
    </row>
    <row r="334" spans="1:12" ht="15.75" thickBot="1" x14ac:dyDescent="0.3">
      <c r="A334" s="2" t="str">
        <f>IF(ISBLANK(D334),"",COUNTA($B$2:B334))</f>
        <v/>
      </c>
      <c r="B334" s="2" t="str">
        <f t="shared" si="39"/>
        <v>0</v>
      </c>
      <c r="C334" s="4" t="str">
        <f t="shared" si="41"/>
        <v>NO</v>
      </c>
      <c r="D334" s="38"/>
      <c r="G334" s="2" t="str">
        <f t="shared" si="42"/>
        <v/>
      </c>
      <c r="H334" s="2">
        <f t="shared" si="40"/>
        <v>0</v>
      </c>
      <c r="L334" t="s">
        <v>65</v>
      </c>
    </row>
    <row r="335" spans="1:12" ht="15.75" thickBot="1" x14ac:dyDescent="0.3">
      <c r="A335" s="2" t="str">
        <f>IF(ISBLANK(D335),"",COUNTA($B$2:B335))</f>
        <v/>
      </c>
      <c r="B335" s="2" t="str">
        <f t="shared" si="39"/>
        <v>0</v>
      </c>
      <c r="C335" s="4" t="str">
        <f t="shared" si="41"/>
        <v>NO</v>
      </c>
      <c r="D335" s="38"/>
      <c r="G335" s="2" t="str">
        <f t="shared" si="42"/>
        <v/>
      </c>
      <c r="H335" s="2">
        <f t="shared" si="40"/>
        <v>0</v>
      </c>
      <c r="L335" t="s">
        <v>66</v>
      </c>
    </row>
    <row r="336" spans="1:12" ht="15.75" thickBot="1" x14ac:dyDescent="0.3">
      <c r="A336" s="2" t="str">
        <f>IF(ISBLANK(D336),"",COUNTA($B$2:B336))</f>
        <v/>
      </c>
      <c r="B336" s="2" t="str">
        <f t="shared" si="39"/>
        <v>0</v>
      </c>
      <c r="C336" s="4" t="str">
        <f t="shared" si="41"/>
        <v>NO</v>
      </c>
      <c r="D336" s="38"/>
      <c r="G336" s="2" t="str">
        <f t="shared" si="42"/>
        <v/>
      </c>
      <c r="H336" s="2">
        <f t="shared" si="40"/>
        <v>0</v>
      </c>
      <c r="L336" t="s">
        <v>67</v>
      </c>
    </row>
    <row r="337" spans="1:12" ht="15.75" thickBot="1" x14ac:dyDescent="0.3">
      <c r="A337" s="2" t="str">
        <f>IF(ISBLANK(D337),"",COUNTA($B$2:B337))</f>
        <v/>
      </c>
      <c r="B337" s="2" t="str">
        <f t="shared" si="39"/>
        <v>0</v>
      </c>
      <c r="C337" s="4" t="str">
        <f t="shared" si="41"/>
        <v>NO</v>
      </c>
      <c r="D337" s="38"/>
      <c r="G337" s="2" t="str">
        <f t="shared" si="42"/>
        <v/>
      </c>
      <c r="H337" s="2">
        <f t="shared" si="40"/>
        <v>0</v>
      </c>
      <c r="L337" t="s">
        <v>68</v>
      </c>
    </row>
    <row r="338" spans="1:12" ht="15.75" thickBot="1" x14ac:dyDescent="0.3">
      <c r="A338" s="2" t="str">
        <f>IF(ISBLANK(D338),"",COUNTA($B$2:B338))</f>
        <v/>
      </c>
      <c r="B338" s="2" t="str">
        <f t="shared" si="39"/>
        <v>0</v>
      </c>
      <c r="C338" s="4" t="str">
        <f t="shared" si="41"/>
        <v>NO</v>
      </c>
      <c r="D338" s="38"/>
      <c r="G338" s="2" t="str">
        <f t="shared" si="42"/>
        <v/>
      </c>
      <c r="H338" s="2">
        <f t="shared" si="40"/>
        <v>0</v>
      </c>
      <c r="L338" t="s">
        <v>69</v>
      </c>
    </row>
    <row r="339" spans="1:12" ht="15.75" thickBot="1" x14ac:dyDescent="0.3">
      <c r="A339" s="2" t="str">
        <f>IF(ISBLANK(D339),"",COUNTA($B$2:B339))</f>
        <v/>
      </c>
      <c r="B339" s="2" t="str">
        <f t="shared" si="39"/>
        <v>0</v>
      </c>
      <c r="C339" s="4" t="str">
        <f t="shared" si="41"/>
        <v>NO</v>
      </c>
      <c r="D339" s="38"/>
      <c r="G339" s="2" t="str">
        <f t="shared" si="42"/>
        <v/>
      </c>
      <c r="H339" s="2">
        <f t="shared" si="40"/>
        <v>0</v>
      </c>
      <c r="L339" t="s">
        <v>70</v>
      </c>
    </row>
    <row r="340" spans="1:12" ht="15.75" thickBot="1" x14ac:dyDescent="0.3">
      <c r="A340" s="2" t="str">
        <f>IF(ISBLANK(D340),"",COUNTA($B$2:B340))</f>
        <v/>
      </c>
      <c r="B340" s="2" t="str">
        <f t="shared" si="39"/>
        <v>0</v>
      </c>
      <c r="C340" s="4" t="str">
        <f t="shared" si="41"/>
        <v>NO</v>
      </c>
      <c r="D340" s="38"/>
      <c r="G340" s="2" t="str">
        <f t="shared" si="42"/>
        <v/>
      </c>
      <c r="H340" s="2">
        <f t="shared" si="40"/>
        <v>0</v>
      </c>
      <c r="L340" t="s">
        <v>71</v>
      </c>
    </row>
    <row r="341" spans="1:12" ht="15.75" thickBot="1" x14ac:dyDescent="0.3">
      <c r="A341" s="2" t="str">
        <f>IF(ISBLANK(D341),"",COUNTA($B$2:B341))</f>
        <v/>
      </c>
      <c r="B341" s="2" t="str">
        <f t="shared" si="39"/>
        <v>0</v>
      </c>
      <c r="C341" s="4" t="str">
        <f t="shared" si="41"/>
        <v>NO</v>
      </c>
      <c r="D341" s="38"/>
      <c r="G341" s="2" t="str">
        <f t="shared" si="42"/>
        <v/>
      </c>
      <c r="H341" s="2">
        <f t="shared" si="40"/>
        <v>0</v>
      </c>
      <c r="L341" t="s">
        <v>72</v>
      </c>
    </row>
    <row r="342" spans="1:12" ht="15.75" thickBot="1" x14ac:dyDescent="0.3">
      <c r="A342" s="2" t="str">
        <f>IF(ISBLANK(D342),"",COUNTA($B$2:B342))</f>
        <v/>
      </c>
      <c r="B342" s="2" t="str">
        <f t="shared" si="39"/>
        <v>0</v>
      </c>
      <c r="C342" s="4" t="str">
        <f t="shared" si="41"/>
        <v>NO</v>
      </c>
      <c r="D342" s="38"/>
      <c r="G342" s="2" t="str">
        <f t="shared" si="42"/>
        <v/>
      </c>
      <c r="H342" s="2">
        <f t="shared" si="40"/>
        <v>0</v>
      </c>
      <c r="L342" t="s">
        <v>73</v>
      </c>
    </row>
    <row r="343" spans="1:12" ht="15.75" thickBot="1" x14ac:dyDescent="0.3">
      <c r="A343" s="2" t="str">
        <f>IF(ISBLANK(D343),"",COUNTA($B$2:B343))</f>
        <v/>
      </c>
      <c r="B343" s="2" t="str">
        <f t="shared" si="39"/>
        <v>0</v>
      </c>
      <c r="C343" s="4" t="str">
        <f t="shared" si="41"/>
        <v>NO</v>
      </c>
      <c r="D343" s="38"/>
      <c r="G343" s="2" t="str">
        <f t="shared" si="42"/>
        <v/>
      </c>
      <c r="H343" s="2">
        <f t="shared" si="40"/>
        <v>0</v>
      </c>
      <c r="L343" t="s">
        <v>74</v>
      </c>
    </row>
    <row r="344" spans="1:12" ht="15.75" thickBot="1" x14ac:dyDescent="0.3">
      <c r="A344" s="2" t="str">
        <f>IF(ISBLANK(D344),"",COUNTA($B$2:B344))</f>
        <v/>
      </c>
      <c r="B344" s="2" t="str">
        <f t="shared" si="39"/>
        <v>0</v>
      </c>
      <c r="C344" s="4" t="str">
        <f t="shared" si="41"/>
        <v>NO</v>
      </c>
      <c r="D344" s="38"/>
      <c r="G344" s="2" t="str">
        <f t="shared" si="42"/>
        <v/>
      </c>
      <c r="H344" s="2">
        <f t="shared" si="40"/>
        <v>0</v>
      </c>
      <c r="L344" t="s">
        <v>75</v>
      </c>
    </row>
    <row r="345" spans="1:12" ht="15.75" thickBot="1" x14ac:dyDescent="0.3">
      <c r="A345" s="2" t="str">
        <f>IF(ISBLANK(D345),"",COUNTA($B$2:B345))</f>
        <v/>
      </c>
      <c r="B345" s="2" t="str">
        <f t="shared" si="39"/>
        <v>0</v>
      </c>
      <c r="C345" s="4" t="str">
        <f t="shared" si="41"/>
        <v>NO</v>
      </c>
      <c r="D345" s="38"/>
      <c r="G345" s="2" t="str">
        <f t="shared" si="42"/>
        <v/>
      </c>
      <c r="H345" s="2">
        <f t="shared" si="40"/>
        <v>0</v>
      </c>
      <c r="L345" t="s">
        <v>76</v>
      </c>
    </row>
    <row r="346" spans="1:12" ht="15.75" thickBot="1" x14ac:dyDescent="0.3">
      <c r="A346" s="2" t="str">
        <f>IF(ISBLANK(D346),"",COUNTA($B$2:B346))</f>
        <v/>
      </c>
      <c r="B346" s="2" t="str">
        <f t="shared" si="39"/>
        <v>0</v>
      </c>
      <c r="C346" s="4" t="str">
        <f t="shared" si="41"/>
        <v>NO</v>
      </c>
      <c r="D346" s="38"/>
      <c r="G346" s="2" t="str">
        <f t="shared" si="42"/>
        <v/>
      </c>
      <c r="H346" s="2">
        <f t="shared" si="40"/>
        <v>0</v>
      </c>
      <c r="L346" t="s">
        <v>77</v>
      </c>
    </row>
    <row r="347" spans="1:12" ht="15.75" thickBot="1" x14ac:dyDescent="0.3">
      <c r="A347" s="2" t="str">
        <f>IF(ISBLANK(D347),"",COUNTA($B$2:B347))</f>
        <v/>
      </c>
      <c r="B347" s="2" t="str">
        <f t="shared" si="39"/>
        <v>0</v>
      </c>
      <c r="C347" s="4" t="str">
        <f t="shared" si="41"/>
        <v>NO</v>
      </c>
      <c r="D347" s="38"/>
      <c r="G347" s="2" t="str">
        <f t="shared" si="42"/>
        <v/>
      </c>
      <c r="H347" s="2">
        <f t="shared" si="40"/>
        <v>0</v>
      </c>
      <c r="L347" t="s">
        <v>78</v>
      </c>
    </row>
    <row r="348" spans="1:12" ht="15.75" thickBot="1" x14ac:dyDescent="0.3">
      <c r="A348" s="2" t="str">
        <f>IF(ISBLANK(D348),"",COUNTA($B$2:B348))</f>
        <v/>
      </c>
      <c r="B348" s="2" t="str">
        <f t="shared" si="39"/>
        <v>0</v>
      </c>
      <c r="C348" s="4" t="str">
        <f t="shared" si="41"/>
        <v>NO</v>
      </c>
      <c r="D348" s="38"/>
      <c r="G348" s="2" t="str">
        <f t="shared" si="42"/>
        <v/>
      </c>
      <c r="H348" s="2">
        <f t="shared" si="40"/>
        <v>0</v>
      </c>
      <c r="L348" t="s">
        <v>79</v>
      </c>
    </row>
    <row r="349" spans="1:12" ht="15.75" thickBot="1" x14ac:dyDescent="0.3">
      <c r="A349" s="2" t="str">
        <f>IF(ISBLANK(D349),"",COUNTA($B$2:B349))</f>
        <v/>
      </c>
      <c r="B349" s="2" t="str">
        <f t="shared" si="39"/>
        <v>0</v>
      </c>
      <c r="C349" s="4" t="str">
        <f t="shared" si="41"/>
        <v>NO</v>
      </c>
      <c r="D349" s="38"/>
      <c r="G349" s="2" t="str">
        <f t="shared" si="42"/>
        <v/>
      </c>
      <c r="H349" s="2">
        <f t="shared" si="40"/>
        <v>0</v>
      </c>
      <c r="L349" t="s">
        <v>80</v>
      </c>
    </row>
    <row r="350" spans="1:12" ht="15.75" thickBot="1" x14ac:dyDescent="0.3">
      <c r="A350" s="2" t="str">
        <f>IF(ISBLANK(D350),"",COUNTA($B$2:B350))</f>
        <v/>
      </c>
      <c r="B350" s="2" t="str">
        <f t="shared" si="39"/>
        <v>0</v>
      </c>
      <c r="C350" s="4" t="str">
        <f t="shared" si="41"/>
        <v>NO</v>
      </c>
      <c r="D350" s="38"/>
      <c r="G350" s="2" t="str">
        <f t="shared" si="42"/>
        <v/>
      </c>
      <c r="H350" s="2">
        <f t="shared" si="40"/>
        <v>0</v>
      </c>
      <c r="L350" t="s">
        <v>81</v>
      </c>
    </row>
    <row r="351" spans="1:12" ht="15.75" thickBot="1" x14ac:dyDescent="0.3">
      <c r="A351" s="2" t="str">
        <f>IF(ISBLANK(D351),"",COUNTA($B$2:B351))</f>
        <v/>
      </c>
      <c r="B351" s="2" t="str">
        <f t="shared" si="39"/>
        <v>0</v>
      </c>
      <c r="C351" s="4" t="str">
        <f t="shared" si="41"/>
        <v>NO</v>
      </c>
      <c r="D351" s="38"/>
      <c r="G351" s="2" t="str">
        <f t="shared" si="42"/>
        <v/>
      </c>
      <c r="H351" s="2">
        <f t="shared" si="40"/>
        <v>0</v>
      </c>
      <c r="L351" t="s">
        <v>82</v>
      </c>
    </row>
    <row r="352" spans="1:12" ht="15.75" thickBot="1" x14ac:dyDescent="0.3">
      <c r="A352" s="2" t="str">
        <f>IF(ISBLANK(D352),"",COUNTA($B$2:B352))</f>
        <v/>
      </c>
      <c r="B352" s="2" t="str">
        <f t="shared" si="39"/>
        <v>0</v>
      </c>
      <c r="C352" s="4" t="str">
        <f t="shared" si="41"/>
        <v>NO</v>
      </c>
      <c r="D352" s="38"/>
      <c r="G352" s="2" t="str">
        <f t="shared" si="42"/>
        <v/>
      </c>
      <c r="H352" s="2">
        <f t="shared" si="40"/>
        <v>0</v>
      </c>
      <c r="L352" t="s">
        <v>83</v>
      </c>
    </row>
    <row r="353" spans="1:12" ht="15.75" thickBot="1" x14ac:dyDescent="0.3">
      <c r="A353" s="2" t="str">
        <f>IF(ISBLANK(D353),"",COUNTA($B$2:B353))</f>
        <v/>
      </c>
      <c r="B353" s="2" t="str">
        <f t="shared" si="39"/>
        <v>0</v>
      </c>
      <c r="C353" s="4" t="str">
        <f t="shared" si="41"/>
        <v>NO</v>
      </c>
      <c r="D353" s="38"/>
      <c r="G353" s="2" t="str">
        <f t="shared" si="42"/>
        <v/>
      </c>
      <c r="H353" s="2">
        <f t="shared" si="40"/>
        <v>0</v>
      </c>
      <c r="L353" t="s">
        <v>84</v>
      </c>
    </row>
    <row r="354" spans="1:12" ht="15.75" thickBot="1" x14ac:dyDescent="0.3">
      <c r="A354" s="2" t="str">
        <f>IF(ISBLANK(D354),"",COUNTA($B$2:B354))</f>
        <v/>
      </c>
      <c r="B354" s="2" t="str">
        <f t="shared" si="39"/>
        <v>0</v>
      </c>
      <c r="C354" s="4" t="str">
        <f t="shared" si="41"/>
        <v>NO</v>
      </c>
      <c r="D354" s="38"/>
      <c r="G354" s="2" t="str">
        <f t="shared" si="42"/>
        <v/>
      </c>
      <c r="H354" s="2">
        <f t="shared" si="40"/>
        <v>0</v>
      </c>
      <c r="L354" t="s">
        <v>85</v>
      </c>
    </row>
    <row r="355" spans="1:12" ht="15.75" thickBot="1" x14ac:dyDescent="0.3">
      <c r="A355" s="2" t="str">
        <f>IF(ISBLANK(D355),"",COUNTA($B$2:B355))</f>
        <v/>
      </c>
      <c r="B355" s="2" t="str">
        <f t="shared" si="39"/>
        <v>0</v>
      </c>
      <c r="C355" s="4" t="str">
        <f t="shared" si="41"/>
        <v>NO</v>
      </c>
      <c r="D355" s="38"/>
      <c r="G355" s="2" t="str">
        <f t="shared" si="42"/>
        <v/>
      </c>
      <c r="H355" s="2">
        <f t="shared" si="40"/>
        <v>0</v>
      </c>
      <c r="L355" t="s">
        <v>86</v>
      </c>
    </row>
    <row r="356" spans="1:12" ht="15.75" thickBot="1" x14ac:dyDescent="0.3">
      <c r="A356" s="2" t="str">
        <f>IF(ISBLANK(D356),"",COUNTA($B$2:B356))</f>
        <v/>
      </c>
      <c r="B356" s="2" t="str">
        <f t="shared" si="39"/>
        <v>0</v>
      </c>
      <c r="C356" s="4" t="str">
        <f t="shared" si="41"/>
        <v>NO</v>
      </c>
      <c r="D356" s="38"/>
      <c r="G356" s="2" t="str">
        <f t="shared" si="42"/>
        <v/>
      </c>
      <c r="H356" s="2">
        <f t="shared" si="40"/>
        <v>0</v>
      </c>
      <c r="L356" t="s">
        <v>87</v>
      </c>
    </row>
    <row r="357" spans="1:12" ht="15.75" thickBot="1" x14ac:dyDescent="0.3">
      <c r="A357" s="2" t="str">
        <f>IF(ISBLANK(D357),"",COUNTA($B$2:B357))</f>
        <v/>
      </c>
      <c r="B357" s="2" t="str">
        <f t="shared" si="39"/>
        <v>0</v>
      </c>
      <c r="C357" s="4" t="str">
        <f t="shared" si="41"/>
        <v>NO</v>
      </c>
      <c r="D357" s="38"/>
      <c r="G357" s="2" t="str">
        <f t="shared" si="42"/>
        <v/>
      </c>
      <c r="H357" s="2">
        <f t="shared" si="40"/>
        <v>0</v>
      </c>
      <c r="L357" t="s">
        <v>88</v>
      </c>
    </row>
    <row r="358" spans="1:12" ht="15.75" thickBot="1" x14ac:dyDescent="0.3">
      <c r="A358" s="2" t="str">
        <f>IF(ISBLANK(D358),"",COUNTA($B$2:B358))</f>
        <v/>
      </c>
      <c r="B358" s="2" t="str">
        <f t="shared" si="39"/>
        <v>0</v>
      </c>
      <c r="C358" s="4" t="str">
        <f t="shared" si="41"/>
        <v>NO</v>
      </c>
      <c r="D358" s="38"/>
      <c r="G358" s="2" t="str">
        <f t="shared" si="42"/>
        <v/>
      </c>
      <c r="H358" s="2">
        <f t="shared" si="40"/>
        <v>0</v>
      </c>
      <c r="L358" t="s">
        <v>89</v>
      </c>
    </row>
    <row r="359" spans="1:12" ht="15.75" thickBot="1" x14ac:dyDescent="0.3">
      <c r="A359" s="2" t="str">
        <f>IF(ISBLANK(D359),"",COUNTA($B$2:B359))</f>
        <v/>
      </c>
      <c r="B359" s="2" t="str">
        <f t="shared" si="39"/>
        <v>0</v>
      </c>
      <c r="C359" s="4" t="str">
        <f t="shared" si="41"/>
        <v>NO</v>
      </c>
      <c r="D359" s="38"/>
      <c r="G359" s="2" t="str">
        <f t="shared" si="42"/>
        <v/>
      </c>
      <c r="H359" s="2">
        <f t="shared" si="40"/>
        <v>0</v>
      </c>
      <c r="L359" t="s">
        <v>90</v>
      </c>
    </row>
    <row r="360" spans="1:12" ht="15.75" thickBot="1" x14ac:dyDescent="0.3">
      <c r="A360" s="2" t="str">
        <f>IF(ISBLANK(D360),"",COUNTA($B$2:B360))</f>
        <v/>
      </c>
      <c r="B360" s="2" t="str">
        <f t="shared" si="39"/>
        <v>0</v>
      </c>
      <c r="C360" s="4" t="str">
        <f t="shared" si="41"/>
        <v>NO</v>
      </c>
      <c r="D360" s="38"/>
      <c r="G360" s="2" t="str">
        <f t="shared" si="42"/>
        <v/>
      </c>
      <c r="H360" s="2">
        <f t="shared" si="40"/>
        <v>0</v>
      </c>
      <c r="L360" t="s">
        <v>91</v>
      </c>
    </row>
    <row r="361" spans="1:12" ht="15.75" thickBot="1" x14ac:dyDescent="0.3">
      <c r="A361" s="2" t="str">
        <f>IF(ISBLANK(D361),"",COUNTA($B$2:B361))</f>
        <v/>
      </c>
      <c r="B361" s="2" t="str">
        <f t="shared" si="39"/>
        <v>0</v>
      </c>
      <c r="C361" s="4" t="str">
        <f t="shared" si="41"/>
        <v>NO</v>
      </c>
      <c r="D361" s="38"/>
      <c r="G361" s="2" t="str">
        <f t="shared" si="42"/>
        <v/>
      </c>
      <c r="H361" s="2">
        <f t="shared" si="40"/>
        <v>0</v>
      </c>
      <c r="L361" t="s">
        <v>92</v>
      </c>
    </row>
    <row r="362" spans="1:12" ht="15.75" thickBot="1" x14ac:dyDescent="0.3">
      <c r="A362" s="2" t="str">
        <f>IF(ISBLANK(D362),"",COUNTA($B$2:B362))</f>
        <v/>
      </c>
      <c r="B362" s="2" t="str">
        <f t="shared" si="39"/>
        <v>0</v>
      </c>
      <c r="C362" s="4" t="str">
        <f t="shared" si="41"/>
        <v>NO</v>
      </c>
      <c r="D362" s="38"/>
      <c r="G362" s="2" t="str">
        <f t="shared" si="42"/>
        <v/>
      </c>
      <c r="H362" s="2">
        <f t="shared" si="40"/>
        <v>0</v>
      </c>
      <c r="L362" t="s">
        <v>93</v>
      </c>
    </row>
    <row r="363" spans="1:12" ht="15.75" thickBot="1" x14ac:dyDescent="0.3">
      <c r="A363" s="2" t="str">
        <f>IF(ISBLANK(D363),"",COUNTA($B$2:B363))</f>
        <v/>
      </c>
      <c r="B363" s="2" t="str">
        <f t="shared" si="39"/>
        <v>0</v>
      </c>
      <c r="C363" s="4" t="str">
        <f t="shared" si="41"/>
        <v>NO</v>
      </c>
      <c r="D363" s="38"/>
      <c r="G363" s="2" t="str">
        <f t="shared" si="42"/>
        <v/>
      </c>
      <c r="H363" s="2">
        <f t="shared" si="40"/>
        <v>0</v>
      </c>
      <c r="L363" t="s">
        <v>94</v>
      </c>
    </row>
    <row r="364" spans="1:12" ht="15.75" thickBot="1" x14ac:dyDescent="0.3">
      <c r="A364" s="2" t="str">
        <f>IF(ISBLANK(D364),"",COUNTA($B$2:B364))</f>
        <v/>
      </c>
      <c r="B364" s="2" t="str">
        <f t="shared" si="39"/>
        <v>0</v>
      </c>
      <c r="C364" s="4" t="str">
        <f t="shared" si="41"/>
        <v>NO</v>
      </c>
      <c r="D364" s="38"/>
      <c r="G364" s="2" t="str">
        <f t="shared" si="42"/>
        <v/>
      </c>
      <c r="H364" s="2">
        <f t="shared" si="40"/>
        <v>0</v>
      </c>
      <c r="L364" t="s">
        <v>95</v>
      </c>
    </row>
    <row r="365" spans="1:12" ht="15.75" thickBot="1" x14ac:dyDescent="0.3">
      <c r="A365" s="2" t="str">
        <f>IF(ISBLANK(D365),"",COUNTA($B$2:B365))</f>
        <v/>
      </c>
      <c r="B365" s="2" t="str">
        <f t="shared" si="39"/>
        <v>0</v>
      </c>
      <c r="C365" s="4" t="str">
        <f t="shared" si="41"/>
        <v>NO</v>
      </c>
      <c r="D365" s="38"/>
      <c r="G365" s="2" t="str">
        <f t="shared" si="42"/>
        <v/>
      </c>
      <c r="H365" s="2">
        <f t="shared" si="40"/>
        <v>0</v>
      </c>
      <c r="L365" t="s">
        <v>96</v>
      </c>
    </row>
    <row r="366" spans="1:12" ht="15.75" thickBot="1" x14ac:dyDescent="0.3">
      <c r="A366" s="2" t="str">
        <f>IF(ISBLANK(D366),"",COUNTA($B$2:B366))</f>
        <v/>
      </c>
      <c r="B366" s="2" t="str">
        <f t="shared" si="39"/>
        <v>0</v>
      </c>
      <c r="C366" s="4" t="str">
        <f t="shared" si="41"/>
        <v>NO</v>
      </c>
      <c r="D366" s="38"/>
      <c r="G366" s="2" t="str">
        <f t="shared" si="42"/>
        <v/>
      </c>
      <c r="H366" s="2">
        <f t="shared" si="40"/>
        <v>0</v>
      </c>
      <c r="L366" t="s">
        <v>97</v>
      </c>
    </row>
    <row r="367" spans="1:12" ht="15.75" thickBot="1" x14ac:dyDescent="0.3">
      <c r="A367" s="2" t="str">
        <f>IF(ISBLANK(D367),"",COUNTA($B$2:B367))</f>
        <v/>
      </c>
      <c r="B367" s="2" t="str">
        <f t="shared" si="39"/>
        <v>0</v>
      </c>
      <c r="C367" s="4" t="str">
        <f t="shared" si="41"/>
        <v>NO</v>
      </c>
      <c r="D367" s="38"/>
      <c r="G367" s="2" t="str">
        <f t="shared" si="42"/>
        <v/>
      </c>
      <c r="H367" s="2">
        <f t="shared" si="40"/>
        <v>0</v>
      </c>
      <c r="L367" t="s">
        <v>98</v>
      </c>
    </row>
    <row r="368" spans="1:12" ht="15.75" thickBot="1" x14ac:dyDescent="0.3">
      <c r="A368" s="2" t="str">
        <f>IF(ISBLANK(D368),"",COUNTA($B$2:B368))</f>
        <v/>
      </c>
      <c r="B368" s="2" t="str">
        <f t="shared" si="39"/>
        <v>0</v>
      </c>
      <c r="C368" s="4" t="str">
        <f t="shared" si="41"/>
        <v>NO</v>
      </c>
      <c r="D368" s="38"/>
      <c r="G368" s="2" t="str">
        <f t="shared" si="42"/>
        <v/>
      </c>
      <c r="H368" s="2">
        <f t="shared" si="40"/>
        <v>0</v>
      </c>
      <c r="L368" t="s">
        <v>99</v>
      </c>
    </row>
    <row r="369" spans="1:12" ht="15.75" thickBot="1" x14ac:dyDescent="0.3">
      <c r="A369" s="2" t="str">
        <f>IF(ISBLANK(D369),"",COUNTA($B$2:B369))</f>
        <v/>
      </c>
      <c r="B369" s="2" t="str">
        <f t="shared" si="39"/>
        <v>0</v>
      </c>
      <c r="C369" s="4" t="str">
        <f t="shared" si="41"/>
        <v>NO</v>
      </c>
      <c r="D369" s="38"/>
      <c r="G369" s="2" t="str">
        <f t="shared" si="42"/>
        <v/>
      </c>
      <c r="H369" s="2">
        <f t="shared" si="40"/>
        <v>0</v>
      </c>
      <c r="L369" t="s">
        <v>100</v>
      </c>
    </row>
    <row r="370" spans="1:12" ht="15.75" thickBot="1" x14ac:dyDescent="0.3">
      <c r="A370" s="2" t="str">
        <f>IF(ISBLANK(D370),"",COUNTA($B$2:B370))</f>
        <v/>
      </c>
      <c r="B370" s="2" t="str">
        <f t="shared" si="39"/>
        <v>0</v>
      </c>
      <c r="C370" s="4" t="str">
        <f t="shared" si="41"/>
        <v>NO</v>
      </c>
      <c r="D370" s="38"/>
      <c r="G370" s="2" t="str">
        <f t="shared" si="42"/>
        <v/>
      </c>
      <c r="H370" s="2">
        <f t="shared" si="40"/>
        <v>0</v>
      </c>
      <c r="L370" t="s">
        <v>101</v>
      </c>
    </row>
    <row r="371" spans="1:12" ht="15.75" thickBot="1" x14ac:dyDescent="0.3">
      <c r="A371" s="2" t="str">
        <f>IF(ISBLANK(D371),"",COUNTA($B$2:B371))</f>
        <v/>
      </c>
      <c r="B371" s="2" t="str">
        <f t="shared" ref="B371:B434" si="43">IF(C371="NO","0",IF(C371&gt;=11000,10000,ROUND(IF((SIGN(C371)=-1),C371*(1+$E$1/100),C371*(1-$E$1/100)),0)))</f>
        <v>0</v>
      </c>
      <c r="C371" s="4" t="str">
        <f t="shared" si="41"/>
        <v>NO</v>
      </c>
      <c r="D371" s="38"/>
      <c r="G371" s="2" t="str">
        <f t="shared" si="42"/>
        <v/>
      </c>
      <c r="H371" s="2">
        <f t="shared" si="40"/>
        <v>0</v>
      </c>
      <c r="L371" t="s">
        <v>102</v>
      </c>
    </row>
    <row r="372" spans="1:12" ht="15.75" thickBot="1" x14ac:dyDescent="0.3">
      <c r="A372" s="2" t="str">
        <f>IF(ISBLANK(D372),"",COUNTA($B$2:B372))</f>
        <v/>
      </c>
      <c r="B372" s="2" t="str">
        <f t="shared" si="43"/>
        <v>0</v>
      </c>
      <c r="C372" s="4" t="str">
        <f t="shared" si="41"/>
        <v>NO</v>
      </c>
      <c r="D372" s="38"/>
      <c r="G372" s="2" t="str">
        <f t="shared" si="42"/>
        <v/>
      </c>
      <c r="H372" s="2">
        <f t="shared" si="40"/>
        <v>0</v>
      </c>
      <c r="L372" t="s">
        <v>103</v>
      </c>
    </row>
    <row r="373" spans="1:12" ht="15.75" thickBot="1" x14ac:dyDescent="0.3">
      <c r="A373" s="2" t="str">
        <f>IF(ISBLANK(D373),"",COUNTA($B$2:B373))</f>
        <v/>
      </c>
      <c r="B373" s="2" t="str">
        <f t="shared" si="43"/>
        <v>0</v>
      </c>
      <c r="C373" s="4" t="str">
        <f t="shared" si="41"/>
        <v>NO</v>
      </c>
      <c r="D373" s="38"/>
      <c r="G373" s="2" t="str">
        <f t="shared" si="42"/>
        <v/>
      </c>
      <c r="H373" s="2">
        <f t="shared" si="40"/>
        <v>0</v>
      </c>
      <c r="L373" t="s">
        <v>104</v>
      </c>
    </row>
    <row r="374" spans="1:12" ht="15.75" thickBot="1" x14ac:dyDescent="0.3">
      <c r="A374" s="2" t="str">
        <f>IF(ISBLANK(D374),"",COUNTA($B$2:B374))</f>
        <v/>
      </c>
      <c r="B374" s="2" t="str">
        <f t="shared" si="43"/>
        <v>0</v>
      </c>
      <c r="C374" s="4" t="str">
        <f t="shared" si="41"/>
        <v>NO</v>
      </c>
      <c r="D374" s="38"/>
      <c r="G374" s="2" t="str">
        <f t="shared" si="42"/>
        <v/>
      </c>
      <c r="H374" s="2">
        <f t="shared" si="40"/>
        <v>0</v>
      </c>
      <c r="L374" t="s">
        <v>105</v>
      </c>
    </row>
    <row r="375" spans="1:12" ht="15.75" thickBot="1" x14ac:dyDescent="0.3">
      <c r="A375" s="2" t="str">
        <f>IF(ISBLANK(D375),"",COUNTA($B$2:B375))</f>
        <v/>
      </c>
      <c r="B375" s="2" t="str">
        <f t="shared" si="43"/>
        <v>0</v>
      </c>
      <c r="C375" s="4" t="str">
        <f t="shared" si="41"/>
        <v>NO</v>
      </c>
      <c r="D375" s="38"/>
      <c r="G375" s="2" t="str">
        <f t="shared" si="42"/>
        <v/>
      </c>
      <c r="H375" s="2">
        <f t="shared" si="40"/>
        <v>0</v>
      </c>
      <c r="L375" t="s">
        <v>106</v>
      </c>
    </row>
    <row r="376" spans="1:12" ht="15.75" thickBot="1" x14ac:dyDescent="0.3">
      <c r="A376" s="2" t="str">
        <f>IF(ISBLANK(D376),"",COUNTA($B$2:B376))</f>
        <v/>
      </c>
      <c r="B376" s="2" t="str">
        <f t="shared" si="43"/>
        <v>0</v>
      </c>
      <c r="C376" s="4" t="str">
        <f t="shared" si="41"/>
        <v>NO</v>
      </c>
      <c r="D376" s="38"/>
      <c r="G376" s="2" t="str">
        <f t="shared" si="42"/>
        <v/>
      </c>
      <c r="H376" s="2">
        <f t="shared" si="40"/>
        <v>0</v>
      </c>
      <c r="L376" t="s">
        <v>107</v>
      </c>
    </row>
    <row r="377" spans="1:12" ht="15.75" thickBot="1" x14ac:dyDescent="0.3">
      <c r="A377" s="2" t="str">
        <f>IF(ISBLANK(D377),"",COUNTA($B$2:B377))</f>
        <v/>
      </c>
      <c r="B377" s="2" t="str">
        <f t="shared" si="43"/>
        <v>0</v>
      </c>
      <c r="C377" s="4" t="str">
        <f t="shared" si="41"/>
        <v>NO</v>
      </c>
      <c r="D377" s="38"/>
      <c r="G377" s="2" t="str">
        <f t="shared" si="42"/>
        <v/>
      </c>
      <c r="H377" s="2">
        <f t="shared" si="40"/>
        <v>0</v>
      </c>
      <c r="L377" t="s">
        <v>108</v>
      </c>
    </row>
    <row r="378" spans="1:12" ht="15.75" thickBot="1" x14ac:dyDescent="0.3">
      <c r="A378" s="2" t="str">
        <f>IF(ISBLANK(D378),"",COUNTA($B$2:B378))</f>
        <v/>
      </c>
      <c r="B378" s="2" t="str">
        <f t="shared" si="43"/>
        <v>0</v>
      </c>
      <c r="C378" s="4" t="str">
        <f t="shared" si="41"/>
        <v>NO</v>
      </c>
      <c r="D378" s="38"/>
      <c r="G378" s="2" t="str">
        <f t="shared" si="42"/>
        <v/>
      </c>
      <c r="H378" s="2">
        <f t="shared" si="40"/>
        <v>0</v>
      </c>
      <c r="L378" t="s">
        <v>109</v>
      </c>
    </row>
    <row r="379" spans="1:12" ht="15.75" thickBot="1" x14ac:dyDescent="0.3">
      <c r="A379" s="2" t="str">
        <f>IF(ISBLANK(D379),"",COUNTA($B$2:B379))</f>
        <v/>
      </c>
      <c r="B379" s="2" t="str">
        <f t="shared" si="43"/>
        <v>0</v>
      </c>
      <c r="C379" s="4" t="str">
        <f t="shared" si="41"/>
        <v>NO</v>
      </c>
      <c r="D379" s="38"/>
      <c r="G379" s="2" t="str">
        <f t="shared" si="42"/>
        <v/>
      </c>
      <c r="H379" s="2">
        <f t="shared" si="40"/>
        <v>0</v>
      </c>
      <c r="L379" t="s">
        <v>110</v>
      </c>
    </row>
    <row r="380" spans="1:12" ht="15.75" thickBot="1" x14ac:dyDescent="0.3">
      <c r="A380" s="2" t="str">
        <f>IF(ISBLANK(D380),"",COUNTA($B$2:B380))</f>
        <v/>
      </c>
      <c r="B380" s="2" t="str">
        <f t="shared" si="43"/>
        <v>0</v>
      </c>
      <c r="C380" s="4" t="str">
        <f t="shared" si="41"/>
        <v>NO</v>
      </c>
      <c r="D380" s="38"/>
      <c r="G380" s="2" t="str">
        <f t="shared" si="42"/>
        <v/>
      </c>
      <c r="H380" s="2">
        <f t="shared" ref="H380:H443" si="44">IF(ISBLANK(J380),0,IF(ISNUMBER(SEARCH("+",J380)),RIGHT(J380,LEN(J380)-SEARCH("+",J380,1)),RIGHT(J380,LEN(J380)-SEARCH("-",J380,1)+1)))</f>
        <v>0</v>
      </c>
      <c r="L380" t="s">
        <v>111</v>
      </c>
    </row>
    <row r="381" spans="1:12" ht="15.75" thickBot="1" x14ac:dyDescent="0.3">
      <c r="A381" s="2" t="str">
        <f>IF(ISBLANK(D381),"",COUNTA($B$2:B381))</f>
        <v/>
      </c>
      <c r="B381" s="2" t="str">
        <f t="shared" si="43"/>
        <v>0</v>
      </c>
      <c r="C381" s="4" t="str">
        <f t="shared" si="41"/>
        <v>NO</v>
      </c>
      <c r="D381" s="38"/>
      <c r="G381" s="2" t="str">
        <f t="shared" si="42"/>
        <v/>
      </c>
      <c r="H381" s="2">
        <f t="shared" si="44"/>
        <v>0</v>
      </c>
      <c r="L381" t="s">
        <v>112</v>
      </c>
    </row>
    <row r="382" spans="1:12" ht="15.75" thickBot="1" x14ac:dyDescent="0.3">
      <c r="A382" s="2" t="str">
        <f>IF(ISBLANK(D382),"",COUNTA($B$2:B382))</f>
        <v/>
      </c>
      <c r="B382" s="2" t="str">
        <f t="shared" si="43"/>
        <v>0</v>
      </c>
      <c r="C382" s="4" t="str">
        <f t="shared" si="41"/>
        <v>NO</v>
      </c>
      <c r="D382" s="38"/>
      <c r="G382" s="2" t="str">
        <f t="shared" si="42"/>
        <v/>
      </c>
      <c r="H382" s="2">
        <f t="shared" si="44"/>
        <v>0</v>
      </c>
      <c r="L382" t="s">
        <v>113</v>
      </c>
    </row>
    <row r="383" spans="1:12" ht="15.75" thickBot="1" x14ac:dyDescent="0.3">
      <c r="A383" s="2" t="str">
        <f>IF(ISBLANK(D383),"",COUNTA($B$2:B383))</f>
        <v/>
      </c>
      <c r="B383" s="2" t="str">
        <f t="shared" si="43"/>
        <v>0</v>
      </c>
      <c r="C383" s="4" t="str">
        <f t="shared" si="41"/>
        <v>NO</v>
      </c>
      <c r="D383" s="38"/>
      <c r="G383" s="2" t="str">
        <f t="shared" si="42"/>
        <v/>
      </c>
      <c r="H383" s="2">
        <f t="shared" si="44"/>
        <v>0</v>
      </c>
      <c r="L383" t="s">
        <v>114</v>
      </c>
    </row>
    <row r="384" spans="1:12" ht="15.75" thickBot="1" x14ac:dyDescent="0.3">
      <c r="A384" s="2" t="str">
        <f>IF(ISBLANK(D384),"",COUNTA($B$2:B384))</f>
        <v/>
      </c>
      <c r="B384" s="2" t="str">
        <f t="shared" si="43"/>
        <v>0</v>
      </c>
      <c r="C384" s="4" t="str">
        <f t="shared" si="41"/>
        <v>NO</v>
      </c>
      <c r="D384" s="38"/>
      <c r="G384" s="2" t="str">
        <f t="shared" si="42"/>
        <v/>
      </c>
      <c r="H384" s="2">
        <f t="shared" si="44"/>
        <v>0</v>
      </c>
      <c r="L384" t="s">
        <v>115</v>
      </c>
    </row>
    <row r="385" spans="1:12" ht="15.75" thickBot="1" x14ac:dyDescent="0.3">
      <c r="A385" s="2" t="str">
        <f>IF(ISBLANK(D385),"",COUNTA($B$2:B385))</f>
        <v/>
      </c>
      <c r="B385" s="2" t="str">
        <f t="shared" si="43"/>
        <v>0</v>
      </c>
      <c r="C385" s="4" t="str">
        <f t="shared" si="41"/>
        <v>NO</v>
      </c>
      <c r="D385" s="38"/>
      <c r="G385" s="2" t="str">
        <f t="shared" si="42"/>
        <v/>
      </c>
      <c r="H385" s="2">
        <f t="shared" si="44"/>
        <v>0</v>
      </c>
      <c r="L385" t="s">
        <v>116</v>
      </c>
    </row>
    <row r="386" spans="1:12" ht="15.75" thickBot="1" x14ac:dyDescent="0.3">
      <c r="A386" s="2" t="str">
        <f>IF(ISBLANK(D386),"",COUNTA($B$2:B386))</f>
        <v/>
      </c>
      <c r="B386" s="2" t="str">
        <f t="shared" si="43"/>
        <v>0</v>
      </c>
      <c r="C386" s="4" t="str">
        <f t="shared" ref="C386:C449" si="45">IF(ISERROR(_xlfn.NUMBERVALUE(VLOOKUP(D386,G:H,2,0))),"NO",_xlfn.NUMBERVALUE(VLOOKUP(D386,G:H,2,0)))</f>
        <v>NO</v>
      </c>
      <c r="D386" s="38"/>
      <c r="G386" s="2" t="str">
        <f t="shared" si="42"/>
        <v/>
      </c>
      <c r="H386" s="2">
        <f t="shared" si="44"/>
        <v>0</v>
      </c>
      <c r="L386" t="s">
        <v>117</v>
      </c>
    </row>
    <row r="387" spans="1:12" ht="15.75" thickBot="1" x14ac:dyDescent="0.3">
      <c r="A387" s="2" t="str">
        <f>IF(ISBLANK(D387),"",COUNTA($B$2:B387))</f>
        <v/>
      </c>
      <c r="B387" s="2" t="str">
        <f t="shared" si="43"/>
        <v>0</v>
      </c>
      <c r="C387" s="4" t="str">
        <f t="shared" si="45"/>
        <v>NO</v>
      </c>
      <c r="D387" s="38"/>
      <c r="G387" s="2" t="str">
        <f t="shared" ref="G387:G450" si="46">UPPER(IF(ISBLANK(J387),"",IF(ISNUMBER(SEARCH("+",J387)),LEFT(J387,SEARCH("+",J387,1)-1),LEFT(J387,SEARCH("-",J387,1)-1))))</f>
        <v/>
      </c>
      <c r="H387" s="2">
        <f t="shared" si="44"/>
        <v>0</v>
      </c>
      <c r="L387" t="s">
        <v>118</v>
      </c>
    </row>
    <row r="388" spans="1:12" ht="15.75" thickBot="1" x14ac:dyDescent="0.3">
      <c r="A388" s="2" t="str">
        <f>IF(ISBLANK(D388),"",COUNTA($B$2:B388))</f>
        <v/>
      </c>
      <c r="B388" s="2" t="str">
        <f t="shared" si="43"/>
        <v>0</v>
      </c>
      <c r="C388" s="4" t="str">
        <f t="shared" si="45"/>
        <v>NO</v>
      </c>
      <c r="D388" s="38"/>
      <c r="G388" s="2" t="str">
        <f t="shared" si="46"/>
        <v/>
      </c>
      <c r="H388" s="2">
        <f t="shared" si="44"/>
        <v>0</v>
      </c>
      <c r="L388" t="s">
        <v>119</v>
      </c>
    </row>
    <row r="389" spans="1:12" ht="15.75" thickBot="1" x14ac:dyDescent="0.3">
      <c r="A389" s="2" t="str">
        <f>IF(ISBLANK(D389),"",COUNTA($B$2:B389))</f>
        <v/>
      </c>
      <c r="B389" s="2" t="str">
        <f t="shared" si="43"/>
        <v>0</v>
      </c>
      <c r="C389" s="4" t="str">
        <f t="shared" si="45"/>
        <v>NO</v>
      </c>
      <c r="D389" s="38"/>
      <c r="G389" s="2" t="str">
        <f t="shared" si="46"/>
        <v/>
      </c>
      <c r="H389" s="2">
        <f t="shared" si="44"/>
        <v>0</v>
      </c>
      <c r="L389" t="s">
        <v>120</v>
      </c>
    </row>
    <row r="390" spans="1:12" ht="15.75" thickBot="1" x14ac:dyDescent="0.3">
      <c r="A390" s="2" t="str">
        <f>IF(ISBLANK(D390),"",COUNTA($B$2:B390))</f>
        <v/>
      </c>
      <c r="B390" s="2" t="str">
        <f t="shared" si="43"/>
        <v>0</v>
      </c>
      <c r="C390" s="4" t="str">
        <f t="shared" si="45"/>
        <v>NO</v>
      </c>
      <c r="D390" s="38"/>
      <c r="G390" s="2" t="str">
        <f t="shared" si="46"/>
        <v/>
      </c>
      <c r="H390" s="2">
        <f t="shared" si="44"/>
        <v>0</v>
      </c>
      <c r="L390" t="s">
        <v>121</v>
      </c>
    </row>
    <row r="391" spans="1:12" ht="15.75" thickBot="1" x14ac:dyDescent="0.3">
      <c r="A391" s="2" t="str">
        <f>IF(ISBLANK(D391),"",COUNTA($B$2:B391))</f>
        <v/>
      </c>
      <c r="B391" s="2" t="str">
        <f t="shared" si="43"/>
        <v>0</v>
      </c>
      <c r="C391" s="4" t="str">
        <f t="shared" si="45"/>
        <v>NO</v>
      </c>
      <c r="D391" s="38"/>
      <c r="G391" s="2" t="str">
        <f t="shared" si="46"/>
        <v/>
      </c>
      <c r="H391" s="2">
        <f t="shared" si="44"/>
        <v>0</v>
      </c>
      <c r="L391" t="s">
        <v>122</v>
      </c>
    </row>
    <row r="392" spans="1:12" ht="15.75" thickBot="1" x14ac:dyDescent="0.3">
      <c r="A392" s="2" t="str">
        <f>IF(ISBLANK(D392),"",COUNTA($B$2:B392))</f>
        <v/>
      </c>
      <c r="B392" s="2" t="str">
        <f t="shared" si="43"/>
        <v>0</v>
      </c>
      <c r="C392" s="4" t="str">
        <f t="shared" si="45"/>
        <v>NO</v>
      </c>
      <c r="D392" s="38"/>
      <c r="G392" s="2" t="str">
        <f t="shared" si="46"/>
        <v/>
      </c>
      <c r="H392" s="2">
        <f t="shared" si="44"/>
        <v>0</v>
      </c>
      <c r="L392" t="s">
        <v>123</v>
      </c>
    </row>
    <row r="393" spans="1:12" ht="15.75" thickBot="1" x14ac:dyDescent="0.3">
      <c r="A393" s="2" t="str">
        <f>IF(ISBLANK(D393),"",COUNTA($B$2:B393))</f>
        <v/>
      </c>
      <c r="B393" s="2" t="str">
        <f t="shared" si="43"/>
        <v>0</v>
      </c>
      <c r="C393" s="4" t="str">
        <f t="shared" si="45"/>
        <v>NO</v>
      </c>
      <c r="D393" s="38"/>
      <c r="G393" s="2" t="str">
        <f t="shared" si="46"/>
        <v/>
      </c>
      <c r="H393" s="2">
        <f t="shared" si="44"/>
        <v>0</v>
      </c>
      <c r="L393" t="s">
        <v>124</v>
      </c>
    </row>
    <row r="394" spans="1:12" ht="15.75" thickBot="1" x14ac:dyDescent="0.3">
      <c r="A394" s="2" t="str">
        <f>IF(ISBLANK(D394),"",COUNTA($B$2:B394))</f>
        <v/>
      </c>
      <c r="B394" s="2" t="str">
        <f t="shared" si="43"/>
        <v>0</v>
      </c>
      <c r="C394" s="4" t="str">
        <f t="shared" si="45"/>
        <v>NO</v>
      </c>
      <c r="D394" s="38"/>
      <c r="G394" s="2" t="str">
        <f t="shared" si="46"/>
        <v/>
      </c>
      <c r="H394" s="2">
        <f t="shared" si="44"/>
        <v>0</v>
      </c>
      <c r="L394" t="s">
        <v>125</v>
      </c>
    </row>
    <row r="395" spans="1:12" ht="15.75" thickBot="1" x14ac:dyDescent="0.3">
      <c r="A395" s="2" t="str">
        <f>IF(ISBLANK(D395),"",COUNTA($B$2:B395))</f>
        <v/>
      </c>
      <c r="B395" s="2" t="str">
        <f t="shared" si="43"/>
        <v>0</v>
      </c>
      <c r="C395" s="4" t="str">
        <f t="shared" si="45"/>
        <v>NO</v>
      </c>
      <c r="D395" s="38"/>
      <c r="G395" s="2" t="str">
        <f t="shared" si="46"/>
        <v/>
      </c>
      <c r="H395" s="2">
        <f t="shared" si="44"/>
        <v>0</v>
      </c>
      <c r="L395" t="s">
        <v>126</v>
      </c>
    </row>
    <row r="396" spans="1:12" ht="15.75" thickBot="1" x14ac:dyDescent="0.3">
      <c r="A396" s="2" t="str">
        <f>IF(ISBLANK(D396),"",COUNTA($B$2:B396))</f>
        <v/>
      </c>
      <c r="B396" s="2" t="str">
        <f t="shared" si="43"/>
        <v>0</v>
      </c>
      <c r="C396" s="4" t="str">
        <f t="shared" si="45"/>
        <v>NO</v>
      </c>
      <c r="D396" s="38"/>
      <c r="G396" s="2" t="str">
        <f t="shared" si="46"/>
        <v/>
      </c>
      <c r="H396" s="2">
        <f t="shared" si="44"/>
        <v>0</v>
      </c>
      <c r="L396" t="s">
        <v>127</v>
      </c>
    </row>
    <row r="397" spans="1:12" ht="15.75" thickBot="1" x14ac:dyDescent="0.3">
      <c r="A397" s="2" t="str">
        <f>IF(ISBLANK(D397),"",COUNTA($B$2:B397))</f>
        <v/>
      </c>
      <c r="B397" s="2" t="str">
        <f t="shared" si="43"/>
        <v>0</v>
      </c>
      <c r="C397" s="4" t="str">
        <f t="shared" si="45"/>
        <v>NO</v>
      </c>
      <c r="D397" s="38"/>
      <c r="G397" s="2" t="str">
        <f t="shared" si="46"/>
        <v/>
      </c>
      <c r="H397" s="2">
        <f t="shared" si="44"/>
        <v>0</v>
      </c>
      <c r="L397" t="s">
        <v>128</v>
      </c>
    </row>
    <row r="398" spans="1:12" ht="15.75" thickBot="1" x14ac:dyDescent="0.3">
      <c r="A398" s="2" t="str">
        <f>IF(ISBLANK(D398),"",COUNTA($B$2:B398))</f>
        <v/>
      </c>
      <c r="B398" s="2" t="str">
        <f t="shared" si="43"/>
        <v>0</v>
      </c>
      <c r="C398" s="4" t="str">
        <f t="shared" si="45"/>
        <v>NO</v>
      </c>
      <c r="D398" s="38"/>
      <c r="G398" s="2" t="str">
        <f t="shared" si="46"/>
        <v/>
      </c>
      <c r="H398" s="2">
        <f t="shared" si="44"/>
        <v>0</v>
      </c>
      <c r="L398" t="s">
        <v>129</v>
      </c>
    </row>
    <row r="399" spans="1:12" ht="15.75" thickBot="1" x14ac:dyDescent="0.3">
      <c r="A399" s="2" t="str">
        <f>IF(ISBLANK(D399),"",COUNTA($B$2:B399))</f>
        <v/>
      </c>
      <c r="B399" s="2" t="str">
        <f t="shared" si="43"/>
        <v>0</v>
      </c>
      <c r="C399" s="4" t="str">
        <f t="shared" si="45"/>
        <v>NO</v>
      </c>
      <c r="D399" s="38"/>
      <c r="G399" s="2" t="str">
        <f t="shared" si="46"/>
        <v/>
      </c>
      <c r="H399" s="2">
        <f t="shared" si="44"/>
        <v>0</v>
      </c>
      <c r="L399" t="s">
        <v>130</v>
      </c>
    </row>
    <row r="400" spans="1:12" ht="15.75" thickBot="1" x14ac:dyDescent="0.3">
      <c r="A400" s="2" t="str">
        <f>IF(ISBLANK(D400),"",COUNTA($B$2:B400))</f>
        <v/>
      </c>
      <c r="B400" s="2" t="str">
        <f t="shared" si="43"/>
        <v>0</v>
      </c>
      <c r="C400" s="4" t="str">
        <f t="shared" si="45"/>
        <v>NO</v>
      </c>
      <c r="D400" s="38"/>
      <c r="G400" s="2" t="str">
        <f t="shared" si="46"/>
        <v/>
      </c>
      <c r="H400" s="2">
        <f t="shared" si="44"/>
        <v>0</v>
      </c>
      <c r="L400" t="s">
        <v>131</v>
      </c>
    </row>
    <row r="401" spans="1:12" ht="15.75" thickBot="1" x14ac:dyDescent="0.3">
      <c r="A401" s="2" t="str">
        <f>IF(ISBLANK(D401),"",COUNTA($B$2:B401))</f>
        <v/>
      </c>
      <c r="B401" s="2" t="str">
        <f t="shared" si="43"/>
        <v>0</v>
      </c>
      <c r="C401" s="4" t="str">
        <f t="shared" si="45"/>
        <v>NO</v>
      </c>
      <c r="D401" s="38"/>
      <c r="G401" s="2" t="str">
        <f t="shared" si="46"/>
        <v/>
      </c>
      <c r="H401" s="2">
        <f t="shared" si="44"/>
        <v>0</v>
      </c>
      <c r="L401" t="s">
        <v>132</v>
      </c>
    </row>
    <row r="402" spans="1:12" ht="15.75" thickBot="1" x14ac:dyDescent="0.3">
      <c r="A402" s="2" t="str">
        <f>IF(ISBLANK(D402),"",COUNTA($B$2:B402))</f>
        <v/>
      </c>
      <c r="B402" s="2" t="str">
        <f t="shared" si="43"/>
        <v>0</v>
      </c>
      <c r="C402" s="4" t="str">
        <f t="shared" si="45"/>
        <v>NO</v>
      </c>
      <c r="D402" s="38"/>
      <c r="G402" s="2" t="str">
        <f t="shared" si="46"/>
        <v/>
      </c>
      <c r="H402" s="2">
        <f t="shared" si="44"/>
        <v>0</v>
      </c>
      <c r="L402" t="s">
        <v>133</v>
      </c>
    </row>
    <row r="403" spans="1:12" ht="15.75" thickBot="1" x14ac:dyDescent="0.3">
      <c r="A403" s="2" t="str">
        <f>IF(ISBLANK(D403),"",COUNTA($B$2:B403))</f>
        <v/>
      </c>
      <c r="B403" s="2" t="str">
        <f t="shared" si="43"/>
        <v>0</v>
      </c>
      <c r="C403" s="4" t="str">
        <f t="shared" si="45"/>
        <v>NO</v>
      </c>
      <c r="D403" s="38"/>
      <c r="G403" s="2" t="str">
        <f t="shared" si="46"/>
        <v/>
      </c>
      <c r="H403" s="2">
        <f t="shared" si="44"/>
        <v>0</v>
      </c>
      <c r="L403" t="s">
        <v>134</v>
      </c>
    </row>
    <row r="404" spans="1:12" ht="15.75" thickBot="1" x14ac:dyDescent="0.3">
      <c r="A404" s="2" t="str">
        <f>IF(ISBLANK(D404),"",COUNTA($B$2:B404))</f>
        <v/>
      </c>
      <c r="B404" s="2" t="str">
        <f t="shared" si="43"/>
        <v>0</v>
      </c>
      <c r="C404" s="4" t="str">
        <f t="shared" si="45"/>
        <v>NO</v>
      </c>
      <c r="D404" s="38"/>
      <c r="G404" s="2" t="str">
        <f t="shared" si="46"/>
        <v/>
      </c>
      <c r="H404" s="2">
        <f t="shared" si="44"/>
        <v>0</v>
      </c>
      <c r="L404" t="s">
        <v>135</v>
      </c>
    </row>
    <row r="405" spans="1:12" ht="15.75" thickBot="1" x14ac:dyDescent="0.3">
      <c r="A405" s="2" t="str">
        <f>IF(ISBLANK(D405),"",COUNTA($B$2:B405))</f>
        <v/>
      </c>
      <c r="B405" s="2" t="str">
        <f t="shared" si="43"/>
        <v>0</v>
      </c>
      <c r="C405" s="4" t="str">
        <f t="shared" si="45"/>
        <v>NO</v>
      </c>
      <c r="D405" s="38"/>
      <c r="G405" s="2" t="str">
        <f t="shared" si="46"/>
        <v/>
      </c>
      <c r="H405" s="2">
        <f t="shared" si="44"/>
        <v>0</v>
      </c>
      <c r="L405" t="s">
        <v>136</v>
      </c>
    </row>
    <row r="406" spans="1:12" ht="15.75" thickBot="1" x14ac:dyDescent="0.3">
      <c r="A406" s="2" t="str">
        <f>IF(ISBLANK(D406),"",COUNTA($B$2:B406))</f>
        <v/>
      </c>
      <c r="B406" s="2" t="str">
        <f t="shared" si="43"/>
        <v>0</v>
      </c>
      <c r="C406" s="4" t="str">
        <f t="shared" si="45"/>
        <v>NO</v>
      </c>
      <c r="D406" s="38"/>
      <c r="G406" s="2" t="str">
        <f t="shared" si="46"/>
        <v/>
      </c>
      <c r="H406" s="2">
        <f t="shared" si="44"/>
        <v>0</v>
      </c>
      <c r="L406" t="s">
        <v>137</v>
      </c>
    </row>
    <row r="407" spans="1:12" ht="15.75" thickBot="1" x14ac:dyDescent="0.3">
      <c r="A407" s="2" t="str">
        <f>IF(ISBLANK(D407),"",COUNTA($B$2:B407))</f>
        <v/>
      </c>
      <c r="B407" s="2" t="str">
        <f t="shared" si="43"/>
        <v>0</v>
      </c>
      <c r="C407" s="4" t="str">
        <f t="shared" si="45"/>
        <v>NO</v>
      </c>
      <c r="D407" s="38"/>
      <c r="G407" s="2" t="str">
        <f t="shared" si="46"/>
        <v/>
      </c>
      <c r="H407" s="2">
        <f t="shared" si="44"/>
        <v>0</v>
      </c>
      <c r="L407" t="s">
        <v>138</v>
      </c>
    </row>
    <row r="408" spans="1:12" ht="15.75" thickBot="1" x14ac:dyDescent="0.3">
      <c r="A408" s="2" t="str">
        <f>IF(ISBLANK(D408),"",COUNTA($B$2:B408))</f>
        <v/>
      </c>
      <c r="B408" s="2" t="str">
        <f t="shared" si="43"/>
        <v>0</v>
      </c>
      <c r="C408" s="4" t="str">
        <f t="shared" si="45"/>
        <v>NO</v>
      </c>
      <c r="D408" s="38"/>
      <c r="G408" s="2" t="str">
        <f t="shared" si="46"/>
        <v/>
      </c>
      <c r="H408" s="2">
        <f t="shared" si="44"/>
        <v>0</v>
      </c>
      <c r="L408" t="s">
        <v>139</v>
      </c>
    </row>
    <row r="409" spans="1:12" ht="15.75" thickBot="1" x14ac:dyDescent="0.3">
      <c r="A409" s="2" t="str">
        <f>IF(ISBLANK(D409),"",COUNTA($B$2:B409))</f>
        <v/>
      </c>
      <c r="B409" s="2" t="str">
        <f t="shared" si="43"/>
        <v>0</v>
      </c>
      <c r="C409" s="4" t="str">
        <f t="shared" si="45"/>
        <v>NO</v>
      </c>
      <c r="D409" s="38"/>
      <c r="G409" s="2" t="str">
        <f t="shared" si="46"/>
        <v/>
      </c>
      <c r="H409" s="2">
        <f t="shared" si="44"/>
        <v>0</v>
      </c>
      <c r="L409" t="s">
        <v>140</v>
      </c>
    </row>
    <row r="410" spans="1:12" ht="15.75" thickBot="1" x14ac:dyDescent="0.3">
      <c r="A410" s="2" t="str">
        <f>IF(ISBLANK(D410),"",COUNTA($B$2:B410))</f>
        <v/>
      </c>
      <c r="B410" s="2" t="str">
        <f t="shared" si="43"/>
        <v>0</v>
      </c>
      <c r="C410" s="4" t="str">
        <f t="shared" si="45"/>
        <v>NO</v>
      </c>
      <c r="D410" s="38"/>
      <c r="G410" s="2" t="str">
        <f t="shared" si="46"/>
        <v/>
      </c>
      <c r="H410" s="2">
        <f t="shared" si="44"/>
        <v>0</v>
      </c>
      <c r="L410" t="s">
        <v>141</v>
      </c>
    </row>
    <row r="411" spans="1:12" ht="15.75" thickBot="1" x14ac:dyDescent="0.3">
      <c r="A411" s="2" t="str">
        <f>IF(ISBLANK(D411),"",COUNTA($B$2:B411))</f>
        <v/>
      </c>
      <c r="B411" s="2" t="str">
        <f t="shared" si="43"/>
        <v>0</v>
      </c>
      <c r="C411" s="4" t="str">
        <f t="shared" si="45"/>
        <v>NO</v>
      </c>
      <c r="D411" s="38"/>
      <c r="G411" s="2" t="str">
        <f t="shared" si="46"/>
        <v/>
      </c>
      <c r="H411" s="2">
        <f t="shared" si="44"/>
        <v>0</v>
      </c>
      <c r="L411" t="s">
        <v>142</v>
      </c>
    </row>
    <row r="412" spans="1:12" ht="15.75" thickBot="1" x14ac:dyDescent="0.3">
      <c r="A412" s="2" t="str">
        <f>IF(ISBLANK(D412),"",COUNTA($B$2:B412))</f>
        <v/>
      </c>
      <c r="B412" s="2" t="str">
        <f t="shared" si="43"/>
        <v>0</v>
      </c>
      <c r="C412" s="4" t="str">
        <f t="shared" si="45"/>
        <v>NO</v>
      </c>
      <c r="D412" s="38"/>
      <c r="G412" s="2" t="str">
        <f t="shared" si="46"/>
        <v/>
      </c>
      <c r="H412" s="2">
        <f t="shared" si="44"/>
        <v>0</v>
      </c>
      <c r="L412" t="s">
        <v>143</v>
      </c>
    </row>
    <row r="413" spans="1:12" ht="15.75" thickBot="1" x14ac:dyDescent="0.3">
      <c r="A413" s="2" t="str">
        <f>IF(ISBLANK(D413),"",COUNTA($B$2:B413))</f>
        <v/>
      </c>
      <c r="B413" s="2" t="str">
        <f t="shared" si="43"/>
        <v>0</v>
      </c>
      <c r="C413" s="4" t="str">
        <f t="shared" si="45"/>
        <v>NO</v>
      </c>
      <c r="D413" s="38"/>
      <c r="G413" s="2" t="str">
        <f t="shared" si="46"/>
        <v/>
      </c>
      <c r="H413" s="2">
        <f t="shared" si="44"/>
        <v>0</v>
      </c>
      <c r="L413" t="s">
        <v>144</v>
      </c>
    </row>
    <row r="414" spans="1:12" ht="15.75" thickBot="1" x14ac:dyDescent="0.3">
      <c r="A414" s="2" t="str">
        <f>IF(ISBLANK(D414),"",COUNTA($B$2:B414))</f>
        <v/>
      </c>
      <c r="B414" s="2" t="str">
        <f t="shared" si="43"/>
        <v>0</v>
      </c>
      <c r="C414" s="4" t="str">
        <f t="shared" si="45"/>
        <v>NO</v>
      </c>
      <c r="D414" s="38"/>
      <c r="G414" s="2" t="str">
        <f t="shared" si="46"/>
        <v/>
      </c>
      <c r="H414" s="2">
        <f t="shared" si="44"/>
        <v>0</v>
      </c>
      <c r="L414" t="s">
        <v>145</v>
      </c>
    </row>
    <row r="415" spans="1:12" ht="15.75" thickBot="1" x14ac:dyDescent="0.3">
      <c r="A415" s="2" t="str">
        <f>IF(ISBLANK(D415),"",COUNTA($B$2:B415))</f>
        <v/>
      </c>
      <c r="B415" s="2" t="str">
        <f t="shared" si="43"/>
        <v>0</v>
      </c>
      <c r="C415" s="4" t="str">
        <f t="shared" si="45"/>
        <v>NO</v>
      </c>
      <c r="D415" s="38"/>
      <c r="G415" s="2" t="str">
        <f t="shared" si="46"/>
        <v/>
      </c>
      <c r="H415" s="2">
        <f t="shared" si="44"/>
        <v>0</v>
      </c>
      <c r="L415" t="s">
        <v>146</v>
      </c>
    </row>
    <row r="416" spans="1:12" ht="15.75" thickBot="1" x14ac:dyDescent="0.3">
      <c r="A416" s="2" t="str">
        <f>IF(ISBLANK(D416),"",COUNTA($B$2:B416))</f>
        <v/>
      </c>
      <c r="B416" s="2" t="str">
        <f t="shared" si="43"/>
        <v>0</v>
      </c>
      <c r="C416" s="4" t="str">
        <f t="shared" si="45"/>
        <v>NO</v>
      </c>
      <c r="D416" s="38"/>
      <c r="G416" s="2" t="str">
        <f t="shared" si="46"/>
        <v/>
      </c>
      <c r="H416" s="2">
        <f t="shared" si="44"/>
        <v>0</v>
      </c>
      <c r="L416" t="s">
        <v>147</v>
      </c>
    </row>
    <row r="417" spans="1:12" ht="15.75" thickBot="1" x14ac:dyDescent="0.3">
      <c r="A417" s="2" t="str">
        <f>IF(ISBLANK(D417),"",COUNTA($B$2:B417))</f>
        <v/>
      </c>
      <c r="B417" s="2" t="str">
        <f t="shared" si="43"/>
        <v>0</v>
      </c>
      <c r="C417" s="4" t="str">
        <f t="shared" si="45"/>
        <v>NO</v>
      </c>
      <c r="D417" s="38"/>
      <c r="G417" s="2" t="str">
        <f t="shared" si="46"/>
        <v/>
      </c>
      <c r="H417" s="2">
        <f t="shared" si="44"/>
        <v>0</v>
      </c>
      <c r="L417" t="s">
        <v>148</v>
      </c>
    </row>
    <row r="418" spans="1:12" ht="15.75" thickBot="1" x14ac:dyDescent="0.3">
      <c r="A418" s="2" t="str">
        <f>IF(ISBLANK(D418),"",COUNTA($B$2:B418))</f>
        <v/>
      </c>
      <c r="B418" s="2" t="str">
        <f t="shared" si="43"/>
        <v>0</v>
      </c>
      <c r="C418" s="4" t="str">
        <f t="shared" si="45"/>
        <v>NO</v>
      </c>
      <c r="D418" s="38"/>
      <c r="G418" s="2" t="str">
        <f t="shared" si="46"/>
        <v/>
      </c>
      <c r="H418" s="2">
        <f t="shared" si="44"/>
        <v>0</v>
      </c>
      <c r="L418" t="s">
        <v>149</v>
      </c>
    </row>
    <row r="419" spans="1:12" ht="15.75" thickBot="1" x14ac:dyDescent="0.3">
      <c r="A419" s="2" t="str">
        <f>IF(ISBLANK(D419),"",COUNTA($B$2:B419))</f>
        <v/>
      </c>
      <c r="B419" s="2" t="str">
        <f t="shared" si="43"/>
        <v>0</v>
      </c>
      <c r="C419" s="4" t="str">
        <f t="shared" si="45"/>
        <v>NO</v>
      </c>
      <c r="D419" s="38"/>
      <c r="G419" s="2" t="str">
        <f t="shared" si="46"/>
        <v/>
      </c>
      <c r="H419" s="2">
        <f t="shared" si="44"/>
        <v>0</v>
      </c>
      <c r="L419" t="s">
        <v>150</v>
      </c>
    </row>
    <row r="420" spans="1:12" ht="15.75" thickBot="1" x14ac:dyDescent="0.3">
      <c r="A420" s="2" t="str">
        <f>IF(ISBLANK(D420),"",COUNTA($B$2:B420))</f>
        <v/>
      </c>
      <c r="B420" s="2" t="str">
        <f t="shared" si="43"/>
        <v>0</v>
      </c>
      <c r="C420" s="4" t="str">
        <f t="shared" si="45"/>
        <v>NO</v>
      </c>
      <c r="D420" s="38"/>
      <c r="G420" s="2" t="str">
        <f t="shared" si="46"/>
        <v/>
      </c>
      <c r="H420" s="2">
        <f t="shared" si="44"/>
        <v>0</v>
      </c>
      <c r="L420" t="s">
        <v>151</v>
      </c>
    </row>
    <row r="421" spans="1:12" ht="15.75" thickBot="1" x14ac:dyDescent="0.3">
      <c r="A421" s="2" t="str">
        <f>IF(ISBLANK(D421),"",COUNTA($B$2:B421))</f>
        <v/>
      </c>
      <c r="B421" s="2" t="str">
        <f t="shared" si="43"/>
        <v>0</v>
      </c>
      <c r="C421" s="4" t="str">
        <f t="shared" si="45"/>
        <v>NO</v>
      </c>
      <c r="D421" s="38"/>
      <c r="G421" s="2" t="str">
        <f t="shared" si="46"/>
        <v/>
      </c>
      <c r="H421" s="2">
        <f t="shared" si="44"/>
        <v>0</v>
      </c>
      <c r="L421" t="s">
        <v>152</v>
      </c>
    </row>
    <row r="422" spans="1:12" ht="15.75" thickBot="1" x14ac:dyDescent="0.3">
      <c r="A422" s="2" t="str">
        <f>IF(ISBLANK(D422),"",COUNTA($B$2:B422))</f>
        <v/>
      </c>
      <c r="B422" s="2" t="str">
        <f t="shared" si="43"/>
        <v>0</v>
      </c>
      <c r="C422" s="4" t="str">
        <f t="shared" si="45"/>
        <v>NO</v>
      </c>
      <c r="D422" s="38"/>
      <c r="G422" s="2" t="str">
        <f t="shared" si="46"/>
        <v/>
      </c>
      <c r="H422" s="2">
        <f t="shared" si="44"/>
        <v>0</v>
      </c>
      <c r="L422" t="s">
        <v>153</v>
      </c>
    </row>
    <row r="423" spans="1:12" ht="15.75" thickBot="1" x14ac:dyDescent="0.3">
      <c r="A423" s="2" t="str">
        <f>IF(ISBLANK(D423),"",COUNTA($B$2:B423))</f>
        <v/>
      </c>
      <c r="B423" s="2" t="str">
        <f t="shared" si="43"/>
        <v>0</v>
      </c>
      <c r="C423" s="4" t="str">
        <f t="shared" si="45"/>
        <v>NO</v>
      </c>
      <c r="D423" s="38"/>
      <c r="G423" s="2" t="str">
        <f t="shared" si="46"/>
        <v/>
      </c>
      <c r="H423" s="2">
        <f t="shared" si="44"/>
        <v>0</v>
      </c>
      <c r="L423" t="s">
        <v>154</v>
      </c>
    </row>
    <row r="424" spans="1:12" ht="15.75" thickBot="1" x14ac:dyDescent="0.3">
      <c r="A424" s="2" t="str">
        <f>IF(ISBLANK(D424),"",COUNTA($B$2:B424))</f>
        <v/>
      </c>
      <c r="B424" s="2" t="str">
        <f t="shared" si="43"/>
        <v>0</v>
      </c>
      <c r="C424" s="4" t="str">
        <f t="shared" si="45"/>
        <v>NO</v>
      </c>
      <c r="D424" s="38"/>
      <c r="G424" s="2" t="str">
        <f t="shared" si="46"/>
        <v/>
      </c>
      <c r="H424" s="2">
        <f t="shared" si="44"/>
        <v>0</v>
      </c>
      <c r="L424" t="s">
        <v>155</v>
      </c>
    </row>
    <row r="425" spans="1:12" ht="15.75" thickBot="1" x14ac:dyDescent="0.3">
      <c r="A425" s="2" t="str">
        <f>IF(ISBLANK(D425),"",COUNTA($B$2:B425))</f>
        <v/>
      </c>
      <c r="B425" s="2" t="str">
        <f t="shared" si="43"/>
        <v>0</v>
      </c>
      <c r="C425" s="4" t="str">
        <f t="shared" si="45"/>
        <v>NO</v>
      </c>
      <c r="D425" s="38"/>
      <c r="G425" s="2" t="str">
        <f t="shared" si="46"/>
        <v/>
      </c>
      <c r="H425" s="2">
        <f t="shared" si="44"/>
        <v>0</v>
      </c>
      <c r="L425" t="s">
        <v>156</v>
      </c>
    </row>
    <row r="426" spans="1:12" ht="15.75" thickBot="1" x14ac:dyDescent="0.3">
      <c r="A426" s="2" t="str">
        <f>IF(ISBLANK(D426),"",COUNTA($B$2:B426))</f>
        <v/>
      </c>
      <c r="B426" s="2" t="str">
        <f t="shared" si="43"/>
        <v>0</v>
      </c>
      <c r="C426" s="4" t="str">
        <f t="shared" si="45"/>
        <v>NO</v>
      </c>
      <c r="D426" s="38"/>
      <c r="G426" s="2" t="str">
        <f t="shared" si="46"/>
        <v/>
      </c>
      <c r="H426" s="2">
        <f t="shared" si="44"/>
        <v>0</v>
      </c>
      <c r="L426" t="s">
        <v>157</v>
      </c>
    </row>
    <row r="427" spans="1:12" ht="15.75" thickBot="1" x14ac:dyDescent="0.3">
      <c r="A427" s="2" t="str">
        <f>IF(ISBLANK(D427),"",COUNTA($B$2:B427))</f>
        <v/>
      </c>
      <c r="B427" s="2" t="str">
        <f t="shared" si="43"/>
        <v>0</v>
      </c>
      <c r="C427" s="4" t="str">
        <f t="shared" si="45"/>
        <v>NO</v>
      </c>
      <c r="D427" s="38"/>
      <c r="G427" s="2" t="str">
        <f t="shared" si="46"/>
        <v/>
      </c>
      <c r="H427" s="2">
        <f t="shared" si="44"/>
        <v>0</v>
      </c>
      <c r="L427" t="s">
        <v>158</v>
      </c>
    </row>
    <row r="428" spans="1:12" ht="15.75" thickBot="1" x14ac:dyDescent="0.3">
      <c r="A428" s="2" t="str">
        <f>IF(ISBLANK(D428),"",COUNTA($B$2:B428))</f>
        <v/>
      </c>
      <c r="B428" s="2" t="str">
        <f t="shared" si="43"/>
        <v>0</v>
      </c>
      <c r="C428" s="4" t="str">
        <f t="shared" si="45"/>
        <v>NO</v>
      </c>
      <c r="D428" s="38"/>
      <c r="G428" s="2" t="str">
        <f t="shared" si="46"/>
        <v/>
      </c>
      <c r="H428" s="2">
        <f t="shared" si="44"/>
        <v>0</v>
      </c>
      <c r="L428" t="s">
        <v>159</v>
      </c>
    </row>
    <row r="429" spans="1:12" ht="15.75" thickBot="1" x14ac:dyDescent="0.3">
      <c r="A429" s="2" t="str">
        <f>IF(ISBLANK(D429),"",COUNTA($B$2:B429))</f>
        <v/>
      </c>
      <c r="B429" s="2" t="str">
        <f t="shared" si="43"/>
        <v>0</v>
      </c>
      <c r="C429" s="4" t="str">
        <f t="shared" si="45"/>
        <v>NO</v>
      </c>
      <c r="D429" s="38"/>
      <c r="G429" s="2" t="str">
        <f t="shared" si="46"/>
        <v/>
      </c>
      <c r="H429" s="2">
        <f t="shared" si="44"/>
        <v>0</v>
      </c>
      <c r="L429" t="s">
        <v>160</v>
      </c>
    </row>
    <row r="430" spans="1:12" ht="15.75" thickBot="1" x14ac:dyDescent="0.3">
      <c r="A430" s="2" t="str">
        <f>IF(ISBLANK(D430),"",COUNTA($B$2:B430))</f>
        <v/>
      </c>
      <c r="B430" s="2" t="str">
        <f t="shared" si="43"/>
        <v>0</v>
      </c>
      <c r="C430" s="4" t="str">
        <f t="shared" si="45"/>
        <v>NO</v>
      </c>
      <c r="D430" s="38"/>
      <c r="G430" s="2" t="str">
        <f t="shared" si="46"/>
        <v/>
      </c>
      <c r="H430" s="2">
        <f t="shared" si="44"/>
        <v>0</v>
      </c>
      <c r="L430" t="s">
        <v>161</v>
      </c>
    </row>
    <row r="431" spans="1:12" ht="15.75" thickBot="1" x14ac:dyDescent="0.3">
      <c r="A431" s="2" t="str">
        <f>IF(ISBLANK(D431),"",COUNTA($B$2:B431))</f>
        <v/>
      </c>
      <c r="B431" s="2" t="str">
        <f t="shared" si="43"/>
        <v>0</v>
      </c>
      <c r="C431" s="4" t="str">
        <f t="shared" si="45"/>
        <v>NO</v>
      </c>
      <c r="D431" s="38"/>
      <c r="G431" s="2" t="str">
        <f t="shared" si="46"/>
        <v/>
      </c>
      <c r="H431" s="2">
        <f t="shared" si="44"/>
        <v>0</v>
      </c>
      <c r="L431" t="s">
        <v>162</v>
      </c>
    </row>
    <row r="432" spans="1:12" ht="15.75" thickBot="1" x14ac:dyDescent="0.3">
      <c r="A432" s="2" t="str">
        <f>IF(ISBLANK(D432),"",COUNTA($B$2:B432))</f>
        <v/>
      </c>
      <c r="B432" s="2" t="str">
        <f t="shared" si="43"/>
        <v>0</v>
      </c>
      <c r="C432" s="4" t="str">
        <f t="shared" si="45"/>
        <v>NO</v>
      </c>
      <c r="D432" s="38"/>
      <c r="G432" s="2" t="str">
        <f t="shared" si="46"/>
        <v/>
      </c>
      <c r="H432" s="2">
        <f t="shared" si="44"/>
        <v>0</v>
      </c>
      <c r="L432" t="s">
        <v>163</v>
      </c>
    </row>
    <row r="433" spans="1:12" ht="15.75" thickBot="1" x14ac:dyDescent="0.3">
      <c r="A433" s="2" t="str">
        <f>IF(ISBLANK(D433),"",COUNTA($B$2:B433))</f>
        <v/>
      </c>
      <c r="B433" s="2" t="str">
        <f t="shared" si="43"/>
        <v>0</v>
      </c>
      <c r="C433" s="4" t="str">
        <f t="shared" si="45"/>
        <v>NO</v>
      </c>
      <c r="D433" s="38"/>
      <c r="G433" s="2" t="str">
        <f t="shared" si="46"/>
        <v/>
      </c>
      <c r="H433" s="2">
        <f t="shared" si="44"/>
        <v>0</v>
      </c>
      <c r="L433" t="s">
        <v>164</v>
      </c>
    </row>
    <row r="434" spans="1:12" ht="15.75" thickBot="1" x14ac:dyDescent="0.3">
      <c r="A434" s="2" t="str">
        <f>IF(ISBLANK(D434),"",COUNTA($B$2:B434))</f>
        <v/>
      </c>
      <c r="B434" s="2" t="str">
        <f t="shared" si="43"/>
        <v>0</v>
      </c>
      <c r="C434" s="4" t="str">
        <f t="shared" si="45"/>
        <v>NO</v>
      </c>
      <c r="D434" s="38"/>
      <c r="G434" s="2" t="str">
        <f t="shared" si="46"/>
        <v/>
      </c>
      <c r="H434" s="2">
        <f t="shared" si="44"/>
        <v>0</v>
      </c>
      <c r="L434" t="s">
        <v>165</v>
      </c>
    </row>
    <row r="435" spans="1:12" ht="15.75" thickBot="1" x14ac:dyDescent="0.3">
      <c r="A435" s="2" t="str">
        <f>IF(ISBLANK(D435),"",COUNTA($B$2:B435))</f>
        <v/>
      </c>
      <c r="B435" s="2" t="str">
        <f t="shared" ref="B435:B498" si="47">IF(C435="NO","0",IF(C435&gt;=11000,10000,ROUND(IF((SIGN(C435)=-1),C435*(1+$E$1/100),C435*(1-$E$1/100)),0)))</f>
        <v>0</v>
      </c>
      <c r="C435" s="4" t="str">
        <f t="shared" si="45"/>
        <v>NO</v>
      </c>
      <c r="D435" s="38"/>
      <c r="G435" s="2" t="str">
        <f t="shared" si="46"/>
        <v/>
      </c>
      <c r="H435" s="2">
        <f t="shared" si="44"/>
        <v>0</v>
      </c>
      <c r="L435" t="s">
        <v>166</v>
      </c>
    </row>
    <row r="436" spans="1:12" ht="15.75" thickBot="1" x14ac:dyDescent="0.3">
      <c r="A436" s="2" t="str">
        <f>IF(ISBLANK(D436),"",COUNTA($B$2:B436))</f>
        <v/>
      </c>
      <c r="B436" s="2" t="str">
        <f t="shared" si="47"/>
        <v>0</v>
      </c>
      <c r="C436" s="4" t="str">
        <f t="shared" si="45"/>
        <v>NO</v>
      </c>
      <c r="D436" s="38"/>
      <c r="G436" s="2" t="str">
        <f t="shared" si="46"/>
        <v/>
      </c>
      <c r="H436" s="2">
        <f t="shared" si="44"/>
        <v>0</v>
      </c>
      <c r="L436" t="s">
        <v>167</v>
      </c>
    </row>
    <row r="437" spans="1:12" ht="15.75" thickBot="1" x14ac:dyDescent="0.3">
      <c r="A437" s="2" t="str">
        <f>IF(ISBLANK(D437),"",COUNTA($B$2:B437))</f>
        <v/>
      </c>
      <c r="B437" s="2" t="str">
        <f t="shared" si="47"/>
        <v>0</v>
      </c>
      <c r="C437" s="4" t="str">
        <f t="shared" si="45"/>
        <v>NO</v>
      </c>
      <c r="D437" s="38"/>
      <c r="G437" s="2" t="str">
        <f t="shared" si="46"/>
        <v/>
      </c>
      <c r="H437" s="2">
        <f t="shared" si="44"/>
        <v>0</v>
      </c>
      <c r="L437" t="s">
        <v>168</v>
      </c>
    </row>
    <row r="438" spans="1:12" ht="15.75" thickBot="1" x14ac:dyDescent="0.3">
      <c r="A438" s="2" t="str">
        <f>IF(ISBLANK(D438),"",COUNTA($B$2:B438))</f>
        <v/>
      </c>
      <c r="B438" s="2" t="str">
        <f t="shared" si="47"/>
        <v>0</v>
      </c>
      <c r="C438" s="4" t="str">
        <f t="shared" si="45"/>
        <v>NO</v>
      </c>
      <c r="D438" s="38"/>
      <c r="G438" s="2" t="str">
        <f t="shared" si="46"/>
        <v/>
      </c>
      <c r="H438" s="2">
        <f t="shared" si="44"/>
        <v>0</v>
      </c>
      <c r="L438" t="s">
        <v>169</v>
      </c>
    </row>
    <row r="439" spans="1:12" ht="15.75" thickBot="1" x14ac:dyDescent="0.3">
      <c r="A439" s="2" t="str">
        <f>IF(ISBLANK(D439),"",COUNTA($B$2:B439))</f>
        <v/>
      </c>
      <c r="B439" s="2" t="str">
        <f t="shared" si="47"/>
        <v>0</v>
      </c>
      <c r="C439" s="4" t="str">
        <f t="shared" si="45"/>
        <v>NO</v>
      </c>
      <c r="D439" s="38"/>
      <c r="G439" s="2" t="str">
        <f t="shared" si="46"/>
        <v/>
      </c>
      <c r="H439" s="2">
        <f t="shared" si="44"/>
        <v>0</v>
      </c>
      <c r="L439" t="s">
        <v>170</v>
      </c>
    </row>
    <row r="440" spans="1:12" ht="15.75" thickBot="1" x14ac:dyDescent="0.3">
      <c r="A440" s="2" t="str">
        <f>IF(ISBLANK(D440),"",COUNTA($B$2:B440))</f>
        <v/>
      </c>
      <c r="B440" s="2" t="str">
        <f t="shared" si="47"/>
        <v>0</v>
      </c>
      <c r="C440" s="4" t="str">
        <f t="shared" si="45"/>
        <v>NO</v>
      </c>
      <c r="D440" s="38"/>
      <c r="G440" s="2" t="str">
        <f t="shared" si="46"/>
        <v/>
      </c>
      <c r="H440" s="2">
        <f t="shared" si="44"/>
        <v>0</v>
      </c>
      <c r="L440" t="s">
        <v>171</v>
      </c>
    </row>
    <row r="441" spans="1:12" ht="15.75" thickBot="1" x14ac:dyDescent="0.3">
      <c r="A441" s="2" t="str">
        <f>IF(ISBLANK(D441),"",COUNTA($B$2:B441))</f>
        <v/>
      </c>
      <c r="B441" s="2" t="str">
        <f t="shared" si="47"/>
        <v>0</v>
      </c>
      <c r="C441" s="4" t="str">
        <f t="shared" si="45"/>
        <v>NO</v>
      </c>
      <c r="D441" s="38"/>
      <c r="G441" s="2" t="str">
        <f t="shared" si="46"/>
        <v/>
      </c>
      <c r="H441" s="2">
        <f t="shared" si="44"/>
        <v>0</v>
      </c>
      <c r="L441" t="s">
        <v>172</v>
      </c>
    </row>
    <row r="442" spans="1:12" ht="15.75" thickBot="1" x14ac:dyDescent="0.3">
      <c r="A442" s="2" t="str">
        <f>IF(ISBLANK(D442),"",COUNTA($B$2:B442))</f>
        <v/>
      </c>
      <c r="B442" s="2" t="str">
        <f t="shared" si="47"/>
        <v>0</v>
      </c>
      <c r="C442" s="4" t="str">
        <f t="shared" si="45"/>
        <v>NO</v>
      </c>
      <c r="D442" s="38"/>
      <c r="G442" s="2" t="str">
        <f t="shared" si="46"/>
        <v/>
      </c>
      <c r="H442" s="2">
        <f t="shared" si="44"/>
        <v>0</v>
      </c>
      <c r="L442" t="s">
        <v>173</v>
      </c>
    </row>
    <row r="443" spans="1:12" ht="15.75" thickBot="1" x14ac:dyDescent="0.3">
      <c r="A443" s="2" t="str">
        <f>IF(ISBLANK(D443),"",COUNTA($B$2:B443))</f>
        <v/>
      </c>
      <c r="B443" s="2" t="str">
        <f t="shared" si="47"/>
        <v>0</v>
      </c>
      <c r="C443" s="4" t="str">
        <f t="shared" si="45"/>
        <v>NO</v>
      </c>
      <c r="D443" s="38"/>
      <c r="G443" s="2" t="str">
        <f t="shared" si="46"/>
        <v/>
      </c>
      <c r="H443" s="2">
        <f t="shared" si="44"/>
        <v>0</v>
      </c>
      <c r="L443" t="s">
        <v>174</v>
      </c>
    </row>
    <row r="444" spans="1:12" ht="15.75" thickBot="1" x14ac:dyDescent="0.3">
      <c r="A444" s="2" t="str">
        <f>IF(ISBLANK(D444),"",COUNTA($B$2:B444))</f>
        <v/>
      </c>
      <c r="B444" s="2" t="str">
        <f t="shared" si="47"/>
        <v>0</v>
      </c>
      <c r="C444" s="4" t="str">
        <f t="shared" si="45"/>
        <v>NO</v>
      </c>
      <c r="D444" s="38"/>
      <c r="G444" s="2" t="str">
        <f t="shared" si="46"/>
        <v/>
      </c>
      <c r="H444" s="2">
        <f t="shared" ref="H444:H507" si="48">IF(ISBLANK(J444),0,IF(ISNUMBER(SEARCH("+",J444)),RIGHT(J444,LEN(J444)-SEARCH("+",J444,1)),RIGHT(J444,LEN(J444)-SEARCH("-",J444,1)+1)))</f>
        <v>0</v>
      </c>
      <c r="L444" t="s">
        <v>175</v>
      </c>
    </row>
    <row r="445" spans="1:12" ht="15.75" thickBot="1" x14ac:dyDescent="0.3">
      <c r="A445" s="2" t="str">
        <f>IF(ISBLANK(D445),"",COUNTA($B$2:B445))</f>
        <v/>
      </c>
      <c r="B445" s="2" t="str">
        <f t="shared" si="47"/>
        <v>0</v>
      </c>
      <c r="C445" s="4" t="str">
        <f t="shared" si="45"/>
        <v>NO</v>
      </c>
      <c r="D445" s="38"/>
      <c r="G445" s="2" t="str">
        <f t="shared" si="46"/>
        <v/>
      </c>
      <c r="H445" s="2">
        <f t="shared" si="48"/>
        <v>0</v>
      </c>
      <c r="L445" t="s">
        <v>176</v>
      </c>
    </row>
    <row r="446" spans="1:12" ht="15.75" thickBot="1" x14ac:dyDescent="0.3">
      <c r="A446" s="2" t="str">
        <f>IF(ISBLANK(D446),"",COUNTA($B$2:B446))</f>
        <v/>
      </c>
      <c r="B446" s="2" t="str">
        <f t="shared" si="47"/>
        <v>0</v>
      </c>
      <c r="C446" s="4" t="str">
        <f t="shared" si="45"/>
        <v>NO</v>
      </c>
      <c r="D446" s="38"/>
      <c r="G446" s="2" t="str">
        <f t="shared" si="46"/>
        <v/>
      </c>
      <c r="H446" s="2">
        <f t="shared" si="48"/>
        <v>0</v>
      </c>
      <c r="L446" t="s">
        <v>177</v>
      </c>
    </row>
    <row r="447" spans="1:12" ht="15.75" thickBot="1" x14ac:dyDescent="0.3">
      <c r="A447" s="2" t="str">
        <f>IF(ISBLANK(D447),"",COUNTA($B$2:B447))</f>
        <v/>
      </c>
      <c r="B447" s="2" t="str">
        <f t="shared" si="47"/>
        <v>0</v>
      </c>
      <c r="C447" s="4" t="str">
        <f t="shared" si="45"/>
        <v>NO</v>
      </c>
      <c r="D447" s="38"/>
      <c r="G447" s="2" t="str">
        <f t="shared" si="46"/>
        <v/>
      </c>
      <c r="H447" s="2">
        <f t="shared" si="48"/>
        <v>0</v>
      </c>
      <c r="L447" t="s">
        <v>178</v>
      </c>
    </row>
    <row r="448" spans="1:12" ht="15.75" thickBot="1" x14ac:dyDescent="0.3">
      <c r="A448" s="2" t="str">
        <f>IF(ISBLANK(D448),"",COUNTA($B$2:B448))</f>
        <v/>
      </c>
      <c r="B448" s="2" t="str">
        <f t="shared" si="47"/>
        <v>0</v>
      </c>
      <c r="C448" s="4" t="str">
        <f t="shared" si="45"/>
        <v>NO</v>
      </c>
      <c r="D448" s="38"/>
      <c r="G448" s="2" t="str">
        <f t="shared" si="46"/>
        <v/>
      </c>
      <c r="H448" s="2">
        <f t="shared" si="48"/>
        <v>0</v>
      </c>
      <c r="L448" t="s">
        <v>179</v>
      </c>
    </row>
    <row r="449" spans="1:12" ht="15.75" thickBot="1" x14ac:dyDescent="0.3">
      <c r="A449" s="2" t="str">
        <f>IF(ISBLANK(D449),"",COUNTA($B$2:B449))</f>
        <v/>
      </c>
      <c r="B449" s="2" t="str">
        <f t="shared" si="47"/>
        <v>0</v>
      </c>
      <c r="C449" s="4" t="str">
        <f t="shared" si="45"/>
        <v>NO</v>
      </c>
      <c r="D449" s="38"/>
      <c r="G449" s="2" t="str">
        <f t="shared" si="46"/>
        <v/>
      </c>
      <c r="H449" s="2">
        <f t="shared" si="48"/>
        <v>0</v>
      </c>
      <c r="L449" t="s">
        <v>180</v>
      </c>
    </row>
    <row r="450" spans="1:12" ht="15.75" thickBot="1" x14ac:dyDescent="0.3">
      <c r="A450" s="2" t="str">
        <f>IF(ISBLANK(D450),"",COUNTA($B$2:B450))</f>
        <v/>
      </c>
      <c r="B450" s="2" t="str">
        <f t="shared" si="47"/>
        <v>0</v>
      </c>
      <c r="C450" s="4" t="str">
        <f t="shared" ref="C450:C453" si="49">IF(ISERROR(_xlfn.NUMBERVALUE(VLOOKUP(D450,G:H,2,0))),"NO",_xlfn.NUMBERVALUE(VLOOKUP(D450,G:H,2,0)))</f>
        <v>NO</v>
      </c>
      <c r="D450" s="38"/>
      <c r="G450" s="2" t="str">
        <f t="shared" si="46"/>
        <v/>
      </c>
      <c r="H450" s="2">
        <f t="shared" si="48"/>
        <v>0</v>
      </c>
      <c r="L450" t="s">
        <v>181</v>
      </c>
    </row>
    <row r="451" spans="1:12" ht="15.75" thickBot="1" x14ac:dyDescent="0.3">
      <c r="A451" s="2" t="str">
        <f>IF(ISBLANK(D451),"",COUNTA($B$2:B451))</f>
        <v/>
      </c>
      <c r="B451" s="2" t="str">
        <f t="shared" si="47"/>
        <v>0</v>
      </c>
      <c r="C451" s="4" t="str">
        <f t="shared" si="49"/>
        <v>NO</v>
      </c>
      <c r="D451" s="38"/>
      <c r="G451" s="2" t="str">
        <f t="shared" ref="G451:G514" si="50">UPPER(IF(ISBLANK(J451),"",IF(ISNUMBER(SEARCH("+",J451)),LEFT(J451,SEARCH("+",J451,1)-1),LEFT(J451,SEARCH("-",J451,1)-1))))</f>
        <v/>
      </c>
      <c r="H451" s="2">
        <f t="shared" si="48"/>
        <v>0</v>
      </c>
      <c r="L451" t="s">
        <v>182</v>
      </c>
    </row>
    <row r="452" spans="1:12" ht="15.75" thickBot="1" x14ac:dyDescent="0.3">
      <c r="A452" s="2" t="str">
        <f>IF(ISBLANK(D452),"",COUNTA($B$2:B452))</f>
        <v/>
      </c>
      <c r="B452" s="2" t="str">
        <f t="shared" si="47"/>
        <v>0</v>
      </c>
      <c r="C452" s="4" t="str">
        <f t="shared" si="49"/>
        <v>NO</v>
      </c>
      <c r="D452" s="38"/>
      <c r="G452" s="2" t="str">
        <f t="shared" si="50"/>
        <v/>
      </c>
      <c r="H452" s="2">
        <f t="shared" si="48"/>
        <v>0</v>
      </c>
      <c r="L452" t="s">
        <v>183</v>
      </c>
    </row>
    <row r="453" spans="1:12" ht="15.75" thickBot="1" x14ac:dyDescent="0.3">
      <c r="A453" s="2" t="str">
        <f>IF(ISBLANK(D453),"",COUNTA($B$2:B453))</f>
        <v/>
      </c>
      <c r="B453" s="2" t="str">
        <f t="shared" si="47"/>
        <v>0</v>
      </c>
      <c r="C453" s="4" t="str">
        <f t="shared" si="49"/>
        <v>NO</v>
      </c>
      <c r="D453" s="38"/>
      <c r="G453" s="2" t="str">
        <f t="shared" si="50"/>
        <v/>
      </c>
      <c r="H453" s="2">
        <f t="shared" si="48"/>
        <v>0</v>
      </c>
      <c r="L453" t="s">
        <v>184</v>
      </c>
    </row>
    <row r="454" spans="1:12" ht="15.75" thickBot="1" x14ac:dyDescent="0.3">
      <c r="A454" s="2" t="str">
        <f>IF(ISBLANK(D454),"",COUNTA($B$2:B454))</f>
        <v/>
      </c>
      <c r="B454" s="2" t="str">
        <f t="shared" si="47"/>
        <v>0</v>
      </c>
      <c r="C454" s="4" t="str">
        <f t="shared" ref="C454:C514" si="51">IF(ISERROR(_xlfn.NUMBERVALUE(VLOOKUP(D454,G:H,2,0))),"NO",_xlfn.NUMBERVALUE(VLOOKUP(D454,G:H,2,0)))</f>
        <v>NO</v>
      </c>
      <c r="D454" s="38"/>
      <c r="G454" s="2" t="str">
        <f t="shared" si="50"/>
        <v/>
      </c>
      <c r="H454" s="2">
        <f t="shared" si="48"/>
        <v>0</v>
      </c>
      <c r="L454" t="s">
        <v>185</v>
      </c>
    </row>
    <row r="455" spans="1:12" ht="15.75" thickBot="1" x14ac:dyDescent="0.3">
      <c r="A455" s="2" t="str">
        <f>IF(ISBLANK(D455),"",COUNTA($B$2:B455))</f>
        <v/>
      </c>
      <c r="B455" s="2" t="str">
        <f t="shared" si="47"/>
        <v>0</v>
      </c>
      <c r="C455" s="4" t="str">
        <f t="shared" si="51"/>
        <v>NO</v>
      </c>
      <c r="D455" s="38"/>
      <c r="G455" s="2" t="str">
        <f t="shared" si="50"/>
        <v/>
      </c>
      <c r="H455" s="2">
        <f t="shared" si="48"/>
        <v>0</v>
      </c>
      <c r="L455" t="s">
        <v>186</v>
      </c>
    </row>
    <row r="456" spans="1:12" ht="15.75" thickBot="1" x14ac:dyDescent="0.3">
      <c r="A456" s="2" t="str">
        <f>IF(ISBLANK(D456),"",COUNTA($B$2:B456))</f>
        <v/>
      </c>
      <c r="B456" s="2" t="str">
        <f t="shared" si="47"/>
        <v>0</v>
      </c>
      <c r="C456" s="4" t="str">
        <f t="shared" si="51"/>
        <v>NO</v>
      </c>
      <c r="D456" s="38"/>
      <c r="G456" s="2" t="str">
        <f t="shared" si="50"/>
        <v/>
      </c>
      <c r="H456" s="2">
        <f t="shared" si="48"/>
        <v>0</v>
      </c>
      <c r="L456" t="s">
        <v>187</v>
      </c>
    </row>
    <row r="457" spans="1:12" ht="15.75" thickBot="1" x14ac:dyDescent="0.3">
      <c r="A457" s="2" t="str">
        <f>IF(ISBLANK(D457),"",COUNTA($B$2:B457))</f>
        <v/>
      </c>
      <c r="B457" s="2" t="str">
        <f t="shared" si="47"/>
        <v>0</v>
      </c>
      <c r="C457" s="4" t="str">
        <f t="shared" si="51"/>
        <v>NO</v>
      </c>
      <c r="D457" s="38"/>
      <c r="G457" s="2" t="str">
        <f t="shared" si="50"/>
        <v/>
      </c>
      <c r="H457" s="2">
        <f t="shared" si="48"/>
        <v>0</v>
      </c>
      <c r="L457" t="s">
        <v>188</v>
      </c>
    </row>
    <row r="458" spans="1:12" ht="15.75" thickBot="1" x14ac:dyDescent="0.3">
      <c r="A458" s="2" t="str">
        <f>IF(ISBLANK(D458),"",COUNTA($B$2:B458))</f>
        <v/>
      </c>
      <c r="B458" s="2" t="str">
        <f t="shared" si="47"/>
        <v>0</v>
      </c>
      <c r="C458" s="4" t="str">
        <f t="shared" si="51"/>
        <v>NO</v>
      </c>
      <c r="D458" s="38"/>
      <c r="G458" s="2" t="str">
        <f t="shared" si="50"/>
        <v/>
      </c>
      <c r="H458" s="2">
        <f t="shared" si="48"/>
        <v>0</v>
      </c>
      <c r="L458" t="s">
        <v>189</v>
      </c>
    </row>
    <row r="459" spans="1:12" ht="15.75" thickBot="1" x14ac:dyDescent="0.3">
      <c r="A459" s="2" t="str">
        <f>IF(ISBLANK(D459),"",COUNTA($B$2:B459))</f>
        <v/>
      </c>
      <c r="B459" s="2" t="str">
        <f t="shared" si="47"/>
        <v>0</v>
      </c>
      <c r="C459" s="4" t="str">
        <f t="shared" si="51"/>
        <v>NO</v>
      </c>
      <c r="D459" s="38"/>
      <c r="G459" s="2" t="str">
        <f t="shared" si="50"/>
        <v/>
      </c>
      <c r="H459" s="2">
        <f t="shared" si="48"/>
        <v>0</v>
      </c>
      <c r="L459" t="s">
        <v>190</v>
      </c>
    </row>
    <row r="460" spans="1:12" ht="15.75" thickBot="1" x14ac:dyDescent="0.3">
      <c r="A460" s="2" t="str">
        <f>IF(ISBLANK(D460),"",COUNTA($B$2:B460))</f>
        <v/>
      </c>
      <c r="B460" s="2" t="str">
        <f t="shared" si="47"/>
        <v>0</v>
      </c>
      <c r="C460" s="4" t="str">
        <f t="shared" si="51"/>
        <v>NO</v>
      </c>
      <c r="D460" s="38"/>
      <c r="G460" s="2" t="str">
        <f t="shared" si="50"/>
        <v/>
      </c>
      <c r="H460" s="2">
        <f t="shared" si="48"/>
        <v>0</v>
      </c>
      <c r="L460" t="s">
        <v>191</v>
      </c>
    </row>
    <row r="461" spans="1:12" ht="15.75" thickBot="1" x14ac:dyDescent="0.3">
      <c r="A461" s="2" t="str">
        <f>IF(ISBLANK(D461),"",COUNTA($B$2:B461))</f>
        <v/>
      </c>
      <c r="B461" s="2" t="str">
        <f t="shared" si="47"/>
        <v>0</v>
      </c>
      <c r="C461" s="4" t="str">
        <f t="shared" si="51"/>
        <v>NO</v>
      </c>
      <c r="D461" s="38"/>
      <c r="G461" s="2" t="str">
        <f t="shared" si="50"/>
        <v/>
      </c>
      <c r="H461" s="2">
        <f t="shared" si="48"/>
        <v>0</v>
      </c>
      <c r="L461" t="s">
        <v>192</v>
      </c>
    </row>
    <row r="462" spans="1:12" ht="15.75" thickBot="1" x14ac:dyDescent="0.3">
      <c r="A462" s="2" t="str">
        <f>IF(ISBLANK(D462),"",COUNTA($B$2:B462))</f>
        <v/>
      </c>
      <c r="B462" s="2" t="str">
        <f t="shared" si="47"/>
        <v>0</v>
      </c>
      <c r="C462" s="4" t="str">
        <f t="shared" si="51"/>
        <v>NO</v>
      </c>
      <c r="D462" s="38"/>
      <c r="G462" s="2" t="str">
        <f t="shared" si="50"/>
        <v/>
      </c>
      <c r="H462" s="2">
        <f t="shared" si="48"/>
        <v>0</v>
      </c>
      <c r="L462" t="s">
        <v>193</v>
      </c>
    </row>
    <row r="463" spans="1:12" ht="15.75" thickBot="1" x14ac:dyDescent="0.3">
      <c r="A463" s="2" t="str">
        <f>IF(ISBLANK(D463),"",COUNTA($B$2:B463))</f>
        <v/>
      </c>
      <c r="B463" s="2" t="str">
        <f t="shared" si="47"/>
        <v>0</v>
      </c>
      <c r="C463" s="4" t="str">
        <f t="shared" si="51"/>
        <v>NO</v>
      </c>
      <c r="D463" s="38"/>
      <c r="G463" s="2" t="str">
        <f t="shared" si="50"/>
        <v/>
      </c>
      <c r="H463" s="2">
        <f t="shared" si="48"/>
        <v>0</v>
      </c>
      <c r="L463" t="s">
        <v>194</v>
      </c>
    </row>
    <row r="464" spans="1:12" ht="15.75" thickBot="1" x14ac:dyDescent="0.3">
      <c r="A464" s="2" t="str">
        <f>IF(ISBLANK(D464),"",COUNTA($B$2:B464))</f>
        <v/>
      </c>
      <c r="B464" s="2" t="str">
        <f t="shared" si="47"/>
        <v>0</v>
      </c>
      <c r="C464" s="4" t="str">
        <f t="shared" si="51"/>
        <v>NO</v>
      </c>
      <c r="D464" s="38"/>
      <c r="G464" s="2" t="str">
        <f t="shared" si="50"/>
        <v/>
      </c>
      <c r="H464" s="2">
        <f t="shared" si="48"/>
        <v>0</v>
      </c>
      <c r="L464" t="s">
        <v>195</v>
      </c>
    </row>
    <row r="465" spans="1:12" ht="15.75" thickBot="1" x14ac:dyDescent="0.3">
      <c r="A465" s="2" t="str">
        <f>IF(ISBLANK(D465),"",COUNTA($B$2:B465))</f>
        <v/>
      </c>
      <c r="B465" s="2" t="str">
        <f t="shared" si="47"/>
        <v>0</v>
      </c>
      <c r="C465" s="4" t="str">
        <f t="shared" si="51"/>
        <v>NO</v>
      </c>
      <c r="D465" s="38"/>
      <c r="G465" s="2" t="str">
        <f t="shared" si="50"/>
        <v/>
      </c>
      <c r="H465" s="2">
        <f t="shared" si="48"/>
        <v>0</v>
      </c>
      <c r="L465" t="s">
        <v>196</v>
      </c>
    </row>
    <row r="466" spans="1:12" ht="15.75" thickBot="1" x14ac:dyDescent="0.3">
      <c r="A466" s="2" t="str">
        <f>IF(ISBLANK(D466),"",COUNTA($B$2:B466))</f>
        <v/>
      </c>
      <c r="B466" s="2" t="str">
        <f t="shared" si="47"/>
        <v>0</v>
      </c>
      <c r="C466" s="4" t="str">
        <f t="shared" si="51"/>
        <v>NO</v>
      </c>
      <c r="D466" s="38"/>
      <c r="G466" s="2" t="str">
        <f t="shared" si="50"/>
        <v/>
      </c>
      <c r="H466" s="2">
        <f t="shared" si="48"/>
        <v>0</v>
      </c>
      <c r="L466" t="s">
        <v>197</v>
      </c>
    </row>
    <row r="467" spans="1:12" ht="15.75" thickBot="1" x14ac:dyDescent="0.3">
      <c r="A467" s="2" t="str">
        <f>IF(ISBLANK(D467),"",COUNTA($B$2:B467))</f>
        <v/>
      </c>
      <c r="B467" s="2" t="str">
        <f t="shared" si="47"/>
        <v>0</v>
      </c>
      <c r="C467" s="4" t="str">
        <f t="shared" si="51"/>
        <v>NO</v>
      </c>
      <c r="D467" s="38"/>
      <c r="G467" s="2" t="str">
        <f t="shared" si="50"/>
        <v/>
      </c>
      <c r="H467" s="2">
        <f t="shared" si="48"/>
        <v>0</v>
      </c>
      <c r="L467" t="s">
        <v>198</v>
      </c>
    </row>
    <row r="468" spans="1:12" ht="15.75" thickBot="1" x14ac:dyDescent="0.3">
      <c r="A468" s="2" t="str">
        <f>IF(ISBLANK(D468),"",COUNTA($B$2:B468))</f>
        <v/>
      </c>
      <c r="B468" s="2" t="str">
        <f t="shared" si="47"/>
        <v>0</v>
      </c>
      <c r="C468" s="4" t="str">
        <f t="shared" si="51"/>
        <v>NO</v>
      </c>
      <c r="D468" s="38"/>
      <c r="G468" s="2" t="str">
        <f t="shared" si="50"/>
        <v/>
      </c>
      <c r="H468" s="2">
        <f t="shared" si="48"/>
        <v>0</v>
      </c>
      <c r="L468" t="s">
        <v>199</v>
      </c>
    </row>
    <row r="469" spans="1:12" ht="15.75" thickBot="1" x14ac:dyDescent="0.3">
      <c r="A469" s="2" t="str">
        <f>IF(ISBLANK(D469),"",COUNTA($B$2:B469))</f>
        <v/>
      </c>
      <c r="B469" s="2" t="str">
        <f t="shared" si="47"/>
        <v>0</v>
      </c>
      <c r="C469" s="4" t="str">
        <f t="shared" si="51"/>
        <v>NO</v>
      </c>
      <c r="D469" s="38"/>
      <c r="G469" s="2" t="str">
        <f t="shared" si="50"/>
        <v/>
      </c>
      <c r="H469" s="2">
        <f t="shared" si="48"/>
        <v>0</v>
      </c>
      <c r="L469" t="s">
        <v>200</v>
      </c>
    </row>
    <row r="470" spans="1:12" ht="15.75" thickBot="1" x14ac:dyDescent="0.3">
      <c r="A470" s="2" t="str">
        <f>IF(ISBLANK(D470),"",COUNTA($B$2:B470))</f>
        <v/>
      </c>
      <c r="B470" s="2" t="str">
        <f t="shared" si="47"/>
        <v>0</v>
      </c>
      <c r="C470" s="4" t="str">
        <f t="shared" si="51"/>
        <v>NO</v>
      </c>
      <c r="D470" s="38"/>
      <c r="G470" s="2" t="str">
        <f t="shared" si="50"/>
        <v/>
      </c>
      <c r="H470" s="2">
        <f t="shared" si="48"/>
        <v>0</v>
      </c>
      <c r="L470" t="s">
        <v>201</v>
      </c>
    </row>
    <row r="471" spans="1:12" ht="15.75" thickBot="1" x14ac:dyDescent="0.3">
      <c r="A471" s="2" t="str">
        <f>IF(ISBLANK(D471),"",COUNTA($B$2:B471))</f>
        <v/>
      </c>
      <c r="B471" s="2" t="str">
        <f t="shared" si="47"/>
        <v>0</v>
      </c>
      <c r="C471" s="4" t="str">
        <f t="shared" si="51"/>
        <v>NO</v>
      </c>
      <c r="D471" s="38"/>
      <c r="G471" s="2" t="str">
        <f t="shared" si="50"/>
        <v/>
      </c>
      <c r="H471" s="2">
        <f t="shared" si="48"/>
        <v>0</v>
      </c>
      <c r="L471" t="s">
        <v>202</v>
      </c>
    </row>
    <row r="472" spans="1:12" ht="15.75" thickBot="1" x14ac:dyDescent="0.3">
      <c r="A472" s="2" t="str">
        <f>IF(ISBLANK(D472),"",COUNTA($B$2:B472))</f>
        <v/>
      </c>
      <c r="B472" s="2" t="str">
        <f t="shared" si="47"/>
        <v>0</v>
      </c>
      <c r="C472" s="4" t="str">
        <f t="shared" si="51"/>
        <v>NO</v>
      </c>
      <c r="D472" s="38"/>
      <c r="G472" s="2" t="str">
        <f t="shared" si="50"/>
        <v/>
      </c>
      <c r="H472" s="2">
        <f t="shared" si="48"/>
        <v>0</v>
      </c>
      <c r="L472" t="s">
        <v>203</v>
      </c>
    </row>
    <row r="473" spans="1:12" ht="15.75" thickBot="1" x14ac:dyDescent="0.3">
      <c r="A473" s="2" t="str">
        <f>IF(ISBLANK(D473),"",COUNTA($B$2:B473))</f>
        <v/>
      </c>
      <c r="B473" s="2" t="str">
        <f t="shared" si="47"/>
        <v>0</v>
      </c>
      <c r="C473" s="4" t="str">
        <f t="shared" si="51"/>
        <v>NO</v>
      </c>
      <c r="D473" s="38"/>
      <c r="G473" s="2" t="str">
        <f t="shared" si="50"/>
        <v/>
      </c>
      <c r="H473" s="2">
        <f t="shared" si="48"/>
        <v>0</v>
      </c>
      <c r="L473" t="s">
        <v>204</v>
      </c>
    </row>
    <row r="474" spans="1:12" ht="15.75" thickBot="1" x14ac:dyDescent="0.3">
      <c r="A474" s="2" t="str">
        <f>IF(ISBLANK(D474),"",COUNTA($B$2:B474))</f>
        <v/>
      </c>
      <c r="B474" s="2" t="str">
        <f t="shared" si="47"/>
        <v>0</v>
      </c>
      <c r="C474" s="4" t="str">
        <f t="shared" si="51"/>
        <v>NO</v>
      </c>
      <c r="D474" s="38"/>
      <c r="G474" s="2" t="str">
        <f t="shared" si="50"/>
        <v/>
      </c>
      <c r="H474" s="2">
        <f t="shared" si="48"/>
        <v>0</v>
      </c>
      <c r="L474" t="s">
        <v>205</v>
      </c>
    </row>
    <row r="475" spans="1:12" ht="15.75" thickBot="1" x14ac:dyDescent="0.3">
      <c r="A475" s="2" t="str">
        <f>IF(ISBLANK(D475),"",COUNTA($B$2:B475))</f>
        <v/>
      </c>
      <c r="B475" s="2" t="str">
        <f t="shared" si="47"/>
        <v>0</v>
      </c>
      <c r="C475" s="4" t="str">
        <f t="shared" si="51"/>
        <v>NO</v>
      </c>
      <c r="D475" s="38"/>
      <c r="G475" s="2" t="str">
        <f t="shared" si="50"/>
        <v/>
      </c>
      <c r="H475" s="2">
        <f t="shared" si="48"/>
        <v>0</v>
      </c>
      <c r="L475" t="s">
        <v>206</v>
      </c>
    </row>
    <row r="476" spans="1:12" ht="15.75" thickBot="1" x14ac:dyDescent="0.3">
      <c r="A476" s="2" t="str">
        <f>IF(ISBLANK(D476),"",COUNTA($B$2:B476))</f>
        <v/>
      </c>
      <c r="B476" s="2" t="str">
        <f t="shared" si="47"/>
        <v>0</v>
      </c>
      <c r="C476" s="4" t="str">
        <f t="shared" si="51"/>
        <v>NO</v>
      </c>
      <c r="D476" s="38"/>
      <c r="G476" s="2" t="str">
        <f t="shared" si="50"/>
        <v/>
      </c>
      <c r="H476" s="2">
        <f t="shared" si="48"/>
        <v>0</v>
      </c>
      <c r="L476" t="s">
        <v>207</v>
      </c>
    </row>
    <row r="477" spans="1:12" ht="15.75" thickBot="1" x14ac:dyDescent="0.3">
      <c r="A477" s="2" t="str">
        <f>IF(ISBLANK(D477),"",COUNTA($B$2:B477))</f>
        <v/>
      </c>
      <c r="B477" s="2" t="str">
        <f t="shared" si="47"/>
        <v>0</v>
      </c>
      <c r="C477" s="4" t="str">
        <f t="shared" si="51"/>
        <v>NO</v>
      </c>
      <c r="D477" s="38"/>
      <c r="G477" s="2" t="str">
        <f t="shared" si="50"/>
        <v/>
      </c>
      <c r="H477" s="2">
        <f t="shared" si="48"/>
        <v>0</v>
      </c>
      <c r="L477" t="s">
        <v>208</v>
      </c>
    </row>
    <row r="478" spans="1:12" ht="15.75" thickBot="1" x14ac:dyDescent="0.3">
      <c r="A478" s="2" t="str">
        <f>IF(ISBLANK(D478),"",COUNTA($B$2:B478))</f>
        <v/>
      </c>
      <c r="B478" s="2" t="str">
        <f t="shared" si="47"/>
        <v>0</v>
      </c>
      <c r="C478" s="4" t="str">
        <f t="shared" si="51"/>
        <v>NO</v>
      </c>
      <c r="D478" s="38"/>
      <c r="G478" s="2" t="str">
        <f t="shared" si="50"/>
        <v/>
      </c>
      <c r="H478" s="2">
        <f t="shared" si="48"/>
        <v>0</v>
      </c>
      <c r="L478" t="s">
        <v>209</v>
      </c>
    </row>
    <row r="479" spans="1:12" ht="15.75" thickBot="1" x14ac:dyDescent="0.3">
      <c r="A479" s="2" t="str">
        <f>IF(ISBLANK(D479),"",COUNTA($B$2:B479))</f>
        <v/>
      </c>
      <c r="B479" s="2" t="str">
        <f t="shared" si="47"/>
        <v>0</v>
      </c>
      <c r="C479" s="4" t="str">
        <f t="shared" si="51"/>
        <v>NO</v>
      </c>
      <c r="D479" s="38"/>
      <c r="G479" s="2" t="str">
        <f t="shared" si="50"/>
        <v/>
      </c>
      <c r="H479" s="2">
        <f t="shared" si="48"/>
        <v>0</v>
      </c>
      <c r="L479" t="s">
        <v>210</v>
      </c>
    </row>
    <row r="480" spans="1:12" ht="15.75" thickBot="1" x14ac:dyDescent="0.3">
      <c r="A480" s="2" t="str">
        <f>IF(ISBLANK(D480),"",COUNTA($B$2:B480))</f>
        <v/>
      </c>
      <c r="B480" s="2" t="str">
        <f t="shared" si="47"/>
        <v>0</v>
      </c>
      <c r="C480" s="4" t="str">
        <f t="shared" si="51"/>
        <v>NO</v>
      </c>
      <c r="D480" s="38"/>
      <c r="G480" s="2" t="str">
        <f t="shared" si="50"/>
        <v/>
      </c>
      <c r="H480" s="2">
        <f t="shared" si="48"/>
        <v>0</v>
      </c>
      <c r="L480" t="s">
        <v>211</v>
      </c>
    </row>
    <row r="481" spans="1:12" ht="15.75" thickBot="1" x14ac:dyDescent="0.3">
      <c r="A481" s="2" t="str">
        <f>IF(ISBLANK(D481),"",COUNTA($B$2:B481))</f>
        <v/>
      </c>
      <c r="B481" s="2" t="str">
        <f t="shared" si="47"/>
        <v>0</v>
      </c>
      <c r="C481" s="4" t="str">
        <f t="shared" si="51"/>
        <v>NO</v>
      </c>
      <c r="D481" s="38"/>
      <c r="G481" s="2" t="str">
        <f t="shared" si="50"/>
        <v/>
      </c>
      <c r="H481" s="2">
        <f t="shared" si="48"/>
        <v>0</v>
      </c>
      <c r="L481" t="s">
        <v>212</v>
      </c>
    </row>
    <row r="482" spans="1:12" ht="15.75" thickBot="1" x14ac:dyDescent="0.3">
      <c r="A482" s="2" t="str">
        <f>IF(ISBLANK(D482),"",COUNTA($B$2:B482))</f>
        <v/>
      </c>
      <c r="B482" s="2" t="str">
        <f t="shared" si="47"/>
        <v>0</v>
      </c>
      <c r="C482" s="4" t="str">
        <f t="shared" si="51"/>
        <v>NO</v>
      </c>
      <c r="D482" s="38"/>
      <c r="G482" s="2" t="str">
        <f t="shared" si="50"/>
        <v/>
      </c>
      <c r="H482" s="2">
        <f t="shared" si="48"/>
        <v>0</v>
      </c>
      <c r="L482" t="s">
        <v>213</v>
      </c>
    </row>
    <row r="483" spans="1:12" ht="15.75" thickBot="1" x14ac:dyDescent="0.3">
      <c r="A483" s="2" t="str">
        <f>IF(ISBLANK(D483),"",COUNTA($B$2:B483))</f>
        <v/>
      </c>
      <c r="B483" s="2" t="str">
        <f t="shared" si="47"/>
        <v>0</v>
      </c>
      <c r="C483" s="4" t="str">
        <f t="shared" si="51"/>
        <v>NO</v>
      </c>
      <c r="D483" s="38"/>
      <c r="G483" s="2" t="str">
        <f t="shared" si="50"/>
        <v/>
      </c>
      <c r="H483" s="2">
        <f t="shared" si="48"/>
        <v>0</v>
      </c>
      <c r="L483" t="s">
        <v>214</v>
      </c>
    </row>
    <row r="484" spans="1:12" ht="15.75" thickBot="1" x14ac:dyDescent="0.3">
      <c r="A484" s="2" t="str">
        <f>IF(ISBLANK(D484),"",COUNTA($B$2:B484))</f>
        <v/>
      </c>
      <c r="B484" s="2" t="str">
        <f t="shared" si="47"/>
        <v>0</v>
      </c>
      <c r="C484" s="4" t="str">
        <f t="shared" si="51"/>
        <v>NO</v>
      </c>
      <c r="D484" s="38"/>
      <c r="G484" s="2" t="str">
        <f t="shared" si="50"/>
        <v/>
      </c>
      <c r="H484" s="2">
        <f t="shared" si="48"/>
        <v>0</v>
      </c>
      <c r="L484" t="s">
        <v>215</v>
      </c>
    </row>
    <row r="485" spans="1:12" ht="15.75" thickBot="1" x14ac:dyDescent="0.3">
      <c r="A485" s="2" t="str">
        <f>IF(ISBLANK(D485),"",COUNTA($B$2:B485))</f>
        <v/>
      </c>
      <c r="B485" s="2" t="str">
        <f t="shared" si="47"/>
        <v>0</v>
      </c>
      <c r="C485" s="4" t="str">
        <f t="shared" si="51"/>
        <v>NO</v>
      </c>
      <c r="D485" s="38"/>
      <c r="G485" s="2" t="str">
        <f t="shared" si="50"/>
        <v/>
      </c>
      <c r="H485" s="2">
        <f t="shared" si="48"/>
        <v>0</v>
      </c>
      <c r="L485" t="s">
        <v>216</v>
      </c>
    </row>
    <row r="486" spans="1:12" ht="15.75" thickBot="1" x14ac:dyDescent="0.3">
      <c r="A486" s="2" t="str">
        <f>IF(ISBLANK(D486),"",COUNTA($B$2:B486))</f>
        <v/>
      </c>
      <c r="B486" s="2" t="str">
        <f t="shared" si="47"/>
        <v>0</v>
      </c>
      <c r="C486" s="4" t="str">
        <f t="shared" si="51"/>
        <v>NO</v>
      </c>
      <c r="D486" s="38"/>
      <c r="G486" s="2" t="str">
        <f t="shared" si="50"/>
        <v/>
      </c>
      <c r="H486" s="2">
        <f t="shared" si="48"/>
        <v>0</v>
      </c>
      <c r="L486" t="s">
        <v>217</v>
      </c>
    </row>
    <row r="487" spans="1:12" ht="15.75" thickBot="1" x14ac:dyDescent="0.3">
      <c r="A487" s="2" t="str">
        <f>IF(ISBLANK(D487),"",COUNTA($B$2:B487))</f>
        <v/>
      </c>
      <c r="B487" s="2" t="str">
        <f t="shared" si="47"/>
        <v>0</v>
      </c>
      <c r="C487" s="4" t="str">
        <f t="shared" si="51"/>
        <v>NO</v>
      </c>
      <c r="D487" s="38"/>
      <c r="G487" s="2" t="str">
        <f t="shared" si="50"/>
        <v/>
      </c>
      <c r="H487" s="2">
        <f t="shared" si="48"/>
        <v>0</v>
      </c>
      <c r="L487" t="s">
        <v>218</v>
      </c>
    </row>
    <row r="488" spans="1:12" ht="15.75" thickBot="1" x14ac:dyDescent="0.3">
      <c r="A488" s="2" t="str">
        <f>IF(ISBLANK(D488),"",COUNTA($B$2:B488))</f>
        <v/>
      </c>
      <c r="B488" s="2" t="str">
        <f t="shared" si="47"/>
        <v>0</v>
      </c>
      <c r="C488" s="4" t="str">
        <f t="shared" si="51"/>
        <v>NO</v>
      </c>
      <c r="D488" s="38"/>
      <c r="G488" s="2" t="str">
        <f t="shared" si="50"/>
        <v/>
      </c>
      <c r="H488" s="2">
        <f t="shared" si="48"/>
        <v>0</v>
      </c>
      <c r="L488" t="s">
        <v>219</v>
      </c>
    </row>
    <row r="489" spans="1:12" ht="15.75" thickBot="1" x14ac:dyDescent="0.3">
      <c r="A489" s="2" t="str">
        <f>IF(ISBLANK(D489),"",COUNTA($B$2:B489))</f>
        <v/>
      </c>
      <c r="B489" s="2" t="str">
        <f t="shared" si="47"/>
        <v>0</v>
      </c>
      <c r="C489" s="4" t="str">
        <f t="shared" si="51"/>
        <v>NO</v>
      </c>
      <c r="D489" s="38"/>
      <c r="G489" s="2" t="str">
        <f t="shared" si="50"/>
        <v/>
      </c>
      <c r="H489" s="2">
        <f t="shared" si="48"/>
        <v>0</v>
      </c>
      <c r="L489" t="s">
        <v>220</v>
      </c>
    </row>
    <row r="490" spans="1:12" ht="15.75" thickBot="1" x14ac:dyDescent="0.3">
      <c r="A490" s="2" t="str">
        <f>IF(ISBLANK(D490),"",COUNTA($B$2:B490))</f>
        <v/>
      </c>
      <c r="B490" s="2" t="str">
        <f t="shared" si="47"/>
        <v>0</v>
      </c>
      <c r="C490" s="4" t="str">
        <f t="shared" si="51"/>
        <v>NO</v>
      </c>
      <c r="D490" s="38"/>
      <c r="G490" s="2" t="str">
        <f t="shared" si="50"/>
        <v/>
      </c>
      <c r="H490" s="2">
        <f t="shared" si="48"/>
        <v>0</v>
      </c>
      <c r="L490" t="s">
        <v>221</v>
      </c>
    </row>
    <row r="491" spans="1:12" ht="15.75" thickBot="1" x14ac:dyDescent="0.3">
      <c r="A491" s="2" t="str">
        <f>IF(ISBLANK(D491),"",COUNTA($B$2:B491))</f>
        <v/>
      </c>
      <c r="B491" s="2" t="str">
        <f t="shared" si="47"/>
        <v>0</v>
      </c>
      <c r="C491" s="4" t="str">
        <f t="shared" si="51"/>
        <v>NO</v>
      </c>
      <c r="D491" s="38"/>
      <c r="G491" s="2" t="str">
        <f t="shared" si="50"/>
        <v/>
      </c>
      <c r="H491" s="2">
        <f t="shared" si="48"/>
        <v>0</v>
      </c>
      <c r="L491" t="s">
        <v>222</v>
      </c>
    </row>
    <row r="492" spans="1:12" ht="15.75" thickBot="1" x14ac:dyDescent="0.3">
      <c r="A492" s="2" t="str">
        <f>IF(ISBLANK(D492),"",COUNTA($B$2:B492))</f>
        <v/>
      </c>
      <c r="B492" s="2" t="str">
        <f t="shared" si="47"/>
        <v>0</v>
      </c>
      <c r="C492" s="4" t="str">
        <f t="shared" si="51"/>
        <v>NO</v>
      </c>
      <c r="D492" s="38"/>
      <c r="G492" s="2" t="str">
        <f t="shared" si="50"/>
        <v/>
      </c>
      <c r="H492" s="2">
        <f t="shared" si="48"/>
        <v>0</v>
      </c>
      <c r="L492" t="s">
        <v>223</v>
      </c>
    </row>
    <row r="493" spans="1:12" ht="15.75" thickBot="1" x14ac:dyDescent="0.3">
      <c r="A493" s="2" t="str">
        <f>IF(ISBLANK(D493),"",COUNTA($B$2:B493))</f>
        <v/>
      </c>
      <c r="B493" s="2" t="str">
        <f t="shared" si="47"/>
        <v>0</v>
      </c>
      <c r="C493" s="4" t="str">
        <f t="shared" si="51"/>
        <v>NO</v>
      </c>
      <c r="D493" s="38"/>
      <c r="G493" s="2" t="str">
        <f t="shared" si="50"/>
        <v/>
      </c>
      <c r="H493" s="2">
        <f t="shared" si="48"/>
        <v>0</v>
      </c>
      <c r="L493" t="s">
        <v>224</v>
      </c>
    </row>
    <row r="494" spans="1:12" ht="15.75" thickBot="1" x14ac:dyDescent="0.3">
      <c r="A494" s="2" t="str">
        <f>IF(ISBLANK(D494),"",COUNTA($B$2:B494))</f>
        <v/>
      </c>
      <c r="B494" s="2" t="str">
        <f t="shared" si="47"/>
        <v>0</v>
      </c>
      <c r="C494" s="4" t="str">
        <f t="shared" si="51"/>
        <v>NO</v>
      </c>
      <c r="D494" s="38"/>
      <c r="G494" s="2" t="str">
        <f t="shared" si="50"/>
        <v/>
      </c>
      <c r="H494" s="2">
        <f t="shared" si="48"/>
        <v>0</v>
      </c>
      <c r="L494" t="s">
        <v>225</v>
      </c>
    </row>
    <row r="495" spans="1:12" ht="15.75" thickBot="1" x14ac:dyDescent="0.3">
      <c r="A495" s="2" t="str">
        <f>IF(ISBLANK(D495),"",COUNTA($B$2:B495))</f>
        <v/>
      </c>
      <c r="B495" s="2" t="str">
        <f t="shared" si="47"/>
        <v>0</v>
      </c>
      <c r="C495" s="4" t="str">
        <f t="shared" si="51"/>
        <v>NO</v>
      </c>
      <c r="D495" s="38"/>
      <c r="G495" s="2" t="str">
        <f t="shared" si="50"/>
        <v/>
      </c>
      <c r="H495" s="2">
        <f t="shared" si="48"/>
        <v>0</v>
      </c>
      <c r="L495" t="s">
        <v>226</v>
      </c>
    </row>
    <row r="496" spans="1:12" ht="15.75" thickBot="1" x14ac:dyDescent="0.3">
      <c r="A496" s="2" t="str">
        <f>IF(ISBLANK(D496),"",COUNTA($B$2:B496))</f>
        <v/>
      </c>
      <c r="B496" s="2" t="str">
        <f t="shared" si="47"/>
        <v>0</v>
      </c>
      <c r="C496" s="4" t="str">
        <f t="shared" si="51"/>
        <v>NO</v>
      </c>
      <c r="D496" s="38"/>
      <c r="G496" s="2" t="str">
        <f t="shared" si="50"/>
        <v/>
      </c>
      <c r="H496" s="2">
        <f t="shared" si="48"/>
        <v>0</v>
      </c>
      <c r="L496" t="s">
        <v>227</v>
      </c>
    </row>
    <row r="497" spans="1:12" ht="15.75" thickBot="1" x14ac:dyDescent="0.3">
      <c r="A497" s="2" t="str">
        <f>IF(ISBLANK(D497),"",COUNTA($B$2:B497))</f>
        <v/>
      </c>
      <c r="B497" s="2" t="str">
        <f t="shared" si="47"/>
        <v>0</v>
      </c>
      <c r="C497" s="4" t="str">
        <f t="shared" si="51"/>
        <v>NO</v>
      </c>
      <c r="D497" s="38"/>
      <c r="G497" s="2" t="str">
        <f t="shared" si="50"/>
        <v/>
      </c>
      <c r="H497" s="2">
        <f t="shared" si="48"/>
        <v>0</v>
      </c>
      <c r="L497" t="s">
        <v>228</v>
      </c>
    </row>
    <row r="498" spans="1:12" ht="15.75" thickBot="1" x14ac:dyDescent="0.3">
      <c r="A498" s="2" t="str">
        <f>IF(ISBLANK(D498),"",COUNTA($B$2:B498))</f>
        <v/>
      </c>
      <c r="B498" s="2" t="str">
        <f t="shared" si="47"/>
        <v>0</v>
      </c>
      <c r="C498" s="4" t="str">
        <f t="shared" si="51"/>
        <v>NO</v>
      </c>
      <c r="D498" s="38"/>
      <c r="G498" s="2" t="str">
        <f t="shared" si="50"/>
        <v/>
      </c>
      <c r="H498" s="2">
        <f t="shared" si="48"/>
        <v>0</v>
      </c>
      <c r="L498" t="s">
        <v>229</v>
      </c>
    </row>
    <row r="499" spans="1:12" ht="15.75" thickBot="1" x14ac:dyDescent="0.3">
      <c r="A499" s="2" t="str">
        <f>IF(ISBLANK(D499),"",COUNTA($B$2:B499))</f>
        <v/>
      </c>
      <c r="B499" s="2" t="str">
        <f t="shared" ref="B499:B562" si="52">IF(C499="NO","0",IF(C499&gt;=11000,10000,ROUND(IF((SIGN(C499)=-1),C499*(1+$E$1/100),C499*(1-$E$1/100)),0)))</f>
        <v>0</v>
      </c>
      <c r="C499" s="4" t="str">
        <f t="shared" si="51"/>
        <v>NO</v>
      </c>
      <c r="D499" s="38"/>
      <c r="G499" s="2" t="str">
        <f t="shared" si="50"/>
        <v/>
      </c>
      <c r="H499" s="2">
        <f t="shared" si="48"/>
        <v>0</v>
      </c>
      <c r="L499" t="s">
        <v>230</v>
      </c>
    </row>
    <row r="500" spans="1:12" ht="15.75" thickBot="1" x14ac:dyDescent="0.3">
      <c r="A500" s="2" t="str">
        <f>IF(ISBLANK(D500),"",COUNTA($B$2:B500))</f>
        <v/>
      </c>
      <c r="B500" s="2" t="str">
        <f t="shared" si="52"/>
        <v>0</v>
      </c>
      <c r="C500" s="4" t="str">
        <f t="shared" si="51"/>
        <v>NO</v>
      </c>
      <c r="D500" s="38"/>
      <c r="G500" s="2" t="str">
        <f t="shared" si="50"/>
        <v/>
      </c>
      <c r="H500" s="2">
        <f t="shared" si="48"/>
        <v>0</v>
      </c>
      <c r="L500" t="s">
        <v>231</v>
      </c>
    </row>
    <row r="501" spans="1:12" ht="15.75" thickBot="1" x14ac:dyDescent="0.3">
      <c r="A501" s="2" t="str">
        <f>IF(ISBLANK(D501),"",COUNTA($B$2:B501))</f>
        <v/>
      </c>
      <c r="B501" s="2" t="str">
        <f t="shared" si="52"/>
        <v>0</v>
      </c>
      <c r="C501" s="4" t="str">
        <f t="shared" si="51"/>
        <v>NO</v>
      </c>
      <c r="D501" s="38"/>
      <c r="G501" s="2" t="str">
        <f t="shared" si="50"/>
        <v/>
      </c>
      <c r="H501" s="2">
        <f t="shared" si="48"/>
        <v>0</v>
      </c>
      <c r="L501" t="s">
        <v>232</v>
      </c>
    </row>
    <row r="502" spans="1:12" ht="15.75" thickBot="1" x14ac:dyDescent="0.3">
      <c r="A502" s="2" t="str">
        <f>IF(ISBLANK(D502),"",COUNTA($B$2:B502))</f>
        <v/>
      </c>
      <c r="B502" s="2" t="str">
        <f t="shared" si="52"/>
        <v>0</v>
      </c>
      <c r="C502" s="4" t="str">
        <f t="shared" si="51"/>
        <v>NO</v>
      </c>
      <c r="D502" s="38"/>
      <c r="G502" s="2" t="str">
        <f t="shared" si="50"/>
        <v/>
      </c>
      <c r="H502" s="2">
        <f t="shared" si="48"/>
        <v>0</v>
      </c>
      <c r="L502" t="s">
        <v>233</v>
      </c>
    </row>
    <row r="503" spans="1:12" ht="15.75" thickBot="1" x14ac:dyDescent="0.3">
      <c r="A503" s="2" t="str">
        <f>IF(ISBLANK(D503),"",COUNTA($B$2:B503))</f>
        <v/>
      </c>
      <c r="B503" s="2" t="str">
        <f t="shared" si="52"/>
        <v>0</v>
      </c>
      <c r="C503" s="4" t="str">
        <f t="shared" si="51"/>
        <v>NO</v>
      </c>
      <c r="D503" s="38"/>
      <c r="G503" s="2" t="str">
        <f t="shared" si="50"/>
        <v/>
      </c>
      <c r="H503" s="2">
        <f t="shared" si="48"/>
        <v>0</v>
      </c>
      <c r="L503" t="s">
        <v>234</v>
      </c>
    </row>
    <row r="504" spans="1:12" ht="15.75" thickBot="1" x14ac:dyDescent="0.3">
      <c r="A504" s="2" t="str">
        <f>IF(ISBLANK(D504),"",COUNTA($B$2:B504))</f>
        <v/>
      </c>
      <c r="B504" s="2" t="str">
        <f t="shared" si="52"/>
        <v>0</v>
      </c>
      <c r="C504" s="4" t="str">
        <f t="shared" si="51"/>
        <v>NO</v>
      </c>
      <c r="D504" s="38"/>
      <c r="G504" s="2" t="str">
        <f t="shared" si="50"/>
        <v/>
      </c>
      <c r="H504" s="2">
        <f t="shared" si="48"/>
        <v>0</v>
      </c>
      <c r="L504" t="s">
        <v>235</v>
      </c>
    </row>
    <row r="505" spans="1:12" ht="15.75" thickBot="1" x14ac:dyDescent="0.3">
      <c r="A505" s="2" t="str">
        <f>IF(ISBLANK(D505),"",COUNTA($B$2:B505))</f>
        <v/>
      </c>
      <c r="B505" s="2" t="str">
        <f t="shared" si="52"/>
        <v>0</v>
      </c>
      <c r="C505" s="4" t="str">
        <f t="shared" si="51"/>
        <v>NO</v>
      </c>
      <c r="D505" s="38"/>
      <c r="G505" s="2" t="str">
        <f t="shared" si="50"/>
        <v/>
      </c>
      <c r="H505" s="2">
        <f t="shared" si="48"/>
        <v>0</v>
      </c>
      <c r="L505" t="s">
        <v>236</v>
      </c>
    </row>
    <row r="506" spans="1:12" ht="15.75" thickBot="1" x14ac:dyDescent="0.3">
      <c r="A506" s="2" t="str">
        <f>IF(ISBLANK(D506),"",COUNTA($B$2:B506))</f>
        <v/>
      </c>
      <c r="B506" s="2" t="str">
        <f t="shared" si="52"/>
        <v>0</v>
      </c>
      <c r="C506" s="4" t="str">
        <f t="shared" si="51"/>
        <v>NO</v>
      </c>
      <c r="D506" s="38"/>
      <c r="G506" s="2" t="str">
        <f t="shared" si="50"/>
        <v/>
      </c>
      <c r="H506" s="2">
        <f t="shared" si="48"/>
        <v>0</v>
      </c>
      <c r="L506" t="s">
        <v>237</v>
      </c>
    </row>
    <row r="507" spans="1:12" ht="15.75" thickBot="1" x14ac:dyDescent="0.3">
      <c r="A507" s="2" t="str">
        <f>IF(ISBLANK(D507),"",COUNTA($B$2:B507))</f>
        <v/>
      </c>
      <c r="B507" s="2" t="str">
        <f t="shared" si="52"/>
        <v>0</v>
      </c>
      <c r="C507" s="4" t="str">
        <f t="shared" si="51"/>
        <v>NO</v>
      </c>
      <c r="D507" s="38"/>
      <c r="G507" s="2" t="str">
        <f t="shared" si="50"/>
        <v/>
      </c>
      <c r="H507" s="2">
        <f t="shared" si="48"/>
        <v>0</v>
      </c>
      <c r="L507" t="s">
        <v>238</v>
      </c>
    </row>
    <row r="508" spans="1:12" ht="15.75" thickBot="1" x14ac:dyDescent="0.3">
      <c r="A508" s="2" t="str">
        <f>IF(ISBLANK(D508),"",COUNTA($B$2:B508))</f>
        <v/>
      </c>
      <c r="B508" s="2" t="str">
        <f t="shared" si="52"/>
        <v>0</v>
      </c>
      <c r="C508" s="4" t="str">
        <f t="shared" si="51"/>
        <v>NO</v>
      </c>
      <c r="D508" s="38"/>
      <c r="G508" s="2" t="str">
        <f t="shared" si="50"/>
        <v/>
      </c>
      <c r="H508" s="2">
        <f t="shared" ref="H508:H571" si="53">IF(ISBLANK(J508),0,IF(ISNUMBER(SEARCH("+",J508)),RIGHT(J508,LEN(J508)-SEARCH("+",J508,1)),RIGHT(J508,LEN(J508)-SEARCH("-",J508,1)+1)))</f>
        <v>0</v>
      </c>
      <c r="L508" t="s">
        <v>239</v>
      </c>
    </row>
    <row r="509" spans="1:12" ht="15.75" thickBot="1" x14ac:dyDescent="0.3">
      <c r="A509" s="2" t="str">
        <f>IF(ISBLANK(D509),"",COUNTA($B$2:B509))</f>
        <v/>
      </c>
      <c r="B509" s="2" t="str">
        <f t="shared" si="52"/>
        <v>0</v>
      </c>
      <c r="C509" s="4" t="str">
        <f t="shared" si="51"/>
        <v>NO</v>
      </c>
      <c r="D509" s="38"/>
      <c r="G509" s="2" t="str">
        <f t="shared" si="50"/>
        <v/>
      </c>
      <c r="H509" s="2">
        <f t="shared" si="53"/>
        <v>0</v>
      </c>
      <c r="L509" t="s">
        <v>240</v>
      </c>
    </row>
    <row r="510" spans="1:12" ht="15.75" thickBot="1" x14ac:dyDescent="0.3">
      <c r="A510" s="2" t="str">
        <f>IF(ISBLANK(D510),"",COUNTA($B$2:B510))</f>
        <v/>
      </c>
      <c r="B510" s="2" t="str">
        <f t="shared" si="52"/>
        <v>0</v>
      </c>
      <c r="C510" s="4" t="str">
        <f t="shared" si="51"/>
        <v>NO</v>
      </c>
      <c r="D510" s="38"/>
      <c r="G510" s="2" t="str">
        <f t="shared" si="50"/>
        <v/>
      </c>
      <c r="H510" s="2">
        <f t="shared" si="53"/>
        <v>0</v>
      </c>
      <c r="L510" t="s">
        <v>241</v>
      </c>
    </row>
    <row r="511" spans="1:12" ht="15.75" thickBot="1" x14ac:dyDescent="0.3">
      <c r="A511" s="2" t="str">
        <f>IF(ISBLANK(D511),"",COUNTA($B$2:B511))</f>
        <v/>
      </c>
      <c r="B511" s="2" t="str">
        <f t="shared" si="52"/>
        <v>0</v>
      </c>
      <c r="C511" s="4" t="str">
        <f t="shared" si="51"/>
        <v>NO</v>
      </c>
      <c r="D511" s="38"/>
      <c r="G511" s="2" t="str">
        <f t="shared" si="50"/>
        <v/>
      </c>
      <c r="H511" s="2">
        <f t="shared" si="53"/>
        <v>0</v>
      </c>
      <c r="L511" t="s">
        <v>242</v>
      </c>
    </row>
    <row r="512" spans="1:12" ht="15.75" thickBot="1" x14ac:dyDescent="0.3">
      <c r="A512" s="2" t="str">
        <f>IF(ISBLANK(D512),"",COUNTA($B$2:B512))</f>
        <v/>
      </c>
      <c r="B512" s="2" t="str">
        <f t="shared" si="52"/>
        <v>0</v>
      </c>
      <c r="C512" s="4" t="str">
        <f t="shared" si="51"/>
        <v>NO</v>
      </c>
      <c r="D512" s="38"/>
      <c r="G512" s="2" t="str">
        <f t="shared" si="50"/>
        <v/>
      </c>
      <c r="H512" s="2">
        <f t="shared" si="53"/>
        <v>0</v>
      </c>
      <c r="L512" t="s">
        <v>243</v>
      </c>
    </row>
    <row r="513" spans="1:12" ht="15.75" thickBot="1" x14ac:dyDescent="0.3">
      <c r="A513" s="2" t="str">
        <f>IF(ISBLANK(D513),"",COUNTA($B$2:B513))</f>
        <v/>
      </c>
      <c r="B513" s="2" t="str">
        <f t="shared" si="52"/>
        <v>0</v>
      </c>
      <c r="C513" s="4" t="str">
        <f t="shared" si="51"/>
        <v>NO</v>
      </c>
      <c r="D513" s="38"/>
      <c r="G513" s="2" t="str">
        <f t="shared" si="50"/>
        <v/>
      </c>
      <c r="H513" s="2">
        <f t="shared" si="53"/>
        <v>0</v>
      </c>
      <c r="L513" t="s">
        <v>244</v>
      </c>
    </row>
    <row r="514" spans="1:12" ht="15.75" thickBot="1" x14ac:dyDescent="0.3">
      <c r="A514" s="2" t="str">
        <f>IF(ISBLANK(D514),"",COUNTA($B$2:B514))</f>
        <v/>
      </c>
      <c r="B514" s="2" t="str">
        <f t="shared" si="52"/>
        <v>0</v>
      </c>
      <c r="C514" s="4" t="str">
        <f t="shared" si="51"/>
        <v>NO</v>
      </c>
      <c r="D514" s="38"/>
      <c r="G514" s="2" t="str">
        <f t="shared" si="50"/>
        <v/>
      </c>
      <c r="H514" s="2">
        <f t="shared" si="53"/>
        <v>0</v>
      </c>
      <c r="L514" t="s">
        <v>245</v>
      </c>
    </row>
    <row r="515" spans="1:12" ht="15.75" thickBot="1" x14ac:dyDescent="0.3">
      <c r="A515" s="2" t="str">
        <f>IF(ISBLANK(D515),"",COUNTA($B$2:B515))</f>
        <v/>
      </c>
      <c r="B515" s="2" t="str">
        <f t="shared" si="52"/>
        <v>0</v>
      </c>
      <c r="C515" s="4" t="str">
        <f t="shared" ref="C515:C578" si="54">IF(ISERROR(_xlfn.NUMBERVALUE(VLOOKUP(D515,G:H,2,0))),"NO",_xlfn.NUMBERVALUE(VLOOKUP(D515,G:H,2,0)))</f>
        <v>NO</v>
      </c>
      <c r="D515" s="38"/>
      <c r="G515" s="2" t="str">
        <f t="shared" ref="G515:G578" si="55">UPPER(IF(ISBLANK(J515),"",IF(ISNUMBER(SEARCH("+",J515)),LEFT(J515,SEARCH("+",J515,1)-1),LEFT(J515,SEARCH("-",J515,1)-1))))</f>
        <v/>
      </c>
      <c r="H515" s="2">
        <f t="shared" si="53"/>
        <v>0</v>
      </c>
      <c r="L515" t="s">
        <v>246</v>
      </c>
    </row>
    <row r="516" spans="1:12" ht="15.75" thickBot="1" x14ac:dyDescent="0.3">
      <c r="A516" s="2" t="str">
        <f>IF(ISBLANK(D516),"",COUNTA($B$2:B516))</f>
        <v/>
      </c>
      <c r="B516" s="2" t="str">
        <f t="shared" si="52"/>
        <v>0</v>
      </c>
      <c r="C516" s="4" t="str">
        <f t="shared" si="54"/>
        <v>NO</v>
      </c>
      <c r="D516" s="38"/>
      <c r="G516" s="2" t="str">
        <f t="shared" si="55"/>
        <v/>
      </c>
      <c r="H516" s="2">
        <f t="shared" si="53"/>
        <v>0</v>
      </c>
      <c r="L516" t="s">
        <v>247</v>
      </c>
    </row>
    <row r="517" spans="1:12" ht="15.75" thickBot="1" x14ac:dyDescent="0.3">
      <c r="A517" s="2" t="str">
        <f>IF(ISBLANK(D517),"",COUNTA($B$2:B517))</f>
        <v/>
      </c>
      <c r="B517" s="2" t="str">
        <f t="shared" si="52"/>
        <v>0</v>
      </c>
      <c r="C517" s="4" t="str">
        <f t="shared" si="54"/>
        <v>NO</v>
      </c>
      <c r="D517" s="38"/>
      <c r="G517" s="2" t="str">
        <f t="shared" si="55"/>
        <v/>
      </c>
      <c r="H517" s="2">
        <f t="shared" si="53"/>
        <v>0</v>
      </c>
      <c r="L517" t="s">
        <v>248</v>
      </c>
    </row>
    <row r="518" spans="1:12" ht="15.75" thickBot="1" x14ac:dyDescent="0.3">
      <c r="A518" s="2" t="str">
        <f>IF(ISBLANK(D518),"",COUNTA($B$2:B518))</f>
        <v/>
      </c>
      <c r="B518" s="2" t="str">
        <f t="shared" si="52"/>
        <v>0</v>
      </c>
      <c r="C518" s="4" t="str">
        <f t="shared" si="54"/>
        <v>NO</v>
      </c>
      <c r="D518" s="38"/>
      <c r="G518" s="2" t="str">
        <f t="shared" si="55"/>
        <v/>
      </c>
      <c r="H518" s="2">
        <f t="shared" si="53"/>
        <v>0</v>
      </c>
      <c r="L518" t="s">
        <v>249</v>
      </c>
    </row>
    <row r="519" spans="1:12" ht="15.75" thickBot="1" x14ac:dyDescent="0.3">
      <c r="A519" s="2" t="str">
        <f>IF(ISBLANK(D519),"",COUNTA($B$2:B519))</f>
        <v/>
      </c>
      <c r="B519" s="2" t="str">
        <f t="shared" si="52"/>
        <v>0</v>
      </c>
      <c r="C519" s="4" t="str">
        <f t="shared" si="54"/>
        <v>NO</v>
      </c>
      <c r="D519" s="38"/>
      <c r="G519" s="2" t="str">
        <f t="shared" si="55"/>
        <v/>
      </c>
      <c r="H519" s="2">
        <f t="shared" si="53"/>
        <v>0</v>
      </c>
      <c r="L519" t="s">
        <v>250</v>
      </c>
    </row>
    <row r="520" spans="1:12" ht="15.75" thickBot="1" x14ac:dyDescent="0.3">
      <c r="A520" s="2" t="str">
        <f>IF(ISBLANK(D520),"",COUNTA($B$2:B520))</f>
        <v/>
      </c>
      <c r="B520" s="2" t="str">
        <f t="shared" si="52"/>
        <v>0</v>
      </c>
      <c r="C520" s="4" t="str">
        <f t="shared" si="54"/>
        <v>NO</v>
      </c>
      <c r="D520" s="38"/>
      <c r="G520" s="2" t="str">
        <f t="shared" si="55"/>
        <v/>
      </c>
      <c r="H520" s="2">
        <f t="shared" si="53"/>
        <v>0</v>
      </c>
      <c r="L520" t="s">
        <v>251</v>
      </c>
    </row>
    <row r="521" spans="1:12" ht="15.75" thickBot="1" x14ac:dyDescent="0.3">
      <c r="A521" s="2" t="str">
        <f>IF(ISBLANK(D521),"",COUNTA($B$2:B521))</f>
        <v/>
      </c>
      <c r="B521" s="2" t="str">
        <f t="shared" si="52"/>
        <v>0</v>
      </c>
      <c r="C521" s="4" t="str">
        <f t="shared" si="54"/>
        <v>NO</v>
      </c>
      <c r="D521" s="38"/>
      <c r="G521" s="2" t="str">
        <f t="shared" si="55"/>
        <v/>
      </c>
      <c r="H521" s="2">
        <f t="shared" si="53"/>
        <v>0</v>
      </c>
      <c r="L521" t="s">
        <v>252</v>
      </c>
    </row>
    <row r="522" spans="1:12" ht="15.75" thickBot="1" x14ac:dyDescent="0.3">
      <c r="A522" s="2" t="str">
        <f>IF(ISBLANK(D522),"",COUNTA($B$2:B522))</f>
        <v/>
      </c>
      <c r="B522" s="2" t="str">
        <f t="shared" si="52"/>
        <v>0</v>
      </c>
      <c r="C522" s="4" t="str">
        <f t="shared" si="54"/>
        <v>NO</v>
      </c>
      <c r="D522" s="38"/>
      <c r="G522" s="2" t="str">
        <f t="shared" si="55"/>
        <v/>
      </c>
      <c r="H522" s="2">
        <f t="shared" si="53"/>
        <v>0</v>
      </c>
      <c r="L522" t="s">
        <v>253</v>
      </c>
    </row>
    <row r="523" spans="1:12" ht="15.75" thickBot="1" x14ac:dyDescent="0.3">
      <c r="A523" s="2" t="str">
        <f>IF(ISBLANK(D523),"",COUNTA($B$2:B523))</f>
        <v/>
      </c>
      <c r="B523" s="2" t="str">
        <f t="shared" si="52"/>
        <v>0</v>
      </c>
      <c r="C523" s="4" t="str">
        <f t="shared" si="54"/>
        <v>NO</v>
      </c>
      <c r="D523" s="38"/>
      <c r="G523" s="2" t="str">
        <f t="shared" si="55"/>
        <v/>
      </c>
      <c r="H523" s="2">
        <f t="shared" si="53"/>
        <v>0</v>
      </c>
      <c r="L523" t="s">
        <v>254</v>
      </c>
    </row>
    <row r="524" spans="1:12" ht="15.75" thickBot="1" x14ac:dyDescent="0.3">
      <c r="A524" s="2" t="str">
        <f>IF(ISBLANK(D524),"",COUNTA($B$2:B524))</f>
        <v/>
      </c>
      <c r="B524" s="2" t="str">
        <f t="shared" si="52"/>
        <v>0</v>
      </c>
      <c r="C524" s="4" t="str">
        <f t="shared" si="54"/>
        <v>NO</v>
      </c>
      <c r="D524" s="38"/>
      <c r="G524" s="2" t="str">
        <f t="shared" si="55"/>
        <v/>
      </c>
      <c r="H524" s="2">
        <f t="shared" si="53"/>
        <v>0</v>
      </c>
      <c r="L524" t="s">
        <v>255</v>
      </c>
    </row>
    <row r="525" spans="1:12" ht="15.75" thickBot="1" x14ac:dyDescent="0.3">
      <c r="A525" s="2" t="str">
        <f>IF(ISBLANK(D525),"",COUNTA($B$2:B525))</f>
        <v/>
      </c>
      <c r="B525" s="2" t="str">
        <f t="shared" si="52"/>
        <v>0</v>
      </c>
      <c r="C525" s="4" t="str">
        <f t="shared" si="54"/>
        <v>NO</v>
      </c>
      <c r="D525" s="38"/>
      <c r="G525" s="2" t="str">
        <f t="shared" si="55"/>
        <v/>
      </c>
      <c r="H525" s="2">
        <f t="shared" si="53"/>
        <v>0</v>
      </c>
      <c r="L525" t="s">
        <v>256</v>
      </c>
    </row>
    <row r="526" spans="1:12" ht="15.75" thickBot="1" x14ac:dyDescent="0.3">
      <c r="A526" s="2" t="str">
        <f>IF(ISBLANK(D526),"",COUNTA($B$2:B526))</f>
        <v/>
      </c>
      <c r="B526" s="2" t="str">
        <f t="shared" si="52"/>
        <v>0</v>
      </c>
      <c r="C526" s="4" t="str">
        <f t="shared" si="54"/>
        <v>NO</v>
      </c>
      <c r="D526" s="38"/>
      <c r="G526" s="2" t="str">
        <f t="shared" si="55"/>
        <v/>
      </c>
      <c r="H526" s="2">
        <f t="shared" si="53"/>
        <v>0</v>
      </c>
      <c r="L526" t="s">
        <v>257</v>
      </c>
    </row>
    <row r="527" spans="1:12" ht="15.75" thickBot="1" x14ac:dyDescent="0.3">
      <c r="A527" s="2" t="str">
        <f>IF(ISBLANK(D527),"",COUNTA($B$2:B527))</f>
        <v/>
      </c>
      <c r="B527" s="2" t="str">
        <f t="shared" si="52"/>
        <v>0</v>
      </c>
      <c r="C527" s="4" t="str">
        <f t="shared" si="54"/>
        <v>NO</v>
      </c>
      <c r="D527" s="38"/>
      <c r="G527" s="2" t="str">
        <f t="shared" si="55"/>
        <v/>
      </c>
      <c r="H527" s="2">
        <f t="shared" si="53"/>
        <v>0</v>
      </c>
      <c r="L527" t="s">
        <v>258</v>
      </c>
    </row>
    <row r="528" spans="1:12" ht="15.75" thickBot="1" x14ac:dyDescent="0.3">
      <c r="A528" s="2" t="str">
        <f>IF(ISBLANK(D528),"",COUNTA($B$2:B528))</f>
        <v/>
      </c>
      <c r="B528" s="2" t="str">
        <f t="shared" si="52"/>
        <v>0</v>
      </c>
      <c r="C528" s="4" t="str">
        <f t="shared" si="54"/>
        <v>NO</v>
      </c>
      <c r="D528" s="38"/>
      <c r="G528" s="2" t="str">
        <f t="shared" si="55"/>
        <v/>
      </c>
      <c r="H528" s="2">
        <f t="shared" si="53"/>
        <v>0</v>
      </c>
      <c r="L528" t="s">
        <v>259</v>
      </c>
    </row>
    <row r="529" spans="1:12" ht="15.75" thickBot="1" x14ac:dyDescent="0.3">
      <c r="A529" s="2" t="str">
        <f>IF(ISBLANK(D529),"",COUNTA($B$2:B529))</f>
        <v/>
      </c>
      <c r="B529" s="2" t="str">
        <f t="shared" si="52"/>
        <v>0</v>
      </c>
      <c r="C529" s="4" t="str">
        <f t="shared" si="54"/>
        <v>NO</v>
      </c>
      <c r="D529" s="38"/>
      <c r="G529" s="2" t="str">
        <f t="shared" si="55"/>
        <v/>
      </c>
      <c r="H529" s="2">
        <f t="shared" si="53"/>
        <v>0</v>
      </c>
      <c r="L529" t="s">
        <v>260</v>
      </c>
    </row>
    <row r="530" spans="1:12" ht="15.75" thickBot="1" x14ac:dyDescent="0.3">
      <c r="A530" s="2" t="str">
        <f>IF(ISBLANK(D530),"",COUNTA($B$2:B530))</f>
        <v/>
      </c>
      <c r="B530" s="2" t="str">
        <f t="shared" si="52"/>
        <v>0</v>
      </c>
      <c r="C530" s="4" t="str">
        <f t="shared" si="54"/>
        <v>NO</v>
      </c>
      <c r="D530" s="38"/>
      <c r="G530" s="2" t="str">
        <f t="shared" si="55"/>
        <v/>
      </c>
      <c r="H530" s="2">
        <f t="shared" si="53"/>
        <v>0</v>
      </c>
      <c r="L530" t="s">
        <v>261</v>
      </c>
    </row>
    <row r="531" spans="1:12" ht="15.75" thickBot="1" x14ac:dyDescent="0.3">
      <c r="A531" s="2" t="str">
        <f>IF(ISBLANK(D531),"",COUNTA($B$2:B531))</f>
        <v/>
      </c>
      <c r="B531" s="2" t="str">
        <f t="shared" si="52"/>
        <v>0</v>
      </c>
      <c r="C531" s="4" t="str">
        <f t="shared" si="54"/>
        <v>NO</v>
      </c>
      <c r="D531" s="38"/>
      <c r="G531" s="2" t="str">
        <f t="shared" si="55"/>
        <v/>
      </c>
      <c r="H531" s="2">
        <f t="shared" si="53"/>
        <v>0</v>
      </c>
      <c r="L531" t="s">
        <v>262</v>
      </c>
    </row>
    <row r="532" spans="1:12" ht="15.75" thickBot="1" x14ac:dyDescent="0.3">
      <c r="A532" s="2" t="str">
        <f>IF(ISBLANK(D532),"",COUNTA($B$2:B532))</f>
        <v/>
      </c>
      <c r="B532" s="2" t="str">
        <f t="shared" si="52"/>
        <v>0</v>
      </c>
      <c r="C532" s="4" t="str">
        <f t="shared" si="54"/>
        <v>NO</v>
      </c>
      <c r="D532" s="38"/>
      <c r="G532" s="2" t="str">
        <f t="shared" si="55"/>
        <v/>
      </c>
      <c r="H532" s="2">
        <f t="shared" si="53"/>
        <v>0</v>
      </c>
      <c r="L532" t="s">
        <v>263</v>
      </c>
    </row>
    <row r="533" spans="1:12" ht="15.75" thickBot="1" x14ac:dyDescent="0.3">
      <c r="A533" s="2" t="str">
        <f>IF(ISBLANK(D533),"",COUNTA($B$2:B533))</f>
        <v/>
      </c>
      <c r="B533" s="2" t="str">
        <f t="shared" si="52"/>
        <v>0</v>
      </c>
      <c r="C533" s="4" t="str">
        <f t="shared" si="54"/>
        <v>NO</v>
      </c>
      <c r="D533" s="38"/>
      <c r="G533" s="2" t="str">
        <f t="shared" si="55"/>
        <v/>
      </c>
      <c r="H533" s="2">
        <f t="shared" si="53"/>
        <v>0</v>
      </c>
      <c r="L533" t="s">
        <v>264</v>
      </c>
    </row>
    <row r="534" spans="1:12" ht="15.75" thickBot="1" x14ac:dyDescent="0.3">
      <c r="A534" s="2" t="str">
        <f>IF(ISBLANK(D534),"",COUNTA($B$2:B534))</f>
        <v/>
      </c>
      <c r="B534" s="2" t="str">
        <f t="shared" si="52"/>
        <v>0</v>
      </c>
      <c r="C534" s="4" t="str">
        <f t="shared" si="54"/>
        <v>NO</v>
      </c>
      <c r="D534" s="38"/>
      <c r="G534" s="2" t="str">
        <f t="shared" si="55"/>
        <v/>
      </c>
      <c r="H534" s="2">
        <f t="shared" si="53"/>
        <v>0</v>
      </c>
      <c r="L534" t="s">
        <v>265</v>
      </c>
    </row>
    <row r="535" spans="1:12" ht="15.75" thickBot="1" x14ac:dyDescent="0.3">
      <c r="A535" s="2" t="str">
        <f>IF(ISBLANK(D535),"",COUNTA($B$2:B535))</f>
        <v/>
      </c>
      <c r="B535" s="2" t="str">
        <f t="shared" si="52"/>
        <v>0</v>
      </c>
      <c r="C535" s="4" t="str">
        <f t="shared" si="54"/>
        <v>NO</v>
      </c>
      <c r="D535" s="38"/>
      <c r="G535" s="2" t="str">
        <f t="shared" si="55"/>
        <v/>
      </c>
      <c r="H535" s="2">
        <f t="shared" si="53"/>
        <v>0</v>
      </c>
      <c r="L535" t="s">
        <v>266</v>
      </c>
    </row>
    <row r="536" spans="1:12" ht="15.75" thickBot="1" x14ac:dyDescent="0.3">
      <c r="A536" s="2" t="str">
        <f>IF(ISBLANK(D536),"",COUNTA($B$2:B536))</f>
        <v/>
      </c>
      <c r="B536" s="2" t="str">
        <f t="shared" si="52"/>
        <v>0</v>
      </c>
      <c r="C536" s="4" t="str">
        <f t="shared" si="54"/>
        <v>NO</v>
      </c>
      <c r="D536" s="38"/>
      <c r="G536" s="2" t="str">
        <f t="shared" si="55"/>
        <v/>
      </c>
      <c r="H536" s="2">
        <f t="shared" si="53"/>
        <v>0</v>
      </c>
      <c r="L536" t="s">
        <v>267</v>
      </c>
    </row>
    <row r="537" spans="1:12" ht="15.75" thickBot="1" x14ac:dyDescent="0.3">
      <c r="A537" s="2" t="str">
        <f>IF(ISBLANK(D537),"",COUNTA($B$2:B537))</f>
        <v/>
      </c>
      <c r="B537" s="2" t="str">
        <f t="shared" si="52"/>
        <v>0</v>
      </c>
      <c r="C537" s="4" t="str">
        <f t="shared" si="54"/>
        <v>NO</v>
      </c>
      <c r="D537" s="38"/>
      <c r="G537" s="2" t="str">
        <f t="shared" si="55"/>
        <v/>
      </c>
      <c r="H537" s="2">
        <f t="shared" si="53"/>
        <v>0</v>
      </c>
      <c r="L537" t="s">
        <v>268</v>
      </c>
    </row>
    <row r="538" spans="1:12" ht="15.75" thickBot="1" x14ac:dyDescent="0.3">
      <c r="A538" s="2" t="str">
        <f>IF(ISBLANK(D538),"",COUNTA($B$2:B538))</f>
        <v/>
      </c>
      <c r="B538" s="2" t="str">
        <f t="shared" si="52"/>
        <v>0</v>
      </c>
      <c r="C538" s="4" t="str">
        <f t="shared" si="54"/>
        <v>NO</v>
      </c>
      <c r="D538" s="38"/>
      <c r="G538" s="2" t="str">
        <f t="shared" si="55"/>
        <v/>
      </c>
      <c r="H538" s="2">
        <f t="shared" si="53"/>
        <v>0</v>
      </c>
      <c r="L538" t="s">
        <v>269</v>
      </c>
    </row>
    <row r="539" spans="1:12" ht="15.75" thickBot="1" x14ac:dyDescent="0.3">
      <c r="A539" s="2" t="str">
        <f>IF(ISBLANK(D539),"",COUNTA($B$2:B539))</f>
        <v/>
      </c>
      <c r="B539" s="2" t="str">
        <f t="shared" si="52"/>
        <v>0</v>
      </c>
      <c r="C539" s="4" t="str">
        <f t="shared" si="54"/>
        <v>NO</v>
      </c>
      <c r="D539" s="38"/>
      <c r="G539" s="2" t="str">
        <f t="shared" si="55"/>
        <v/>
      </c>
      <c r="H539" s="2">
        <f t="shared" si="53"/>
        <v>0</v>
      </c>
      <c r="L539" t="s">
        <v>270</v>
      </c>
    </row>
    <row r="540" spans="1:12" ht="15.75" thickBot="1" x14ac:dyDescent="0.3">
      <c r="A540" s="2" t="str">
        <f>IF(ISBLANK(D540),"",COUNTA($B$2:B540))</f>
        <v/>
      </c>
      <c r="B540" s="2" t="str">
        <f t="shared" si="52"/>
        <v>0</v>
      </c>
      <c r="C540" s="4" t="str">
        <f t="shared" si="54"/>
        <v>NO</v>
      </c>
      <c r="D540" s="38"/>
      <c r="G540" s="2" t="str">
        <f t="shared" si="55"/>
        <v/>
      </c>
      <c r="H540" s="2">
        <f t="shared" si="53"/>
        <v>0</v>
      </c>
      <c r="L540" t="s">
        <v>271</v>
      </c>
    </row>
    <row r="541" spans="1:12" ht="15.75" thickBot="1" x14ac:dyDescent="0.3">
      <c r="A541" s="2" t="str">
        <f>IF(ISBLANK(D541),"",COUNTA($B$2:B541))</f>
        <v/>
      </c>
      <c r="B541" s="2" t="str">
        <f t="shared" si="52"/>
        <v>0</v>
      </c>
      <c r="C541" s="4" t="str">
        <f t="shared" si="54"/>
        <v>NO</v>
      </c>
      <c r="D541" s="38"/>
      <c r="G541" s="2" t="str">
        <f t="shared" si="55"/>
        <v/>
      </c>
      <c r="H541" s="2">
        <f t="shared" si="53"/>
        <v>0</v>
      </c>
      <c r="L541" t="s">
        <v>272</v>
      </c>
    </row>
    <row r="542" spans="1:12" ht="15.75" thickBot="1" x14ac:dyDescent="0.3">
      <c r="A542" s="2" t="str">
        <f>IF(ISBLANK(D542),"",COUNTA($B$2:B542))</f>
        <v/>
      </c>
      <c r="B542" s="2" t="str">
        <f t="shared" si="52"/>
        <v>0</v>
      </c>
      <c r="C542" s="4" t="str">
        <f t="shared" si="54"/>
        <v>NO</v>
      </c>
      <c r="D542" s="38"/>
      <c r="G542" s="2" t="str">
        <f t="shared" si="55"/>
        <v/>
      </c>
      <c r="H542" s="2">
        <f t="shared" si="53"/>
        <v>0</v>
      </c>
      <c r="L542" t="s">
        <v>273</v>
      </c>
    </row>
    <row r="543" spans="1:12" ht="15.75" thickBot="1" x14ac:dyDescent="0.3">
      <c r="A543" s="2" t="str">
        <f>IF(ISBLANK(D543),"",COUNTA($B$2:B543))</f>
        <v/>
      </c>
      <c r="B543" s="2" t="str">
        <f t="shared" si="52"/>
        <v>0</v>
      </c>
      <c r="C543" s="4" t="str">
        <f t="shared" si="54"/>
        <v>NO</v>
      </c>
      <c r="D543" s="38"/>
      <c r="G543" s="2" t="str">
        <f t="shared" si="55"/>
        <v/>
      </c>
      <c r="H543" s="2">
        <f t="shared" si="53"/>
        <v>0</v>
      </c>
    </row>
    <row r="544" spans="1:12" ht="15.75" thickBot="1" x14ac:dyDescent="0.3">
      <c r="A544" s="2" t="str">
        <f>IF(ISBLANK(D544),"",COUNTA($B$2:B544))</f>
        <v/>
      </c>
      <c r="B544" s="2" t="str">
        <f t="shared" si="52"/>
        <v>0</v>
      </c>
      <c r="C544" s="4" t="str">
        <f t="shared" si="54"/>
        <v>NO</v>
      </c>
      <c r="D544" s="38"/>
      <c r="G544" s="2" t="str">
        <f t="shared" si="55"/>
        <v/>
      </c>
      <c r="H544" s="2">
        <f t="shared" si="53"/>
        <v>0</v>
      </c>
    </row>
    <row r="545" spans="1:8" ht="15.75" thickBot="1" x14ac:dyDescent="0.3">
      <c r="A545" s="2" t="str">
        <f>IF(ISBLANK(D545),"",COUNTA($B$2:B545))</f>
        <v/>
      </c>
      <c r="B545" s="2" t="str">
        <f t="shared" si="52"/>
        <v>0</v>
      </c>
      <c r="C545" s="4" t="str">
        <f t="shared" si="54"/>
        <v>NO</v>
      </c>
      <c r="D545" s="38"/>
      <c r="G545" s="2" t="str">
        <f t="shared" si="55"/>
        <v/>
      </c>
      <c r="H545" s="2">
        <f t="shared" si="53"/>
        <v>0</v>
      </c>
    </row>
    <row r="546" spans="1:8" ht="15.75" thickBot="1" x14ac:dyDescent="0.3">
      <c r="A546" s="2" t="str">
        <f>IF(ISBLANK(D546),"",COUNTA($B$2:B546))</f>
        <v/>
      </c>
      <c r="B546" s="2" t="str">
        <f t="shared" si="52"/>
        <v>0</v>
      </c>
      <c r="C546" s="4" t="str">
        <f t="shared" si="54"/>
        <v>NO</v>
      </c>
      <c r="D546" s="38"/>
      <c r="G546" s="2" t="str">
        <f t="shared" si="55"/>
        <v/>
      </c>
      <c r="H546" s="2">
        <f t="shared" si="53"/>
        <v>0</v>
      </c>
    </row>
    <row r="547" spans="1:8" ht="15.75" thickBot="1" x14ac:dyDescent="0.3">
      <c r="A547" s="2" t="str">
        <f>IF(ISBLANK(D547),"",COUNTA($B$2:B547))</f>
        <v/>
      </c>
      <c r="B547" s="2" t="str">
        <f t="shared" si="52"/>
        <v>0</v>
      </c>
      <c r="C547" s="4" t="str">
        <f t="shared" si="54"/>
        <v>NO</v>
      </c>
      <c r="D547" s="38"/>
      <c r="G547" s="2" t="str">
        <f t="shared" si="55"/>
        <v/>
      </c>
      <c r="H547" s="2">
        <f t="shared" si="53"/>
        <v>0</v>
      </c>
    </row>
    <row r="548" spans="1:8" ht="15.75" thickBot="1" x14ac:dyDescent="0.3">
      <c r="A548" s="2" t="str">
        <f>IF(ISBLANK(D548),"",COUNTA($B$2:B548))</f>
        <v/>
      </c>
      <c r="B548" s="2" t="str">
        <f t="shared" si="52"/>
        <v>0</v>
      </c>
      <c r="C548" s="4" t="str">
        <f t="shared" si="54"/>
        <v>NO</v>
      </c>
      <c r="D548" s="38"/>
      <c r="G548" s="2" t="str">
        <f t="shared" si="55"/>
        <v/>
      </c>
      <c r="H548" s="2">
        <f t="shared" si="53"/>
        <v>0</v>
      </c>
    </row>
    <row r="549" spans="1:8" ht="15.75" thickBot="1" x14ac:dyDescent="0.3">
      <c r="A549" s="2" t="str">
        <f>IF(ISBLANK(D549),"",COUNTA($B$2:B549))</f>
        <v/>
      </c>
      <c r="B549" s="2" t="str">
        <f t="shared" si="52"/>
        <v>0</v>
      </c>
      <c r="C549" s="4" t="str">
        <f t="shared" si="54"/>
        <v>NO</v>
      </c>
      <c r="D549" s="38"/>
      <c r="G549" s="2" t="str">
        <f t="shared" si="55"/>
        <v/>
      </c>
      <c r="H549" s="2">
        <f t="shared" si="53"/>
        <v>0</v>
      </c>
    </row>
    <row r="550" spans="1:8" ht="15.75" thickBot="1" x14ac:dyDescent="0.3">
      <c r="A550" s="2" t="str">
        <f>IF(ISBLANK(D550),"",COUNTA($B$2:B550))</f>
        <v/>
      </c>
      <c r="B550" s="2" t="str">
        <f t="shared" si="52"/>
        <v>0</v>
      </c>
      <c r="C550" s="4" t="str">
        <f t="shared" si="54"/>
        <v>NO</v>
      </c>
      <c r="D550" s="38"/>
      <c r="G550" s="2" t="str">
        <f t="shared" si="55"/>
        <v/>
      </c>
      <c r="H550" s="2">
        <f t="shared" si="53"/>
        <v>0</v>
      </c>
    </row>
    <row r="551" spans="1:8" ht="15.75" thickBot="1" x14ac:dyDescent="0.3">
      <c r="A551" s="2" t="str">
        <f>IF(ISBLANK(D551),"",COUNTA($B$2:B551))</f>
        <v/>
      </c>
      <c r="B551" s="2" t="str">
        <f t="shared" si="52"/>
        <v>0</v>
      </c>
      <c r="C551" s="4" t="str">
        <f t="shared" si="54"/>
        <v>NO</v>
      </c>
      <c r="D551" s="38"/>
      <c r="G551" s="2" t="str">
        <f t="shared" si="55"/>
        <v/>
      </c>
      <c r="H551" s="2">
        <f t="shared" si="53"/>
        <v>0</v>
      </c>
    </row>
    <row r="552" spans="1:8" ht="15.75" thickBot="1" x14ac:dyDescent="0.3">
      <c r="A552" s="2" t="str">
        <f>IF(ISBLANK(D552),"",COUNTA($B$2:B552))</f>
        <v/>
      </c>
      <c r="B552" s="2" t="str">
        <f t="shared" si="52"/>
        <v>0</v>
      </c>
      <c r="C552" s="4" t="str">
        <f t="shared" si="54"/>
        <v>NO</v>
      </c>
      <c r="D552" s="38"/>
      <c r="G552" s="2" t="str">
        <f t="shared" si="55"/>
        <v/>
      </c>
      <c r="H552" s="2">
        <f t="shared" si="53"/>
        <v>0</v>
      </c>
    </row>
    <row r="553" spans="1:8" ht="15.75" thickBot="1" x14ac:dyDescent="0.3">
      <c r="A553" s="2" t="str">
        <f>IF(ISBLANK(D553),"",COUNTA($B$2:B553))</f>
        <v/>
      </c>
      <c r="B553" s="2" t="str">
        <f t="shared" si="52"/>
        <v>0</v>
      </c>
      <c r="C553" s="4" t="str">
        <f t="shared" si="54"/>
        <v>NO</v>
      </c>
      <c r="D553" s="38"/>
      <c r="G553" s="2" t="str">
        <f t="shared" si="55"/>
        <v/>
      </c>
      <c r="H553" s="2">
        <f t="shared" si="53"/>
        <v>0</v>
      </c>
    </row>
    <row r="554" spans="1:8" ht="15.75" thickBot="1" x14ac:dyDescent="0.3">
      <c r="A554" s="2" t="str">
        <f>IF(ISBLANK(D554),"",COUNTA($B$2:B554))</f>
        <v/>
      </c>
      <c r="B554" s="2" t="str">
        <f t="shared" si="52"/>
        <v>0</v>
      </c>
      <c r="C554" s="4" t="str">
        <f t="shared" si="54"/>
        <v>NO</v>
      </c>
      <c r="D554" s="38"/>
      <c r="G554" s="2" t="str">
        <f t="shared" si="55"/>
        <v/>
      </c>
      <c r="H554" s="2">
        <f t="shared" si="53"/>
        <v>0</v>
      </c>
    </row>
    <row r="555" spans="1:8" ht="15.75" thickBot="1" x14ac:dyDescent="0.3">
      <c r="A555" s="2" t="str">
        <f>IF(ISBLANK(D555),"",COUNTA($B$2:B555))</f>
        <v/>
      </c>
      <c r="B555" s="2" t="str">
        <f t="shared" si="52"/>
        <v>0</v>
      </c>
      <c r="C555" s="4" t="str">
        <f t="shared" si="54"/>
        <v>NO</v>
      </c>
      <c r="D555" s="38"/>
      <c r="G555" s="2" t="str">
        <f t="shared" si="55"/>
        <v/>
      </c>
      <c r="H555" s="2">
        <f t="shared" si="53"/>
        <v>0</v>
      </c>
    </row>
    <row r="556" spans="1:8" ht="15.75" thickBot="1" x14ac:dyDescent="0.3">
      <c r="A556" s="2" t="str">
        <f>IF(ISBLANK(D556),"",COUNTA($B$2:B556))</f>
        <v/>
      </c>
      <c r="B556" s="2" t="str">
        <f t="shared" si="52"/>
        <v>0</v>
      </c>
      <c r="C556" s="4" t="str">
        <f t="shared" si="54"/>
        <v>NO</v>
      </c>
      <c r="D556" s="38"/>
      <c r="G556" s="2" t="str">
        <f t="shared" si="55"/>
        <v/>
      </c>
      <c r="H556" s="2">
        <f t="shared" si="53"/>
        <v>0</v>
      </c>
    </row>
    <row r="557" spans="1:8" ht="15.75" thickBot="1" x14ac:dyDescent="0.3">
      <c r="A557" s="2" t="str">
        <f>IF(ISBLANK(D557),"",COUNTA($B$2:B557))</f>
        <v/>
      </c>
      <c r="B557" s="2" t="str">
        <f t="shared" si="52"/>
        <v>0</v>
      </c>
      <c r="C557" s="4" t="str">
        <f t="shared" si="54"/>
        <v>NO</v>
      </c>
      <c r="D557" s="38"/>
      <c r="G557" s="2" t="str">
        <f t="shared" si="55"/>
        <v/>
      </c>
      <c r="H557" s="2">
        <f t="shared" si="53"/>
        <v>0</v>
      </c>
    </row>
    <row r="558" spans="1:8" ht="15.75" thickBot="1" x14ac:dyDescent="0.3">
      <c r="A558" s="2" t="str">
        <f>IF(ISBLANK(D558),"",COUNTA($B$2:B558))</f>
        <v/>
      </c>
      <c r="B558" s="2" t="str">
        <f t="shared" si="52"/>
        <v>0</v>
      </c>
      <c r="C558" s="4" t="str">
        <f t="shared" si="54"/>
        <v>NO</v>
      </c>
      <c r="D558" s="38"/>
      <c r="G558" s="2" t="str">
        <f t="shared" si="55"/>
        <v/>
      </c>
      <c r="H558" s="2">
        <f t="shared" si="53"/>
        <v>0</v>
      </c>
    </row>
    <row r="559" spans="1:8" ht="15.75" thickBot="1" x14ac:dyDescent="0.3">
      <c r="A559" s="2" t="str">
        <f>IF(ISBLANK(D559),"",COUNTA($B$2:B559))</f>
        <v/>
      </c>
      <c r="B559" s="2" t="str">
        <f t="shared" si="52"/>
        <v>0</v>
      </c>
      <c r="C559" s="4" t="str">
        <f t="shared" si="54"/>
        <v>NO</v>
      </c>
      <c r="D559" s="38"/>
      <c r="G559" s="2" t="str">
        <f t="shared" si="55"/>
        <v/>
      </c>
      <c r="H559" s="2">
        <f t="shared" si="53"/>
        <v>0</v>
      </c>
    </row>
    <row r="560" spans="1:8" ht="15.75" thickBot="1" x14ac:dyDescent="0.3">
      <c r="A560" s="2" t="str">
        <f>IF(ISBLANK(D560),"",COUNTA($B$2:B560))</f>
        <v/>
      </c>
      <c r="B560" s="2" t="str">
        <f t="shared" si="52"/>
        <v>0</v>
      </c>
      <c r="C560" s="4" t="str">
        <f t="shared" si="54"/>
        <v>NO</v>
      </c>
      <c r="D560" s="38"/>
      <c r="G560" s="2" t="str">
        <f t="shared" si="55"/>
        <v/>
      </c>
      <c r="H560" s="2">
        <f t="shared" si="53"/>
        <v>0</v>
      </c>
    </row>
    <row r="561" spans="1:8" ht="15.75" thickBot="1" x14ac:dyDescent="0.3">
      <c r="A561" s="2" t="str">
        <f>IF(ISBLANK(D561),"",COUNTA($B$2:B561))</f>
        <v/>
      </c>
      <c r="B561" s="2" t="str">
        <f t="shared" si="52"/>
        <v>0</v>
      </c>
      <c r="C561" s="4" t="str">
        <f t="shared" si="54"/>
        <v>NO</v>
      </c>
      <c r="D561" s="38"/>
      <c r="G561" s="2" t="str">
        <f t="shared" si="55"/>
        <v/>
      </c>
      <c r="H561" s="2">
        <f t="shared" si="53"/>
        <v>0</v>
      </c>
    </row>
    <row r="562" spans="1:8" ht="15.75" thickBot="1" x14ac:dyDescent="0.3">
      <c r="A562" s="2" t="str">
        <f>IF(ISBLANK(D562),"",COUNTA($B$2:B562))</f>
        <v/>
      </c>
      <c r="B562" s="2" t="str">
        <f t="shared" si="52"/>
        <v>0</v>
      </c>
      <c r="C562" s="4" t="str">
        <f t="shared" si="54"/>
        <v>NO</v>
      </c>
      <c r="D562" s="38"/>
      <c r="G562" s="2" t="str">
        <f t="shared" si="55"/>
        <v/>
      </c>
      <c r="H562" s="2">
        <f t="shared" si="53"/>
        <v>0</v>
      </c>
    </row>
    <row r="563" spans="1:8" ht="15.75" thickBot="1" x14ac:dyDescent="0.3">
      <c r="A563" s="2" t="str">
        <f>IF(ISBLANK(D563),"",COUNTA($B$2:B563))</f>
        <v/>
      </c>
      <c r="B563" s="2" t="str">
        <f t="shared" ref="B563:B626" si="56">IF(C563="NO","0",IF(C563&gt;=11000,10000,ROUND(IF((SIGN(C563)=-1),C563*(1+$E$1/100),C563*(1-$E$1/100)),0)))</f>
        <v>0</v>
      </c>
      <c r="C563" s="4" t="str">
        <f t="shared" si="54"/>
        <v>NO</v>
      </c>
      <c r="D563" s="38"/>
      <c r="G563" s="2" t="str">
        <f t="shared" si="55"/>
        <v/>
      </c>
      <c r="H563" s="2">
        <f t="shared" si="53"/>
        <v>0</v>
      </c>
    </row>
    <row r="564" spans="1:8" ht="15.75" thickBot="1" x14ac:dyDescent="0.3">
      <c r="A564" s="2" t="str">
        <f>IF(ISBLANK(D564),"",COUNTA($B$2:B564))</f>
        <v/>
      </c>
      <c r="B564" s="2" t="str">
        <f t="shared" si="56"/>
        <v>0</v>
      </c>
      <c r="C564" s="4" t="str">
        <f t="shared" si="54"/>
        <v>NO</v>
      </c>
      <c r="D564" s="38"/>
      <c r="G564" s="2" t="str">
        <f t="shared" si="55"/>
        <v/>
      </c>
      <c r="H564" s="2">
        <f t="shared" si="53"/>
        <v>0</v>
      </c>
    </row>
    <row r="565" spans="1:8" ht="15.75" thickBot="1" x14ac:dyDescent="0.3">
      <c r="A565" s="2" t="str">
        <f>IF(ISBLANK(D565),"",COUNTA($B$2:B565))</f>
        <v/>
      </c>
      <c r="B565" s="2" t="str">
        <f t="shared" si="56"/>
        <v>0</v>
      </c>
      <c r="C565" s="4" t="str">
        <f t="shared" si="54"/>
        <v>NO</v>
      </c>
      <c r="D565" s="38"/>
      <c r="G565" s="2" t="str">
        <f t="shared" si="55"/>
        <v/>
      </c>
      <c r="H565" s="2">
        <f t="shared" si="53"/>
        <v>0</v>
      </c>
    </row>
    <row r="566" spans="1:8" ht="15.75" thickBot="1" x14ac:dyDescent="0.3">
      <c r="A566" s="2" t="str">
        <f>IF(ISBLANK(D566),"",COUNTA($B$2:B566))</f>
        <v/>
      </c>
      <c r="B566" s="2" t="str">
        <f t="shared" si="56"/>
        <v>0</v>
      </c>
      <c r="C566" s="4" t="str">
        <f t="shared" si="54"/>
        <v>NO</v>
      </c>
      <c r="D566" s="38"/>
      <c r="G566" s="2" t="str">
        <f t="shared" si="55"/>
        <v/>
      </c>
      <c r="H566" s="2">
        <f t="shared" si="53"/>
        <v>0</v>
      </c>
    </row>
    <row r="567" spans="1:8" ht="15.75" thickBot="1" x14ac:dyDescent="0.3">
      <c r="A567" s="2" t="str">
        <f>IF(ISBLANK(D567),"",COUNTA($B$2:B567))</f>
        <v/>
      </c>
      <c r="B567" s="2" t="str">
        <f t="shared" si="56"/>
        <v>0</v>
      </c>
      <c r="C567" s="4" t="str">
        <f t="shared" si="54"/>
        <v>NO</v>
      </c>
      <c r="D567" s="38"/>
      <c r="G567" s="2" t="str">
        <f t="shared" si="55"/>
        <v/>
      </c>
      <c r="H567" s="2">
        <f t="shared" si="53"/>
        <v>0</v>
      </c>
    </row>
    <row r="568" spans="1:8" ht="15.75" thickBot="1" x14ac:dyDescent="0.3">
      <c r="A568" s="2" t="str">
        <f>IF(ISBLANK(D568),"",COUNTA($B$2:B568))</f>
        <v/>
      </c>
      <c r="B568" s="2" t="str">
        <f t="shared" si="56"/>
        <v>0</v>
      </c>
      <c r="C568" s="4" t="str">
        <f t="shared" si="54"/>
        <v>NO</v>
      </c>
      <c r="D568" s="38"/>
      <c r="G568" s="2" t="str">
        <f t="shared" si="55"/>
        <v/>
      </c>
      <c r="H568" s="2">
        <f t="shared" si="53"/>
        <v>0</v>
      </c>
    </row>
    <row r="569" spans="1:8" ht="15.75" thickBot="1" x14ac:dyDescent="0.3">
      <c r="A569" s="2" t="str">
        <f>IF(ISBLANK(D569),"",COUNTA($B$2:B569))</f>
        <v/>
      </c>
      <c r="B569" s="2" t="str">
        <f t="shared" si="56"/>
        <v>0</v>
      </c>
      <c r="C569" s="4" t="str">
        <f t="shared" si="54"/>
        <v>NO</v>
      </c>
      <c r="D569" s="38"/>
      <c r="G569" s="2" t="str">
        <f t="shared" si="55"/>
        <v/>
      </c>
      <c r="H569" s="2">
        <f t="shared" si="53"/>
        <v>0</v>
      </c>
    </row>
    <row r="570" spans="1:8" ht="15.75" thickBot="1" x14ac:dyDescent="0.3">
      <c r="A570" s="2" t="str">
        <f>IF(ISBLANK(D570),"",COUNTA($B$2:B570))</f>
        <v/>
      </c>
      <c r="B570" s="2" t="str">
        <f t="shared" si="56"/>
        <v>0</v>
      </c>
      <c r="C570" s="4" t="str">
        <f t="shared" si="54"/>
        <v>NO</v>
      </c>
      <c r="D570" s="38"/>
      <c r="G570" s="2" t="str">
        <f t="shared" si="55"/>
        <v/>
      </c>
      <c r="H570" s="2">
        <f t="shared" si="53"/>
        <v>0</v>
      </c>
    </row>
    <row r="571" spans="1:8" ht="15.75" thickBot="1" x14ac:dyDescent="0.3">
      <c r="A571" s="2" t="str">
        <f>IF(ISBLANK(D571),"",COUNTA($B$2:B571))</f>
        <v/>
      </c>
      <c r="B571" s="2" t="str">
        <f t="shared" si="56"/>
        <v>0</v>
      </c>
      <c r="C571" s="4" t="str">
        <f t="shared" si="54"/>
        <v>NO</v>
      </c>
      <c r="D571" s="38"/>
      <c r="G571" s="2" t="str">
        <f t="shared" si="55"/>
        <v/>
      </c>
      <c r="H571" s="2">
        <f t="shared" si="53"/>
        <v>0</v>
      </c>
    </row>
    <row r="572" spans="1:8" ht="15.75" thickBot="1" x14ac:dyDescent="0.3">
      <c r="A572" s="2" t="str">
        <f>IF(ISBLANK(D572),"",COUNTA($B$2:B572))</f>
        <v/>
      </c>
      <c r="B572" s="2" t="str">
        <f t="shared" si="56"/>
        <v>0</v>
      </c>
      <c r="C572" s="4" t="str">
        <f t="shared" si="54"/>
        <v>NO</v>
      </c>
      <c r="D572" s="38"/>
      <c r="G572" s="2" t="str">
        <f t="shared" si="55"/>
        <v/>
      </c>
      <c r="H572" s="2">
        <f t="shared" ref="H572:H635" si="57">IF(ISBLANK(J572),0,IF(ISNUMBER(SEARCH("+",J572)),RIGHT(J572,LEN(J572)-SEARCH("+",J572,1)),RIGHT(J572,LEN(J572)-SEARCH("-",J572,1)+1)))</f>
        <v>0</v>
      </c>
    </row>
    <row r="573" spans="1:8" ht="15.75" thickBot="1" x14ac:dyDescent="0.3">
      <c r="A573" s="2" t="str">
        <f>IF(ISBLANK(D573),"",COUNTA($B$2:B573))</f>
        <v/>
      </c>
      <c r="B573" s="2" t="str">
        <f t="shared" si="56"/>
        <v>0</v>
      </c>
      <c r="C573" s="4" t="str">
        <f t="shared" si="54"/>
        <v>NO</v>
      </c>
      <c r="D573" s="38"/>
      <c r="G573" s="2" t="str">
        <f t="shared" si="55"/>
        <v/>
      </c>
      <c r="H573" s="2">
        <f t="shared" si="57"/>
        <v>0</v>
      </c>
    </row>
    <row r="574" spans="1:8" ht="15.75" thickBot="1" x14ac:dyDescent="0.3">
      <c r="A574" s="2" t="str">
        <f>IF(ISBLANK(D574),"",COUNTA($B$2:B574))</f>
        <v/>
      </c>
      <c r="B574" s="2" t="str">
        <f t="shared" si="56"/>
        <v>0</v>
      </c>
      <c r="C574" s="4" t="str">
        <f t="shared" si="54"/>
        <v>NO</v>
      </c>
      <c r="D574" s="38"/>
      <c r="G574" s="2" t="str">
        <f t="shared" si="55"/>
        <v/>
      </c>
      <c r="H574" s="2">
        <f t="shared" si="57"/>
        <v>0</v>
      </c>
    </row>
    <row r="575" spans="1:8" ht="15.75" thickBot="1" x14ac:dyDescent="0.3">
      <c r="A575" s="2" t="str">
        <f>IF(ISBLANK(D575),"",COUNTA($B$2:B575))</f>
        <v/>
      </c>
      <c r="B575" s="2" t="str">
        <f t="shared" si="56"/>
        <v>0</v>
      </c>
      <c r="C575" s="4" t="str">
        <f t="shared" si="54"/>
        <v>NO</v>
      </c>
      <c r="D575" s="38"/>
      <c r="G575" s="2" t="str">
        <f t="shared" si="55"/>
        <v/>
      </c>
      <c r="H575" s="2">
        <f t="shared" si="57"/>
        <v>0</v>
      </c>
    </row>
    <row r="576" spans="1:8" ht="15.75" thickBot="1" x14ac:dyDescent="0.3">
      <c r="A576" s="2" t="str">
        <f>IF(ISBLANK(D576),"",COUNTA($B$2:B576))</f>
        <v/>
      </c>
      <c r="B576" s="2" t="str">
        <f t="shared" si="56"/>
        <v>0</v>
      </c>
      <c r="C576" s="4" t="str">
        <f t="shared" si="54"/>
        <v>NO</v>
      </c>
      <c r="D576" s="38"/>
      <c r="G576" s="2" t="str">
        <f t="shared" si="55"/>
        <v/>
      </c>
      <c r="H576" s="2">
        <f t="shared" si="57"/>
        <v>0</v>
      </c>
    </row>
    <row r="577" spans="1:8" ht="15.75" thickBot="1" x14ac:dyDescent="0.3">
      <c r="A577" s="2" t="str">
        <f>IF(ISBLANK(D577),"",COUNTA($B$2:B577))</f>
        <v/>
      </c>
      <c r="B577" s="2" t="str">
        <f t="shared" si="56"/>
        <v>0</v>
      </c>
      <c r="C577" s="4" t="str">
        <f t="shared" si="54"/>
        <v>NO</v>
      </c>
      <c r="D577" s="38"/>
      <c r="G577" s="2" t="str">
        <f t="shared" si="55"/>
        <v/>
      </c>
      <c r="H577" s="2">
        <f t="shared" si="57"/>
        <v>0</v>
      </c>
    </row>
    <row r="578" spans="1:8" ht="15.75" thickBot="1" x14ac:dyDescent="0.3">
      <c r="A578" s="2" t="str">
        <f>IF(ISBLANK(D578),"",COUNTA($B$2:B578))</f>
        <v/>
      </c>
      <c r="B578" s="2" t="str">
        <f t="shared" si="56"/>
        <v>0</v>
      </c>
      <c r="C578" s="4" t="str">
        <f t="shared" si="54"/>
        <v>NO</v>
      </c>
      <c r="D578" s="38"/>
      <c r="G578" s="2" t="str">
        <f t="shared" si="55"/>
        <v/>
      </c>
      <c r="H578" s="2">
        <f t="shared" si="57"/>
        <v>0</v>
      </c>
    </row>
    <row r="579" spans="1:8" ht="15.75" thickBot="1" x14ac:dyDescent="0.3">
      <c r="A579" s="2" t="str">
        <f>IF(ISBLANK(D579),"",COUNTA($B$2:B579))</f>
        <v/>
      </c>
      <c r="B579" s="2" t="str">
        <f t="shared" si="56"/>
        <v>0</v>
      </c>
      <c r="C579" s="4" t="str">
        <f t="shared" ref="C579:C642" si="58">IF(ISERROR(_xlfn.NUMBERVALUE(VLOOKUP(D579,G:H,2,0))),"NO",_xlfn.NUMBERVALUE(VLOOKUP(D579,G:H,2,0)))</f>
        <v>NO</v>
      </c>
      <c r="D579" s="38"/>
      <c r="G579" s="2" t="str">
        <f t="shared" ref="G579:G642" si="59">UPPER(IF(ISBLANK(J579),"",IF(ISNUMBER(SEARCH("+",J579)),LEFT(J579,SEARCH("+",J579,1)-1),LEFT(J579,SEARCH("-",J579,1)-1))))</f>
        <v/>
      </c>
      <c r="H579" s="2">
        <f t="shared" si="57"/>
        <v>0</v>
      </c>
    </row>
    <row r="580" spans="1:8" ht="15.75" thickBot="1" x14ac:dyDescent="0.3">
      <c r="A580" s="2" t="str">
        <f>IF(ISBLANK(D580),"",COUNTA($B$2:B580))</f>
        <v/>
      </c>
      <c r="B580" s="2" t="str">
        <f t="shared" si="56"/>
        <v>0</v>
      </c>
      <c r="C580" s="4" t="str">
        <f t="shared" si="58"/>
        <v>NO</v>
      </c>
      <c r="D580" s="38"/>
      <c r="G580" s="2" t="str">
        <f t="shared" si="59"/>
        <v/>
      </c>
      <c r="H580" s="2">
        <f t="shared" si="57"/>
        <v>0</v>
      </c>
    </row>
    <row r="581" spans="1:8" ht="15.75" thickBot="1" x14ac:dyDescent="0.3">
      <c r="A581" s="2" t="str">
        <f>IF(ISBLANK(D581),"",COUNTA($B$2:B581))</f>
        <v/>
      </c>
      <c r="B581" s="2" t="str">
        <f t="shared" si="56"/>
        <v>0</v>
      </c>
      <c r="C581" s="4" t="str">
        <f t="shared" si="58"/>
        <v>NO</v>
      </c>
      <c r="D581" s="38"/>
      <c r="G581" s="2" t="str">
        <f t="shared" si="59"/>
        <v/>
      </c>
      <c r="H581" s="2">
        <f t="shared" si="57"/>
        <v>0</v>
      </c>
    </row>
    <row r="582" spans="1:8" ht="15.75" thickBot="1" x14ac:dyDescent="0.3">
      <c r="A582" s="2" t="str">
        <f>IF(ISBLANK(D582),"",COUNTA($B$2:B582))</f>
        <v/>
      </c>
      <c r="B582" s="2" t="str">
        <f t="shared" si="56"/>
        <v>0</v>
      </c>
      <c r="C582" s="4" t="str">
        <f t="shared" si="58"/>
        <v>NO</v>
      </c>
      <c r="D582" s="38"/>
      <c r="G582" s="2" t="str">
        <f t="shared" si="59"/>
        <v/>
      </c>
      <c r="H582" s="2">
        <f t="shared" si="57"/>
        <v>0</v>
      </c>
    </row>
    <row r="583" spans="1:8" ht="15.75" thickBot="1" x14ac:dyDescent="0.3">
      <c r="A583" s="2" t="str">
        <f>IF(ISBLANK(D583),"",COUNTA($B$2:B583))</f>
        <v/>
      </c>
      <c r="B583" s="2" t="str">
        <f t="shared" si="56"/>
        <v>0</v>
      </c>
      <c r="C583" s="4" t="str">
        <f t="shared" si="58"/>
        <v>NO</v>
      </c>
      <c r="D583" s="38"/>
      <c r="G583" s="2" t="str">
        <f t="shared" si="59"/>
        <v/>
      </c>
      <c r="H583" s="2">
        <f t="shared" si="57"/>
        <v>0</v>
      </c>
    </row>
    <row r="584" spans="1:8" ht="15.75" thickBot="1" x14ac:dyDescent="0.3">
      <c r="A584" s="2" t="str">
        <f>IF(ISBLANK(D584),"",COUNTA($B$2:B584))</f>
        <v/>
      </c>
      <c r="B584" s="2" t="str">
        <f t="shared" si="56"/>
        <v>0</v>
      </c>
      <c r="C584" s="4" t="str">
        <f t="shared" si="58"/>
        <v>NO</v>
      </c>
      <c r="D584" s="38"/>
      <c r="G584" s="2" t="str">
        <f t="shared" si="59"/>
        <v/>
      </c>
      <c r="H584" s="2">
        <f t="shared" si="57"/>
        <v>0</v>
      </c>
    </row>
    <row r="585" spans="1:8" ht="15.75" thickBot="1" x14ac:dyDescent="0.3">
      <c r="A585" s="2" t="str">
        <f>IF(ISBLANK(D585),"",COUNTA($B$2:B585))</f>
        <v/>
      </c>
      <c r="B585" s="2" t="str">
        <f t="shared" si="56"/>
        <v>0</v>
      </c>
      <c r="C585" s="4" t="str">
        <f t="shared" si="58"/>
        <v>NO</v>
      </c>
      <c r="D585" s="38"/>
      <c r="G585" s="2" t="str">
        <f t="shared" si="59"/>
        <v/>
      </c>
      <c r="H585" s="2">
        <f t="shared" si="57"/>
        <v>0</v>
      </c>
    </row>
    <row r="586" spans="1:8" ht="15.75" thickBot="1" x14ac:dyDescent="0.3">
      <c r="A586" s="2" t="str">
        <f>IF(ISBLANK(D586),"",COUNTA($B$2:B586))</f>
        <v/>
      </c>
      <c r="B586" s="2" t="str">
        <f t="shared" si="56"/>
        <v>0</v>
      </c>
      <c r="C586" s="4" t="str">
        <f t="shared" si="58"/>
        <v>NO</v>
      </c>
      <c r="D586" s="38"/>
      <c r="G586" s="2" t="str">
        <f t="shared" si="59"/>
        <v/>
      </c>
      <c r="H586" s="2">
        <f t="shared" si="57"/>
        <v>0</v>
      </c>
    </row>
    <row r="587" spans="1:8" ht="15.75" thickBot="1" x14ac:dyDescent="0.3">
      <c r="A587" s="2" t="str">
        <f>IF(ISBLANK(D587),"",COUNTA($B$2:B587))</f>
        <v/>
      </c>
      <c r="B587" s="2" t="str">
        <f t="shared" si="56"/>
        <v>0</v>
      </c>
      <c r="C587" s="4" t="str">
        <f t="shared" si="58"/>
        <v>NO</v>
      </c>
      <c r="D587" s="38"/>
      <c r="G587" s="2" t="str">
        <f t="shared" si="59"/>
        <v/>
      </c>
      <c r="H587" s="2">
        <f t="shared" si="57"/>
        <v>0</v>
      </c>
    </row>
    <row r="588" spans="1:8" ht="15.75" thickBot="1" x14ac:dyDescent="0.3">
      <c r="A588" s="2" t="str">
        <f>IF(ISBLANK(D588),"",COUNTA($B$2:B588))</f>
        <v/>
      </c>
      <c r="B588" s="2" t="str">
        <f t="shared" si="56"/>
        <v>0</v>
      </c>
      <c r="C588" s="4" t="str">
        <f t="shared" si="58"/>
        <v>NO</v>
      </c>
      <c r="D588" s="38"/>
      <c r="G588" s="2" t="str">
        <f t="shared" si="59"/>
        <v/>
      </c>
      <c r="H588" s="2">
        <f t="shared" si="57"/>
        <v>0</v>
      </c>
    </row>
    <row r="589" spans="1:8" ht="15.75" thickBot="1" x14ac:dyDescent="0.3">
      <c r="A589" s="2" t="str">
        <f>IF(ISBLANK(D589),"",COUNTA($B$2:B589))</f>
        <v/>
      </c>
      <c r="B589" s="2" t="str">
        <f t="shared" si="56"/>
        <v>0</v>
      </c>
      <c r="C589" s="4" t="str">
        <f t="shared" si="58"/>
        <v>NO</v>
      </c>
      <c r="D589" s="38"/>
      <c r="G589" s="2" t="str">
        <f t="shared" si="59"/>
        <v/>
      </c>
      <c r="H589" s="2">
        <f t="shared" si="57"/>
        <v>0</v>
      </c>
    </row>
    <row r="590" spans="1:8" ht="15.75" thickBot="1" x14ac:dyDescent="0.3">
      <c r="A590" s="2" t="str">
        <f>IF(ISBLANK(D590),"",COUNTA($B$2:B590))</f>
        <v/>
      </c>
      <c r="B590" s="2" t="str">
        <f t="shared" si="56"/>
        <v>0</v>
      </c>
      <c r="C590" s="4" t="str">
        <f t="shared" si="58"/>
        <v>NO</v>
      </c>
      <c r="D590" s="38"/>
      <c r="G590" s="2" t="str">
        <f t="shared" si="59"/>
        <v/>
      </c>
      <c r="H590" s="2">
        <f t="shared" si="57"/>
        <v>0</v>
      </c>
    </row>
    <row r="591" spans="1:8" ht="15.75" thickBot="1" x14ac:dyDescent="0.3">
      <c r="A591" s="2" t="str">
        <f>IF(ISBLANK(D591),"",COUNTA($B$2:B591))</f>
        <v/>
      </c>
      <c r="B591" s="2" t="str">
        <f t="shared" si="56"/>
        <v>0</v>
      </c>
      <c r="C591" s="4" t="str">
        <f t="shared" si="58"/>
        <v>NO</v>
      </c>
      <c r="D591" s="38"/>
      <c r="G591" s="2" t="str">
        <f t="shared" si="59"/>
        <v/>
      </c>
      <c r="H591" s="2">
        <f t="shared" si="57"/>
        <v>0</v>
      </c>
    </row>
    <row r="592" spans="1:8" ht="15.75" thickBot="1" x14ac:dyDescent="0.3">
      <c r="A592" s="2" t="str">
        <f>IF(ISBLANK(D592),"",COUNTA($B$2:B592))</f>
        <v/>
      </c>
      <c r="B592" s="2" t="str">
        <f t="shared" si="56"/>
        <v>0</v>
      </c>
      <c r="C592" s="4" t="str">
        <f t="shared" si="58"/>
        <v>NO</v>
      </c>
      <c r="D592" s="38"/>
      <c r="G592" s="2" t="str">
        <f t="shared" si="59"/>
        <v/>
      </c>
      <c r="H592" s="2">
        <f t="shared" si="57"/>
        <v>0</v>
      </c>
    </row>
    <row r="593" spans="1:8" ht="15.75" thickBot="1" x14ac:dyDescent="0.3">
      <c r="A593" s="2" t="str">
        <f>IF(ISBLANK(D593),"",COUNTA($B$2:B593))</f>
        <v/>
      </c>
      <c r="B593" s="2" t="str">
        <f t="shared" si="56"/>
        <v>0</v>
      </c>
      <c r="C593" s="4" t="str">
        <f t="shared" si="58"/>
        <v>NO</v>
      </c>
      <c r="D593" s="38"/>
      <c r="G593" s="2" t="str">
        <f t="shared" si="59"/>
        <v/>
      </c>
      <c r="H593" s="2">
        <f t="shared" si="57"/>
        <v>0</v>
      </c>
    </row>
    <row r="594" spans="1:8" ht="15.75" thickBot="1" x14ac:dyDescent="0.3">
      <c r="A594" s="2" t="str">
        <f>IF(ISBLANK(D594),"",COUNTA($B$2:B594))</f>
        <v/>
      </c>
      <c r="B594" s="2" t="str">
        <f t="shared" si="56"/>
        <v>0</v>
      </c>
      <c r="C594" s="4" t="str">
        <f t="shared" si="58"/>
        <v>NO</v>
      </c>
      <c r="D594" s="38"/>
      <c r="G594" s="2" t="str">
        <f t="shared" si="59"/>
        <v/>
      </c>
      <c r="H594" s="2">
        <f t="shared" si="57"/>
        <v>0</v>
      </c>
    </row>
    <row r="595" spans="1:8" ht="15.75" thickBot="1" x14ac:dyDescent="0.3">
      <c r="A595" s="2" t="str">
        <f>IF(ISBLANK(D595),"",COUNTA($B$2:B595))</f>
        <v/>
      </c>
      <c r="B595" s="2" t="str">
        <f t="shared" si="56"/>
        <v>0</v>
      </c>
      <c r="C595" s="4" t="str">
        <f t="shared" si="58"/>
        <v>NO</v>
      </c>
      <c r="D595" s="38"/>
      <c r="G595" s="2" t="str">
        <f t="shared" si="59"/>
        <v/>
      </c>
      <c r="H595" s="2">
        <f t="shared" si="57"/>
        <v>0</v>
      </c>
    </row>
    <row r="596" spans="1:8" ht="15.75" thickBot="1" x14ac:dyDescent="0.3">
      <c r="A596" s="2" t="str">
        <f>IF(ISBLANK(D596),"",COUNTA($B$2:B596))</f>
        <v/>
      </c>
      <c r="B596" s="2" t="str">
        <f t="shared" si="56"/>
        <v>0</v>
      </c>
      <c r="C596" s="4" t="str">
        <f t="shared" si="58"/>
        <v>NO</v>
      </c>
      <c r="D596" s="38"/>
      <c r="G596" s="2" t="str">
        <f t="shared" si="59"/>
        <v/>
      </c>
      <c r="H596" s="2">
        <f t="shared" si="57"/>
        <v>0</v>
      </c>
    </row>
    <row r="597" spans="1:8" ht="15.75" thickBot="1" x14ac:dyDescent="0.3">
      <c r="A597" s="2" t="str">
        <f>IF(ISBLANK(D597),"",COUNTA($B$2:B597))</f>
        <v/>
      </c>
      <c r="B597" s="2" t="str">
        <f t="shared" si="56"/>
        <v>0</v>
      </c>
      <c r="C597" s="4" t="str">
        <f t="shared" si="58"/>
        <v>NO</v>
      </c>
      <c r="D597" s="38"/>
      <c r="G597" s="2" t="str">
        <f t="shared" si="59"/>
        <v/>
      </c>
      <c r="H597" s="2">
        <f t="shared" si="57"/>
        <v>0</v>
      </c>
    </row>
    <row r="598" spans="1:8" ht="15.75" thickBot="1" x14ac:dyDescent="0.3">
      <c r="A598" s="2" t="str">
        <f>IF(ISBLANK(D598),"",COUNTA($B$2:B598))</f>
        <v/>
      </c>
      <c r="B598" s="2" t="str">
        <f t="shared" si="56"/>
        <v>0</v>
      </c>
      <c r="C598" s="4" t="str">
        <f t="shared" si="58"/>
        <v>NO</v>
      </c>
      <c r="D598" s="38"/>
      <c r="G598" s="2" t="str">
        <f t="shared" si="59"/>
        <v/>
      </c>
      <c r="H598" s="2">
        <f t="shared" si="57"/>
        <v>0</v>
      </c>
    </row>
    <row r="599" spans="1:8" ht="15.75" thickBot="1" x14ac:dyDescent="0.3">
      <c r="A599" s="2" t="str">
        <f>IF(ISBLANK(D599),"",COUNTA($B$2:B599))</f>
        <v/>
      </c>
      <c r="B599" s="2" t="str">
        <f t="shared" si="56"/>
        <v>0</v>
      </c>
      <c r="C599" s="4" t="str">
        <f t="shared" si="58"/>
        <v>NO</v>
      </c>
      <c r="D599" s="38"/>
      <c r="G599" s="2" t="str">
        <f t="shared" si="59"/>
        <v/>
      </c>
      <c r="H599" s="2">
        <f t="shared" si="57"/>
        <v>0</v>
      </c>
    </row>
    <row r="600" spans="1:8" ht="15.75" thickBot="1" x14ac:dyDescent="0.3">
      <c r="A600" s="2" t="str">
        <f>IF(ISBLANK(D600),"",COUNTA($B$2:B600))</f>
        <v/>
      </c>
      <c r="B600" s="2" t="str">
        <f t="shared" si="56"/>
        <v>0</v>
      </c>
      <c r="C600" s="4" t="str">
        <f t="shared" si="58"/>
        <v>NO</v>
      </c>
      <c r="D600" s="38"/>
      <c r="G600" s="2" t="str">
        <f t="shared" si="59"/>
        <v/>
      </c>
      <c r="H600" s="2">
        <f t="shared" si="57"/>
        <v>0</v>
      </c>
    </row>
    <row r="601" spans="1:8" ht="15.75" thickBot="1" x14ac:dyDescent="0.3">
      <c r="A601" s="2" t="str">
        <f>IF(ISBLANK(D601),"",COUNTA($B$2:B601))</f>
        <v/>
      </c>
      <c r="B601" s="2" t="str">
        <f t="shared" si="56"/>
        <v>0</v>
      </c>
      <c r="C601" s="4" t="str">
        <f t="shared" si="58"/>
        <v>NO</v>
      </c>
      <c r="D601" s="38"/>
      <c r="G601" s="2" t="str">
        <f t="shared" si="59"/>
        <v/>
      </c>
      <c r="H601" s="2">
        <f t="shared" si="57"/>
        <v>0</v>
      </c>
    </row>
    <row r="602" spans="1:8" ht="15.75" thickBot="1" x14ac:dyDescent="0.3">
      <c r="A602" s="2" t="str">
        <f>IF(ISBLANK(D602),"",COUNTA($B$2:B602))</f>
        <v/>
      </c>
      <c r="B602" s="2" t="str">
        <f t="shared" si="56"/>
        <v>0</v>
      </c>
      <c r="C602" s="4" t="str">
        <f t="shared" si="58"/>
        <v>NO</v>
      </c>
      <c r="D602" s="38"/>
      <c r="G602" s="2" t="str">
        <f t="shared" si="59"/>
        <v/>
      </c>
      <c r="H602" s="2">
        <f t="shared" si="57"/>
        <v>0</v>
      </c>
    </row>
    <row r="603" spans="1:8" ht="15.75" thickBot="1" x14ac:dyDescent="0.3">
      <c r="A603" s="2" t="str">
        <f>IF(ISBLANK(D603),"",COUNTA($B$2:B603))</f>
        <v/>
      </c>
      <c r="B603" s="2" t="str">
        <f t="shared" si="56"/>
        <v>0</v>
      </c>
      <c r="C603" s="4" t="str">
        <f t="shared" si="58"/>
        <v>NO</v>
      </c>
      <c r="D603" s="38"/>
      <c r="G603" s="2" t="str">
        <f t="shared" si="59"/>
        <v/>
      </c>
      <c r="H603" s="2">
        <f t="shared" si="57"/>
        <v>0</v>
      </c>
    </row>
    <row r="604" spans="1:8" ht="15.75" thickBot="1" x14ac:dyDescent="0.3">
      <c r="A604" s="2" t="str">
        <f>IF(ISBLANK(D604),"",COUNTA($B$2:B604))</f>
        <v/>
      </c>
      <c r="B604" s="2" t="str">
        <f t="shared" si="56"/>
        <v>0</v>
      </c>
      <c r="C604" s="4" t="str">
        <f t="shared" si="58"/>
        <v>NO</v>
      </c>
      <c r="D604" s="38"/>
      <c r="G604" s="2" t="str">
        <f t="shared" si="59"/>
        <v/>
      </c>
      <c r="H604" s="2">
        <f t="shared" si="57"/>
        <v>0</v>
      </c>
    </row>
    <row r="605" spans="1:8" ht="15.75" thickBot="1" x14ac:dyDescent="0.3">
      <c r="A605" s="2" t="str">
        <f>IF(ISBLANK(D605),"",COUNTA($B$2:B605))</f>
        <v/>
      </c>
      <c r="B605" s="2" t="str">
        <f t="shared" si="56"/>
        <v>0</v>
      </c>
      <c r="C605" s="4" t="str">
        <f t="shared" si="58"/>
        <v>NO</v>
      </c>
      <c r="D605" s="38"/>
      <c r="G605" s="2" t="str">
        <f t="shared" si="59"/>
        <v/>
      </c>
      <c r="H605" s="2">
        <f t="shared" si="57"/>
        <v>0</v>
      </c>
    </row>
    <row r="606" spans="1:8" ht="15.75" thickBot="1" x14ac:dyDescent="0.3">
      <c r="A606" s="2" t="str">
        <f>IF(ISBLANK(D606),"",COUNTA($B$2:B606))</f>
        <v/>
      </c>
      <c r="B606" s="2" t="str">
        <f t="shared" si="56"/>
        <v>0</v>
      </c>
      <c r="C606" s="4" t="str">
        <f t="shared" si="58"/>
        <v>NO</v>
      </c>
      <c r="D606" s="38"/>
      <c r="G606" s="2" t="str">
        <f t="shared" si="59"/>
        <v/>
      </c>
      <c r="H606" s="2">
        <f t="shared" si="57"/>
        <v>0</v>
      </c>
    </row>
    <row r="607" spans="1:8" ht="15.75" thickBot="1" x14ac:dyDescent="0.3">
      <c r="A607" s="2" t="str">
        <f>IF(ISBLANK(D607),"",COUNTA($B$2:B607))</f>
        <v/>
      </c>
      <c r="B607" s="2" t="str">
        <f t="shared" si="56"/>
        <v>0</v>
      </c>
      <c r="C607" s="4" t="str">
        <f t="shared" si="58"/>
        <v>NO</v>
      </c>
      <c r="D607" s="38"/>
      <c r="G607" s="2" t="str">
        <f t="shared" si="59"/>
        <v/>
      </c>
      <c r="H607" s="2">
        <f t="shared" si="57"/>
        <v>0</v>
      </c>
    </row>
    <row r="608" spans="1:8" ht="15.75" thickBot="1" x14ac:dyDescent="0.3">
      <c r="A608" s="2" t="str">
        <f>IF(ISBLANK(D608),"",COUNTA($B$2:B608))</f>
        <v/>
      </c>
      <c r="B608" s="2" t="str">
        <f t="shared" si="56"/>
        <v>0</v>
      </c>
      <c r="C608" s="4" t="str">
        <f t="shared" si="58"/>
        <v>NO</v>
      </c>
      <c r="D608" s="38"/>
      <c r="G608" s="2" t="str">
        <f t="shared" si="59"/>
        <v/>
      </c>
      <c r="H608" s="2">
        <f t="shared" si="57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si="56"/>
        <v>0</v>
      </c>
      <c r="C609" s="4" t="str">
        <f t="shared" si="58"/>
        <v>NO</v>
      </c>
      <c r="D609" s="38"/>
      <c r="G609" s="2" t="str">
        <f t="shared" si="59"/>
        <v/>
      </c>
      <c r="H609" s="2">
        <f t="shared" si="57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si="56"/>
        <v>0</v>
      </c>
      <c r="C610" s="4" t="str">
        <f t="shared" si="58"/>
        <v>NO</v>
      </c>
      <c r="D610" s="38"/>
      <c r="G610" s="2" t="str">
        <f t="shared" si="59"/>
        <v/>
      </c>
      <c r="H610" s="2">
        <f t="shared" si="57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si="56"/>
        <v>0</v>
      </c>
      <c r="C611" s="4" t="str">
        <f t="shared" si="58"/>
        <v>NO</v>
      </c>
      <c r="D611" s="38"/>
      <c r="G611" s="2" t="str">
        <f t="shared" si="59"/>
        <v/>
      </c>
      <c r="H611" s="2">
        <f t="shared" si="57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si="56"/>
        <v>0</v>
      </c>
      <c r="C612" s="4" t="str">
        <f t="shared" si="58"/>
        <v>NO</v>
      </c>
      <c r="D612" s="38"/>
      <c r="G612" s="2" t="str">
        <f t="shared" si="59"/>
        <v/>
      </c>
      <c r="H612" s="2">
        <f t="shared" si="57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si="56"/>
        <v>0</v>
      </c>
      <c r="C613" s="4" t="str">
        <f t="shared" si="58"/>
        <v>NO</v>
      </c>
      <c r="D613" s="38"/>
      <c r="G613" s="2" t="str">
        <f t="shared" si="59"/>
        <v/>
      </c>
      <c r="H613" s="2">
        <f t="shared" si="57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si="56"/>
        <v>0</v>
      </c>
      <c r="C614" s="4" t="str">
        <f t="shared" si="58"/>
        <v>NO</v>
      </c>
      <c r="D614" s="38"/>
      <c r="G614" s="2" t="str">
        <f t="shared" si="59"/>
        <v/>
      </c>
      <c r="H614" s="2">
        <f t="shared" si="57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si="56"/>
        <v>0</v>
      </c>
      <c r="C615" s="4" t="str">
        <f t="shared" si="58"/>
        <v>NO</v>
      </c>
      <c r="D615" s="38"/>
      <c r="G615" s="2" t="str">
        <f t="shared" si="59"/>
        <v/>
      </c>
      <c r="H615" s="2">
        <f t="shared" si="57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si="56"/>
        <v>0</v>
      </c>
      <c r="C616" s="4" t="str">
        <f t="shared" si="58"/>
        <v>NO</v>
      </c>
      <c r="D616" s="38"/>
      <c r="G616" s="2" t="str">
        <f t="shared" si="59"/>
        <v/>
      </c>
      <c r="H616" s="2">
        <f t="shared" si="57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si="56"/>
        <v>0</v>
      </c>
      <c r="C617" s="4" t="str">
        <f t="shared" si="58"/>
        <v>NO</v>
      </c>
      <c r="D617" s="38"/>
      <c r="G617" s="2" t="str">
        <f t="shared" si="59"/>
        <v/>
      </c>
      <c r="H617" s="2">
        <f t="shared" si="57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si="56"/>
        <v>0</v>
      </c>
      <c r="C618" s="4" t="str">
        <f t="shared" si="58"/>
        <v>NO</v>
      </c>
      <c r="D618" s="38"/>
      <c r="G618" s="2" t="str">
        <f t="shared" si="59"/>
        <v/>
      </c>
      <c r="H618" s="2">
        <f t="shared" si="57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si="56"/>
        <v>0</v>
      </c>
      <c r="C619" s="4" t="str">
        <f t="shared" si="58"/>
        <v>NO</v>
      </c>
      <c r="D619" s="38"/>
      <c r="G619" s="2" t="str">
        <f t="shared" si="59"/>
        <v/>
      </c>
      <c r="H619" s="2">
        <f t="shared" si="57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si="56"/>
        <v>0</v>
      </c>
      <c r="C620" s="4" t="str">
        <f t="shared" si="58"/>
        <v>NO</v>
      </c>
      <c r="D620" s="38"/>
      <c r="G620" s="2" t="str">
        <f t="shared" si="59"/>
        <v/>
      </c>
      <c r="H620" s="2">
        <f t="shared" si="57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si="56"/>
        <v>0</v>
      </c>
      <c r="C621" s="4" t="str">
        <f t="shared" si="58"/>
        <v>NO</v>
      </c>
      <c r="D621" s="38"/>
      <c r="G621" s="2" t="str">
        <f t="shared" si="59"/>
        <v/>
      </c>
      <c r="H621" s="2">
        <f t="shared" si="57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si="56"/>
        <v>0</v>
      </c>
      <c r="C622" s="4" t="str">
        <f t="shared" si="58"/>
        <v>NO</v>
      </c>
      <c r="D622" s="38"/>
      <c r="G622" s="2" t="str">
        <f t="shared" si="59"/>
        <v/>
      </c>
      <c r="H622" s="2">
        <f t="shared" si="57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si="56"/>
        <v>0</v>
      </c>
      <c r="C623" s="4" t="str">
        <f t="shared" si="58"/>
        <v>NO</v>
      </c>
      <c r="D623" s="38"/>
      <c r="G623" s="2" t="str">
        <f t="shared" si="59"/>
        <v/>
      </c>
      <c r="H623" s="2">
        <f t="shared" si="57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si="56"/>
        <v>0</v>
      </c>
      <c r="C624" s="4" t="str">
        <f t="shared" si="58"/>
        <v>NO</v>
      </c>
      <c r="D624" s="38"/>
      <c r="G624" s="2" t="str">
        <f t="shared" si="59"/>
        <v/>
      </c>
      <c r="H624" s="2">
        <f t="shared" si="57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si="56"/>
        <v>0</v>
      </c>
      <c r="C625" s="4" t="str">
        <f t="shared" si="58"/>
        <v>NO</v>
      </c>
      <c r="D625" s="38"/>
      <c r="G625" s="2" t="str">
        <f t="shared" si="59"/>
        <v/>
      </c>
      <c r="H625" s="2">
        <f t="shared" si="57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si="56"/>
        <v>0</v>
      </c>
      <c r="C626" s="4" t="str">
        <f t="shared" si="58"/>
        <v>NO</v>
      </c>
      <c r="D626" s="38"/>
      <c r="G626" s="2" t="str">
        <f t="shared" si="59"/>
        <v/>
      </c>
      <c r="H626" s="2">
        <f t="shared" si="57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ref="B627:B690" si="60">IF(C627="NO","0",IF(C627&gt;=11000,10000,ROUND(IF((SIGN(C627)=-1),C627*(1+$E$1/100),C627*(1-$E$1/100)),0)))</f>
        <v>0</v>
      </c>
      <c r="C627" s="4" t="str">
        <f t="shared" si="58"/>
        <v>NO</v>
      </c>
      <c r="D627" s="38"/>
      <c r="G627" s="2" t="str">
        <f t="shared" si="59"/>
        <v/>
      </c>
      <c r="H627" s="2">
        <f t="shared" si="57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si="60"/>
        <v>0</v>
      </c>
      <c r="C628" s="4" t="str">
        <f t="shared" si="58"/>
        <v>NO</v>
      </c>
      <c r="D628" s="38"/>
      <c r="G628" s="2" t="str">
        <f t="shared" si="59"/>
        <v/>
      </c>
      <c r="H628" s="2">
        <f t="shared" si="57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si="60"/>
        <v>0</v>
      </c>
      <c r="C629" s="4" t="str">
        <f t="shared" si="58"/>
        <v>NO</v>
      </c>
      <c r="D629" s="38"/>
      <c r="G629" s="2" t="str">
        <f t="shared" si="59"/>
        <v/>
      </c>
      <c r="H629" s="2">
        <f t="shared" si="57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si="60"/>
        <v>0</v>
      </c>
      <c r="C630" s="4" t="str">
        <f t="shared" si="58"/>
        <v>NO</v>
      </c>
      <c r="D630" s="38"/>
      <c r="G630" s="2" t="str">
        <f t="shared" si="59"/>
        <v/>
      </c>
      <c r="H630" s="2">
        <f t="shared" si="57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si="60"/>
        <v>0</v>
      </c>
      <c r="C631" s="4" t="str">
        <f t="shared" si="58"/>
        <v>NO</v>
      </c>
      <c r="D631" s="38"/>
      <c r="G631" s="2" t="str">
        <f t="shared" si="59"/>
        <v/>
      </c>
      <c r="H631" s="2">
        <f t="shared" si="57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si="60"/>
        <v>0</v>
      </c>
      <c r="C632" s="4" t="str">
        <f t="shared" si="58"/>
        <v>NO</v>
      </c>
      <c r="D632" s="38"/>
      <c r="G632" s="2" t="str">
        <f t="shared" si="59"/>
        <v/>
      </c>
      <c r="H632" s="2">
        <f t="shared" si="57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si="60"/>
        <v>0</v>
      </c>
      <c r="C633" s="4" t="str">
        <f t="shared" si="58"/>
        <v>NO</v>
      </c>
      <c r="D633" s="38"/>
      <c r="G633" s="2" t="str">
        <f t="shared" si="59"/>
        <v/>
      </c>
      <c r="H633" s="2">
        <f t="shared" si="57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si="60"/>
        <v>0</v>
      </c>
      <c r="C634" s="4" t="str">
        <f t="shared" si="58"/>
        <v>NO</v>
      </c>
      <c r="D634" s="38"/>
      <c r="G634" s="2" t="str">
        <f t="shared" si="59"/>
        <v/>
      </c>
      <c r="H634" s="2">
        <f t="shared" si="57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si="60"/>
        <v>0</v>
      </c>
      <c r="C635" s="4" t="str">
        <f t="shared" si="58"/>
        <v>NO</v>
      </c>
      <c r="D635" s="38"/>
      <c r="G635" s="2" t="str">
        <f t="shared" si="59"/>
        <v/>
      </c>
      <c r="H635" s="2">
        <f t="shared" si="57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si="60"/>
        <v>0</v>
      </c>
      <c r="C636" s="4" t="str">
        <f t="shared" si="58"/>
        <v>NO</v>
      </c>
      <c r="D636" s="38"/>
      <c r="G636" s="2" t="str">
        <f t="shared" si="59"/>
        <v/>
      </c>
      <c r="H636" s="2">
        <f t="shared" ref="H636:H699" si="61">IF(ISBLANK(J636),0,IF(ISNUMBER(SEARCH("+",J636)),RIGHT(J636,LEN(J636)-SEARCH("+",J636,1)),RIGHT(J636,LEN(J636)-SEARCH("-",J636,1)+1)))</f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si="60"/>
        <v>0</v>
      </c>
      <c r="C637" s="4" t="str">
        <f t="shared" si="58"/>
        <v>NO</v>
      </c>
      <c r="D637" s="38"/>
      <c r="G637" s="2" t="str">
        <f t="shared" si="59"/>
        <v/>
      </c>
      <c r="H637" s="2">
        <f t="shared" si="6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si="60"/>
        <v>0</v>
      </c>
      <c r="C638" s="4" t="str">
        <f t="shared" si="58"/>
        <v>NO</v>
      </c>
      <c r="D638" s="38"/>
      <c r="G638" s="2" t="str">
        <f t="shared" si="59"/>
        <v/>
      </c>
      <c r="H638" s="2">
        <f t="shared" si="6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si="60"/>
        <v>0</v>
      </c>
      <c r="C639" s="4" t="str">
        <f t="shared" si="58"/>
        <v>NO</v>
      </c>
      <c r="D639" s="38"/>
      <c r="G639" s="2" t="str">
        <f t="shared" si="59"/>
        <v/>
      </c>
      <c r="H639" s="2">
        <f t="shared" si="6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si="60"/>
        <v>0</v>
      </c>
      <c r="C640" s="4" t="str">
        <f t="shared" si="58"/>
        <v>NO</v>
      </c>
      <c r="D640" s="38"/>
      <c r="G640" s="2" t="str">
        <f t="shared" si="59"/>
        <v/>
      </c>
      <c r="H640" s="2">
        <f t="shared" si="6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si="60"/>
        <v>0</v>
      </c>
      <c r="C641" s="4" t="str">
        <f t="shared" si="58"/>
        <v>NO</v>
      </c>
      <c r="D641" s="38"/>
      <c r="G641" s="2" t="str">
        <f t="shared" si="59"/>
        <v/>
      </c>
      <c r="H641" s="2">
        <f t="shared" si="6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si="60"/>
        <v>0</v>
      </c>
      <c r="C642" s="4" t="str">
        <f t="shared" si="58"/>
        <v>NO</v>
      </c>
      <c r="D642" s="38"/>
      <c r="G642" s="2" t="str">
        <f t="shared" si="59"/>
        <v/>
      </c>
      <c r="H642" s="2">
        <f t="shared" si="6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si="60"/>
        <v>0</v>
      </c>
      <c r="C643" s="4" t="str">
        <f t="shared" ref="C643:C706" si="62">IF(ISERROR(_xlfn.NUMBERVALUE(VLOOKUP(D643,G:H,2,0))),"NO",_xlfn.NUMBERVALUE(VLOOKUP(D643,G:H,2,0)))</f>
        <v>NO</v>
      </c>
      <c r="D643" s="38"/>
      <c r="G643" s="2" t="str">
        <f t="shared" ref="G643:G706" si="63">UPPER(IF(ISBLANK(J643),"",IF(ISNUMBER(SEARCH("+",J643)),LEFT(J643,SEARCH("+",J643,1)-1),LEFT(J643,SEARCH("-",J643,1)-1))))</f>
        <v/>
      </c>
      <c r="H643" s="2">
        <f t="shared" si="61"/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si="60"/>
        <v>0</v>
      </c>
      <c r="C644" s="4" t="str">
        <f t="shared" si="62"/>
        <v>NO</v>
      </c>
      <c r="D644" s="38"/>
      <c r="G644" s="2" t="str">
        <f t="shared" si="63"/>
        <v/>
      </c>
      <c r="H644" s="2">
        <f t="shared" si="61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si="60"/>
        <v>0</v>
      </c>
      <c r="C645" s="4" t="str">
        <f t="shared" si="62"/>
        <v>NO</v>
      </c>
      <c r="D645" s="38"/>
      <c r="G645" s="2" t="str">
        <f t="shared" si="63"/>
        <v/>
      </c>
      <c r="H645" s="2">
        <f t="shared" si="61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si="60"/>
        <v>0</v>
      </c>
      <c r="C646" s="4" t="str">
        <f t="shared" si="62"/>
        <v>NO</v>
      </c>
      <c r="D646" s="38"/>
      <c r="G646" s="2" t="str">
        <f t="shared" si="63"/>
        <v/>
      </c>
      <c r="H646" s="2">
        <f t="shared" si="61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si="60"/>
        <v>0</v>
      </c>
      <c r="C647" s="4" t="str">
        <f t="shared" si="62"/>
        <v>NO</v>
      </c>
      <c r="D647" s="38"/>
      <c r="G647" s="2" t="str">
        <f t="shared" si="63"/>
        <v/>
      </c>
      <c r="H647" s="2">
        <f t="shared" si="61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si="60"/>
        <v>0</v>
      </c>
      <c r="C648" s="4" t="str">
        <f t="shared" si="62"/>
        <v>NO</v>
      </c>
      <c r="D648" s="38"/>
      <c r="G648" s="2" t="str">
        <f t="shared" si="63"/>
        <v/>
      </c>
      <c r="H648" s="2">
        <f t="shared" si="61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si="60"/>
        <v>0</v>
      </c>
      <c r="C649" s="4" t="str">
        <f t="shared" si="62"/>
        <v>NO</v>
      </c>
      <c r="D649" s="38"/>
      <c r="G649" s="2" t="str">
        <f t="shared" si="63"/>
        <v/>
      </c>
      <c r="H649" s="2">
        <f t="shared" si="61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si="60"/>
        <v>0</v>
      </c>
      <c r="C650" s="4" t="str">
        <f t="shared" si="62"/>
        <v>NO</v>
      </c>
      <c r="D650" s="38"/>
      <c r="G650" s="2" t="str">
        <f t="shared" si="63"/>
        <v/>
      </c>
      <c r="H650" s="2">
        <f t="shared" si="61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si="60"/>
        <v>0</v>
      </c>
      <c r="C651" s="4" t="str">
        <f t="shared" si="62"/>
        <v>NO</v>
      </c>
      <c r="D651" s="38"/>
      <c r="G651" s="2" t="str">
        <f t="shared" si="63"/>
        <v/>
      </c>
      <c r="H651" s="2">
        <f t="shared" si="61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si="60"/>
        <v>0</v>
      </c>
      <c r="C652" s="4" t="str">
        <f t="shared" si="62"/>
        <v>NO</v>
      </c>
      <c r="D652" s="38"/>
      <c r="G652" s="2" t="str">
        <f t="shared" si="63"/>
        <v/>
      </c>
      <c r="H652" s="2">
        <f t="shared" si="61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si="60"/>
        <v>0</v>
      </c>
      <c r="C653" s="4" t="str">
        <f t="shared" si="62"/>
        <v>NO</v>
      </c>
      <c r="D653" s="38"/>
      <c r="G653" s="2" t="str">
        <f t="shared" si="63"/>
        <v/>
      </c>
      <c r="H653" s="2">
        <f t="shared" si="61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si="60"/>
        <v>0</v>
      </c>
      <c r="C654" s="4" t="str">
        <f t="shared" si="62"/>
        <v>NO</v>
      </c>
      <c r="D654" s="38"/>
      <c r="G654" s="2" t="str">
        <f t="shared" si="63"/>
        <v/>
      </c>
      <c r="H654" s="2">
        <f t="shared" si="61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si="60"/>
        <v>0</v>
      </c>
      <c r="C655" s="4" t="str">
        <f t="shared" si="62"/>
        <v>NO</v>
      </c>
      <c r="D655" s="38"/>
      <c r="G655" s="2" t="str">
        <f t="shared" si="63"/>
        <v/>
      </c>
      <c r="H655" s="2">
        <f t="shared" si="61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si="60"/>
        <v>0</v>
      </c>
      <c r="C656" s="4" t="str">
        <f t="shared" si="62"/>
        <v>NO</v>
      </c>
      <c r="D656" s="38"/>
      <c r="G656" s="2" t="str">
        <f t="shared" si="63"/>
        <v/>
      </c>
      <c r="H656" s="2">
        <f t="shared" si="61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si="60"/>
        <v>0</v>
      </c>
      <c r="C657" s="4" t="str">
        <f t="shared" si="62"/>
        <v>NO</v>
      </c>
      <c r="D657" s="38"/>
      <c r="G657" s="2" t="str">
        <f t="shared" si="63"/>
        <v/>
      </c>
      <c r="H657" s="2">
        <f t="shared" si="61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si="60"/>
        <v>0</v>
      </c>
      <c r="C658" s="4" t="str">
        <f t="shared" si="62"/>
        <v>NO</v>
      </c>
      <c r="D658" s="38"/>
      <c r="G658" s="2" t="str">
        <f t="shared" si="63"/>
        <v/>
      </c>
      <c r="H658" s="2">
        <f t="shared" si="61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si="60"/>
        <v>0</v>
      </c>
      <c r="C659" s="4" t="str">
        <f t="shared" si="62"/>
        <v>NO</v>
      </c>
      <c r="D659" s="38"/>
      <c r="G659" s="2" t="str">
        <f t="shared" si="63"/>
        <v/>
      </c>
      <c r="H659" s="2">
        <f t="shared" si="61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si="60"/>
        <v>0</v>
      </c>
      <c r="C660" s="4" t="str">
        <f t="shared" si="62"/>
        <v>NO</v>
      </c>
      <c r="D660" s="38"/>
      <c r="G660" s="2" t="str">
        <f t="shared" si="63"/>
        <v/>
      </c>
      <c r="H660" s="2">
        <f t="shared" si="61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si="60"/>
        <v>0</v>
      </c>
      <c r="C661" s="4" t="str">
        <f t="shared" si="62"/>
        <v>NO</v>
      </c>
      <c r="D661" s="38"/>
      <c r="G661" s="2" t="str">
        <f t="shared" si="63"/>
        <v/>
      </c>
      <c r="H661" s="2">
        <f t="shared" si="61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si="60"/>
        <v>0</v>
      </c>
      <c r="C662" s="4" t="str">
        <f t="shared" si="62"/>
        <v>NO</v>
      </c>
      <c r="D662" s="38"/>
      <c r="G662" s="2" t="str">
        <f t="shared" si="63"/>
        <v/>
      </c>
      <c r="H662" s="2">
        <f t="shared" si="61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si="60"/>
        <v>0</v>
      </c>
      <c r="C663" s="4" t="str">
        <f t="shared" si="62"/>
        <v>NO</v>
      </c>
      <c r="D663" s="38"/>
      <c r="G663" s="2" t="str">
        <f t="shared" si="63"/>
        <v/>
      </c>
      <c r="H663" s="2">
        <f t="shared" si="61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si="60"/>
        <v>0</v>
      </c>
      <c r="C664" s="4" t="str">
        <f t="shared" si="62"/>
        <v>NO</v>
      </c>
      <c r="D664" s="38"/>
      <c r="G664" s="2" t="str">
        <f t="shared" si="63"/>
        <v/>
      </c>
      <c r="H664" s="2">
        <f t="shared" si="61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si="60"/>
        <v>0</v>
      </c>
      <c r="C665" s="4" t="str">
        <f t="shared" si="62"/>
        <v>NO</v>
      </c>
      <c r="D665" s="38"/>
      <c r="G665" s="2" t="str">
        <f t="shared" si="63"/>
        <v/>
      </c>
      <c r="H665" s="2">
        <f t="shared" si="61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si="60"/>
        <v>0</v>
      </c>
      <c r="C666" s="4" t="str">
        <f t="shared" si="62"/>
        <v>NO</v>
      </c>
      <c r="D666" s="38"/>
      <c r="G666" s="2" t="str">
        <f t="shared" si="63"/>
        <v/>
      </c>
      <c r="H666" s="2">
        <f t="shared" si="61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si="60"/>
        <v>0</v>
      </c>
      <c r="C667" s="4" t="str">
        <f t="shared" si="62"/>
        <v>NO</v>
      </c>
      <c r="D667" s="38"/>
      <c r="G667" s="2" t="str">
        <f t="shared" si="63"/>
        <v/>
      </c>
      <c r="H667" s="2">
        <f t="shared" si="61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si="60"/>
        <v>0</v>
      </c>
      <c r="C668" s="4" t="str">
        <f t="shared" si="62"/>
        <v>NO</v>
      </c>
      <c r="D668" s="38"/>
      <c r="G668" s="2" t="str">
        <f t="shared" si="63"/>
        <v/>
      </c>
      <c r="H668" s="2">
        <f t="shared" si="61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si="60"/>
        <v>0</v>
      </c>
      <c r="C669" s="4" t="str">
        <f t="shared" si="62"/>
        <v>NO</v>
      </c>
      <c r="D669" s="38"/>
      <c r="G669" s="2" t="str">
        <f t="shared" si="63"/>
        <v/>
      </c>
      <c r="H669" s="2">
        <f t="shared" si="61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si="60"/>
        <v>0</v>
      </c>
      <c r="C670" s="4" t="str">
        <f t="shared" si="62"/>
        <v>NO</v>
      </c>
      <c r="D670" s="38"/>
      <c r="G670" s="2" t="str">
        <f t="shared" si="63"/>
        <v/>
      </c>
      <c r="H670" s="2">
        <f t="shared" si="61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si="60"/>
        <v>0</v>
      </c>
      <c r="C671" s="4" t="str">
        <f t="shared" si="62"/>
        <v>NO</v>
      </c>
      <c r="D671" s="38"/>
      <c r="G671" s="2" t="str">
        <f t="shared" si="63"/>
        <v/>
      </c>
      <c r="H671" s="2">
        <f t="shared" si="61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si="60"/>
        <v>0</v>
      </c>
      <c r="C672" s="4" t="str">
        <f t="shared" si="62"/>
        <v>NO</v>
      </c>
      <c r="D672" s="38"/>
      <c r="G672" s="2" t="str">
        <f t="shared" si="63"/>
        <v/>
      </c>
      <c r="H672" s="2">
        <f t="shared" si="61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si="60"/>
        <v>0</v>
      </c>
      <c r="C673" s="4" t="str">
        <f t="shared" si="62"/>
        <v>NO</v>
      </c>
      <c r="D673" s="38"/>
      <c r="G673" s="2" t="str">
        <f t="shared" si="63"/>
        <v/>
      </c>
      <c r="H673" s="2">
        <f t="shared" si="61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si="60"/>
        <v>0</v>
      </c>
      <c r="C674" s="4" t="str">
        <f t="shared" si="62"/>
        <v>NO</v>
      </c>
      <c r="D674" s="38"/>
      <c r="G674" s="2" t="str">
        <f t="shared" si="63"/>
        <v/>
      </c>
      <c r="H674" s="2">
        <f t="shared" si="61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si="60"/>
        <v>0</v>
      </c>
      <c r="C675" s="4" t="str">
        <f t="shared" si="62"/>
        <v>NO</v>
      </c>
      <c r="D675" s="38"/>
      <c r="G675" s="2" t="str">
        <f t="shared" si="63"/>
        <v/>
      </c>
      <c r="H675" s="2">
        <f t="shared" si="61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si="60"/>
        <v>0</v>
      </c>
      <c r="C676" s="4" t="str">
        <f t="shared" si="62"/>
        <v>NO</v>
      </c>
      <c r="D676" s="38"/>
      <c r="G676" s="2" t="str">
        <f t="shared" si="63"/>
        <v/>
      </c>
      <c r="H676" s="2">
        <f t="shared" si="61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si="60"/>
        <v>0</v>
      </c>
      <c r="C677" s="4" t="str">
        <f t="shared" si="62"/>
        <v>NO</v>
      </c>
      <c r="D677" s="38"/>
      <c r="G677" s="2" t="str">
        <f t="shared" si="63"/>
        <v/>
      </c>
      <c r="H677" s="2">
        <f t="shared" si="61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si="60"/>
        <v>0</v>
      </c>
      <c r="C678" s="4" t="str">
        <f t="shared" si="62"/>
        <v>NO</v>
      </c>
      <c r="D678" s="38"/>
      <c r="G678" s="2" t="str">
        <f t="shared" si="63"/>
        <v/>
      </c>
      <c r="H678" s="2">
        <f t="shared" si="61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si="60"/>
        <v>0</v>
      </c>
      <c r="C679" s="4" t="str">
        <f t="shared" si="62"/>
        <v>NO</v>
      </c>
      <c r="D679" s="38"/>
      <c r="G679" s="2" t="str">
        <f t="shared" si="63"/>
        <v/>
      </c>
      <c r="H679" s="2">
        <f t="shared" si="61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si="60"/>
        <v>0</v>
      </c>
      <c r="C680" s="4" t="str">
        <f t="shared" si="62"/>
        <v>NO</v>
      </c>
      <c r="D680" s="38"/>
      <c r="G680" s="2" t="str">
        <f t="shared" si="63"/>
        <v/>
      </c>
      <c r="H680" s="2">
        <f t="shared" si="61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si="60"/>
        <v>0</v>
      </c>
      <c r="C681" s="4" t="str">
        <f t="shared" si="62"/>
        <v>NO</v>
      </c>
      <c r="D681" s="38"/>
      <c r="G681" s="2" t="str">
        <f t="shared" si="63"/>
        <v/>
      </c>
      <c r="H681" s="2">
        <f t="shared" si="61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si="60"/>
        <v>0</v>
      </c>
      <c r="C682" s="4" t="str">
        <f t="shared" si="62"/>
        <v>NO</v>
      </c>
      <c r="D682" s="38"/>
      <c r="G682" s="2" t="str">
        <f t="shared" si="63"/>
        <v/>
      </c>
      <c r="H682" s="2">
        <f t="shared" si="61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si="60"/>
        <v>0</v>
      </c>
      <c r="C683" s="4" t="str">
        <f t="shared" si="62"/>
        <v>NO</v>
      </c>
      <c r="D683" s="38"/>
      <c r="G683" s="2" t="str">
        <f t="shared" si="63"/>
        <v/>
      </c>
      <c r="H683" s="2">
        <f t="shared" si="61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si="60"/>
        <v>0</v>
      </c>
      <c r="C684" s="4" t="str">
        <f t="shared" si="62"/>
        <v>NO</v>
      </c>
      <c r="D684" s="38"/>
      <c r="G684" s="2" t="str">
        <f t="shared" si="63"/>
        <v/>
      </c>
      <c r="H684" s="2">
        <f t="shared" si="61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si="60"/>
        <v>0</v>
      </c>
      <c r="C685" s="4" t="str">
        <f t="shared" si="62"/>
        <v>NO</v>
      </c>
      <c r="D685" s="38"/>
      <c r="G685" s="2" t="str">
        <f t="shared" si="63"/>
        <v/>
      </c>
      <c r="H685" s="2">
        <f t="shared" si="61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si="60"/>
        <v>0</v>
      </c>
      <c r="C686" s="4" t="str">
        <f t="shared" si="62"/>
        <v>NO</v>
      </c>
      <c r="D686" s="38"/>
      <c r="G686" s="2" t="str">
        <f t="shared" si="63"/>
        <v/>
      </c>
      <c r="H686" s="2">
        <f t="shared" si="61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si="60"/>
        <v>0</v>
      </c>
      <c r="C687" s="4" t="str">
        <f t="shared" si="62"/>
        <v>NO</v>
      </c>
      <c r="D687" s="38"/>
      <c r="G687" s="2" t="str">
        <f t="shared" si="63"/>
        <v/>
      </c>
      <c r="H687" s="2">
        <f t="shared" si="61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si="60"/>
        <v>0</v>
      </c>
      <c r="C688" s="4" t="str">
        <f t="shared" si="62"/>
        <v>NO</v>
      </c>
      <c r="D688" s="38"/>
      <c r="G688" s="2" t="str">
        <f t="shared" si="63"/>
        <v/>
      </c>
      <c r="H688" s="2">
        <f t="shared" si="61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si="60"/>
        <v>0</v>
      </c>
      <c r="C689" s="4" t="str">
        <f t="shared" si="62"/>
        <v>NO</v>
      </c>
      <c r="D689" s="38"/>
      <c r="G689" s="2" t="str">
        <f t="shared" si="63"/>
        <v/>
      </c>
      <c r="H689" s="2">
        <f t="shared" si="61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si="60"/>
        <v>0</v>
      </c>
      <c r="C690" s="4" t="str">
        <f t="shared" si="62"/>
        <v>NO</v>
      </c>
      <c r="D690" s="38"/>
      <c r="G690" s="2" t="str">
        <f t="shared" si="63"/>
        <v/>
      </c>
      <c r="H690" s="2">
        <f t="shared" si="61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ref="B691:B754" si="64">IF(C691="NO","0",IF(C691&gt;=11000,10000,ROUND(IF((SIGN(C691)=-1),C691*(1+$E$1/100),C691*(1-$E$1/100)),0)))</f>
        <v>0</v>
      </c>
      <c r="C691" s="4" t="str">
        <f t="shared" si="62"/>
        <v>NO</v>
      </c>
      <c r="D691" s="38"/>
      <c r="G691" s="2" t="str">
        <f t="shared" si="63"/>
        <v/>
      </c>
      <c r="H691" s="2">
        <f t="shared" si="61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si="64"/>
        <v>0</v>
      </c>
      <c r="C692" s="4" t="str">
        <f t="shared" si="62"/>
        <v>NO</v>
      </c>
      <c r="D692" s="38"/>
      <c r="G692" s="2" t="str">
        <f t="shared" si="63"/>
        <v/>
      </c>
      <c r="H692" s="2">
        <f t="shared" si="61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si="64"/>
        <v>0</v>
      </c>
      <c r="C693" s="4" t="str">
        <f t="shared" si="62"/>
        <v>NO</v>
      </c>
      <c r="D693" s="38"/>
      <c r="G693" s="2" t="str">
        <f t="shared" si="63"/>
        <v/>
      </c>
      <c r="H693" s="2">
        <f t="shared" si="61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si="64"/>
        <v>0</v>
      </c>
      <c r="C694" s="4" t="str">
        <f t="shared" si="62"/>
        <v>NO</v>
      </c>
      <c r="D694" s="38"/>
      <c r="G694" s="2" t="str">
        <f t="shared" si="63"/>
        <v/>
      </c>
      <c r="H694" s="2">
        <f t="shared" si="61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si="64"/>
        <v>0</v>
      </c>
      <c r="C695" s="4" t="str">
        <f t="shared" si="62"/>
        <v>NO</v>
      </c>
      <c r="D695" s="38"/>
      <c r="G695" s="2" t="str">
        <f t="shared" si="63"/>
        <v/>
      </c>
      <c r="H695" s="2">
        <f t="shared" si="61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si="64"/>
        <v>0</v>
      </c>
      <c r="C696" s="4" t="str">
        <f t="shared" si="62"/>
        <v>NO</v>
      </c>
      <c r="D696" s="38"/>
      <c r="G696" s="2" t="str">
        <f t="shared" si="63"/>
        <v/>
      </c>
      <c r="H696" s="2">
        <f t="shared" si="61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si="64"/>
        <v>0</v>
      </c>
      <c r="C697" s="4" t="str">
        <f t="shared" si="62"/>
        <v>NO</v>
      </c>
      <c r="D697" s="38"/>
      <c r="G697" s="2" t="str">
        <f t="shared" si="63"/>
        <v/>
      </c>
      <c r="H697" s="2">
        <f t="shared" si="61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si="64"/>
        <v>0</v>
      </c>
      <c r="C698" s="4" t="str">
        <f t="shared" si="62"/>
        <v>NO</v>
      </c>
      <c r="D698" s="38"/>
      <c r="G698" s="2" t="str">
        <f t="shared" si="63"/>
        <v/>
      </c>
      <c r="H698" s="2">
        <f t="shared" si="61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si="64"/>
        <v>0</v>
      </c>
      <c r="C699" s="4" t="str">
        <f t="shared" si="62"/>
        <v>NO</v>
      </c>
      <c r="D699" s="38"/>
      <c r="G699" s="2" t="str">
        <f t="shared" si="63"/>
        <v/>
      </c>
      <c r="H699" s="2">
        <f t="shared" si="61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si="64"/>
        <v>0</v>
      </c>
      <c r="C700" s="4" t="str">
        <f t="shared" si="62"/>
        <v>NO</v>
      </c>
      <c r="D700" s="38"/>
      <c r="G700" s="2" t="str">
        <f t="shared" si="63"/>
        <v/>
      </c>
      <c r="H700" s="2">
        <f t="shared" ref="H700:H763" si="65">IF(ISBLANK(J700),0,IF(ISNUMBER(SEARCH("+",J700)),RIGHT(J700,LEN(J700)-SEARCH("+",J700,1)),RIGHT(J700,LEN(J700)-SEARCH("-",J700,1)+1)))</f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si="64"/>
        <v>0</v>
      </c>
      <c r="C701" s="4" t="str">
        <f t="shared" si="62"/>
        <v>NO</v>
      </c>
      <c r="D701" s="38"/>
      <c r="G701" s="2" t="str">
        <f t="shared" si="63"/>
        <v/>
      </c>
      <c r="H701" s="2">
        <f t="shared" si="65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si="64"/>
        <v>0</v>
      </c>
      <c r="C702" s="4" t="str">
        <f t="shared" si="62"/>
        <v>NO</v>
      </c>
      <c r="D702" s="38"/>
      <c r="G702" s="2" t="str">
        <f t="shared" si="63"/>
        <v/>
      </c>
      <c r="H702" s="2">
        <f t="shared" si="65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si="64"/>
        <v>0</v>
      </c>
      <c r="C703" s="4" t="str">
        <f t="shared" si="62"/>
        <v>NO</v>
      </c>
      <c r="D703" s="38"/>
      <c r="G703" s="2" t="str">
        <f t="shared" si="63"/>
        <v/>
      </c>
      <c r="H703" s="2">
        <f t="shared" si="65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si="64"/>
        <v>0</v>
      </c>
      <c r="C704" s="4" t="str">
        <f t="shared" si="62"/>
        <v>NO</v>
      </c>
      <c r="D704" s="38"/>
      <c r="G704" s="2" t="str">
        <f t="shared" si="63"/>
        <v/>
      </c>
      <c r="H704" s="2">
        <f t="shared" si="65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si="64"/>
        <v>0</v>
      </c>
      <c r="C705" s="4" t="str">
        <f t="shared" si="62"/>
        <v>NO</v>
      </c>
      <c r="D705" s="38"/>
      <c r="G705" s="2" t="str">
        <f t="shared" si="63"/>
        <v/>
      </c>
      <c r="H705" s="2">
        <f t="shared" si="65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si="64"/>
        <v>0</v>
      </c>
      <c r="C706" s="4" t="str">
        <f t="shared" si="62"/>
        <v>NO</v>
      </c>
      <c r="D706" s="38"/>
      <c r="G706" s="2" t="str">
        <f t="shared" si="63"/>
        <v/>
      </c>
      <c r="H706" s="2">
        <f t="shared" si="65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si="64"/>
        <v>0</v>
      </c>
      <c r="C707" s="4" t="str">
        <f t="shared" ref="C707:C770" si="66">IF(ISERROR(_xlfn.NUMBERVALUE(VLOOKUP(D707,G:H,2,0))),"NO",_xlfn.NUMBERVALUE(VLOOKUP(D707,G:H,2,0)))</f>
        <v>NO</v>
      </c>
      <c r="D707" s="38"/>
      <c r="G707" s="2" t="str">
        <f t="shared" ref="G707:G770" si="67">UPPER(IF(ISBLANK(J707),"",IF(ISNUMBER(SEARCH("+",J707)),LEFT(J707,SEARCH("+",J707,1)-1),LEFT(J707,SEARCH("-",J707,1)-1))))</f>
        <v/>
      </c>
      <c r="H707" s="2">
        <f t="shared" si="65"/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si="64"/>
        <v>0</v>
      </c>
      <c r="C708" s="4" t="str">
        <f t="shared" si="66"/>
        <v>NO</v>
      </c>
      <c r="D708" s="38"/>
      <c r="G708" s="2" t="str">
        <f t="shared" si="67"/>
        <v/>
      </c>
      <c r="H708" s="2">
        <f t="shared" si="65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si="64"/>
        <v>0</v>
      </c>
      <c r="C709" s="4" t="str">
        <f t="shared" si="66"/>
        <v>NO</v>
      </c>
      <c r="D709" s="38"/>
      <c r="G709" s="2" t="str">
        <f t="shared" si="67"/>
        <v/>
      </c>
      <c r="H709" s="2">
        <f t="shared" si="65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si="64"/>
        <v>0</v>
      </c>
      <c r="C710" s="4" t="str">
        <f t="shared" si="66"/>
        <v>NO</v>
      </c>
      <c r="D710" s="38"/>
      <c r="G710" s="2" t="str">
        <f t="shared" si="67"/>
        <v/>
      </c>
      <c r="H710" s="2">
        <f t="shared" si="65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si="64"/>
        <v>0</v>
      </c>
      <c r="C711" s="4" t="str">
        <f t="shared" si="66"/>
        <v>NO</v>
      </c>
      <c r="D711" s="38"/>
      <c r="G711" s="2" t="str">
        <f t="shared" si="67"/>
        <v/>
      </c>
      <c r="H711" s="2">
        <f t="shared" si="65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si="64"/>
        <v>0</v>
      </c>
      <c r="C712" s="4" t="str">
        <f t="shared" si="66"/>
        <v>NO</v>
      </c>
      <c r="D712" s="38"/>
      <c r="G712" s="2" t="str">
        <f t="shared" si="67"/>
        <v/>
      </c>
      <c r="H712" s="2">
        <f t="shared" si="65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si="64"/>
        <v>0</v>
      </c>
      <c r="C713" s="4" t="str">
        <f t="shared" si="66"/>
        <v>NO</v>
      </c>
      <c r="D713" s="38"/>
      <c r="G713" s="2" t="str">
        <f t="shared" si="67"/>
        <v/>
      </c>
      <c r="H713" s="2">
        <f t="shared" si="65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si="64"/>
        <v>0</v>
      </c>
      <c r="C714" s="4" t="str">
        <f t="shared" si="66"/>
        <v>NO</v>
      </c>
      <c r="D714" s="38"/>
      <c r="G714" s="2" t="str">
        <f t="shared" si="67"/>
        <v/>
      </c>
      <c r="H714" s="2">
        <f t="shared" si="65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si="64"/>
        <v>0</v>
      </c>
      <c r="C715" s="4" t="str">
        <f t="shared" si="66"/>
        <v>NO</v>
      </c>
      <c r="D715" s="38"/>
      <c r="G715" s="2" t="str">
        <f t="shared" si="67"/>
        <v/>
      </c>
      <c r="H715" s="2">
        <f t="shared" si="65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si="64"/>
        <v>0</v>
      </c>
      <c r="C716" s="4" t="str">
        <f t="shared" si="66"/>
        <v>NO</v>
      </c>
      <c r="D716" s="38"/>
      <c r="G716" s="2" t="str">
        <f t="shared" si="67"/>
        <v/>
      </c>
      <c r="H716" s="2">
        <f t="shared" si="65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si="64"/>
        <v>0</v>
      </c>
      <c r="C717" s="4" t="str">
        <f t="shared" si="66"/>
        <v>NO</v>
      </c>
      <c r="D717" s="38"/>
      <c r="G717" s="2" t="str">
        <f t="shared" si="67"/>
        <v/>
      </c>
      <c r="H717" s="2">
        <f t="shared" si="65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si="64"/>
        <v>0</v>
      </c>
      <c r="C718" s="4" t="str">
        <f t="shared" si="66"/>
        <v>NO</v>
      </c>
      <c r="D718" s="38"/>
      <c r="G718" s="2" t="str">
        <f t="shared" si="67"/>
        <v/>
      </c>
      <c r="H718" s="2">
        <f t="shared" si="65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si="64"/>
        <v>0</v>
      </c>
      <c r="C719" s="4" t="str">
        <f t="shared" si="66"/>
        <v>NO</v>
      </c>
      <c r="D719" s="38"/>
      <c r="G719" s="2" t="str">
        <f t="shared" si="67"/>
        <v/>
      </c>
      <c r="H719" s="2">
        <f t="shared" si="65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si="64"/>
        <v>0</v>
      </c>
      <c r="C720" s="4" t="str">
        <f t="shared" si="66"/>
        <v>NO</v>
      </c>
      <c r="D720" s="38"/>
      <c r="G720" s="2" t="str">
        <f t="shared" si="67"/>
        <v/>
      </c>
      <c r="H720" s="2">
        <f t="shared" si="65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si="64"/>
        <v>0</v>
      </c>
      <c r="C721" s="4" t="str">
        <f t="shared" si="66"/>
        <v>NO</v>
      </c>
      <c r="D721" s="38"/>
      <c r="G721" s="2" t="str">
        <f t="shared" si="67"/>
        <v/>
      </c>
      <c r="H721" s="2">
        <f t="shared" si="65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si="64"/>
        <v>0</v>
      </c>
      <c r="C722" s="4" t="str">
        <f t="shared" si="66"/>
        <v>NO</v>
      </c>
      <c r="D722" s="38"/>
      <c r="G722" s="2" t="str">
        <f t="shared" si="67"/>
        <v/>
      </c>
      <c r="H722" s="2">
        <f t="shared" si="65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si="64"/>
        <v>0</v>
      </c>
      <c r="C723" s="4" t="str">
        <f t="shared" si="66"/>
        <v>NO</v>
      </c>
      <c r="D723" s="38"/>
      <c r="G723" s="2" t="str">
        <f t="shared" si="67"/>
        <v/>
      </c>
      <c r="H723" s="2">
        <f t="shared" si="65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si="64"/>
        <v>0</v>
      </c>
      <c r="C724" s="4" t="str">
        <f t="shared" si="66"/>
        <v>NO</v>
      </c>
      <c r="D724" s="38"/>
      <c r="G724" s="2" t="str">
        <f t="shared" si="67"/>
        <v/>
      </c>
      <c r="H724" s="2">
        <f t="shared" si="65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si="64"/>
        <v>0</v>
      </c>
      <c r="C725" s="4" t="str">
        <f t="shared" si="66"/>
        <v>NO</v>
      </c>
      <c r="D725" s="38"/>
      <c r="G725" s="2" t="str">
        <f t="shared" si="67"/>
        <v/>
      </c>
      <c r="H725" s="2">
        <f t="shared" si="65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si="64"/>
        <v>0</v>
      </c>
      <c r="C726" s="4" t="str">
        <f t="shared" si="66"/>
        <v>NO</v>
      </c>
      <c r="D726" s="38"/>
      <c r="G726" s="2" t="str">
        <f t="shared" si="67"/>
        <v/>
      </c>
      <c r="H726" s="2">
        <f t="shared" si="65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si="64"/>
        <v>0</v>
      </c>
      <c r="C727" s="4" t="str">
        <f t="shared" si="66"/>
        <v>NO</v>
      </c>
      <c r="D727" s="38"/>
      <c r="G727" s="2" t="str">
        <f t="shared" si="67"/>
        <v/>
      </c>
      <c r="H727" s="2">
        <f t="shared" si="65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si="64"/>
        <v>0</v>
      </c>
      <c r="C728" s="4" t="str">
        <f t="shared" si="66"/>
        <v>NO</v>
      </c>
      <c r="D728" s="38"/>
      <c r="G728" s="2" t="str">
        <f t="shared" si="67"/>
        <v/>
      </c>
      <c r="H728" s="2">
        <f t="shared" si="65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si="64"/>
        <v>0</v>
      </c>
      <c r="C729" s="4" t="str">
        <f t="shared" si="66"/>
        <v>NO</v>
      </c>
      <c r="D729" s="38"/>
      <c r="G729" s="2" t="str">
        <f t="shared" si="67"/>
        <v/>
      </c>
      <c r="H729" s="2">
        <f t="shared" si="65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si="64"/>
        <v>0</v>
      </c>
      <c r="C730" s="4" t="str">
        <f t="shared" si="66"/>
        <v>NO</v>
      </c>
      <c r="D730" s="38"/>
      <c r="G730" s="2" t="str">
        <f t="shared" si="67"/>
        <v/>
      </c>
      <c r="H730" s="2">
        <f t="shared" si="65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si="64"/>
        <v>0</v>
      </c>
      <c r="C731" s="4" t="str">
        <f t="shared" si="66"/>
        <v>NO</v>
      </c>
      <c r="D731" s="38"/>
      <c r="G731" s="2" t="str">
        <f t="shared" si="67"/>
        <v/>
      </c>
      <c r="H731" s="2">
        <f t="shared" si="65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si="64"/>
        <v>0</v>
      </c>
      <c r="C732" s="4" t="str">
        <f t="shared" si="66"/>
        <v>NO</v>
      </c>
      <c r="D732" s="38"/>
      <c r="G732" s="2" t="str">
        <f t="shared" si="67"/>
        <v/>
      </c>
      <c r="H732" s="2">
        <f t="shared" si="65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si="64"/>
        <v>0</v>
      </c>
      <c r="C733" s="4" t="str">
        <f t="shared" si="66"/>
        <v>NO</v>
      </c>
      <c r="D733" s="38"/>
      <c r="G733" s="2" t="str">
        <f t="shared" si="67"/>
        <v/>
      </c>
      <c r="H733" s="2">
        <f t="shared" si="65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si="64"/>
        <v>0</v>
      </c>
      <c r="C734" s="4" t="str">
        <f t="shared" si="66"/>
        <v>NO</v>
      </c>
      <c r="D734" s="38"/>
      <c r="G734" s="2" t="str">
        <f t="shared" si="67"/>
        <v/>
      </c>
      <c r="H734" s="2">
        <f t="shared" si="65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si="64"/>
        <v>0</v>
      </c>
      <c r="C735" s="4" t="str">
        <f t="shared" si="66"/>
        <v>NO</v>
      </c>
      <c r="D735" s="38"/>
      <c r="G735" s="2" t="str">
        <f t="shared" si="67"/>
        <v/>
      </c>
      <c r="H735" s="2">
        <f t="shared" si="65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si="64"/>
        <v>0</v>
      </c>
      <c r="C736" s="4" t="str">
        <f t="shared" si="66"/>
        <v>NO</v>
      </c>
      <c r="D736" s="38"/>
      <c r="G736" s="2" t="str">
        <f t="shared" si="67"/>
        <v/>
      </c>
      <c r="H736" s="2">
        <f t="shared" si="65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si="64"/>
        <v>0</v>
      </c>
      <c r="C737" s="4" t="str">
        <f t="shared" si="66"/>
        <v>NO</v>
      </c>
      <c r="D737" s="38"/>
      <c r="G737" s="2" t="str">
        <f t="shared" si="67"/>
        <v/>
      </c>
      <c r="H737" s="2">
        <f t="shared" si="65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si="64"/>
        <v>0</v>
      </c>
      <c r="C738" s="4" t="str">
        <f t="shared" si="66"/>
        <v>NO</v>
      </c>
      <c r="D738" s="38"/>
      <c r="G738" s="2" t="str">
        <f t="shared" si="67"/>
        <v/>
      </c>
      <c r="H738" s="2">
        <f t="shared" si="65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si="64"/>
        <v>0</v>
      </c>
      <c r="C739" s="4" t="str">
        <f t="shared" si="66"/>
        <v>NO</v>
      </c>
      <c r="D739" s="38"/>
      <c r="G739" s="2" t="str">
        <f t="shared" si="67"/>
        <v/>
      </c>
      <c r="H739" s="2">
        <f t="shared" si="65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si="64"/>
        <v>0</v>
      </c>
      <c r="C740" s="4" t="str">
        <f t="shared" si="66"/>
        <v>NO</v>
      </c>
      <c r="D740" s="38"/>
      <c r="G740" s="2" t="str">
        <f t="shared" si="67"/>
        <v/>
      </c>
      <c r="H740" s="2">
        <f t="shared" si="65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si="64"/>
        <v>0</v>
      </c>
      <c r="C741" s="4" t="str">
        <f t="shared" si="66"/>
        <v>NO</v>
      </c>
      <c r="D741" s="38"/>
      <c r="G741" s="2" t="str">
        <f t="shared" si="67"/>
        <v/>
      </c>
      <c r="H741" s="2">
        <f t="shared" si="65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si="64"/>
        <v>0</v>
      </c>
      <c r="C742" s="4" t="str">
        <f t="shared" si="66"/>
        <v>NO</v>
      </c>
      <c r="D742" s="38"/>
      <c r="G742" s="2" t="str">
        <f t="shared" si="67"/>
        <v/>
      </c>
      <c r="H742" s="2">
        <f t="shared" si="65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si="64"/>
        <v>0</v>
      </c>
      <c r="C743" s="4" t="str">
        <f t="shared" si="66"/>
        <v>NO</v>
      </c>
      <c r="D743" s="38"/>
      <c r="G743" s="2" t="str">
        <f t="shared" si="67"/>
        <v/>
      </c>
      <c r="H743" s="2">
        <f t="shared" si="65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si="64"/>
        <v>0</v>
      </c>
      <c r="C744" s="4" t="str">
        <f t="shared" si="66"/>
        <v>NO</v>
      </c>
      <c r="D744" s="38"/>
      <c r="G744" s="2" t="str">
        <f t="shared" si="67"/>
        <v/>
      </c>
      <c r="H744" s="2">
        <f t="shared" si="65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si="64"/>
        <v>0</v>
      </c>
      <c r="C745" s="4" t="str">
        <f t="shared" si="66"/>
        <v>NO</v>
      </c>
      <c r="D745" s="38"/>
      <c r="G745" s="2" t="str">
        <f t="shared" si="67"/>
        <v/>
      </c>
      <c r="H745" s="2">
        <f t="shared" si="65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si="64"/>
        <v>0</v>
      </c>
      <c r="C746" s="4" t="str">
        <f t="shared" si="66"/>
        <v>NO</v>
      </c>
      <c r="D746" s="38"/>
      <c r="G746" s="2" t="str">
        <f t="shared" si="67"/>
        <v/>
      </c>
      <c r="H746" s="2">
        <f t="shared" si="65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si="64"/>
        <v>0</v>
      </c>
      <c r="C747" s="4" t="str">
        <f t="shared" si="66"/>
        <v>NO</v>
      </c>
      <c r="D747" s="38"/>
      <c r="G747" s="2" t="str">
        <f t="shared" si="67"/>
        <v/>
      </c>
      <c r="H747" s="2">
        <f t="shared" si="65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si="64"/>
        <v>0</v>
      </c>
      <c r="C748" s="4" t="str">
        <f t="shared" si="66"/>
        <v>NO</v>
      </c>
      <c r="D748" s="38"/>
      <c r="G748" s="2" t="str">
        <f t="shared" si="67"/>
        <v/>
      </c>
      <c r="H748" s="2">
        <f t="shared" si="65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si="64"/>
        <v>0</v>
      </c>
      <c r="C749" s="4" t="str">
        <f t="shared" si="66"/>
        <v>NO</v>
      </c>
      <c r="D749" s="38"/>
      <c r="G749" s="2" t="str">
        <f t="shared" si="67"/>
        <v/>
      </c>
      <c r="H749" s="2">
        <f t="shared" si="65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si="64"/>
        <v>0</v>
      </c>
      <c r="C750" s="4" t="str">
        <f t="shared" si="66"/>
        <v>NO</v>
      </c>
      <c r="D750" s="38"/>
      <c r="G750" s="2" t="str">
        <f t="shared" si="67"/>
        <v/>
      </c>
      <c r="H750" s="2">
        <f t="shared" si="65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si="64"/>
        <v>0</v>
      </c>
      <c r="C751" s="4" t="str">
        <f t="shared" si="66"/>
        <v>NO</v>
      </c>
      <c r="D751" s="38"/>
      <c r="G751" s="2" t="str">
        <f t="shared" si="67"/>
        <v/>
      </c>
      <c r="H751" s="2">
        <f t="shared" si="65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si="64"/>
        <v>0</v>
      </c>
      <c r="C752" s="4" t="str">
        <f t="shared" si="66"/>
        <v>NO</v>
      </c>
      <c r="D752" s="38"/>
      <c r="G752" s="2" t="str">
        <f t="shared" si="67"/>
        <v/>
      </c>
      <c r="H752" s="2">
        <f t="shared" si="65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si="64"/>
        <v>0</v>
      </c>
      <c r="C753" s="4" t="str">
        <f t="shared" si="66"/>
        <v>NO</v>
      </c>
      <c r="D753" s="38"/>
      <c r="G753" s="2" t="str">
        <f t="shared" si="67"/>
        <v/>
      </c>
      <c r="H753" s="2">
        <f t="shared" si="65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si="64"/>
        <v>0</v>
      </c>
      <c r="C754" s="4" t="str">
        <f t="shared" si="66"/>
        <v>NO</v>
      </c>
      <c r="D754" s="38"/>
      <c r="G754" s="2" t="str">
        <f t="shared" si="67"/>
        <v/>
      </c>
      <c r="H754" s="2">
        <f t="shared" si="65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ref="B755:B818" si="68">IF(C755="NO","0",IF(C755&gt;=11000,10000,ROUND(IF((SIGN(C755)=-1),C755*(1+$E$1/100),C755*(1-$E$1/100)),0)))</f>
        <v>0</v>
      </c>
      <c r="C755" s="4" t="str">
        <f t="shared" si="66"/>
        <v>NO</v>
      </c>
      <c r="D755" s="38"/>
      <c r="G755" s="2" t="str">
        <f t="shared" si="67"/>
        <v/>
      </c>
      <c r="H755" s="2">
        <f t="shared" si="65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si="68"/>
        <v>0</v>
      </c>
      <c r="C756" s="4" t="str">
        <f t="shared" si="66"/>
        <v>NO</v>
      </c>
      <c r="D756" s="38"/>
      <c r="G756" s="2" t="str">
        <f t="shared" si="67"/>
        <v/>
      </c>
      <c r="H756" s="2">
        <f t="shared" si="65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si="68"/>
        <v>0</v>
      </c>
      <c r="C757" s="4" t="str">
        <f t="shared" si="66"/>
        <v>NO</v>
      </c>
      <c r="D757" s="38"/>
      <c r="G757" s="2" t="str">
        <f t="shared" si="67"/>
        <v/>
      </c>
      <c r="H757" s="2">
        <f t="shared" si="65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si="68"/>
        <v>0</v>
      </c>
      <c r="C758" s="4" t="str">
        <f t="shared" si="66"/>
        <v>NO</v>
      </c>
      <c r="D758" s="38"/>
      <c r="G758" s="2" t="str">
        <f t="shared" si="67"/>
        <v/>
      </c>
      <c r="H758" s="2">
        <f t="shared" si="65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si="68"/>
        <v>0</v>
      </c>
      <c r="C759" s="4" t="str">
        <f t="shared" si="66"/>
        <v>NO</v>
      </c>
      <c r="D759" s="38"/>
      <c r="G759" s="2" t="str">
        <f t="shared" si="67"/>
        <v/>
      </c>
      <c r="H759" s="2">
        <f t="shared" si="65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si="68"/>
        <v>0</v>
      </c>
      <c r="C760" s="4" t="str">
        <f t="shared" si="66"/>
        <v>NO</v>
      </c>
      <c r="D760" s="38"/>
      <c r="G760" s="2" t="str">
        <f t="shared" si="67"/>
        <v/>
      </c>
      <c r="H760" s="2">
        <f t="shared" si="65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si="68"/>
        <v>0</v>
      </c>
      <c r="C761" s="4" t="str">
        <f t="shared" si="66"/>
        <v>NO</v>
      </c>
      <c r="D761" s="38"/>
      <c r="G761" s="2" t="str">
        <f t="shared" si="67"/>
        <v/>
      </c>
      <c r="H761" s="2">
        <f t="shared" si="65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si="68"/>
        <v>0</v>
      </c>
      <c r="C762" s="4" t="str">
        <f t="shared" si="66"/>
        <v>NO</v>
      </c>
      <c r="D762" s="38"/>
      <c r="G762" s="2" t="str">
        <f t="shared" si="67"/>
        <v/>
      </c>
      <c r="H762" s="2">
        <f t="shared" si="65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si="68"/>
        <v>0</v>
      </c>
      <c r="C763" s="4" t="str">
        <f t="shared" si="66"/>
        <v>NO</v>
      </c>
      <c r="D763" s="38"/>
      <c r="G763" s="2" t="str">
        <f t="shared" si="67"/>
        <v/>
      </c>
      <c r="H763" s="2">
        <f t="shared" si="65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si="68"/>
        <v>0</v>
      </c>
      <c r="C764" s="4" t="str">
        <f t="shared" si="66"/>
        <v>NO</v>
      </c>
      <c r="D764" s="38"/>
      <c r="G764" s="2" t="str">
        <f t="shared" si="67"/>
        <v/>
      </c>
      <c r="H764" s="2">
        <f t="shared" ref="H764:H827" si="69">IF(ISBLANK(J764),0,IF(ISNUMBER(SEARCH("+",J764)),RIGHT(J764,LEN(J764)-SEARCH("+",J764,1)),RIGHT(J764,LEN(J764)-SEARCH("-",J764,1)+1)))</f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si="68"/>
        <v>0</v>
      </c>
      <c r="C765" s="4" t="str">
        <f t="shared" si="66"/>
        <v>NO</v>
      </c>
      <c r="D765" s="38"/>
      <c r="G765" s="2" t="str">
        <f t="shared" si="67"/>
        <v/>
      </c>
      <c r="H765" s="2">
        <f t="shared" si="69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si="68"/>
        <v>0</v>
      </c>
      <c r="C766" s="4" t="str">
        <f t="shared" si="66"/>
        <v>NO</v>
      </c>
      <c r="D766" s="38"/>
      <c r="G766" s="2" t="str">
        <f t="shared" si="67"/>
        <v/>
      </c>
      <c r="H766" s="2">
        <f t="shared" si="69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si="68"/>
        <v>0</v>
      </c>
      <c r="C767" s="4" t="str">
        <f t="shared" si="66"/>
        <v>NO</v>
      </c>
      <c r="D767" s="38"/>
      <c r="G767" s="2" t="str">
        <f t="shared" si="67"/>
        <v/>
      </c>
      <c r="H767" s="2">
        <f t="shared" si="69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si="68"/>
        <v>0</v>
      </c>
      <c r="C768" s="4" t="str">
        <f t="shared" si="66"/>
        <v>NO</v>
      </c>
      <c r="D768" s="38"/>
      <c r="G768" s="2" t="str">
        <f t="shared" si="67"/>
        <v/>
      </c>
      <c r="H768" s="2">
        <f t="shared" si="69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si="68"/>
        <v>0</v>
      </c>
      <c r="C769" s="4" t="str">
        <f t="shared" si="66"/>
        <v>NO</v>
      </c>
      <c r="D769" s="38"/>
      <c r="G769" s="2" t="str">
        <f t="shared" si="67"/>
        <v/>
      </c>
      <c r="H769" s="2">
        <f t="shared" si="69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si="68"/>
        <v>0</v>
      </c>
      <c r="C770" s="4" t="str">
        <f t="shared" si="66"/>
        <v>NO</v>
      </c>
      <c r="D770" s="38"/>
      <c r="G770" s="2" t="str">
        <f t="shared" si="67"/>
        <v/>
      </c>
      <c r="H770" s="2">
        <f t="shared" si="69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si="68"/>
        <v>0</v>
      </c>
      <c r="C771" s="4" t="str">
        <f t="shared" ref="C771:C834" si="70">IF(ISERROR(_xlfn.NUMBERVALUE(VLOOKUP(D771,G:H,2,0))),"NO",_xlfn.NUMBERVALUE(VLOOKUP(D771,G:H,2,0)))</f>
        <v>NO</v>
      </c>
      <c r="D771" s="38"/>
      <c r="G771" s="2" t="str">
        <f t="shared" ref="G771:G834" si="71">UPPER(IF(ISBLANK(J771),"",IF(ISNUMBER(SEARCH("+",J771)),LEFT(J771,SEARCH("+",J771,1)-1),LEFT(J771,SEARCH("-",J771,1)-1))))</f>
        <v/>
      </c>
      <c r="H771" s="2">
        <f t="shared" si="69"/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si="68"/>
        <v>0</v>
      </c>
      <c r="C772" s="4" t="str">
        <f t="shared" si="70"/>
        <v>NO</v>
      </c>
      <c r="D772" s="38"/>
      <c r="G772" s="2" t="str">
        <f t="shared" si="71"/>
        <v/>
      </c>
      <c r="H772" s="2">
        <f t="shared" si="69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si="68"/>
        <v>0</v>
      </c>
      <c r="C773" s="4" t="str">
        <f t="shared" si="70"/>
        <v>NO</v>
      </c>
      <c r="D773" s="38"/>
      <c r="G773" s="2" t="str">
        <f t="shared" si="71"/>
        <v/>
      </c>
      <c r="H773" s="2">
        <f t="shared" si="69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si="68"/>
        <v>0</v>
      </c>
      <c r="C774" s="4" t="str">
        <f t="shared" si="70"/>
        <v>NO</v>
      </c>
      <c r="D774" s="38"/>
      <c r="G774" s="2" t="str">
        <f t="shared" si="71"/>
        <v/>
      </c>
      <c r="H774" s="2">
        <f t="shared" si="69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si="68"/>
        <v>0</v>
      </c>
      <c r="C775" s="4" t="str">
        <f t="shared" si="70"/>
        <v>NO</v>
      </c>
      <c r="D775" s="38"/>
      <c r="G775" s="2" t="str">
        <f t="shared" si="71"/>
        <v/>
      </c>
      <c r="H775" s="2">
        <f t="shared" si="69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si="68"/>
        <v>0</v>
      </c>
      <c r="C776" s="4" t="str">
        <f t="shared" si="70"/>
        <v>NO</v>
      </c>
      <c r="D776" s="38"/>
      <c r="G776" s="2" t="str">
        <f t="shared" si="71"/>
        <v/>
      </c>
      <c r="H776" s="2">
        <f t="shared" si="69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si="68"/>
        <v>0</v>
      </c>
      <c r="C777" s="4" t="str">
        <f t="shared" si="70"/>
        <v>NO</v>
      </c>
      <c r="D777" s="38"/>
      <c r="G777" s="2" t="str">
        <f t="shared" si="71"/>
        <v/>
      </c>
      <c r="H777" s="2">
        <f t="shared" si="69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si="68"/>
        <v>0</v>
      </c>
      <c r="C778" s="4" t="str">
        <f t="shared" si="70"/>
        <v>NO</v>
      </c>
      <c r="D778" s="38"/>
      <c r="G778" s="2" t="str">
        <f t="shared" si="71"/>
        <v/>
      </c>
      <c r="H778" s="2">
        <f t="shared" si="69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si="68"/>
        <v>0</v>
      </c>
      <c r="C779" s="4" t="str">
        <f t="shared" si="70"/>
        <v>NO</v>
      </c>
      <c r="D779" s="38"/>
      <c r="G779" s="2" t="str">
        <f t="shared" si="71"/>
        <v/>
      </c>
      <c r="H779" s="2">
        <f t="shared" si="69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si="68"/>
        <v>0</v>
      </c>
      <c r="C780" s="4" t="str">
        <f t="shared" si="70"/>
        <v>NO</v>
      </c>
      <c r="D780" s="38"/>
      <c r="G780" s="2" t="str">
        <f t="shared" si="71"/>
        <v/>
      </c>
      <c r="H780" s="2">
        <f t="shared" si="69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si="68"/>
        <v>0</v>
      </c>
      <c r="C781" s="4" t="str">
        <f t="shared" si="70"/>
        <v>NO</v>
      </c>
      <c r="D781" s="38"/>
      <c r="G781" s="2" t="str">
        <f t="shared" si="71"/>
        <v/>
      </c>
      <c r="H781" s="2">
        <f t="shared" si="69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si="68"/>
        <v>0</v>
      </c>
      <c r="C782" s="4" t="str">
        <f t="shared" si="70"/>
        <v>NO</v>
      </c>
      <c r="D782" s="38"/>
      <c r="G782" s="2" t="str">
        <f t="shared" si="71"/>
        <v/>
      </c>
      <c r="H782" s="2">
        <f t="shared" si="69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si="68"/>
        <v>0</v>
      </c>
      <c r="C783" s="4" t="str">
        <f t="shared" si="70"/>
        <v>NO</v>
      </c>
      <c r="D783" s="38"/>
      <c r="G783" s="2" t="str">
        <f t="shared" si="71"/>
        <v/>
      </c>
      <c r="H783" s="2">
        <f t="shared" si="69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si="68"/>
        <v>0</v>
      </c>
      <c r="C784" s="4" t="str">
        <f t="shared" si="70"/>
        <v>NO</v>
      </c>
      <c r="D784" s="38"/>
      <c r="G784" s="2" t="str">
        <f t="shared" si="71"/>
        <v/>
      </c>
      <c r="H784" s="2">
        <f t="shared" si="69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si="68"/>
        <v>0</v>
      </c>
      <c r="C785" s="4" t="str">
        <f t="shared" si="70"/>
        <v>NO</v>
      </c>
      <c r="D785" s="38"/>
      <c r="G785" s="2" t="str">
        <f t="shared" si="71"/>
        <v/>
      </c>
      <c r="H785" s="2">
        <f t="shared" si="69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si="68"/>
        <v>0</v>
      </c>
      <c r="C786" s="4" t="str">
        <f t="shared" si="70"/>
        <v>NO</v>
      </c>
      <c r="D786" s="38"/>
      <c r="G786" s="2" t="str">
        <f t="shared" si="71"/>
        <v/>
      </c>
      <c r="H786" s="2">
        <f t="shared" si="69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si="68"/>
        <v>0</v>
      </c>
      <c r="C787" s="4" t="str">
        <f t="shared" si="70"/>
        <v>NO</v>
      </c>
      <c r="D787" s="38"/>
      <c r="G787" s="2" t="str">
        <f t="shared" si="71"/>
        <v/>
      </c>
      <c r="H787" s="2">
        <f t="shared" si="69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si="68"/>
        <v>0</v>
      </c>
      <c r="C788" s="4" t="str">
        <f t="shared" si="70"/>
        <v>NO</v>
      </c>
      <c r="D788" s="38"/>
      <c r="G788" s="2" t="str">
        <f t="shared" si="71"/>
        <v/>
      </c>
      <c r="H788" s="2">
        <f t="shared" si="69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si="68"/>
        <v>0</v>
      </c>
      <c r="C789" s="4" t="str">
        <f t="shared" si="70"/>
        <v>NO</v>
      </c>
      <c r="D789" s="38"/>
      <c r="G789" s="2" t="str">
        <f t="shared" si="71"/>
        <v/>
      </c>
      <c r="H789" s="2">
        <f t="shared" si="69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si="68"/>
        <v>0</v>
      </c>
      <c r="C790" s="4" t="str">
        <f t="shared" si="70"/>
        <v>NO</v>
      </c>
      <c r="D790" s="38"/>
      <c r="G790" s="2" t="str">
        <f t="shared" si="71"/>
        <v/>
      </c>
      <c r="H790" s="2">
        <f t="shared" si="69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si="68"/>
        <v>0</v>
      </c>
      <c r="C791" s="4" t="str">
        <f t="shared" si="70"/>
        <v>NO</v>
      </c>
      <c r="D791" s="38"/>
      <c r="G791" s="2" t="str">
        <f t="shared" si="71"/>
        <v/>
      </c>
      <c r="H791" s="2">
        <f t="shared" si="69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si="68"/>
        <v>0</v>
      </c>
      <c r="C792" s="4" t="str">
        <f t="shared" si="70"/>
        <v>NO</v>
      </c>
      <c r="D792" s="38"/>
      <c r="G792" s="2" t="str">
        <f t="shared" si="71"/>
        <v/>
      </c>
      <c r="H792" s="2">
        <f t="shared" si="69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si="68"/>
        <v>0</v>
      </c>
      <c r="C793" s="4" t="str">
        <f t="shared" si="70"/>
        <v>NO</v>
      </c>
      <c r="D793" s="38"/>
      <c r="G793" s="2" t="str">
        <f t="shared" si="71"/>
        <v/>
      </c>
      <c r="H793" s="2">
        <f t="shared" si="69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si="68"/>
        <v>0</v>
      </c>
      <c r="C794" s="4" t="str">
        <f t="shared" si="70"/>
        <v>NO</v>
      </c>
      <c r="D794" s="38"/>
      <c r="G794" s="2" t="str">
        <f t="shared" si="71"/>
        <v/>
      </c>
      <c r="H794" s="2">
        <f t="shared" si="69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si="68"/>
        <v>0</v>
      </c>
      <c r="C795" s="4" t="str">
        <f t="shared" si="70"/>
        <v>NO</v>
      </c>
      <c r="D795" s="38"/>
      <c r="G795" s="2" t="str">
        <f t="shared" si="71"/>
        <v/>
      </c>
      <c r="H795" s="2">
        <f t="shared" si="69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si="68"/>
        <v>0</v>
      </c>
      <c r="C796" s="4" t="str">
        <f t="shared" si="70"/>
        <v>NO</v>
      </c>
      <c r="D796" s="38"/>
      <c r="G796" s="2" t="str">
        <f t="shared" si="71"/>
        <v/>
      </c>
      <c r="H796" s="2">
        <f t="shared" si="69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si="68"/>
        <v>0</v>
      </c>
      <c r="C797" s="4" t="str">
        <f t="shared" si="70"/>
        <v>NO</v>
      </c>
      <c r="D797" s="38"/>
      <c r="G797" s="2" t="str">
        <f t="shared" si="71"/>
        <v/>
      </c>
      <c r="H797" s="2">
        <f t="shared" si="69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si="68"/>
        <v>0</v>
      </c>
      <c r="C798" s="4" t="str">
        <f t="shared" si="70"/>
        <v>NO</v>
      </c>
      <c r="D798" s="38"/>
      <c r="G798" s="2" t="str">
        <f t="shared" si="71"/>
        <v/>
      </c>
      <c r="H798" s="2">
        <f t="shared" si="69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si="68"/>
        <v>0</v>
      </c>
      <c r="C799" s="4" t="str">
        <f t="shared" si="70"/>
        <v>NO</v>
      </c>
      <c r="D799" s="38"/>
      <c r="G799" s="2" t="str">
        <f t="shared" si="71"/>
        <v/>
      </c>
      <c r="H799" s="2">
        <f t="shared" si="69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si="68"/>
        <v>0</v>
      </c>
      <c r="C800" s="4" t="str">
        <f t="shared" si="70"/>
        <v>NO</v>
      </c>
      <c r="D800" s="38"/>
      <c r="G800" s="2" t="str">
        <f t="shared" si="71"/>
        <v/>
      </c>
      <c r="H800" s="2">
        <f t="shared" si="69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si="68"/>
        <v>0</v>
      </c>
      <c r="C801" s="4" t="str">
        <f t="shared" si="70"/>
        <v>NO</v>
      </c>
      <c r="D801" s="38"/>
      <c r="G801" s="2" t="str">
        <f t="shared" si="71"/>
        <v/>
      </c>
      <c r="H801" s="2">
        <f t="shared" si="69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si="68"/>
        <v>0</v>
      </c>
      <c r="C802" s="4" t="str">
        <f t="shared" si="70"/>
        <v>NO</v>
      </c>
      <c r="D802" s="38"/>
      <c r="G802" s="2" t="str">
        <f t="shared" si="71"/>
        <v/>
      </c>
      <c r="H802" s="2">
        <f t="shared" si="69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si="68"/>
        <v>0</v>
      </c>
      <c r="C803" s="4" t="str">
        <f t="shared" si="70"/>
        <v>NO</v>
      </c>
      <c r="D803" s="38"/>
      <c r="G803" s="2" t="str">
        <f t="shared" si="71"/>
        <v/>
      </c>
      <c r="H803" s="2">
        <f t="shared" si="69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si="68"/>
        <v>0</v>
      </c>
      <c r="C804" s="4" t="str">
        <f t="shared" si="70"/>
        <v>NO</v>
      </c>
      <c r="D804" s="38"/>
      <c r="G804" s="2" t="str">
        <f t="shared" si="71"/>
        <v/>
      </c>
      <c r="H804" s="2">
        <f t="shared" si="69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si="68"/>
        <v>0</v>
      </c>
      <c r="C805" s="4" t="str">
        <f t="shared" si="70"/>
        <v>NO</v>
      </c>
      <c r="D805" s="38"/>
      <c r="G805" s="2" t="str">
        <f t="shared" si="71"/>
        <v/>
      </c>
      <c r="H805" s="2">
        <f t="shared" si="69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si="68"/>
        <v>0</v>
      </c>
      <c r="C806" s="4" t="str">
        <f t="shared" si="70"/>
        <v>NO</v>
      </c>
      <c r="D806" s="38"/>
      <c r="G806" s="2" t="str">
        <f t="shared" si="71"/>
        <v/>
      </c>
      <c r="H806" s="2">
        <f t="shared" si="69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si="68"/>
        <v>0</v>
      </c>
      <c r="C807" s="4" t="str">
        <f t="shared" si="70"/>
        <v>NO</v>
      </c>
      <c r="D807" s="38"/>
      <c r="G807" s="2" t="str">
        <f t="shared" si="71"/>
        <v/>
      </c>
      <c r="H807" s="2">
        <f t="shared" si="69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si="68"/>
        <v>0</v>
      </c>
      <c r="C808" s="4" t="str">
        <f t="shared" si="70"/>
        <v>NO</v>
      </c>
      <c r="D808" s="38"/>
      <c r="G808" s="2" t="str">
        <f t="shared" si="71"/>
        <v/>
      </c>
      <c r="H808" s="2">
        <f t="shared" si="69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si="68"/>
        <v>0</v>
      </c>
      <c r="C809" s="4" t="str">
        <f t="shared" si="70"/>
        <v>NO</v>
      </c>
      <c r="D809" s="38"/>
      <c r="G809" s="2" t="str">
        <f t="shared" si="71"/>
        <v/>
      </c>
      <c r="H809" s="2">
        <f t="shared" si="69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si="68"/>
        <v>0</v>
      </c>
      <c r="C810" s="4" t="str">
        <f t="shared" si="70"/>
        <v>NO</v>
      </c>
      <c r="D810" s="38"/>
      <c r="G810" s="2" t="str">
        <f t="shared" si="71"/>
        <v/>
      </c>
      <c r="H810" s="2">
        <f t="shared" si="69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si="68"/>
        <v>0</v>
      </c>
      <c r="C811" s="4" t="str">
        <f t="shared" si="70"/>
        <v>NO</v>
      </c>
      <c r="D811" s="38"/>
      <c r="G811" s="2" t="str">
        <f t="shared" si="71"/>
        <v/>
      </c>
      <c r="H811" s="2">
        <f t="shared" si="69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si="68"/>
        <v>0</v>
      </c>
      <c r="C812" s="4" t="str">
        <f t="shared" si="70"/>
        <v>NO</v>
      </c>
      <c r="D812" s="38"/>
      <c r="G812" s="2" t="str">
        <f t="shared" si="71"/>
        <v/>
      </c>
      <c r="H812" s="2">
        <f t="shared" si="69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si="68"/>
        <v>0</v>
      </c>
      <c r="C813" s="4" t="str">
        <f t="shared" si="70"/>
        <v>NO</v>
      </c>
      <c r="D813" s="38"/>
      <c r="G813" s="2" t="str">
        <f t="shared" si="71"/>
        <v/>
      </c>
      <c r="H813" s="2">
        <f t="shared" si="69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si="68"/>
        <v>0</v>
      </c>
      <c r="C814" s="4" t="str">
        <f t="shared" si="70"/>
        <v>NO</v>
      </c>
      <c r="D814" s="38"/>
      <c r="G814" s="2" t="str">
        <f t="shared" si="71"/>
        <v/>
      </c>
      <c r="H814" s="2">
        <f t="shared" si="69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si="68"/>
        <v>0</v>
      </c>
      <c r="C815" s="4" t="str">
        <f t="shared" si="70"/>
        <v>NO</v>
      </c>
      <c r="D815" s="38"/>
      <c r="G815" s="2" t="str">
        <f t="shared" si="71"/>
        <v/>
      </c>
      <c r="H815" s="2">
        <f t="shared" si="69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si="68"/>
        <v>0</v>
      </c>
      <c r="C816" s="4" t="str">
        <f t="shared" si="70"/>
        <v>NO</v>
      </c>
      <c r="D816" s="38"/>
      <c r="G816" s="2" t="str">
        <f t="shared" si="71"/>
        <v/>
      </c>
      <c r="H816" s="2">
        <f t="shared" si="69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si="68"/>
        <v>0</v>
      </c>
      <c r="C817" s="4" t="str">
        <f t="shared" si="70"/>
        <v>NO</v>
      </c>
      <c r="D817" s="38"/>
      <c r="G817" s="2" t="str">
        <f t="shared" si="71"/>
        <v/>
      </c>
      <c r="H817" s="2">
        <f t="shared" si="69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si="68"/>
        <v>0</v>
      </c>
      <c r="C818" s="4" t="str">
        <f t="shared" si="70"/>
        <v>NO</v>
      </c>
      <c r="D818" s="38"/>
      <c r="G818" s="2" t="str">
        <f t="shared" si="71"/>
        <v/>
      </c>
      <c r="H818" s="2">
        <f t="shared" si="69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ref="B819:B875" si="72">IF(C819="NO","0",IF(C819&gt;=11000,10000,ROUND(IF((SIGN(C819)=-1),C819*(1+$E$1/100),C819*(1-$E$1/100)),0)))</f>
        <v>0</v>
      </c>
      <c r="C819" s="4" t="str">
        <f t="shared" si="70"/>
        <v>NO</v>
      </c>
      <c r="D819" s="38"/>
      <c r="G819" s="2" t="str">
        <f t="shared" si="71"/>
        <v/>
      </c>
      <c r="H819" s="2">
        <f t="shared" si="69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si="72"/>
        <v>0</v>
      </c>
      <c r="C820" s="4" t="str">
        <f t="shared" si="70"/>
        <v>NO</v>
      </c>
      <c r="D820" s="38"/>
      <c r="G820" s="2" t="str">
        <f t="shared" si="71"/>
        <v/>
      </c>
      <c r="H820" s="2">
        <f t="shared" si="69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si="72"/>
        <v>0</v>
      </c>
      <c r="C821" s="4" t="str">
        <f t="shared" si="70"/>
        <v>NO</v>
      </c>
      <c r="D821" s="38"/>
      <c r="G821" s="2" t="str">
        <f t="shared" si="71"/>
        <v/>
      </c>
      <c r="H821" s="2">
        <f t="shared" si="69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si="72"/>
        <v>0</v>
      </c>
      <c r="C822" s="4" t="str">
        <f t="shared" si="70"/>
        <v>NO</v>
      </c>
      <c r="D822" s="38"/>
      <c r="G822" s="2" t="str">
        <f t="shared" si="71"/>
        <v/>
      </c>
      <c r="H822" s="2">
        <f t="shared" si="69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si="72"/>
        <v>0</v>
      </c>
      <c r="C823" s="4" t="str">
        <f t="shared" si="70"/>
        <v>NO</v>
      </c>
      <c r="D823" s="38"/>
      <c r="G823" s="2" t="str">
        <f t="shared" si="71"/>
        <v/>
      </c>
      <c r="H823" s="2">
        <f t="shared" si="69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si="72"/>
        <v>0</v>
      </c>
      <c r="C824" s="4" t="str">
        <f t="shared" si="70"/>
        <v>NO</v>
      </c>
      <c r="D824" s="38"/>
      <c r="G824" s="2" t="str">
        <f t="shared" si="71"/>
        <v/>
      </c>
      <c r="H824" s="2">
        <f t="shared" si="69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si="72"/>
        <v>0</v>
      </c>
      <c r="C825" s="4" t="str">
        <f t="shared" si="70"/>
        <v>NO</v>
      </c>
      <c r="D825" s="38"/>
      <c r="G825" s="2" t="str">
        <f t="shared" si="71"/>
        <v/>
      </c>
      <c r="H825" s="2">
        <f t="shared" si="69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si="72"/>
        <v>0</v>
      </c>
      <c r="C826" s="4" t="str">
        <f t="shared" si="70"/>
        <v>NO</v>
      </c>
      <c r="D826" s="38"/>
      <c r="G826" s="2" t="str">
        <f t="shared" si="71"/>
        <v/>
      </c>
      <c r="H826" s="2">
        <f t="shared" si="69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si="72"/>
        <v>0</v>
      </c>
      <c r="C827" s="4" t="str">
        <f t="shared" si="70"/>
        <v>NO</v>
      </c>
      <c r="D827" s="38"/>
      <c r="G827" s="2" t="str">
        <f t="shared" si="71"/>
        <v/>
      </c>
      <c r="H827" s="2">
        <f t="shared" si="69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si="72"/>
        <v>0</v>
      </c>
      <c r="C828" s="4" t="str">
        <f t="shared" si="70"/>
        <v>NO</v>
      </c>
      <c r="D828" s="38"/>
      <c r="G828" s="2" t="str">
        <f t="shared" si="71"/>
        <v/>
      </c>
      <c r="H828" s="2">
        <f t="shared" ref="H828:H875" si="73">IF(ISBLANK(J828),0,IF(ISNUMBER(SEARCH("+",J828)),RIGHT(J828,LEN(J828)-SEARCH("+",J828,1)),RIGHT(J828,LEN(J828)-SEARCH("-",J828,1)+1)))</f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si="72"/>
        <v>0</v>
      </c>
      <c r="C829" s="4" t="str">
        <f t="shared" si="70"/>
        <v>NO</v>
      </c>
      <c r="D829" s="38"/>
      <c r="G829" s="2" t="str">
        <f t="shared" si="71"/>
        <v/>
      </c>
      <c r="H829" s="2">
        <f t="shared" si="73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si="72"/>
        <v>0</v>
      </c>
      <c r="C830" s="4" t="str">
        <f t="shared" si="70"/>
        <v>NO</v>
      </c>
      <c r="D830" s="38"/>
      <c r="G830" s="2" t="str">
        <f t="shared" si="71"/>
        <v/>
      </c>
      <c r="H830" s="2">
        <f t="shared" si="73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si="72"/>
        <v>0</v>
      </c>
      <c r="C831" s="4" t="str">
        <f t="shared" si="70"/>
        <v>NO</v>
      </c>
      <c r="D831" s="38"/>
      <c r="G831" s="2" t="str">
        <f t="shared" si="71"/>
        <v/>
      </c>
      <c r="H831" s="2">
        <f t="shared" si="73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si="72"/>
        <v>0</v>
      </c>
      <c r="C832" s="4" t="str">
        <f t="shared" si="70"/>
        <v>NO</v>
      </c>
      <c r="D832" s="38"/>
      <c r="G832" s="2" t="str">
        <f t="shared" si="71"/>
        <v/>
      </c>
      <c r="H832" s="2">
        <f t="shared" si="73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si="72"/>
        <v>0</v>
      </c>
      <c r="C833" s="4" t="str">
        <f t="shared" si="70"/>
        <v>NO</v>
      </c>
      <c r="D833" s="38"/>
      <c r="G833" s="2" t="str">
        <f t="shared" si="71"/>
        <v/>
      </c>
      <c r="H833" s="2">
        <f t="shared" si="73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si="72"/>
        <v>0</v>
      </c>
      <c r="C834" s="4" t="str">
        <f t="shared" si="70"/>
        <v>NO</v>
      </c>
      <c r="D834" s="38"/>
      <c r="G834" s="2" t="str">
        <f t="shared" si="71"/>
        <v/>
      </c>
      <c r="H834" s="2">
        <f t="shared" si="73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si="72"/>
        <v>0</v>
      </c>
      <c r="C835" s="4" t="str">
        <f t="shared" ref="C835:C875" si="74">IF(ISERROR(_xlfn.NUMBERVALUE(VLOOKUP(D835,G:H,2,0))),"NO",_xlfn.NUMBERVALUE(VLOOKUP(D835,G:H,2,0)))</f>
        <v>NO</v>
      </c>
      <c r="D835" s="38"/>
      <c r="G835" s="2" t="str">
        <f t="shared" ref="G835:G875" si="75">UPPER(IF(ISBLANK(J835),"",IF(ISNUMBER(SEARCH("+",J835)),LEFT(J835,SEARCH("+",J835,1)-1),LEFT(J835,SEARCH("-",J835,1)-1))))</f>
        <v/>
      </c>
      <c r="H835" s="2">
        <f t="shared" si="73"/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si="72"/>
        <v>0</v>
      </c>
      <c r="C836" s="4" t="str">
        <f t="shared" si="74"/>
        <v>NO</v>
      </c>
      <c r="D836" s="38"/>
      <c r="G836" s="2" t="str">
        <f t="shared" si="75"/>
        <v/>
      </c>
      <c r="H836" s="2">
        <f t="shared" si="73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si="72"/>
        <v>0</v>
      </c>
      <c r="C837" s="4" t="str">
        <f t="shared" si="74"/>
        <v>NO</v>
      </c>
      <c r="D837" s="38"/>
      <c r="G837" s="2" t="str">
        <f t="shared" si="75"/>
        <v/>
      </c>
      <c r="H837" s="2">
        <f t="shared" si="73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si="72"/>
        <v>0</v>
      </c>
      <c r="C838" s="4" t="str">
        <f t="shared" si="74"/>
        <v>NO</v>
      </c>
      <c r="D838" s="38"/>
      <c r="G838" s="2" t="str">
        <f t="shared" si="75"/>
        <v/>
      </c>
      <c r="H838" s="2">
        <f t="shared" si="73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si="72"/>
        <v>0</v>
      </c>
      <c r="C839" s="4" t="str">
        <f t="shared" si="74"/>
        <v>NO</v>
      </c>
      <c r="D839" s="38"/>
      <c r="G839" s="2" t="str">
        <f t="shared" si="75"/>
        <v/>
      </c>
      <c r="H839" s="2">
        <f t="shared" si="73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si="72"/>
        <v>0</v>
      </c>
      <c r="C840" s="4" t="str">
        <f t="shared" si="74"/>
        <v>NO</v>
      </c>
      <c r="D840" s="38"/>
      <c r="G840" s="2" t="str">
        <f t="shared" si="75"/>
        <v/>
      </c>
      <c r="H840" s="2">
        <f t="shared" si="73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si="72"/>
        <v>0</v>
      </c>
      <c r="C841" s="4" t="str">
        <f t="shared" si="74"/>
        <v>NO</v>
      </c>
      <c r="D841" s="38"/>
      <c r="G841" s="2" t="str">
        <f t="shared" si="75"/>
        <v/>
      </c>
      <c r="H841" s="2">
        <f t="shared" si="73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si="72"/>
        <v>0</v>
      </c>
      <c r="C842" s="4" t="str">
        <f t="shared" si="74"/>
        <v>NO</v>
      </c>
      <c r="D842" s="38"/>
      <c r="G842" s="2" t="str">
        <f t="shared" si="75"/>
        <v/>
      </c>
      <c r="H842" s="2">
        <f t="shared" si="73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si="72"/>
        <v>0</v>
      </c>
      <c r="C843" s="4" t="str">
        <f t="shared" si="74"/>
        <v>NO</v>
      </c>
      <c r="D843" s="38"/>
      <c r="G843" s="2" t="str">
        <f t="shared" si="75"/>
        <v/>
      </c>
      <c r="H843" s="2">
        <f t="shared" si="73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si="72"/>
        <v>0</v>
      </c>
      <c r="C844" s="4" t="str">
        <f t="shared" si="74"/>
        <v>NO</v>
      </c>
      <c r="D844" s="38"/>
      <c r="G844" s="2" t="str">
        <f t="shared" si="75"/>
        <v/>
      </c>
      <c r="H844" s="2">
        <f t="shared" si="73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si="72"/>
        <v>0</v>
      </c>
      <c r="C845" s="4" t="str">
        <f t="shared" si="74"/>
        <v>NO</v>
      </c>
      <c r="D845" s="38"/>
      <c r="G845" s="2" t="str">
        <f t="shared" si="75"/>
        <v/>
      </c>
      <c r="H845" s="2">
        <f t="shared" si="73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si="72"/>
        <v>0</v>
      </c>
      <c r="C846" s="4" t="str">
        <f t="shared" si="74"/>
        <v>NO</v>
      </c>
      <c r="D846" s="38"/>
      <c r="G846" s="2" t="str">
        <f t="shared" si="75"/>
        <v/>
      </c>
      <c r="H846" s="2">
        <f t="shared" si="73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si="72"/>
        <v>0</v>
      </c>
      <c r="C847" s="4" t="str">
        <f t="shared" si="74"/>
        <v>NO</v>
      </c>
      <c r="D847" s="38"/>
      <c r="G847" s="2" t="str">
        <f t="shared" si="75"/>
        <v/>
      </c>
      <c r="H847" s="2">
        <f t="shared" si="73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si="72"/>
        <v>0</v>
      </c>
      <c r="C848" s="4" t="str">
        <f t="shared" si="74"/>
        <v>NO</v>
      </c>
      <c r="D848" s="38"/>
      <c r="G848" s="2" t="str">
        <f t="shared" si="75"/>
        <v/>
      </c>
      <c r="H848" s="2">
        <f t="shared" si="73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si="72"/>
        <v>0</v>
      </c>
      <c r="C849" s="4" t="str">
        <f t="shared" si="74"/>
        <v>NO</v>
      </c>
      <c r="D849" s="38"/>
      <c r="G849" s="2" t="str">
        <f t="shared" si="75"/>
        <v/>
      </c>
      <c r="H849" s="2">
        <f t="shared" si="73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si="72"/>
        <v>0</v>
      </c>
      <c r="C850" s="4" t="str">
        <f t="shared" si="74"/>
        <v>NO</v>
      </c>
      <c r="D850" s="38"/>
      <c r="G850" s="2" t="str">
        <f t="shared" si="75"/>
        <v/>
      </c>
      <c r="H850" s="2">
        <f t="shared" si="73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si="72"/>
        <v>0</v>
      </c>
      <c r="C851" s="4" t="str">
        <f t="shared" si="74"/>
        <v>NO</v>
      </c>
      <c r="D851" s="38"/>
      <c r="G851" s="2" t="str">
        <f t="shared" si="75"/>
        <v/>
      </c>
      <c r="H851" s="2">
        <f t="shared" si="73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si="72"/>
        <v>0</v>
      </c>
      <c r="C852" s="4" t="str">
        <f t="shared" si="74"/>
        <v>NO</v>
      </c>
      <c r="D852" s="38"/>
      <c r="G852" s="2" t="str">
        <f t="shared" si="75"/>
        <v/>
      </c>
      <c r="H852" s="2">
        <f t="shared" si="73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si="72"/>
        <v>0</v>
      </c>
      <c r="C853" s="4" t="str">
        <f t="shared" si="74"/>
        <v>NO</v>
      </c>
      <c r="D853" s="38"/>
      <c r="G853" s="2" t="str">
        <f t="shared" si="75"/>
        <v/>
      </c>
      <c r="H853" s="2">
        <f t="shared" si="73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si="72"/>
        <v>0</v>
      </c>
      <c r="C854" s="4" t="str">
        <f t="shared" si="74"/>
        <v>NO</v>
      </c>
      <c r="D854" s="38"/>
      <c r="G854" s="2" t="str">
        <f t="shared" si="75"/>
        <v/>
      </c>
      <c r="H854" s="2">
        <f t="shared" si="73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si="72"/>
        <v>0</v>
      </c>
      <c r="C855" s="4" t="str">
        <f t="shared" si="74"/>
        <v>NO</v>
      </c>
      <c r="D855" s="38"/>
      <c r="G855" s="2" t="str">
        <f t="shared" si="75"/>
        <v/>
      </c>
      <c r="H855" s="2">
        <f t="shared" si="73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si="72"/>
        <v>0</v>
      </c>
      <c r="C856" s="4" t="str">
        <f t="shared" si="74"/>
        <v>NO</v>
      </c>
      <c r="D856" s="38"/>
      <c r="G856" s="2" t="str">
        <f t="shared" si="75"/>
        <v/>
      </c>
      <c r="H856" s="2">
        <f t="shared" si="73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si="72"/>
        <v>0</v>
      </c>
      <c r="C857" s="4" t="str">
        <f t="shared" si="74"/>
        <v>NO</v>
      </c>
      <c r="D857" s="38"/>
      <c r="G857" s="2" t="str">
        <f t="shared" si="75"/>
        <v/>
      </c>
      <c r="H857" s="2">
        <f t="shared" si="73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si="72"/>
        <v>0</v>
      </c>
      <c r="C858" s="4" t="str">
        <f t="shared" si="74"/>
        <v>NO</v>
      </c>
      <c r="D858" s="38"/>
      <c r="G858" s="2" t="str">
        <f t="shared" si="75"/>
        <v/>
      </c>
      <c r="H858" s="2">
        <f t="shared" si="73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si="72"/>
        <v>0</v>
      </c>
      <c r="C859" s="4" t="str">
        <f t="shared" si="74"/>
        <v>NO</v>
      </c>
      <c r="D859" s="38"/>
      <c r="G859" s="2" t="str">
        <f t="shared" si="75"/>
        <v/>
      </c>
      <c r="H859" s="2">
        <f t="shared" si="73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si="72"/>
        <v>0</v>
      </c>
      <c r="C860" s="4" t="str">
        <f t="shared" si="74"/>
        <v>NO</v>
      </c>
      <c r="D860" s="38"/>
      <c r="G860" s="2" t="str">
        <f t="shared" si="75"/>
        <v/>
      </c>
      <c r="H860" s="2">
        <f t="shared" si="73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si="72"/>
        <v>0</v>
      </c>
      <c r="C861" s="4" t="str">
        <f t="shared" si="74"/>
        <v>NO</v>
      </c>
      <c r="D861" s="38"/>
      <c r="G861" s="2" t="str">
        <f t="shared" si="75"/>
        <v/>
      </c>
      <c r="H861" s="2">
        <f t="shared" si="73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si="72"/>
        <v>0</v>
      </c>
      <c r="C862" s="4" t="str">
        <f t="shared" si="74"/>
        <v>NO</v>
      </c>
      <c r="D862" s="38"/>
      <c r="G862" s="2" t="str">
        <f t="shared" si="75"/>
        <v/>
      </c>
      <c r="H862" s="2">
        <f t="shared" si="73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si="72"/>
        <v>0</v>
      </c>
      <c r="C863" s="4" t="str">
        <f t="shared" si="74"/>
        <v>NO</v>
      </c>
      <c r="D863" s="38"/>
      <c r="G863" s="2" t="str">
        <f t="shared" si="75"/>
        <v/>
      </c>
      <c r="H863" s="2">
        <f t="shared" si="73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si="72"/>
        <v>0</v>
      </c>
      <c r="C864" s="4" t="str">
        <f t="shared" si="74"/>
        <v>NO</v>
      </c>
      <c r="D864" s="38"/>
      <c r="G864" s="2" t="str">
        <f t="shared" si="75"/>
        <v/>
      </c>
      <c r="H864" s="2">
        <f t="shared" si="73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si="72"/>
        <v>0</v>
      </c>
      <c r="C865" s="4" t="str">
        <f t="shared" si="74"/>
        <v>NO</v>
      </c>
      <c r="D865" s="38"/>
      <c r="G865" s="2" t="str">
        <f t="shared" si="75"/>
        <v/>
      </c>
      <c r="H865" s="2">
        <f t="shared" si="73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si="72"/>
        <v>0</v>
      </c>
      <c r="C866" s="4" t="str">
        <f t="shared" si="74"/>
        <v>NO</v>
      </c>
      <c r="D866" s="38"/>
      <c r="G866" s="2" t="str">
        <f t="shared" si="75"/>
        <v/>
      </c>
      <c r="H866" s="2">
        <f t="shared" si="73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si="72"/>
        <v>0</v>
      </c>
      <c r="C867" s="4" t="str">
        <f t="shared" si="74"/>
        <v>NO</v>
      </c>
      <c r="D867" s="38"/>
      <c r="G867" s="2" t="str">
        <f t="shared" si="75"/>
        <v/>
      </c>
      <c r="H867" s="2">
        <f t="shared" si="73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si="72"/>
        <v>0</v>
      </c>
      <c r="C868" s="4" t="str">
        <f t="shared" si="74"/>
        <v>NO</v>
      </c>
      <c r="D868" s="38"/>
      <c r="G868" s="2" t="str">
        <f t="shared" si="75"/>
        <v/>
      </c>
      <c r="H868" s="2">
        <f t="shared" si="73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si="72"/>
        <v>0</v>
      </c>
      <c r="C869" s="4" t="str">
        <f t="shared" si="74"/>
        <v>NO</v>
      </c>
      <c r="D869" s="38"/>
      <c r="G869" s="2" t="str">
        <f t="shared" si="75"/>
        <v/>
      </c>
      <c r="H869" s="2">
        <f t="shared" si="73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si="72"/>
        <v>0</v>
      </c>
      <c r="C870" s="4" t="str">
        <f t="shared" si="74"/>
        <v>NO</v>
      </c>
      <c r="D870" s="38"/>
      <c r="G870" s="2" t="str">
        <f t="shared" si="75"/>
        <v/>
      </c>
      <c r="H870" s="2">
        <f t="shared" si="73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si="72"/>
        <v>0</v>
      </c>
      <c r="C871" s="4" t="str">
        <f t="shared" si="74"/>
        <v>NO</v>
      </c>
      <c r="D871" s="38"/>
      <c r="G871" s="2" t="str">
        <f t="shared" si="75"/>
        <v/>
      </c>
      <c r="H871" s="2">
        <f t="shared" si="73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si="72"/>
        <v>0</v>
      </c>
      <c r="C872" s="4" t="str">
        <f t="shared" si="74"/>
        <v>NO</v>
      </c>
      <c r="D872" s="38"/>
      <c r="G872" s="2" t="str">
        <f t="shared" si="75"/>
        <v/>
      </c>
      <c r="H872" s="2">
        <f t="shared" si="73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si="72"/>
        <v>0</v>
      </c>
      <c r="C873" s="4" t="str">
        <f t="shared" si="74"/>
        <v>NO</v>
      </c>
      <c r="D873" s="38"/>
      <c r="G873" s="2" t="str">
        <f t="shared" si="75"/>
        <v/>
      </c>
      <c r="H873" s="2">
        <f t="shared" si="73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si="72"/>
        <v>0</v>
      </c>
      <c r="C874" s="4" t="str">
        <f t="shared" si="74"/>
        <v>NO</v>
      </c>
      <c r="D874" s="38"/>
      <c r="G874" s="2" t="str">
        <f t="shared" si="75"/>
        <v/>
      </c>
      <c r="H874" s="2">
        <f t="shared" si="73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si="72"/>
        <v>0</v>
      </c>
      <c r="C875" s="4" t="str">
        <f t="shared" si="74"/>
        <v>NO</v>
      </c>
      <c r="D875" s="38"/>
      <c r="G875" s="2" t="str">
        <f t="shared" si="75"/>
        <v/>
      </c>
      <c r="H875" s="2">
        <f t="shared" si="73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B1:B1048576">
    <cfRule type="cellIs" dxfId="16" priority="1" operator="lessThan">
      <formula>-100</formula>
    </cfRule>
    <cfRule type="cellIs" dxfId="15" priority="2" operator="between">
      <formula>9500</formula>
      <formula>9999</formula>
    </cfRule>
    <cfRule type="cellIs" dxfId="14" priority="3" operator="greaterThan">
      <formula>9999</formula>
    </cfRule>
  </conditionalFormatting>
  <conditionalFormatting sqref="C1:C1048576">
    <cfRule type="cellIs" dxfId="13" priority="7" operator="equal">
      <formula>"NO"</formula>
    </cfRule>
  </conditionalFormatting>
  <conditionalFormatting sqref="F2:F300">
    <cfRule type="cellIs" dxfId="12" priority="4" operator="greaterThan">
      <formula>50</formula>
    </cfRule>
  </conditionalFormatting>
  <conditionalFormatting sqref="I2:I300">
    <cfRule type="cellIs" dxfId="11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2C3BD-955C-4FAF-92D9-0FFC210459FE}">
  <dimension ref="A1:F17"/>
  <sheetViews>
    <sheetView workbookViewId="0">
      <selection activeCell="C22" sqref="C22"/>
    </sheetView>
  </sheetViews>
  <sheetFormatPr baseColWidth="10" defaultRowHeight="15" x14ac:dyDescent="0.25"/>
  <cols>
    <col min="2" max="2" width="28.85546875" bestFit="1" customWidth="1"/>
    <col min="3" max="3" width="26.5703125" bestFit="1" customWidth="1"/>
    <col min="4" max="4" width="33.7109375" customWidth="1"/>
  </cols>
  <sheetData>
    <row r="1" spans="1:6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</row>
    <row r="2" spans="1:6" x14ac:dyDescent="0.25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tr">
        <f ca="1">UPPER(OFFSET(F2,(ROW()-2),0))</f>
        <v>NY METS - NY METS+140</v>
      </c>
      <c r="E2" s="34">
        <v>0.70833333333333337</v>
      </c>
      <c r="F2" t="s">
        <v>54</v>
      </c>
    </row>
    <row r="3" spans="1:6" x14ac:dyDescent="0.25">
      <c r="A3" s="16">
        <f ca="1">IF(B3=(0),"",COUNTA($B$2:B3))</f>
        <v>2</v>
      </c>
      <c r="B3" s="20" t="str">
        <f t="shared" ref="B3:B17" ca="1" si="0">UPPER(OFFSET(E3,(ROW()-1)*2,0))</f>
        <v>IOWA WOMEN</v>
      </c>
      <c r="C3" s="21" t="str">
        <f t="shared" ref="C3:C17" ca="1" si="1">UPPER(OFFSET(E2,(ROW()-1)*2,0))</f>
        <v>OHIO STATE WOMEN</v>
      </c>
      <c r="D3" s="22" t="str">
        <f ca="1">UPPER(OFFSET(F2,(ROW()+2),0))</f>
        <v>MIA MARLINS - MIA MARLINS+220</v>
      </c>
      <c r="E3" s="35" t="s">
        <v>32</v>
      </c>
      <c r="F3" t="s">
        <v>55</v>
      </c>
    </row>
    <row r="4" spans="1:6" x14ac:dyDescent="0.25">
      <c r="A4" s="16">
        <f ca="1">IF(B4=(0),"",COUNTA($B$2:B4))</f>
        <v>3</v>
      </c>
      <c r="B4" s="20" t="str">
        <f t="shared" ca="1" si="0"/>
        <v>FLORIDA GULF COAST WOMEN</v>
      </c>
      <c r="C4" s="21" t="str">
        <f t="shared" ca="1" si="1"/>
        <v>STETSON WOMEN</v>
      </c>
      <c r="D4" s="22"/>
      <c r="E4" s="35" t="s">
        <v>33</v>
      </c>
      <c r="F4" t="s">
        <v>56</v>
      </c>
    </row>
    <row r="5" spans="1:6" x14ac:dyDescent="0.25">
      <c r="A5" s="16">
        <f ca="1">IF(B5=(0),"",COUNTA($B$2:B5))</f>
        <v>4</v>
      </c>
      <c r="B5" s="20" t="str">
        <f t="shared" ca="1" si="0"/>
        <v>UCLA WOMEN</v>
      </c>
      <c r="C5" s="21" t="str">
        <f t="shared" ca="1" si="1"/>
        <v>WASHINGTON STATE WOMEN</v>
      </c>
      <c r="D5" s="22"/>
      <c r="E5" s="34">
        <v>0.70833333333333337</v>
      </c>
      <c r="F5" t="s">
        <v>57</v>
      </c>
    </row>
    <row r="6" spans="1:6" x14ac:dyDescent="0.25">
      <c r="A6" s="16">
        <f ca="1">IF(B6=(0),"",COUNTA($B$2:B6))</f>
        <v>5</v>
      </c>
      <c r="B6" s="20" t="str">
        <f t="shared" ca="1" si="0"/>
        <v>VILLANOVA WOMEN</v>
      </c>
      <c r="C6" s="21" t="str">
        <f t="shared" ca="1" si="1"/>
        <v>CREIGHTON WOMEN</v>
      </c>
      <c r="D6" s="22"/>
      <c r="E6" s="35" t="s">
        <v>34</v>
      </c>
      <c r="F6" t="s">
        <v>58</v>
      </c>
    </row>
    <row r="7" spans="1:6" x14ac:dyDescent="0.25">
      <c r="A7" s="16">
        <f ca="1">IF(B7=(0),"",COUNTA($B$2:B7))</f>
        <v>6</v>
      </c>
      <c r="B7" s="20" t="str">
        <f t="shared" ca="1" si="0"/>
        <v/>
      </c>
      <c r="C7" s="21" t="str">
        <f t="shared" ca="1" si="1"/>
        <v/>
      </c>
      <c r="D7" s="22"/>
      <c r="E7" s="35" t="s">
        <v>35</v>
      </c>
      <c r="F7" t="s">
        <v>59</v>
      </c>
    </row>
    <row r="8" spans="1:6" x14ac:dyDescent="0.25">
      <c r="A8" s="16">
        <f ca="1">IF(B8=(0),"",COUNTA($B$2:B8))</f>
        <v>7</v>
      </c>
      <c r="B8" s="20" t="str">
        <f t="shared" ca="1" si="0"/>
        <v/>
      </c>
      <c r="C8" s="21" t="str">
        <f t="shared" ca="1" si="1"/>
        <v/>
      </c>
      <c r="D8" s="22"/>
      <c r="E8" s="34">
        <v>0.70833333333333337</v>
      </c>
    </row>
    <row r="9" spans="1:6" x14ac:dyDescent="0.25">
      <c r="A9" s="16">
        <f ca="1">IF(B9=(0),"",COUNTA($B$2:B9))</f>
        <v>8</v>
      </c>
      <c r="B9" s="20" t="str">
        <f t="shared" ca="1" si="0"/>
        <v/>
      </c>
      <c r="C9" s="21" t="str">
        <f t="shared" ca="1" si="1"/>
        <v/>
      </c>
      <c r="D9" s="22"/>
      <c r="E9" s="35" t="s">
        <v>36</v>
      </c>
      <c r="F9" t="s">
        <v>54</v>
      </c>
    </row>
    <row r="10" spans="1:6" x14ac:dyDescent="0.25">
      <c r="A10" s="16">
        <f ca="1">IF(B10=(0),"",COUNTA($B$2:B10))</f>
        <v>9</v>
      </c>
      <c r="B10" s="20" t="str">
        <f t="shared" ca="1" si="0"/>
        <v/>
      </c>
      <c r="C10" s="21" t="str">
        <f t="shared" ca="1" si="1"/>
        <v/>
      </c>
      <c r="D10" s="22"/>
      <c r="E10" s="35" t="s">
        <v>37</v>
      </c>
      <c r="F10" t="s">
        <v>55</v>
      </c>
    </row>
    <row r="11" spans="1:6" x14ac:dyDescent="0.25">
      <c r="A11" s="16">
        <f ca="1">IF(B11=(0),"",COUNTA($B$2:B11))</f>
        <v>10</v>
      </c>
      <c r="B11" s="20" t="str">
        <f t="shared" ca="1" si="0"/>
        <v/>
      </c>
      <c r="C11" s="21" t="str">
        <f t="shared" ca="1" si="1"/>
        <v/>
      </c>
      <c r="D11" s="22"/>
      <c r="E11" s="34">
        <v>0.70833333333333337</v>
      </c>
      <c r="F11" t="s">
        <v>56</v>
      </c>
    </row>
    <row r="12" spans="1:6" x14ac:dyDescent="0.25">
      <c r="A12" s="16">
        <f ca="1">IF(B12=(0),"",COUNTA($B$2:B12))</f>
        <v>11</v>
      </c>
      <c r="B12" s="20" t="str">
        <f t="shared" ca="1" si="0"/>
        <v/>
      </c>
      <c r="C12" s="21" t="str">
        <f t="shared" ca="1" si="1"/>
        <v/>
      </c>
      <c r="D12" s="22"/>
      <c r="E12" s="35" t="s">
        <v>30</v>
      </c>
      <c r="F12" t="s">
        <v>57</v>
      </c>
    </row>
    <row r="13" spans="1:6" x14ac:dyDescent="0.25">
      <c r="A13" s="16">
        <f ca="1">IF(B13=(0),"",COUNTA($B$2:B13))</f>
        <v>12</v>
      </c>
      <c r="B13" s="20" t="str">
        <f t="shared" ca="1" si="0"/>
        <v/>
      </c>
      <c r="C13" s="21" t="str">
        <f t="shared" ca="1" si="1"/>
        <v/>
      </c>
      <c r="D13" s="22"/>
      <c r="E13" s="35" t="s">
        <v>38</v>
      </c>
      <c r="F13" t="s">
        <v>58</v>
      </c>
    </row>
    <row r="14" spans="1:6" x14ac:dyDescent="0.25">
      <c r="A14" s="16">
        <f ca="1">IF(B14=(0),"",COUNTA($B$2:B14))</f>
        <v>13</v>
      </c>
      <c r="B14" s="20" t="str">
        <f t="shared" ca="1" si="0"/>
        <v/>
      </c>
      <c r="C14" s="21" t="str">
        <f t="shared" ca="1" si="1"/>
        <v/>
      </c>
      <c r="D14" s="22"/>
      <c r="E14" s="34">
        <v>0.72916666666666663</v>
      </c>
      <c r="F14" t="s">
        <v>59</v>
      </c>
    </row>
    <row r="15" spans="1:6" x14ac:dyDescent="0.25">
      <c r="A15" s="16">
        <f ca="1">IF(B15=(0),"",COUNTA($B$2:B15))</f>
        <v>14</v>
      </c>
      <c r="B15" s="20" t="str">
        <f t="shared" ca="1" si="0"/>
        <v/>
      </c>
      <c r="C15" s="21" t="str">
        <f t="shared" ca="1" si="1"/>
        <v/>
      </c>
      <c r="D15" s="22"/>
      <c r="E15" s="35" t="s">
        <v>39</v>
      </c>
    </row>
    <row r="16" spans="1:6" x14ac:dyDescent="0.25">
      <c r="A16" s="16">
        <f ca="1">IF(B16=(0),"",COUNTA($B$2:B16))</f>
        <v>15</v>
      </c>
      <c r="B16" s="20" t="str">
        <f t="shared" ca="1" si="0"/>
        <v/>
      </c>
      <c r="C16" s="21" t="str">
        <f t="shared" ca="1" si="1"/>
        <v/>
      </c>
      <c r="D16" s="22"/>
      <c r="E16" s="35" t="s">
        <v>40</v>
      </c>
    </row>
    <row r="17" spans="1:5" x14ac:dyDescent="0.25">
      <c r="A17" s="16">
        <f ca="1">IF(B17=(0),"",COUNTA($B$2:B17))</f>
        <v>16</v>
      </c>
      <c r="B17" s="20" t="str">
        <f t="shared" ca="1" si="0"/>
        <v/>
      </c>
      <c r="C17" s="21" t="str">
        <f t="shared" ca="1" si="1"/>
        <v/>
      </c>
      <c r="D17" s="22"/>
      <c r="E17" s="34">
        <v>0.75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6E2B-E80A-4B7B-A5BE-6F04D534AF60}">
  <dimension ref="A1:AD977"/>
  <sheetViews>
    <sheetView zoomScale="55" zoomScaleNormal="55" workbookViewId="0">
      <selection activeCell="L2" sqref="L2:L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7.5703125" style="2" customWidth="1"/>
    <col min="17" max="17" width="7.85546875" customWidth="1"/>
    <col min="18" max="18" width="16.28515625" customWidth="1"/>
    <col min="19" max="19" width="16.42578125" customWidth="1"/>
    <col min="20" max="20" width="24" customWidth="1"/>
    <col min="21" max="21" width="2" style="43" customWidth="1"/>
    <col min="22" max="22" width="9.42578125" customWidth="1"/>
    <col min="23" max="23" width="11.7109375" customWidth="1"/>
    <col min="24" max="24" width="16.42578125" customWidth="1"/>
    <col min="25" max="25" width="25.140625" style="49" customWidth="1"/>
    <col min="26" max="26" width="20.140625" customWidth="1"/>
    <col min="27" max="27" width="17.42578125" customWidth="1"/>
    <col min="29" max="29" width="34.28515625" style="49"/>
  </cols>
  <sheetData>
    <row r="1" spans="1:30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K1" s="6" t="s">
        <v>10</v>
      </c>
      <c r="L1" s="6" t="s">
        <v>11</v>
      </c>
      <c r="M1" t="s">
        <v>12</v>
      </c>
      <c r="N1" t="s">
        <v>13</v>
      </c>
      <c r="P1" s="41" t="s">
        <v>28</v>
      </c>
      <c r="Q1" s="61" t="s">
        <v>8</v>
      </c>
      <c r="R1" s="61" t="s">
        <v>9</v>
      </c>
      <c r="S1" t="s">
        <v>27</v>
      </c>
      <c r="T1" s="1"/>
      <c r="V1" s="41" t="s">
        <v>29</v>
      </c>
      <c r="W1" s="44">
        <v>2</v>
      </c>
      <c r="X1" t="s">
        <v>27</v>
      </c>
      <c r="Y1" s="45"/>
      <c r="AA1" t="s">
        <v>49</v>
      </c>
      <c r="AC1" s="49" t="s">
        <v>321</v>
      </c>
    </row>
    <row r="2" spans="1:30" ht="26.25" thickBot="1" x14ac:dyDescent="0.3">
      <c r="A2">
        <f>IF($B$2=0,"",COUNTA($B$2:B2))</f>
        <v>1</v>
      </c>
      <c r="B2" s="3" t="s">
        <v>468</v>
      </c>
      <c r="C2" s="3">
        <f t="shared" ref="C2:C65" ca="1" si="0">OFFSET(F2,(ROW()-1)*1-1,0)</f>
        <v>0</v>
      </c>
      <c r="F2" s="7"/>
      <c r="G2">
        <f>IF(ISBLANK(K2),"",COUNTA($K$2:K2))</f>
        <v>1</v>
      </c>
      <c r="H2" t="str">
        <f t="shared" ref="H2:H65" si="1">IF(ISBLANK(K2),"",IF(ISNUMBER(SEARCH("+",K2)),LEFT(K2,SEARCH("+",K2,1)-1),LEFT(K2,SEARCH("-",K2,1)-1)))</f>
        <v>4.5</v>
      </c>
      <c r="I2" t="str">
        <f t="shared" ref="I2:I65" si="2">IF(VALUE(M2)&gt;0,-20,IF(VALUE(M2)&gt;VALUE(N2),-20,M2))</f>
        <v>-115</v>
      </c>
      <c r="K2" s="78" t="s">
        <v>1101</v>
      </c>
      <c r="L2" s="70" t="s">
        <v>1130</v>
      </c>
      <c r="M2" t="str">
        <f t="shared" ref="M2:N31" si="3">IF(ISBLANK(K2),0,IF(ISNUMBER(SEARCH("+",K2)),RIGHT(K2,LEN(K2)-SEARCH("+",K2,1)),RIGHT(K2,LEN(K2)-SEARCH("-",K2,1)+1)))</f>
        <v>-115</v>
      </c>
      <c r="N2" t="str">
        <f t="shared" si="3"/>
        <v>-105</v>
      </c>
      <c r="P2" s="2" t="str">
        <f ca="1">IF(ISBLANK(S2),0,IF(ISNUMBER(SEARCH(" ",S2)),RIGHT(S2,LEN(S2)-SEARCH(" ",S2,1)),RIGHT(S2,LEN(S2)-SEARCH("-",S2,1)+1)))</f>
        <v>8.5</v>
      </c>
      <c r="Q2">
        <f ca="1">+OFFSET(T2,(ROW()-1)*2,0)</f>
        <v>125</v>
      </c>
      <c r="R2" t="str">
        <f ca="1">+OFFSET(T1,(ROW()-1)*5,0)</f>
        <v>−150</v>
      </c>
      <c r="S2" t="str">
        <f ca="1">UPPER(OFFSET(T1,(ROW()-1)*4,0))</f>
        <v>UNDER 8.5</v>
      </c>
      <c r="T2" t="s">
        <v>330</v>
      </c>
      <c r="V2" t="e">
        <f ca="1">IF(ISBLANK(W2),0,IF(ISNUMBER(SEARCH(" ",W2)),LEFT(W2,LEN(W2)-SEARCH(" ",W2,1)),LEFT(W2,LEN(W2)-SEARCH("-",W2,1)+$W$1)))</f>
        <v>#VALUE!</v>
      </c>
      <c r="W2" t="str">
        <f ca="1">IF(ISBLANK(X2),0,IF(ISNUMBER(SEARCH(" ",X2)),RIGHT(X2,LEN(X2)-SEARCH(" ",X2,1)),RIGHT(X2,LEN(X2)-SEARCH("-",X2,1)+1)))</f>
        <v>2.5+115</v>
      </c>
      <c r="X2" t="str">
        <f ca="1">UPPER(OFFSET(Y1,(ROW()-1)*1,0))</f>
        <v>O 2.5+115</v>
      </c>
      <c r="Y2" s="56" t="s">
        <v>274</v>
      </c>
      <c r="AA2">
        <v>-250</v>
      </c>
      <c r="AC2" s="59" t="str">
        <f>+$AC$1&amp;" - "&amp;AD2</f>
        <v>NCAA FOOTBALL - AIR FORCE 2023 REGULAR SEASON WINS</v>
      </c>
      <c r="AD2" t="s">
        <v>401</v>
      </c>
    </row>
    <row r="3" spans="1:30" ht="26.25" thickBot="1" x14ac:dyDescent="0.3">
      <c r="A3">
        <f>IF($B$2=0,"",COUNTA($B$2:B3))</f>
        <v>2</v>
      </c>
      <c r="B3" s="3" t="s">
        <v>469</v>
      </c>
      <c r="C3" s="3">
        <f t="shared" ca="1" si="0"/>
        <v>0</v>
      </c>
      <c r="F3" s="5"/>
      <c r="G3">
        <f>IF(ISBLANK(K3),"",COUNTA($K$2:K3))</f>
        <v>2</v>
      </c>
      <c r="H3" t="str">
        <f t="shared" si="1"/>
        <v>8.5</v>
      </c>
      <c r="I3" t="str">
        <f t="shared" si="2"/>
        <v>-115</v>
      </c>
      <c r="K3" s="78" t="s">
        <v>1102</v>
      </c>
      <c r="L3" s="70" t="s">
        <v>1131</v>
      </c>
      <c r="M3" t="str">
        <f t="shared" si="3"/>
        <v>-115</v>
      </c>
      <c r="N3" t="str">
        <f t="shared" si="3"/>
        <v>-105</v>
      </c>
      <c r="P3" s="2" t="str">
        <f t="shared" ref="P3:P66" ca="1" si="4">IF(ISBLANK(S3),0,IF(ISNUMBER(SEARCH(" ",S3)),RIGHT(S3,LEN(S3)-SEARCH(" ",S3,1)),RIGHT(S3,LEN(S3)-SEARCH("-",S3,1)+1)))</f>
        <v>3.5</v>
      </c>
      <c r="Q3" t="str">
        <f t="shared" ref="Q3:Q11" ca="1" si="5">+OFFSET(T3,(ROW()-1)*2,0)</f>
        <v>Akron 2023 Regular Season WInsSAT 26TH AUG 8:01PM</v>
      </c>
      <c r="R3" t="str">
        <f t="shared" ref="R3:R11" ca="1" si="6">+OFFSET(T2,(ROW()-1)*5,0)</f>
        <v>Appalachian State 2023 Regular Season WInsSAT 26TH AUG 8:02PM</v>
      </c>
      <c r="S3" t="str">
        <f t="shared" ref="S3:S66" ca="1" si="7">UPPER(OFFSET(T2,(ROW()-1)*4,0))</f>
        <v>UNDER 3.5</v>
      </c>
      <c r="T3" t="s">
        <v>309</v>
      </c>
      <c r="V3" t="str">
        <f t="shared" ref="V3:V30" ca="1" si="8">IF(ISBLANK(W3),0,IF(ISNUMBER(SEARCH(" ",W3)),LEFT(W3,LEN(W3)-SEARCH(" ",W3,1)),LEFT(W3,LEN(W3)-SEARCH("-",W3,1)+$W$1)))</f>
        <v>1.5-1</v>
      </c>
      <c r="W3" t="str">
        <f t="shared" ref="W3:W30" ca="1" si="9">IF(ISBLANK(X3),0,IF(ISNUMBER(SEARCH(" ",X3)),RIGHT(X3,LEN(X3)-SEARCH(" ",X3,1)),RIGHT(X3,LEN(X3)-SEARCH("-",X3,1)+1)))</f>
        <v>1.5-175</v>
      </c>
      <c r="X3" t="str">
        <f t="shared" ref="X3:X61" ca="1" si="10">UPPER(OFFSET(Y2,(ROW()-1)*1,0))</f>
        <v>O 1.5-175</v>
      </c>
      <c r="Y3" s="56" t="s">
        <v>275</v>
      </c>
      <c r="AA3">
        <v>-250</v>
      </c>
      <c r="AC3" s="59" t="str">
        <f t="shared" ref="AC3:AC66" si="11">+$AC$1&amp;" - "&amp;AD3</f>
        <v>NCAA FOOTBALL - AKRON 2023 REGULAR SEASON WINS</v>
      </c>
      <c r="AD3" t="s">
        <v>402</v>
      </c>
    </row>
    <row r="4" spans="1:30" ht="26.25" thickBot="1" x14ac:dyDescent="0.3">
      <c r="A4">
        <f>IF($B$2=0,"",COUNTA($B$2:B4))</f>
        <v>3</v>
      </c>
      <c r="B4" s="3" t="s">
        <v>470</v>
      </c>
      <c r="C4" s="3">
        <f t="shared" ca="1" si="0"/>
        <v>0</v>
      </c>
      <c r="F4" s="7"/>
      <c r="G4">
        <f>IF(ISBLANK(K4),"",COUNTA($K$2:K4))</f>
        <v>3</v>
      </c>
      <c r="H4" t="str">
        <f t="shared" si="1"/>
        <v>9.5</v>
      </c>
      <c r="I4" t="str">
        <f t="shared" si="2"/>
        <v>-150</v>
      </c>
      <c r="K4" s="78" t="s">
        <v>1103</v>
      </c>
      <c r="L4" s="70" t="s">
        <v>1132</v>
      </c>
      <c r="M4" t="str">
        <f t="shared" si="3"/>
        <v>-150</v>
      </c>
      <c r="N4" t="str">
        <f t="shared" si="3"/>
        <v>120</v>
      </c>
      <c r="P4" s="2" t="str">
        <f t="shared" ca="1" si="4"/>
        <v>6.5</v>
      </c>
      <c r="Q4" t="str">
        <f t="shared" ca="1" si="5"/>
        <v>Under 3.5</v>
      </c>
      <c r="R4" t="str">
        <f t="shared" ca="1" si="6"/>
        <v>Over 4.5</v>
      </c>
      <c r="S4" t="str">
        <f t="shared" ca="1" si="7"/>
        <v>UNDER 6.5</v>
      </c>
      <c r="T4">
        <v>125</v>
      </c>
      <c r="V4" t="e">
        <f t="shared" ca="1" si="8"/>
        <v>#VALUE!</v>
      </c>
      <c r="W4" t="str">
        <f t="shared" ca="1" si="9"/>
        <v>2.5+130</v>
      </c>
      <c r="X4" t="str">
        <f t="shared" ca="1" si="10"/>
        <v>O 2.5+130</v>
      </c>
      <c r="Y4" s="56" t="s">
        <v>276</v>
      </c>
      <c r="AA4">
        <v>-250</v>
      </c>
      <c r="AC4" s="59" t="str">
        <f t="shared" si="11"/>
        <v>NCAA FOOTBALL - APPALACHIAN STATE 2023 REGULAR SEASON WINS</v>
      </c>
      <c r="AD4" t="s">
        <v>403</v>
      </c>
    </row>
    <row r="5" spans="1:30" ht="26.25" thickBot="1" x14ac:dyDescent="0.3">
      <c r="A5">
        <f>IF($B$2=0,"",COUNTA($B$2:B5))</f>
        <v>4</v>
      </c>
      <c r="B5" s="3" t="s">
        <v>458</v>
      </c>
      <c r="C5" s="3">
        <f t="shared" ca="1" si="0"/>
        <v>0</v>
      </c>
      <c r="F5" s="5"/>
      <c r="G5">
        <f>IF(ISBLANK(K5),"",COUNTA($K$2:K5))</f>
        <v>4</v>
      </c>
      <c r="H5" t="str">
        <f t="shared" si="1"/>
        <v>10.5</v>
      </c>
      <c r="I5" t="str">
        <f t="shared" si="2"/>
        <v>-140</v>
      </c>
      <c r="K5" s="78" t="s">
        <v>1104</v>
      </c>
      <c r="L5" s="70" t="s">
        <v>1133</v>
      </c>
      <c r="M5" t="str">
        <f t="shared" si="3"/>
        <v>-140</v>
      </c>
      <c r="N5" t="str">
        <f t="shared" si="3"/>
        <v>110</v>
      </c>
      <c r="P5" s="2" t="str">
        <f t="shared" ca="1" si="4"/>
        <v>4.5</v>
      </c>
      <c r="Q5" t="str">
        <f t="shared" ca="1" si="5"/>
        <v>Over 6.5</v>
      </c>
      <c r="R5">
        <f t="shared" ca="1" si="6"/>
        <v>105</v>
      </c>
      <c r="S5" t="str">
        <f t="shared" ca="1" si="7"/>
        <v>UNDER 4.5</v>
      </c>
      <c r="T5" t="s">
        <v>310</v>
      </c>
      <c r="V5" t="str">
        <f t="shared" ca="1" si="8"/>
        <v>2.5-1</v>
      </c>
      <c r="W5" t="str">
        <f t="shared" ca="1" si="9"/>
        <v>2.5-120</v>
      </c>
      <c r="X5" t="str">
        <f t="shared" ca="1" si="10"/>
        <v>O 2.5-120</v>
      </c>
      <c r="Y5" s="56" t="s">
        <v>277</v>
      </c>
      <c r="AA5">
        <v>-250</v>
      </c>
      <c r="AC5" s="59" t="str">
        <f t="shared" si="11"/>
        <v>NCAA FOOTBALL - ARKANSAS STATE 2023 REGULAR SEASON WINS</v>
      </c>
      <c r="AD5" t="s">
        <v>404</v>
      </c>
    </row>
    <row r="6" spans="1:30" ht="26.25" thickBot="1" x14ac:dyDescent="0.3">
      <c r="A6">
        <f>IF($B$2=0,"",COUNTA($B$2:B6))</f>
        <v>5</v>
      </c>
      <c r="B6" s="3" t="s">
        <v>459</v>
      </c>
      <c r="C6" s="3">
        <f t="shared" ca="1" si="0"/>
        <v>0</v>
      </c>
      <c r="F6" s="7"/>
      <c r="G6">
        <f>IF(ISBLANK(K6),"",COUNTA($K$2:K6))</f>
        <v>5</v>
      </c>
      <c r="H6" t="str">
        <f t="shared" si="1"/>
        <v>7.5</v>
      </c>
      <c r="I6" t="str">
        <f t="shared" si="2"/>
        <v>-125</v>
      </c>
      <c r="K6" s="78" t="s">
        <v>1105</v>
      </c>
      <c r="L6" s="70" t="s">
        <v>1134</v>
      </c>
      <c r="M6" t="str">
        <f t="shared" si="3"/>
        <v>-125</v>
      </c>
      <c r="N6" t="str">
        <f t="shared" si="3"/>
        <v>100</v>
      </c>
      <c r="P6" s="2" t="str">
        <f t="shared" ca="1" si="4"/>
        <v>6</v>
      </c>
      <c r="Q6" t="str">
        <f t="shared" ca="1" si="5"/>
        <v>−115</v>
      </c>
      <c r="R6" t="str">
        <f t="shared" ca="1" si="6"/>
        <v>Under 4.5</v>
      </c>
      <c r="S6" t="str">
        <f t="shared" ca="1" si="7"/>
        <v>UNDER 6</v>
      </c>
      <c r="T6" t="s">
        <v>306</v>
      </c>
      <c r="V6" t="str">
        <f t="shared" ca="1" si="8"/>
        <v>2.5-1</v>
      </c>
      <c r="W6" t="str">
        <f t="shared" ca="1" si="9"/>
        <v>2.5-115</v>
      </c>
      <c r="X6" t="str">
        <f t="shared" ca="1" si="10"/>
        <v>O 2.5-115</v>
      </c>
      <c r="Y6" s="56" t="s">
        <v>278</v>
      </c>
      <c r="AA6">
        <v>-250</v>
      </c>
      <c r="AC6" s="59" t="str">
        <f t="shared" si="11"/>
        <v>NCAA FOOTBALL - ARMY 2023 REGULAR SEASON WINS</v>
      </c>
      <c r="AD6" t="s">
        <v>405</v>
      </c>
    </row>
    <row r="7" spans="1:30" ht="26.25" thickBot="1" x14ac:dyDescent="0.3">
      <c r="A7">
        <f>IF($B$2=0,"",COUNTA($B$2:B7))</f>
        <v>6</v>
      </c>
      <c r="B7" s="3" t="s">
        <v>460</v>
      </c>
      <c r="C7" s="3">
        <f t="shared" ca="1" si="0"/>
        <v>0</v>
      </c>
      <c r="F7" s="5"/>
      <c r="G7">
        <f>IF(ISBLANK(K7),"",COUNTA($K$2:K7))</f>
        <v>6</v>
      </c>
      <c r="H7" t="str">
        <f t="shared" si="1"/>
        <v>7.5</v>
      </c>
      <c r="I7" t="str">
        <f t="shared" si="2"/>
        <v>-130</v>
      </c>
      <c r="K7" s="78" t="s">
        <v>1106</v>
      </c>
      <c r="L7" s="70" t="s">
        <v>1128</v>
      </c>
      <c r="M7" t="str">
        <f t="shared" si="3"/>
        <v>-130</v>
      </c>
      <c r="N7" t="str">
        <f t="shared" si="3"/>
        <v>105</v>
      </c>
      <c r="P7" s="2" t="str">
        <f t="shared" ca="1" si="4"/>
        <v>4.5</v>
      </c>
      <c r="Q7" t="str">
        <f t="shared" ca="1" si="5"/>
        <v>−145</v>
      </c>
      <c r="R7">
        <f t="shared" ca="1" si="6"/>
        <v>105</v>
      </c>
      <c r="S7" t="str">
        <f t="shared" ca="1" si="7"/>
        <v>UNDER 4.5</v>
      </c>
      <c r="T7" t="s">
        <v>331</v>
      </c>
      <c r="V7" t="e">
        <f t="shared" ca="1" si="8"/>
        <v>#VALUE!</v>
      </c>
      <c r="W7" t="e">
        <f t="shared" ca="1" si="9"/>
        <v>#VALUE!</v>
      </c>
      <c r="X7" t="str">
        <f t="shared" ca="1" si="10"/>
        <v/>
      </c>
      <c r="Y7" s="56" t="s">
        <v>279</v>
      </c>
      <c r="AA7">
        <v>-250</v>
      </c>
      <c r="AC7" s="59" t="str">
        <f t="shared" si="11"/>
        <v>NCAA FOOTBALL - BALL STATE 2023 REGULAR SEASON WINS</v>
      </c>
      <c r="AD7" t="s">
        <v>406</v>
      </c>
    </row>
    <row r="8" spans="1:30" ht="26.25" thickBot="1" x14ac:dyDescent="0.3">
      <c r="A8">
        <f ca="1">IF($B$2=0,"",COUNTA($B$2:B8))</f>
        <v>7</v>
      </c>
      <c r="B8" s="3" t="str">
        <f t="shared" ref="B8:B71" ca="1" si="12">UPPER(OFFSET(F7,(ROW()-1)*1-1,0))</f>
        <v/>
      </c>
      <c r="C8" s="3">
        <f t="shared" ca="1" si="0"/>
        <v>0</v>
      </c>
      <c r="F8" s="7"/>
      <c r="G8">
        <f>IF(ISBLANK(K8),"",COUNTA($K$2:K8))</f>
        <v>7</v>
      </c>
      <c r="H8" t="str">
        <f t="shared" si="1"/>
        <v>11.5</v>
      </c>
      <c r="I8">
        <f t="shared" si="2"/>
        <v>-20</v>
      </c>
      <c r="K8" s="78" t="s">
        <v>1107</v>
      </c>
      <c r="L8" s="70" t="s">
        <v>1135</v>
      </c>
      <c r="M8" t="str">
        <f t="shared" si="3"/>
        <v>105</v>
      </c>
      <c r="N8" t="str">
        <f t="shared" si="3"/>
        <v>-130</v>
      </c>
      <c r="P8" s="2" t="str">
        <f t="shared" ca="1" si="4"/>
        <v>9</v>
      </c>
      <c r="Q8" t="str">
        <f t="shared" ca="1" si="5"/>
        <v>Army 2023 Regular Season WInsSAT 26TH AUG 8:04PM</v>
      </c>
      <c r="R8" t="str">
        <f t="shared" ca="1" si="6"/>
        <v>Buffalo 2023 Regular Season WInsSAT 26TH AUG 8:08PM</v>
      </c>
      <c r="S8" t="str">
        <f t="shared" ca="1" si="7"/>
        <v>UNDER 9</v>
      </c>
      <c r="T8" t="s">
        <v>307</v>
      </c>
      <c r="V8" t="e">
        <f t="shared" ca="1" si="8"/>
        <v>#VALUE!</v>
      </c>
      <c r="W8" t="e">
        <f t="shared" ca="1" si="9"/>
        <v>#VALUE!</v>
      </c>
      <c r="X8" t="str">
        <f t="shared" ca="1" si="10"/>
        <v/>
      </c>
      <c r="Y8" s="56" t="s">
        <v>280</v>
      </c>
      <c r="AA8">
        <v>-200</v>
      </c>
      <c r="AC8" s="59" t="str">
        <f t="shared" si="11"/>
        <v>NCAA FOOTBALL - BOISE STATE 2023 REGULAR SEASON WINS</v>
      </c>
      <c r="AD8" t="s">
        <v>407</v>
      </c>
    </row>
    <row r="9" spans="1:30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0"/>
        <v>0</v>
      </c>
      <c r="F9" s="5"/>
      <c r="G9">
        <f>IF(ISBLANK(K9),"",COUNTA($K$2:K9))</f>
        <v>8</v>
      </c>
      <c r="H9" t="str">
        <f t="shared" si="1"/>
        <v>8.5</v>
      </c>
      <c r="I9" t="str">
        <f t="shared" si="2"/>
        <v>-180</v>
      </c>
      <c r="K9" s="78" t="s">
        <v>1108</v>
      </c>
      <c r="L9" s="70" t="s">
        <v>1136</v>
      </c>
      <c r="M9" t="str">
        <f t="shared" si="3"/>
        <v>-180</v>
      </c>
      <c r="N9" t="str">
        <f t="shared" si="3"/>
        <v>150</v>
      </c>
      <c r="P9" s="2" t="str">
        <f t="shared" ca="1" si="4"/>
        <v>5.5</v>
      </c>
      <c r="Q9" t="str">
        <f t="shared" ca="1" si="5"/>
        <v>Under 6</v>
      </c>
      <c r="R9" t="str">
        <f t="shared" ca="1" si="6"/>
        <v>Over 5.5</v>
      </c>
      <c r="S9" t="str">
        <f t="shared" ca="1" si="7"/>
        <v>UNDER 5.5</v>
      </c>
      <c r="T9" t="s">
        <v>26</v>
      </c>
      <c r="V9" t="e">
        <f t="shared" ca="1" si="8"/>
        <v>#VALUE!</v>
      </c>
      <c r="W9" t="e">
        <f t="shared" ca="1" si="9"/>
        <v>#VALUE!</v>
      </c>
      <c r="X9" t="str">
        <f t="shared" ca="1" si="10"/>
        <v/>
      </c>
      <c r="Y9" s="56" t="s">
        <v>281</v>
      </c>
      <c r="AA9">
        <v>-200</v>
      </c>
      <c r="AC9" s="59" t="str">
        <f t="shared" si="11"/>
        <v>NCAA FOOTBALL - BOWLING GREEN 2023 REGULAR SEASON WINS</v>
      </c>
      <c r="AD9" t="s">
        <v>408</v>
      </c>
    </row>
    <row r="10" spans="1:30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0"/>
        <v>0</v>
      </c>
      <c r="F10" s="7"/>
      <c r="G10">
        <f>IF(ISBLANK(K10),"",COUNTA($K$2:K10))</f>
        <v>9</v>
      </c>
      <c r="H10" t="str">
        <f t="shared" si="1"/>
        <v>9.5</v>
      </c>
      <c r="I10" t="str">
        <f t="shared" si="2"/>
        <v>-150</v>
      </c>
      <c r="K10" s="78" t="s">
        <v>1103</v>
      </c>
      <c r="L10" s="70" t="s">
        <v>1132</v>
      </c>
      <c r="M10" t="str">
        <f t="shared" si="3"/>
        <v>-150</v>
      </c>
      <c r="N10" t="str">
        <f t="shared" si="3"/>
        <v>120</v>
      </c>
      <c r="P10" s="2" t="str">
        <f t="shared" ca="1" si="4"/>
        <v>7</v>
      </c>
      <c r="Q10" t="str">
        <f t="shared" ca="1" si="5"/>
        <v>Over 4.5</v>
      </c>
      <c r="R10">
        <f t="shared" ca="1" si="6"/>
        <v>115</v>
      </c>
      <c r="S10" t="str">
        <f t="shared" ca="1" si="7"/>
        <v>UNDER 7</v>
      </c>
      <c r="T10" t="s">
        <v>308</v>
      </c>
      <c r="V10" t="e">
        <f t="shared" ca="1" si="8"/>
        <v>#VALUE!</v>
      </c>
      <c r="W10" t="e">
        <f t="shared" ca="1" si="9"/>
        <v>#VALUE!</v>
      </c>
      <c r="X10" t="str">
        <f t="shared" ca="1" si="10"/>
        <v/>
      </c>
      <c r="Y10" s="56" t="s">
        <v>282</v>
      </c>
      <c r="AA10">
        <v>-200</v>
      </c>
      <c r="AC10" s="59" t="str">
        <f t="shared" si="11"/>
        <v>NCAA FOOTBALL - BUFFALO 2023 REGULAR SEASON WINS</v>
      </c>
      <c r="AD10" t="s">
        <v>409</v>
      </c>
    </row>
    <row r="11" spans="1:30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0"/>
        <v>0</v>
      </c>
      <c r="F11" s="5"/>
      <c r="G11">
        <f>IF(ISBLANK(K11),"",COUNTA($K$2:K11))</f>
        <v>10</v>
      </c>
      <c r="H11" t="str">
        <f t="shared" si="1"/>
        <v>8.5</v>
      </c>
      <c r="I11">
        <f t="shared" si="2"/>
        <v>-20</v>
      </c>
      <c r="K11" s="78" t="s">
        <v>1109</v>
      </c>
      <c r="L11" s="70" t="s">
        <v>1120</v>
      </c>
      <c r="M11" t="str">
        <f t="shared" si="3"/>
        <v>100</v>
      </c>
      <c r="N11" t="str">
        <f t="shared" si="3"/>
        <v>-125</v>
      </c>
      <c r="P11" s="2" t="str">
        <f t="shared" ca="1" si="4"/>
        <v>5.5</v>
      </c>
      <c r="Q11" t="str">
        <f t="shared" ca="1" si="5"/>
        <v>−105</v>
      </c>
      <c r="R11" t="str">
        <f t="shared" ca="1" si="6"/>
        <v>Under 8</v>
      </c>
      <c r="S11" t="str">
        <f t="shared" ca="1" si="7"/>
        <v>UNDER 5.5</v>
      </c>
      <c r="T11" t="s">
        <v>25</v>
      </c>
      <c r="V11" t="e">
        <f t="shared" ca="1" si="8"/>
        <v>#VALUE!</v>
      </c>
      <c r="W11" t="e">
        <f t="shared" ca="1" si="9"/>
        <v>#VALUE!</v>
      </c>
      <c r="X11" t="str">
        <f t="shared" ca="1" si="10"/>
        <v/>
      </c>
      <c r="Y11" s="57" t="s">
        <v>283</v>
      </c>
      <c r="AA11">
        <v>-188</v>
      </c>
      <c r="AC11" s="59" t="str">
        <f t="shared" si="11"/>
        <v>NCAA FOOTBALL - CENTRAL MICHIGAN 2023 REGULAR SEASON WINS</v>
      </c>
      <c r="AD11" t="s">
        <v>410</v>
      </c>
    </row>
    <row r="12" spans="1:30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0"/>
        <v>0</v>
      </c>
      <c r="F12" s="7"/>
      <c r="G12">
        <f>IF(ISBLANK(K12),"",COUNTA($K$2:K12))</f>
        <v>11</v>
      </c>
      <c r="H12" t="str">
        <f t="shared" si="1"/>
        <v>9.5</v>
      </c>
      <c r="I12" t="str">
        <f t="shared" si="2"/>
        <v>-130</v>
      </c>
      <c r="K12" s="78" t="s">
        <v>1110</v>
      </c>
      <c r="L12" s="70" t="s">
        <v>1122</v>
      </c>
      <c r="M12" t="str">
        <f t="shared" si="3"/>
        <v>-130</v>
      </c>
      <c r="N12" t="str">
        <f t="shared" si="3"/>
        <v>105</v>
      </c>
      <c r="P12" s="2" t="str">
        <f t="shared" ca="1" si="4"/>
        <v>2.5</v>
      </c>
      <c r="Q12" t="str">
        <f t="shared" ref="Q12:Q15" ca="1" si="13">UPPER(OFFSET(T12,(ROW()),0))</f>
        <v>105</v>
      </c>
      <c r="R12" t="str">
        <f t="shared" ref="R12:R15" ca="1" si="14">UPPER(OFFSET(T12,(ROW()+2),0))</f>
        <v>−130</v>
      </c>
      <c r="S12" t="str">
        <f t="shared" ca="1" si="7"/>
        <v>UNDER 2.5</v>
      </c>
      <c r="T12" t="s">
        <v>332</v>
      </c>
      <c r="V12" t="e">
        <f t="shared" ca="1" si="8"/>
        <v>#VALUE!</v>
      </c>
      <c r="W12" t="e">
        <f t="shared" ca="1" si="9"/>
        <v>#VALUE!</v>
      </c>
      <c r="X12" t="str">
        <f t="shared" ca="1" si="10"/>
        <v/>
      </c>
      <c r="Y12" s="42"/>
      <c r="AA12">
        <v>-188</v>
      </c>
      <c r="AC12" s="59" t="str">
        <f t="shared" si="11"/>
        <v>NCAA FOOTBALL - CHARLOTTE 2023 REGULAR SEASON WINS</v>
      </c>
      <c r="AD12" t="s">
        <v>411</v>
      </c>
    </row>
    <row r="13" spans="1:30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0"/>
        <v>0</v>
      </c>
      <c r="F13" s="5"/>
      <c r="G13">
        <f>IF(ISBLANK(K13),"",COUNTA($K$2:K13))</f>
        <v>12</v>
      </c>
      <c r="H13" t="str">
        <f t="shared" si="1"/>
        <v>7.5</v>
      </c>
      <c r="I13" t="str">
        <f t="shared" si="2"/>
        <v>-110</v>
      </c>
      <c r="K13" s="78" t="s">
        <v>1111</v>
      </c>
      <c r="L13" s="70" t="s">
        <v>1111</v>
      </c>
      <c r="M13" t="str">
        <f t="shared" si="3"/>
        <v>-110</v>
      </c>
      <c r="N13" t="str">
        <f t="shared" si="3"/>
        <v>-110</v>
      </c>
      <c r="P13" s="2" t="str">
        <f t="shared" ca="1" si="4"/>
        <v>8</v>
      </c>
      <c r="Q13" t="str">
        <f t="shared" ca="1" si="13"/>
        <v>−130</v>
      </c>
      <c r="R13" t="str">
        <f t="shared" ca="1" si="14"/>
        <v>OVER 4.5</v>
      </c>
      <c r="S13" t="str">
        <f t="shared" ca="1" si="7"/>
        <v>UNDER 8</v>
      </c>
      <c r="T13" t="s">
        <v>290</v>
      </c>
      <c r="V13" t="e">
        <f t="shared" ca="1" si="8"/>
        <v>#VALUE!</v>
      </c>
      <c r="W13" t="e">
        <f t="shared" ca="1" si="9"/>
        <v>#VALUE!</v>
      </c>
      <c r="X13" t="str">
        <f t="shared" ca="1" si="10"/>
        <v/>
      </c>
      <c r="Y13" s="9"/>
      <c r="AA13">
        <v>-188</v>
      </c>
      <c r="AC13" s="59" t="str">
        <f t="shared" si="11"/>
        <v>NCAA FOOTBALL - COASTAL CAROLINA 2023 REGULAR SEASON WINS</v>
      </c>
      <c r="AD13" t="s">
        <v>412</v>
      </c>
    </row>
    <row r="14" spans="1:30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0"/>
        <v>0</v>
      </c>
      <c r="F14" s="7"/>
      <c r="G14">
        <f>IF(ISBLANK(K14),"",COUNTA($K$2:K14))</f>
        <v>13</v>
      </c>
      <c r="H14" t="str">
        <f t="shared" si="1"/>
        <v>5.5</v>
      </c>
      <c r="I14" t="str">
        <f t="shared" si="2"/>
        <v>-160</v>
      </c>
      <c r="K14" s="78" t="s">
        <v>1112</v>
      </c>
      <c r="L14" s="70" t="s">
        <v>1137</v>
      </c>
      <c r="M14" t="str">
        <f t="shared" si="3"/>
        <v>-160</v>
      </c>
      <c r="N14" t="str">
        <f t="shared" si="3"/>
        <v>130</v>
      </c>
      <c r="P14" s="2" t="str">
        <f t="shared" ca="1" si="4"/>
        <v>4.5</v>
      </c>
      <c r="Q14" t="str">
        <f t="shared" ca="1" si="13"/>
        <v>OVER 4.5</v>
      </c>
      <c r="R14" t="str">
        <f t="shared" ca="1" si="14"/>
        <v>UNDER 4.5</v>
      </c>
      <c r="S14" t="str">
        <f t="shared" ca="1" si="7"/>
        <v>UNDER 4.5</v>
      </c>
      <c r="T14" t="s">
        <v>23</v>
      </c>
      <c r="V14" t="e">
        <f t="shared" ca="1" si="8"/>
        <v>#VALUE!</v>
      </c>
      <c r="W14" t="e">
        <f t="shared" ca="1" si="9"/>
        <v>#VALUE!</v>
      </c>
      <c r="X14" t="str">
        <f t="shared" ca="1" si="10"/>
        <v/>
      </c>
      <c r="Y14" s="42"/>
      <c r="AA14">
        <v>-188</v>
      </c>
      <c r="AC14" s="59" t="str">
        <f t="shared" si="11"/>
        <v>NCAA FOOTBALL - COLORADO STATE 2023 REGULAR SEASON WINS</v>
      </c>
      <c r="AD14" t="s">
        <v>413</v>
      </c>
    </row>
    <row r="15" spans="1:30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0"/>
        <v>0</v>
      </c>
      <c r="F15" s="5"/>
      <c r="G15">
        <f>IF(ISBLANK(K15),"",COUNTA($K$2:K15))</f>
        <v>14</v>
      </c>
      <c r="H15" t="str">
        <f t="shared" si="1"/>
        <v>6.5</v>
      </c>
      <c r="I15" t="str">
        <f t="shared" si="2"/>
        <v>-140</v>
      </c>
      <c r="K15" s="78" t="s">
        <v>1113</v>
      </c>
      <c r="L15" s="70" t="s">
        <v>1127</v>
      </c>
      <c r="M15" t="str">
        <f t="shared" si="3"/>
        <v>-140</v>
      </c>
      <c r="N15" t="str">
        <f t="shared" si="3"/>
        <v>110</v>
      </c>
      <c r="P15" s="2" t="str">
        <f t="shared" ca="1" si="4"/>
        <v>5.5</v>
      </c>
      <c r="Q15" t="str">
        <f t="shared" ca="1" si="13"/>
        <v>UNDER 4.5</v>
      </c>
      <c r="R15" t="str">
        <f t="shared" ca="1" si="14"/>
        <v>BOISE STATE 2023 REGULAR SEASON WINSSAT 26TH AUG 8:06PM</v>
      </c>
      <c r="S15" t="str">
        <f t="shared" ca="1" si="7"/>
        <v>UNDER 5.5</v>
      </c>
      <c r="T15" t="s">
        <v>292</v>
      </c>
      <c r="V15" t="e">
        <f t="shared" ca="1" si="8"/>
        <v>#VALUE!</v>
      </c>
      <c r="W15" t="e">
        <f t="shared" ca="1" si="9"/>
        <v>#VALUE!</v>
      </c>
      <c r="X15" t="str">
        <f t="shared" ca="1" si="10"/>
        <v/>
      </c>
      <c r="Y15" s="9"/>
      <c r="AA15">
        <v>-188</v>
      </c>
      <c r="AC15" s="59" t="str">
        <f t="shared" si="11"/>
        <v>NCAA FOOTBALL - EAST CAROLINA 2023 REGULAR SEASON WINS</v>
      </c>
      <c r="AD15" t="s">
        <v>414</v>
      </c>
    </row>
    <row r="16" spans="1:30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0"/>
        <v>0</v>
      </c>
      <c r="F16" s="7"/>
      <c r="G16">
        <f>IF(ISBLANK(K16),"",COUNTA($K$2:K16))</f>
        <v>15</v>
      </c>
      <c r="H16" t="str">
        <f t="shared" si="1"/>
        <v>9.5</v>
      </c>
      <c r="I16" t="str">
        <f t="shared" si="2"/>
        <v>-140</v>
      </c>
      <c r="K16" s="78" t="s">
        <v>1114</v>
      </c>
      <c r="L16" s="70" t="s">
        <v>1138</v>
      </c>
      <c r="M16" t="str">
        <f t="shared" si="3"/>
        <v>-140</v>
      </c>
      <c r="N16" t="str">
        <f t="shared" si="3"/>
        <v>110</v>
      </c>
      <c r="P16" s="2" t="str">
        <f t="shared" ca="1" si="4"/>
        <v>6.5</v>
      </c>
      <c r="S16" t="str">
        <f t="shared" ca="1" si="7"/>
        <v>UNDER 6.5</v>
      </c>
      <c r="T16" t="s">
        <v>24</v>
      </c>
      <c r="V16" t="e">
        <f t="shared" ca="1" si="8"/>
        <v>#VALUE!</v>
      </c>
      <c r="W16" t="e">
        <f t="shared" ca="1" si="9"/>
        <v>#VALUE!</v>
      </c>
      <c r="X16" t="str">
        <f t="shared" ca="1" si="10"/>
        <v/>
      </c>
      <c r="Y16" s="42"/>
      <c r="AA16">
        <v>-188</v>
      </c>
      <c r="AC16" s="59" t="str">
        <f t="shared" si="11"/>
        <v>NCAA FOOTBALL - EASTERN MICHIGAN 2023 REGULAR SEASON WINS</v>
      </c>
      <c r="AD16" t="s">
        <v>415</v>
      </c>
    </row>
    <row r="17" spans="1:30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0"/>
        <v>0</v>
      </c>
      <c r="F17" s="5"/>
      <c r="G17">
        <f>IF(ISBLANK(K17),"",COUNTA($K$2:K17))</f>
        <v>16</v>
      </c>
      <c r="H17" t="str">
        <f t="shared" si="1"/>
        <v>11.5</v>
      </c>
      <c r="I17" t="str">
        <f t="shared" si="2"/>
        <v>-140</v>
      </c>
      <c r="K17" s="78" t="s">
        <v>1115</v>
      </c>
      <c r="L17" s="70" t="s">
        <v>1139</v>
      </c>
      <c r="M17" t="str">
        <f t="shared" si="3"/>
        <v>-140</v>
      </c>
      <c r="N17" t="str">
        <f t="shared" si="3"/>
        <v>110</v>
      </c>
      <c r="P17" s="2" t="str">
        <f t="shared" ca="1" si="4"/>
        <v>2.5</v>
      </c>
      <c r="S17" t="str">
        <f t="shared" ca="1" si="7"/>
        <v>UNDER 2.5</v>
      </c>
      <c r="T17" t="s">
        <v>333</v>
      </c>
      <c r="V17" t="e">
        <f t="shared" ca="1" si="8"/>
        <v>#VALUE!</v>
      </c>
      <c r="W17" t="e">
        <f t="shared" ca="1" si="9"/>
        <v>#VALUE!</v>
      </c>
      <c r="X17" t="str">
        <f t="shared" ca="1" si="10"/>
        <v/>
      </c>
      <c r="Y17" s="9"/>
      <c r="AA17">
        <v>-175</v>
      </c>
      <c r="AC17" s="59" t="str">
        <f t="shared" si="11"/>
        <v>NCAA FOOTBALL - FIU 2023 REGULAR SEASON WINS</v>
      </c>
      <c r="AD17" t="s">
        <v>416</v>
      </c>
    </row>
    <row r="18" spans="1:30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0"/>
        <v>0</v>
      </c>
      <c r="F18" s="7"/>
      <c r="G18">
        <f>IF(ISBLANK(K18),"",COUNTA($K$2:K18))</f>
        <v>17</v>
      </c>
      <c r="H18" t="str">
        <f t="shared" si="1"/>
        <v>9.5</v>
      </c>
      <c r="I18" t="str">
        <f t="shared" si="2"/>
        <v>-125</v>
      </c>
      <c r="K18" s="78" t="s">
        <v>1116</v>
      </c>
      <c r="L18" s="70" t="s">
        <v>1119</v>
      </c>
      <c r="M18" t="str">
        <f t="shared" si="3"/>
        <v>-125</v>
      </c>
      <c r="N18" t="str">
        <f t="shared" si="3"/>
        <v>100</v>
      </c>
      <c r="P18" s="2" t="str">
        <f t="shared" ca="1" si="4"/>
        <v>7.5</v>
      </c>
      <c r="S18" t="str">
        <f t="shared" ca="1" si="7"/>
        <v>UNDER 7.5</v>
      </c>
      <c r="T18" t="s">
        <v>299</v>
      </c>
      <c r="V18" t="e">
        <f t="shared" ca="1" si="8"/>
        <v>#VALUE!</v>
      </c>
      <c r="W18" t="e">
        <f t="shared" ca="1" si="9"/>
        <v>#VALUE!</v>
      </c>
      <c r="X18" t="str">
        <f t="shared" ca="1" si="10"/>
        <v/>
      </c>
      <c r="Y18" s="42"/>
      <c r="AA18">
        <v>-175</v>
      </c>
      <c r="AC18" s="59" t="str">
        <f t="shared" si="11"/>
        <v>NCAA FOOTBALL - FLORIDA ATLANTIC 2023 REGULAR SEASON WINS</v>
      </c>
      <c r="AD18" t="s">
        <v>417</v>
      </c>
    </row>
    <row r="19" spans="1:30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0"/>
        <v>0</v>
      </c>
      <c r="F19" s="5"/>
      <c r="G19">
        <f>IF(ISBLANK(K19),"",COUNTA($K$2:K19))</f>
        <v>18</v>
      </c>
      <c r="H19" t="str">
        <f t="shared" si="1"/>
        <v>6.5</v>
      </c>
      <c r="I19">
        <f t="shared" si="2"/>
        <v>-20</v>
      </c>
      <c r="K19" s="78" t="s">
        <v>1117</v>
      </c>
      <c r="L19" s="70" t="s">
        <v>1140</v>
      </c>
      <c r="M19" t="str">
        <f t="shared" si="3"/>
        <v>105</v>
      </c>
      <c r="N19" t="str">
        <f t="shared" si="3"/>
        <v>-130</v>
      </c>
      <c r="P19" s="2" t="str">
        <f t="shared" ca="1" si="4"/>
        <v>7.5</v>
      </c>
      <c r="S19" t="str">
        <f t="shared" ca="1" si="7"/>
        <v>UNDER 7.5</v>
      </c>
      <c r="T19" t="s">
        <v>295</v>
      </c>
      <c r="V19" t="e">
        <f t="shared" ca="1" si="8"/>
        <v>#VALUE!</v>
      </c>
      <c r="W19" t="e">
        <f t="shared" ca="1" si="9"/>
        <v>#VALUE!</v>
      </c>
      <c r="X19" t="str">
        <f t="shared" ca="1" si="10"/>
        <v/>
      </c>
      <c r="Y19" s="12"/>
      <c r="AA19">
        <v>-175</v>
      </c>
      <c r="AC19" s="59" t="str">
        <f t="shared" si="11"/>
        <v>NCAA FOOTBALL - FRESNO STATE 2023 REGULAR SEASON WINS</v>
      </c>
      <c r="AD19" t="s">
        <v>418</v>
      </c>
    </row>
    <row r="20" spans="1:30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0"/>
        <v>0</v>
      </c>
      <c r="F20" s="7"/>
      <c r="G20">
        <f>IF(ISBLANK(K20),"",COUNTA($K$2:K20))</f>
        <v>19</v>
      </c>
      <c r="H20" t="str">
        <f t="shared" si="1"/>
        <v>7.5</v>
      </c>
      <c r="I20">
        <f t="shared" si="2"/>
        <v>-20</v>
      </c>
      <c r="K20" s="78" t="s">
        <v>1118</v>
      </c>
      <c r="L20" s="70" t="s">
        <v>1141</v>
      </c>
      <c r="M20" t="str">
        <f t="shared" si="3"/>
        <v>120</v>
      </c>
      <c r="N20" t="str">
        <f t="shared" si="3"/>
        <v>-180</v>
      </c>
      <c r="P20" s="2" t="str">
        <f t="shared" ca="1" si="4"/>
        <v>6</v>
      </c>
      <c r="S20" t="str">
        <f t="shared" ca="1" si="7"/>
        <v>UNDER 6</v>
      </c>
      <c r="T20" t="s">
        <v>301</v>
      </c>
      <c r="V20" t="e">
        <f t="shared" ca="1" si="8"/>
        <v>#VALUE!</v>
      </c>
      <c r="W20" t="e">
        <f t="shared" ca="1" si="9"/>
        <v>#VALUE!</v>
      </c>
      <c r="X20" t="str">
        <f t="shared" ca="1" si="10"/>
        <v/>
      </c>
      <c r="Y20" s="42"/>
      <c r="AA20">
        <v>-175</v>
      </c>
      <c r="AC20" s="59" t="str">
        <f t="shared" si="11"/>
        <v>NCAA FOOTBALL - GEORGIA SOUTHERN 2023 REGULAR SEASON WINS</v>
      </c>
      <c r="AD20" t="s">
        <v>419</v>
      </c>
    </row>
    <row r="21" spans="1:30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0"/>
        <v>0</v>
      </c>
      <c r="F21" s="5"/>
      <c r="G21">
        <f>IF(ISBLANK(K21),"",COUNTA($K$2:K21))</f>
        <v>20</v>
      </c>
      <c r="H21" t="str">
        <f t="shared" si="1"/>
        <v>9.5</v>
      </c>
      <c r="I21">
        <f t="shared" si="2"/>
        <v>-20</v>
      </c>
      <c r="K21" s="78" t="s">
        <v>1119</v>
      </c>
      <c r="L21" s="70" t="s">
        <v>1116</v>
      </c>
      <c r="M21" t="str">
        <f t="shared" si="3"/>
        <v>100</v>
      </c>
      <c r="N21" t="str">
        <f t="shared" si="3"/>
        <v>-125</v>
      </c>
      <c r="P21" s="2" t="str">
        <f t="shared" ca="1" si="4"/>
        <v>5.5</v>
      </c>
      <c r="S21" t="str">
        <f t="shared" ca="1" si="7"/>
        <v>UNDER 5.5</v>
      </c>
      <c r="T21">
        <v>120</v>
      </c>
      <c r="V21" t="e">
        <f t="shared" ca="1" si="8"/>
        <v>#VALUE!</v>
      </c>
      <c r="W21" t="e">
        <f t="shared" ca="1" si="9"/>
        <v>#VALUE!</v>
      </c>
      <c r="X21" t="str">
        <f t="shared" ca="1" si="10"/>
        <v/>
      </c>
      <c r="Y21" s="9"/>
      <c r="AA21">
        <v>-163</v>
      </c>
      <c r="AC21" s="59" t="str">
        <f t="shared" si="11"/>
        <v>NCAA FOOTBALL - GEORGIA STATE 2023 REGULAR SEASON WINS</v>
      </c>
      <c r="AD21" t="s">
        <v>420</v>
      </c>
    </row>
    <row r="22" spans="1:30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0"/>
        <v>0</v>
      </c>
      <c r="F22" s="7"/>
      <c r="G22">
        <f>IF(ISBLANK(K22),"",COUNTA($K$2:K22))</f>
        <v>21</v>
      </c>
      <c r="H22" t="str">
        <f t="shared" si="1"/>
        <v>8.5</v>
      </c>
      <c r="I22" t="str">
        <f t="shared" si="2"/>
        <v>-125</v>
      </c>
      <c r="K22" s="78" t="s">
        <v>1120</v>
      </c>
      <c r="L22" s="70" t="s">
        <v>1109</v>
      </c>
      <c r="M22" t="str">
        <f t="shared" si="3"/>
        <v>-125</v>
      </c>
      <c r="N22" t="str">
        <f t="shared" si="3"/>
        <v>100</v>
      </c>
      <c r="P22" s="2" t="str">
        <f t="shared" ca="1" si="4"/>
        <v>3.5</v>
      </c>
      <c r="S22" t="str">
        <f t="shared" ca="1" si="7"/>
        <v>UNDER 3.5</v>
      </c>
      <c r="T22" t="s">
        <v>334</v>
      </c>
      <c r="V22" t="e">
        <f t="shared" ca="1" si="8"/>
        <v>#VALUE!</v>
      </c>
      <c r="W22" t="e">
        <f t="shared" ca="1" si="9"/>
        <v>#VALUE!</v>
      </c>
      <c r="X22" t="str">
        <f t="shared" ca="1" si="10"/>
        <v/>
      </c>
      <c r="Y22" s="42"/>
      <c r="AA22">
        <v>-163</v>
      </c>
      <c r="AC22" s="59" t="str">
        <f t="shared" si="11"/>
        <v>NCAA FOOTBALL - HAWAII 2023 REGULAR SEASON WINS (13 GAMES)</v>
      </c>
      <c r="AD22" t="s">
        <v>421</v>
      </c>
    </row>
    <row r="23" spans="1:30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0"/>
        <v>0</v>
      </c>
      <c r="F23" s="5"/>
      <c r="G23">
        <f>IF(ISBLANK(K23),"",COUNTA($K$2:K23))</f>
        <v>22</v>
      </c>
      <c r="H23" t="str">
        <f t="shared" si="1"/>
        <v>7.5</v>
      </c>
      <c r="I23" t="str">
        <f t="shared" si="2"/>
        <v>-115</v>
      </c>
      <c r="K23" s="78" t="s">
        <v>1121</v>
      </c>
      <c r="L23" s="70" t="s">
        <v>1142</v>
      </c>
      <c r="M23" t="str">
        <f t="shared" si="3"/>
        <v>-115</v>
      </c>
      <c r="N23" t="str">
        <f t="shared" si="3"/>
        <v>-105</v>
      </c>
      <c r="P23" s="2" t="str">
        <f t="shared" ca="1" si="4"/>
        <v>5.5</v>
      </c>
      <c r="S23" t="str">
        <f t="shared" ca="1" si="7"/>
        <v>UNDER 5.5</v>
      </c>
      <c r="T23" t="s">
        <v>311</v>
      </c>
      <c r="V23" t="e">
        <f t="shared" ca="1" si="8"/>
        <v>#VALUE!</v>
      </c>
      <c r="W23" t="e">
        <f t="shared" ca="1" si="9"/>
        <v>#VALUE!</v>
      </c>
      <c r="X23" t="str">
        <f t="shared" ca="1" si="10"/>
        <v/>
      </c>
      <c r="Y23" s="9"/>
      <c r="AA23">
        <v>-163</v>
      </c>
      <c r="AC23" s="59" t="str">
        <f t="shared" si="11"/>
        <v>NCAA FOOTBALL - JACKSONVILLE STATE 2023 REGULAR SEASON WINS</v>
      </c>
      <c r="AD23" t="s">
        <v>422</v>
      </c>
    </row>
    <row r="24" spans="1:30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0"/>
        <v>0</v>
      </c>
      <c r="F24" s="7"/>
      <c r="G24">
        <f>IF(ISBLANK(K24),"",COUNTA($K$2:K24))</f>
        <v>23</v>
      </c>
      <c r="H24" t="str">
        <f t="shared" si="1"/>
        <v>9.5</v>
      </c>
      <c r="I24">
        <f t="shared" si="2"/>
        <v>-20</v>
      </c>
      <c r="K24" s="78" t="s">
        <v>1122</v>
      </c>
      <c r="L24" s="70" t="s">
        <v>1110</v>
      </c>
      <c r="M24" t="str">
        <f t="shared" si="3"/>
        <v>105</v>
      </c>
      <c r="N24" t="str">
        <f t="shared" si="3"/>
        <v>-130</v>
      </c>
      <c r="P24" s="2" t="str">
        <f t="shared" ca="1" si="4"/>
        <v>7</v>
      </c>
      <c r="S24" t="str">
        <f t="shared" ca="1" si="7"/>
        <v>UNDER 7</v>
      </c>
      <c r="T24">
        <v>105</v>
      </c>
      <c r="V24" t="e">
        <f t="shared" ca="1" si="8"/>
        <v>#VALUE!</v>
      </c>
      <c r="W24" t="e">
        <f t="shared" ca="1" si="9"/>
        <v>#VALUE!</v>
      </c>
      <c r="X24" t="str">
        <f t="shared" ca="1" si="10"/>
        <v/>
      </c>
      <c r="Y24" s="42"/>
      <c r="AA24">
        <v>-163</v>
      </c>
      <c r="AC24" s="59" t="str">
        <f t="shared" si="11"/>
        <v>NCAA FOOTBALL - JAMES MADISON 2023 REGULAR SEASON WINS</v>
      </c>
      <c r="AD24" t="s">
        <v>423</v>
      </c>
    </row>
    <row r="25" spans="1:30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0"/>
        <v>0</v>
      </c>
      <c r="F25" s="5"/>
      <c r="G25">
        <f>IF(ISBLANK(K25),"",COUNTA($K$2:K25))</f>
        <v>24</v>
      </c>
      <c r="H25" t="str">
        <f t="shared" si="1"/>
        <v>8.5</v>
      </c>
      <c r="I25">
        <f t="shared" si="2"/>
        <v>-20</v>
      </c>
      <c r="K25" s="78" t="s">
        <v>1123</v>
      </c>
      <c r="L25" s="70" t="s">
        <v>1143</v>
      </c>
      <c r="M25" t="str">
        <f t="shared" si="3"/>
        <v>130</v>
      </c>
      <c r="N25" t="str">
        <f t="shared" si="3"/>
        <v>-160</v>
      </c>
      <c r="P25" s="2" t="str">
        <f t="shared" ca="1" si="4"/>
        <v>2.5</v>
      </c>
      <c r="S25" t="str">
        <f t="shared" ca="1" si="7"/>
        <v>UNDER 2.5</v>
      </c>
      <c r="T25" t="s">
        <v>312</v>
      </c>
      <c r="V25" t="e">
        <f t="shared" ca="1" si="8"/>
        <v>#VALUE!</v>
      </c>
      <c r="W25" t="e">
        <f t="shared" ca="1" si="9"/>
        <v>#VALUE!</v>
      </c>
      <c r="X25" t="str">
        <f t="shared" ca="1" si="10"/>
        <v/>
      </c>
      <c r="Y25" s="14"/>
      <c r="AA25">
        <v>-150</v>
      </c>
      <c r="AC25" s="59" t="str">
        <f t="shared" si="11"/>
        <v>NCAA FOOTBALL - KENT STATE 2023 REGULAR SEASON WINS</v>
      </c>
      <c r="AD25" t="s">
        <v>424</v>
      </c>
    </row>
    <row r="26" spans="1:30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0"/>
        <v>0</v>
      </c>
      <c r="F26" s="7"/>
      <c r="G26">
        <f>IF(ISBLANK(K26),"",COUNTA($K$2:K26))</f>
        <v>25</v>
      </c>
      <c r="H26" t="str">
        <f t="shared" si="1"/>
        <v>9.5</v>
      </c>
      <c r="I26" t="str">
        <f t="shared" si="2"/>
        <v>-140</v>
      </c>
      <c r="K26" s="78" t="s">
        <v>1114</v>
      </c>
      <c r="L26" s="70" t="s">
        <v>1138</v>
      </c>
      <c r="M26" t="str">
        <f t="shared" si="3"/>
        <v>-140</v>
      </c>
      <c r="N26" t="str">
        <f t="shared" si="3"/>
        <v>110</v>
      </c>
      <c r="P26" s="2" t="str">
        <f t="shared" ca="1" si="4"/>
        <v>9.5</v>
      </c>
      <c r="S26" t="str">
        <f t="shared" ca="1" si="7"/>
        <v>UNDER 9.5</v>
      </c>
      <c r="T26" t="s">
        <v>300</v>
      </c>
      <c r="V26" t="e">
        <f t="shared" ca="1" si="8"/>
        <v>#VALUE!</v>
      </c>
      <c r="W26" t="e">
        <f t="shared" ca="1" si="9"/>
        <v>#VALUE!</v>
      </c>
      <c r="X26" t="str">
        <f t="shared" ca="1" si="10"/>
        <v/>
      </c>
      <c r="Y26" s="42"/>
      <c r="AA26">
        <v>-150</v>
      </c>
      <c r="AC26" s="59" t="str">
        <f t="shared" si="11"/>
        <v>NCAA FOOTBALL - LIBERTY 2023 REGULAR SEASON WINS</v>
      </c>
      <c r="AD26" t="s">
        <v>425</v>
      </c>
    </row>
    <row r="27" spans="1:30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0"/>
        <v>0</v>
      </c>
      <c r="F27" s="5"/>
      <c r="G27">
        <f>IF(ISBLANK(K27),"",COUNTA($K$2:K27))</f>
        <v>26</v>
      </c>
      <c r="H27" t="str">
        <f t="shared" si="1"/>
        <v>10.5</v>
      </c>
      <c r="I27" t="str">
        <f t="shared" si="2"/>
        <v>-175</v>
      </c>
      <c r="K27" s="78" t="s">
        <v>1124</v>
      </c>
      <c r="L27" s="70" t="s">
        <v>1144</v>
      </c>
      <c r="M27" t="str">
        <f t="shared" si="3"/>
        <v>-175</v>
      </c>
      <c r="N27" t="str">
        <f t="shared" si="3"/>
        <v>145</v>
      </c>
      <c r="P27" s="2" t="str">
        <f t="shared" ca="1" si="4"/>
        <v>6.5</v>
      </c>
      <c r="S27" t="str">
        <f t="shared" ca="1" si="7"/>
        <v>UNDER 6.5</v>
      </c>
      <c r="T27" t="s">
        <v>335</v>
      </c>
      <c r="V27" t="e">
        <f t="shared" ca="1" si="8"/>
        <v>#VALUE!</v>
      </c>
      <c r="W27" t="e">
        <f t="shared" ca="1" si="9"/>
        <v>#VALUE!</v>
      </c>
      <c r="X27" t="str">
        <f t="shared" ca="1" si="10"/>
        <v/>
      </c>
      <c r="Y27" s="9"/>
      <c r="AA27">
        <v>-138</v>
      </c>
      <c r="AC27" s="59" t="str">
        <f t="shared" si="11"/>
        <v>NCAA FOOTBALL - LOUISIANA TECH 2023 REGULAR SEASON WINS</v>
      </c>
      <c r="AD27" t="s">
        <v>426</v>
      </c>
    </row>
    <row r="28" spans="1:30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0"/>
        <v>0</v>
      </c>
      <c r="F28" s="7"/>
      <c r="G28">
        <f>IF(ISBLANK(K28),"",COUNTA($K$2:K28))</f>
        <v>27</v>
      </c>
      <c r="H28" t="str">
        <f t="shared" si="1"/>
        <v>8.5</v>
      </c>
      <c r="I28" t="str">
        <f t="shared" si="2"/>
        <v>-140</v>
      </c>
      <c r="K28" s="78" t="s">
        <v>1125</v>
      </c>
      <c r="L28" s="70" t="s">
        <v>1145</v>
      </c>
      <c r="M28" t="str">
        <f t="shared" si="3"/>
        <v>-140</v>
      </c>
      <c r="N28" t="str">
        <f t="shared" si="3"/>
        <v>110</v>
      </c>
      <c r="P28" s="2" t="str">
        <f t="shared" ca="1" si="4"/>
        <v>5.5</v>
      </c>
      <c r="S28" t="str">
        <f t="shared" ca="1" si="7"/>
        <v>UNDER 5.5</v>
      </c>
      <c r="T28" t="s">
        <v>299</v>
      </c>
      <c r="V28" t="e">
        <f t="shared" ca="1" si="8"/>
        <v>#VALUE!</v>
      </c>
      <c r="W28" t="e">
        <f t="shared" ca="1" si="9"/>
        <v>#VALUE!</v>
      </c>
      <c r="X28" t="str">
        <f t="shared" ca="1" si="10"/>
        <v/>
      </c>
      <c r="Y28" s="42"/>
      <c r="AC28" s="59" t="str">
        <f t="shared" si="11"/>
        <v>NCAA FOOTBALL - LOUISIANA-LAFAYETTE 2023 REGULAR SEASON WINS</v>
      </c>
      <c r="AD28" t="s">
        <v>427</v>
      </c>
    </row>
    <row r="29" spans="1:30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0"/>
        <v>0</v>
      </c>
      <c r="F29" s="5"/>
      <c r="G29">
        <f>IF(ISBLANK(K29),"",COUNTA($K$2:K29))</f>
        <v>28</v>
      </c>
      <c r="H29" t="str">
        <f t="shared" si="1"/>
        <v>8.5</v>
      </c>
      <c r="I29" t="str">
        <f t="shared" si="2"/>
        <v>-140</v>
      </c>
      <c r="K29" s="78" t="s">
        <v>1125</v>
      </c>
      <c r="L29" s="70" t="s">
        <v>1145</v>
      </c>
      <c r="M29" t="str">
        <f t="shared" si="3"/>
        <v>-140</v>
      </c>
      <c r="N29" t="str">
        <f t="shared" si="3"/>
        <v>110</v>
      </c>
      <c r="P29" s="2" t="str">
        <f t="shared" ca="1" si="4"/>
        <v>7</v>
      </c>
      <c r="S29" t="str">
        <f t="shared" ca="1" si="7"/>
        <v>UNDER 7</v>
      </c>
      <c r="T29" t="s">
        <v>26</v>
      </c>
      <c r="V29" t="e">
        <f t="shared" ca="1" si="8"/>
        <v>#VALUE!</v>
      </c>
      <c r="W29" t="e">
        <f t="shared" ca="1" si="9"/>
        <v>#VALUE!</v>
      </c>
      <c r="X29" t="str">
        <f t="shared" ca="1" si="10"/>
        <v/>
      </c>
      <c r="Y29" s="14"/>
      <c r="AC29" s="59" t="str">
        <f t="shared" si="11"/>
        <v>NCAA FOOTBALL - MARSHALL 2023 REGULAR SEASON WINS</v>
      </c>
      <c r="AD29" t="s">
        <v>428</v>
      </c>
    </row>
    <row r="30" spans="1:30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0"/>
        <v>0</v>
      </c>
      <c r="F30" s="7"/>
      <c r="G30">
        <f>IF(ISBLANK(K30),"",COUNTA($K$2:K30))</f>
        <v>29</v>
      </c>
      <c r="H30" t="str">
        <f t="shared" si="1"/>
        <v>11.5</v>
      </c>
      <c r="I30">
        <f t="shared" si="2"/>
        <v>-20</v>
      </c>
      <c r="K30" s="78" t="s">
        <v>1126</v>
      </c>
      <c r="L30" s="70" t="s">
        <v>1146</v>
      </c>
      <c r="M30" t="str">
        <f t="shared" si="3"/>
        <v>135</v>
      </c>
      <c r="N30" t="str">
        <f t="shared" si="3"/>
        <v>-165</v>
      </c>
      <c r="P30" s="2" t="str">
        <f t="shared" ca="1" si="4"/>
        <v>1.5</v>
      </c>
      <c r="S30" t="str">
        <f t="shared" ca="1" si="7"/>
        <v>UNDER 1.5</v>
      </c>
      <c r="T30" t="s">
        <v>301</v>
      </c>
      <c r="V30" t="e">
        <f t="shared" ca="1" si="8"/>
        <v>#VALUE!</v>
      </c>
      <c r="W30" t="e">
        <f t="shared" ca="1" si="9"/>
        <v>#VALUE!</v>
      </c>
      <c r="X30" t="str">
        <f t="shared" ca="1" si="10"/>
        <v/>
      </c>
      <c r="Y30" s="46"/>
      <c r="AC30" s="59" t="str">
        <f t="shared" si="11"/>
        <v>NCAA FOOTBALL - MASSACHUSETTS 2023 REGULAR SEASON WINS</v>
      </c>
      <c r="AD30" t="s">
        <v>429</v>
      </c>
    </row>
    <row r="31" spans="1:30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0"/>
        <v>0</v>
      </c>
      <c r="F31" s="5"/>
      <c r="G31">
        <f>IF(ISBLANK(K31),"",COUNTA($K$2:K31))</f>
        <v>30</v>
      </c>
      <c r="H31" t="str">
        <f t="shared" si="1"/>
        <v>6.5</v>
      </c>
      <c r="I31">
        <f t="shared" si="2"/>
        <v>-20</v>
      </c>
      <c r="K31" s="78" t="s">
        <v>1127</v>
      </c>
      <c r="L31" s="70" t="s">
        <v>1113</v>
      </c>
      <c r="M31" t="str">
        <f t="shared" si="3"/>
        <v>110</v>
      </c>
      <c r="N31" t="str">
        <f t="shared" si="3"/>
        <v>-140</v>
      </c>
      <c r="P31" s="2" t="str">
        <f t="shared" ca="1" si="4"/>
        <v>7</v>
      </c>
      <c r="S31" t="str">
        <f t="shared" ca="1" si="7"/>
        <v>UNDER 7</v>
      </c>
      <c r="T31" t="s">
        <v>25</v>
      </c>
      <c r="X31" t="str">
        <f t="shared" ca="1" si="10"/>
        <v/>
      </c>
      <c r="Y31" s="47"/>
      <c r="AC31" s="59" t="str">
        <f t="shared" si="11"/>
        <v>NCAA FOOTBALL - MEMPHIS 2023 REGULAR SEASON WINS</v>
      </c>
      <c r="AD31" t="s">
        <v>430</v>
      </c>
    </row>
    <row r="32" spans="1:30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0"/>
        <v>0</v>
      </c>
      <c r="F32" s="7"/>
      <c r="G32">
        <f>IF(ISBLANK(K32),"",COUNTA($K$2:K32))</f>
        <v>31</v>
      </c>
      <c r="H32" t="str">
        <f t="shared" si="1"/>
        <v>7.5</v>
      </c>
      <c r="I32">
        <f t="shared" si="2"/>
        <v>-20</v>
      </c>
      <c r="K32" s="78" t="s">
        <v>1128</v>
      </c>
      <c r="L32" s="70" t="s">
        <v>1106</v>
      </c>
      <c r="M32" t="str">
        <f t="shared" ref="M32:N65" si="15">IF(ISBLANK(K32),0,IF(ISNUMBER(SEARCH("+",K32)),RIGHT(K32,LEN(K32)-SEARCH("+",K32,1)),RIGHT(K32,LEN(K32)-SEARCH("-",K32,1)+1)))</f>
        <v>105</v>
      </c>
      <c r="N32" t="str">
        <f t="shared" si="15"/>
        <v>-130</v>
      </c>
      <c r="P32" s="2" t="str">
        <f t="shared" ca="1" si="4"/>
        <v>6.5</v>
      </c>
      <c r="S32" t="str">
        <f t="shared" ca="1" si="7"/>
        <v>UNDER 6.5</v>
      </c>
      <c r="T32" t="s">
        <v>336</v>
      </c>
      <c r="X32" t="str">
        <f t="shared" ca="1" si="10"/>
        <v/>
      </c>
      <c r="Y32" s="46"/>
      <c r="AC32" s="59" t="str">
        <f t="shared" si="11"/>
        <v>NCAA FOOTBALL - MIAMI OH 2023 REGULAR SEASON WINS</v>
      </c>
      <c r="AD32" t="s">
        <v>431</v>
      </c>
    </row>
    <row r="33" spans="1:30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0"/>
        <v>0</v>
      </c>
      <c r="F33" s="5"/>
      <c r="G33">
        <f>IF(ISBLANK(K33),"",COUNTA($K$2:K33))</f>
        <v>32</v>
      </c>
      <c r="H33" t="str">
        <f t="shared" si="1"/>
        <v>6.5</v>
      </c>
      <c r="I33">
        <f t="shared" si="2"/>
        <v>-20</v>
      </c>
      <c r="K33" s="78" t="s">
        <v>1129</v>
      </c>
      <c r="L33" s="70" t="s">
        <v>1147</v>
      </c>
      <c r="M33" t="str">
        <f t="shared" si="15"/>
        <v>100</v>
      </c>
      <c r="N33" t="str">
        <f t="shared" si="15"/>
        <v>-125</v>
      </c>
      <c r="P33" s="2" t="str">
        <f t="shared" ca="1" si="4"/>
        <v>6.5</v>
      </c>
      <c r="S33" t="str">
        <f t="shared" ca="1" si="7"/>
        <v>UNDER 6.5</v>
      </c>
      <c r="T33" t="s">
        <v>313</v>
      </c>
      <c r="X33" t="str">
        <f t="shared" ca="1" si="10"/>
        <v/>
      </c>
      <c r="Y33" s="47"/>
      <c r="AC33" s="59" t="str">
        <f t="shared" si="11"/>
        <v>NCAA FOOTBALL - MIDDLE TENNESSEE 2023 REGULAR SEASON WINS</v>
      </c>
      <c r="AD33" t="s">
        <v>432</v>
      </c>
    </row>
    <row r="34" spans="1:30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0"/>
        <v>0</v>
      </c>
      <c r="F34" s="7"/>
      <c r="G34" t="str">
        <f>IF(ISBLANK(K34),"",COUNTA($K$2:K34))</f>
        <v/>
      </c>
      <c r="H34" t="str">
        <f t="shared" si="1"/>
        <v/>
      </c>
      <c r="I34">
        <f t="shared" si="2"/>
        <v>0</v>
      </c>
      <c r="K34" s="10"/>
      <c r="L34" s="9"/>
      <c r="M34">
        <f t="shared" si="15"/>
        <v>0</v>
      </c>
      <c r="N34">
        <f t="shared" si="15"/>
        <v>0</v>
      </c>
      <c r="P34" s="2" t="str">
        <f t="shared" ca="1" si="4"/>
        <v>7</v>
      </c>
      <c r="S34" t="str">
        <f t="shared" ca="1" si="7"/>
        <v>UNDER 7</v>
      </c>
      <c r="T34" t="s">
        <v>300</v>
      </c>
      <c r="X34" t="str">
        <f t="shared" ca="1" si="10"/>
        <v/>
      </c>
      <c r="Y34" s="46"/>
      <c r="AC34" s="59" t="str">
        <f t="shared" si="11"/>
        <v>NCAA FOOTBALL - NAVY 2023 REGULAR SEASON WINS</v>
      </c>
      <c r="AD34" t="s">
        <v>433</v>
      </c>
    </row>
    <row r="35" spans="1:30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0"/>
        <v>0</v>
      </c>
      <c r="F35" s="5"/>
      <c r="G35" t="str">
        <f>IF(ISBLANK(K35),"",COUNTA($K$2:K35))</f>
        <v/>
      </c>
      <c r="H35" t="str">
        <f t="shared" si="1"/>
        <v/>
      </c>
      <c r="I35">
        <f t="shared" si="2"/>
        <v>0</v>
      </c>
      <c r="K35" s="13"/>
      <c r="L35" s="14"/>
      <c r="M35">
        <f t="shared" si="15"/>
        <v>0</v>
      </c>
      <c r="N35">
        <f t="shared" si="15"/>
        <v>0</v>
      </c>
      <c r="P35" s="2" t="str">
        <f t="shared" ca="1" si="4"/>
        <v>2.5</v>
      </c>
      <c r="S35" t="str">
        <f t="shared" ca="1" si="7"/>
        <v>UNDER 2.5</v>
      </c>
      <c r="T35" t="s">
        <v>314</v>
      </c>
      <c r="X35" t="str">
        <f t="shared" ca="1" si="10"/>
        <v/>
      </c>
      <c r="Y35" s="47"/>
      <c r="AC35" s="59" t="str">
        <f t="shared" si="11"/>
        <v>NCAA FOOTBALL - NEVADA 2023 REGULAR SEASON WINS</v>
      </c>
      <c r="AD35" t="s">
        <v>434</v>
      </c>
    </row>
    <row r="36" spans="1:30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0"/>
        <v>0</v>
      </c>
      <c r="F36" s="7"/>
      <c r="G36" t="str">
        <f>IF(ISBLANK(K36),"",COUNTA($K$2:K36))</f>
        <v/>
      </c>
      <c r="H36" t="str">
        <f t="shared" si="1"/>
        <v/>
      </c>
      <c r="I36">
        <f t="shared" si="2"/>
        <v>0</v>
      </c>
      <c r="K36" s="10"/>
      <c r="L36" s="9"/>
      <c r="M36">
        <f t="shared" si="15"/>
        <v>0</v>
      </c>
      <c r="N36">
        <f t="shared" si="15"/>
        <v>0</v>
      </c>
      <c r="P36" s="2" t="str">
        <f t="shared" ca="1" si="4"/>
        <v>4</v>
      </c>
      <c r="S36" t="str">
        <f t="shared" ca="1" si="7"/>
        <v>UNDER 4</v>
      </c>
      <c r="T36">
        <v>105</v>
      </c>
      <c r="X36" t="str">
        <f t="shared" ca="1" si="10"/>
        <v/>
      </c>
      <c r="Y36" s="46"/>
      <c r="AC36" s="59" t="str">
        <f t="shared" si="11"/>
        <v>NCAA FOOTBALL - NEW MEXICO 2023 REGULAR SEASON WINS</v>
      </c>
      <c r="AD36" t="s">
        <v>435</v>
      </c>
    </row>
    <row r="37" spans="1:30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0"/>
        <v>0</v>
      </c>
      <c r="F37" s="5"/>
      <c r="G37" t="str">
        <f>IF(ISBLANK(K37),"",COUNTA($K$2:K37))</f>
        <v/>
      </c>
      <c r="H37" t="str">
        <f t="shared" si="1"/>
        <v/>
      </c>
      <c r="I37">
        <f t="shared" si="2"/>
        <v>0</v>
      </c>
      <c r="K37" s="10"/>
      <c r="L37" s="9"/>
      <c r="M37">
        <f t="shared" si="15"/>
        <v>0</v>
      </c>
      <c r="N37">
        <f t="shared" si="15"/>
        <v>0</v>
      </c>
      <c r="P37" s="2" t="str">
        <f t="shared" ca="1" si="4"/>
        <v>4.5</v>
      </c>
      <c r="S37" t="str">
        <f t="shared" ca="1" si="7"/>
        <v>UNDER 4.5</v>
      </c>
      <c r="T37" t="s">
        <v>337</v>
      </c>
      <c r="X37" t="str">
        <f t="shared" ca="1" si="10"/>
        <v/>
      </c>
      <c r="Y37" s="47"/>
      <c r="AC37" s="59" t="str">
        <f t="shared" si="11"/>
        <v>NCAA FOOTBALL - NEW MEXICO STATE 2023 REGULAR SEASON WINS (13 GAMES)</v>
      </c>
      <c r="AD37" t="s">
        <v>436</v>
      </c>
    </row>
    <row r="38" spans="1:30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0"/>
        <v>0</v>
      </c>
      <c r="F38" s="7"/>
      <c r="G38" t="str">
        <f>IF(ISBLANK(K38),"",COUNTA($K$2:K38))</f>
        <v/>
      </c>
      <c r="H38" t="str">
        <f t="shared" si="1"/>
        <v/>
      </c>
      <c r="I38">
        <f t="shared" si="2"/>
        <v>0</v>
      </c>
      <c r="K38" s="10"/>
      <c r="L38" s="9"/>
      <c r="M38">
        <f t="shared" si="15"/>
        <v>0</v>
      </c>
      <c r="N38">
        <f t="shared" si="15"/>
        <v>0</v>
      </c>
      <c r="P38" s="2" t="str">
        <f t="shared" ca="1" si="4"/>
        <v>6.5</v>
      </c>
      <c r="S38" t="str">
        <f t="shared" ca="1" si="7"/>
        <v>UNDER 6.5</v>
      </c>
      <c r="T38" t="s">
        <v>296</v>
      </c>
      <c r="X38" t="str">
        <f t="shared" ca="1" si="10"/>
        <v/>
      </c>
      <c r="Y38" s="46"/>
      <c r="AC38" s="59" t="str">
        <f t="shared" si="11"/>
        <v>NCAA FOOTBALL - NORTH TEXAS 2023 REGULAR SEASON WINS</v>
      </c>
      <c r="AD38" t="s">
        <v>437</v>
      </c>
    </row>
    <row r="39" spans="1:30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0"/>
        <v>0</v>
      </c>
      <c r="F39" s="5"/>
      <c r="G39" t="str">
        <f>IF(ISBLANK(K39),"",COUNTA($K$2:K39))</f>
        <v/>
      </c>
      <c r="H39" t="str">
        <f t="shared" si="1"/>
        <v/>
      </c>
      <c r="I39">
        <f t="shared" si="2"/>
        <v>0</v>
      </c>
      <c r="K39" s="10"/>
      <c r="L39" s="9"/>
      <c r="M39">
        <f t="shared" si="15"/>
        <v>0</v>
      </c>
      <c r="N39">
        <f t="shared" si="15"/>
        <v>0</v>
      </c>
      <c r="P39" s="2" t="str">
        <f t="shared" ca="1" si="4"/>
        <v>6.5</v>
      </c>
      <c r="S39" t="str">
        <f t="shared" ca="1" si="7"/>
        <v>UNDER 6.5</v>
      </c>
      <c r="T39">
        <v>105</v>
      </c>
      <c r="X39" t="str">
        <f t="shared" ca="1" si="10"/>
        <v/>
      </c>
      <c r="Y39" s="47"/>
      <c r="AC39" s="59" t="str">
        <f t="shared" si="11"/>
        <v>NCAA FOOTBALL - NORTHERN ILLINOIS 2023 REGULAR SEASON WINS</v>
      </c>
      <c r="AD39" t="s">
        <v>438</v>
      </c>
    </row>
    <row r="40" spans="1:30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0"/>
        <v>0</v>
      </c>
      <c r="F40" s="7"/>
      <c r="G40" t="str">
        <f>IF(ISBLANK(K40),"",COUNTA($K$2:K40))</f>
        <v/>
      </c>
      <c r="H40" t="str">
        <f t="shared" si="1"/>
        <v/>
      </c>
      <c r="I40">
        <f t="shared" si="2"/>
        <v>0</v>
      </c>
      <c r="K40" s="10"/>
      <c r="L40" s="9"/>
      <c r="M40">
        <f t="shared" si="15"/>
        <v>0</v>
      </c>
      <c r="N40">
        <f t="shared" si="15"/>
        <v>0</v>
      </c>
      <c r="P40" s="2" t="str">
        <f t="shared" ca="1" si="4"/>
        <v>7</v>
      </c>
      <c r="S40" t="str">
        <f t="shared" ca="1" si="7"/>
        <v>UNDER 7</v>
      </c>
      <c r="T40" t="s">
        <v>297</v>
      </c>
      <c r="X40" t="str">
        <f t="shared" ca="1" si="10"/>
        <v/>
      </c>
      <c r="Y40" s="46"/>
      <c r="AC40" s="59" t="str">
        <f t="shared" si="11"/>
        <v>NCAA FOOTBALL - OHIO 2023 REGULAR SEASON WINS</v>
      </c>
      <c r="AD40" t="s">
        <v>439</v>
      </c>
    </row>
    <row r="41" spans="1:30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0"/>
        <v>0</v>
      </c>
      <c r="F41" s="5"/>
      <c r="G41" t="str">
        <f>IF(ISBLANK(K41),"",COUNTA($K$2:K41))</f>
        <v/>
      </c>
      <c r="H41" t="str">
        <f t="shared" si="1"/>
        <v/>
      </c>
      <c r="I41">
        <f t="shared" si="2"/>
        <v>0</v>
      </c>
      <c r="K41" s="10"/>
      <c r="L41" s="9"/>
      <c r="M41">
        <f t="shared" si="15"/>
        <v>0</v>
      </c>
      <c r="N41">
        <f t="shared" si="15"/>
        <v>0</v>
      </c>
      <c r="P41" s="2" t="str">
        <f t="shared" ca="1" si="4"/>
        <v>4</v>
      </c>
      <c r="S41" t="str">
        <f t="shared" ca="1" si="7"/>
        <v>UNDER 4</v>
      </c>
      <c r="T41" t="s">
        <v>300</v>
      </c>
      <c r="X41" t="str">
        <f t="shared" ca="1" si="10"/>
        <v/>
      </c>
      <c r="Y41" s="47"/>
      <c r="AC41" s="59" t="str">
        <f t="shared" si="11"/>
        <v>NCAA FOOTBALL - OLD DOMINION 2023 REGULAR SEASON WINS</v>
      </c>
      <c r="AD41" t="s">
        <v>440</v>
      </c>
    </row>
    <row r="42" spans="1:30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0"/>
        <v>0</v>
      </c>
      <c r="F42" s="7"/>
      <c r="G42" t="str">
        <f>IF(ISBLANK(K42),"",COUNTA($K$2:K42))</f>
        <v/>
      </c>
      <c r="H42" t="str">
        <f t="shared" si="1"/>
        <v/>
      </c>
      <c r="I42">
        <f t="shared" si="2"/>
        <v>0</v>
      </c>
      <c r="K42" s="10"/>
      <c r="L42" s="9"/>
      <c r="M42">
        <f t="shared" si="15"/>
        <v>0</v>
      </c>
      <c r="N42">
        <f t="shared" si="15"/>
        <v>0</v>
      </c>
      <c r="P42" s="2" t="str">
        <f t="shared" ca="1" si="4"/>
        <v>5.5</v>
      </c>
      <c r="S42" t="str">
        <f t="shared" ca="1" si="7"/>
        <v>UNDER 5.5</v>
      </c>
      <c r="T42" t="s">
        <v>338</v>
      </c>
      <c r="X42" t="str">
        <f t="shared" ca="1" si="10"/>
        <v/>
      </c>
      <c r="Y42" s="46"/>
      <c r="AC42" s="59" t="str">
        <f t="shared" si="11"/>
        <v>NCAA FOOTBALL - RICE 2023 REGULAR SEASON WINS</v>
      </c>
      <c r="AD42" t="s">
        <v>441</v>
      </c>
    </row>
    <row r="43" spans="1:30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0"/>
        <v>0</v>
      </c>
      <c r="F43" s="5"/>
      <c r="G43" t="str">
        <f>IF(ISBLANK(K43),"",COUNTA($K$2:K43))</f>
        <v/>
      </c>
      <c r="H43" t="str">
        <f t="shared" si="1"/>
        <v/>
      </c>
      <c r="I43">
        <f t="shared" si="2"/>
        <v>0</v>
      </c>
      <c r="K43" s="10"/>
      <c r="L43" s="9"/>
      <c r="M43">
        <f t="shared" si="15"/>
        <v>0</v>
      </c>
      <c r="N43">
        <f t="shared" si="15"/>
        <v>0</v>
      </c>
      <c r="P43" s="2" t="str">
        <f t="shared" ca="1" si="4"/>
        <v>4</v>
      </c>
      <c r="S43" t="str">
        <f t="shared" ca="1" si="7"/>
        <v>UNDER 4</v>
      </c>
      <c r="T43" t="s">
        <v>288</v>
      </c>
      <c r="X43" t="str">
        <f t="shared" ca="1" si="10"/>
        <v/>
      </c>
      <c r="Y43" s="47"/>
      <c r="AC43" s="59" t="str">
        <f t="shared" si="11"/>
        <v>NCAA FOOTBALL - SAM HOUSTON 2023 REGULAR SEASON WINS</v>
      </c>
      <c r="AD43" t="s">
        <v>442</v>
      </c>
    </row>
    <row r="44" spans="1:30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0"/>
        <v>0</v>
      </c>
      <c r="F44" s="7"/>
      <c r="G44" t="str">
        <f>IF(ISBLANK(K44),"",COUNTA($K$2:K44))</f>
        <v/>
      </c>
      <c r="H44" t="str">
        <f t="shared" si="1"/>
        <v/>
      </c>
      <c r="I44">
        <f t="shared" si="2"/>
        <v>0</v>
      </c>
      <c r="K44" s="10"/>
      <c r="L44" s="9"/>
      <c r="M44">
        <f t="shared" si="15"/>
        <v>0</v>
      </c>
      <c r="N44">
        <f t="shared" si="15"/>
        <v>0</v>
      </c>
      <c r="P44" s="2" t="str">
        <f t="shared" ca="1" si="4"/>
        <v>7</v>
      </c>
      <c r="S44" t="str">
        <f t="shared" ca="1" si="7"/>
        <v>UNDER 7</v>
      </c>
      <c r="T44" t="s">
        <v>25</v>
      </c>
      <c r="X44" t="str">
        <f t="shared" ca="1" si="10"/>
        <v/>
      </c>
      <c r="Y44" s="46"/>
      <c r="AC44" s="59" t="str">
        <f t="shared" si="11"/>
        <v>NCAA FOOTBALL - SAN DIEGO STATE 2023 REGULAR SEASON WINS</v>
      </c>
      <c r="AD44" t="s">
        <v>443</v>
      </c>
    </row>
    <row r="45" spans="1:30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0"/>
        <v>0</v>
      </c>
      <c r="F45" s="5"/>
      <c r="G45" t="str">
        <f>IF(ISBLANK(K45),"",COUNTA($K$2:K45))</f>
        <v/>
      </c>
      <c r="H45" t="str">
        <f t="shared" si="1"/>
        <v/>
      </c>
      <c r="I45">
        <f t="shared" si="2"/>
        <v>0</v>
      </c>
      <c r="K45" s="10"/>
      <c r="L45" s="9"/>
      <c r="M45">
        <f t="shared" si="15"/>
        <v>0</v>
      </c>
      <c r="N45">
        <f t="shared" si="15"/>
        <v>0</v>
      </c>
      <c r="P45" s="2" t="str">
        <f t="shared" ca="1" si="4"/>
        <v>5.5</v>
      </c>
      <c r="S45" t="str">
        <f t="shared" ca="1" si="7"/>
        <v>UNDER 5.5</v>
      </c>
      <c r="T45" t="s">
        <v>289</v>
      </c>
      <c r="X45" t="str">
        <f t="shared" ca="1" si="10"/>
        <v/>
      </c>
      <c r="Y45" s="47"/>
      <c r="AC45" s="59" t="str">
        <f t="shared" si="11"/>
        <v>NCAA FOOTBALL - SAN JOSE STATE 2023 REGULAR SEASON WINS</v>
      </c>
      <c r="AD45" t="s">
        <v>444</v>
      </c>
    </row>
    <row r="46" spans="1:30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0"/>
        <v>0</v>
      </c>
      <c r="F46" s="7"/>
      <c r="G46" t="str">
        <f>IF(ISBLANK(K46),"",COUNTA($K$2:K46))</f>
        <v/>
      </c>
      <c r="H46" t="str">
        <f t="shared" si="1"/>
        <v/>
      </c>
      <c r="I46">
        <f t="shared" si="2"/>
        <v>0</v>
      </c>
      <c r="K46" s="10"/>
      <c r="L46" s="9"/>
      <c r="M46">
        <f t="shared" si="15"/>
        <v>0</v>
      </c>
      <c r="N46">
        <f t="shared" si="15"/>
        <v>0</v>
      </c>
      <c r="P46" s="2" t="str">
        <f t="shared" ca="1" si="4"/>
        <v>8</v>
      </c>
      <c r="S46" t="str">
        <f t="shared" ca="1" si="7"/>
        <v>UNDER 8</v>
      </c>
      <c r="T46" t="s">
        <v>26</v>
      </c>
      <c r="X46" t="str">
        <f t="shared" ca="1" si="10"/>
        <v/>
      </c>
      <c r="Y46" s="46"/>
      <c r="AC46" s="59" t="str">
        <f t="shared" si="11"/>
        <v>NCAA FOOTBALL - SMU 2023 REGULAR SEASON WINS</v>
      </c>
      <c r="AD46" t="s">
        <v>445</v>
      </c>
    </row>
    <row r="47" spans="1:30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0"/>
        <v>0</v>
      </c>
      <c r="F47" s="5"/>
      <c r="G47" t="str">
        <f>IF(ISBLANK(K47),"",COUNTA($K$2:K47))</f>
        <v/>
      </c>
      <c r="H47" t="str">
        <f t="shared" si="1"/>
        <v/>
      </c>
      <c r="I47">
        <f t="shared" si="2"/>
        <v>0</v>
      </c>
      <c r="K47" s="13"/>
      <c r="L47" s="12"/>
      <c r="M47">
        <f t="shared" si="15"/>
        <v>0</v>
      </c>
      <c r="N47">
        <f t="shared" si="15"/>
        <v>0</v>
      </c>
      <c r="P47" s="2" t="str">
        <f t="shared" ca="1" si="4"/>
        <v>8</v>
      </c>
      <c r="S47" t="str">
        <f t="shared" ca="1" si="7"/>
        <v>UNDER 8</v>
      </c>
      <c r="T47" t="s">
        <v>339</v>
      </c>
      <c r="X47" t="str">
        <f t="shared" ca="1" si="10"/>
        <v/>
      </c>
      <c r="Y47" s="47"/>
      <c r="AC47" s="59" t="str">
        <f t="shared" si="11"/>
        <v>NCAA FOOTBALL - SOUTH ALABAMA 2023 REGULAR SEASON WINS</v>
      </c>
      <c r="AD47" t="s">
        <v>446</v>
      </c>
    </row>
    <row r="48" spans="1:30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0"/>
        <v>0</v>
      </c>
      <c r="F48" s="7"/>
      <c r="G48" t="str">
        <f>IF(ISBLANK(K48),"",COUNTA($K$2:K48))</f>
        <v/>
      </c>
      <c r="H48" t="str">
        <f t="shared" si="1"/>
        <v/>
      </c>
      <c r="I48">
        <f t="shared" si="2"/>
        <v>0</v>
      </c>
      <c r="K48" s="8"/>
      <c r="L48" s="9"/>
      <c r="M48">
        <f t="shared" si="15"/>
        <v>0</v>
      </c>
      <c r="N48">
        <f t="shared" si="15"/>
        <v>0</v>
      </c>
      <c r="P48" s="2" t="str">
        <f t="shared" ca="1" si="4"/>
        <v>3</v>
      </c>
      <c r="S48" t="str">
        <f t="shared" ca="1" si="7"/>
        <v>UNDER 3</v>
      </c>
      <c r="T48" t="s">
        <v>296</v>
      </c>
      <c r="X48" t="str">
        <f t="shared" ca="1" si="10"/>
        <v/>
      </c>
      <c r="Y48" s="46"/>
      <c r="AC48" s="59" t="str">
        <f t="shared" si="11"/>
        <v>NCAA FOOTBALL - SOUTH FLORIDA 2023 REGULAR SEASON WINS</v>
      </c>
      <c r="AD48" t="s">
        <v>447</v>
      </c>
    </row>
    <row r="49" spans="1:30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0"/>
        <v>0</v>
      </c>
      <c r="F49" s="5"/>
      <c r="G49" t="str">
        <f>IF(ISBLANK(K49),"",COUNTA($K$2:K49))</f>
        <v/>
      </c>
      <c r="H49" t="str">
        <f t="shared" si="1"/>
        <v/>
      </c>
      <c r="I49">
        <f t="shared" si="2"/>
        <v>0</v>
      </c>
      <c r="K49" s="10"/>
      <c r="L49" s="9"/>
      <c r="M49">
        <f t="shared" si="15"/>
        <v>0</v>
      </c>
      <c r="N49">
        <f t="shared" si="15"/>
        <v>0</v>
      </c>
      <c r="P49" s="2" t="str">
        <f t="shared" ca="1" si="4"/>
        <v>5</v>
      </c>
      <c r="S49" t="str">
        <f t="shared" ca="1" si="7"/>
        <v>UNDER 5</v>
      </c>
      <c r="T49" t="s">
        <v>23</v>
      </c>
      <c r="X49" t="str">
        <f t="shared" ca="1" si="10"/>
        <v/>
      </c>
      <c r="Y49" s="47"/>
      <c r="AC49" s="59" t="str">
        <f t="shared" si="11"/>
        <v>NCAA FOOTBALL - SOUTHERN MISS 2023 REGULAR SEASON WINS</v>
      </c>
      <c r="AD49" t="s">
        <v>448</v>
      </c>
    </row>
    <row r="50" spans="1:30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0"/>
        <v>0</v>
      </c>
      <c r="F50" s="7"/>
      <c r="G50" t="str">
        <f>IF(ISBLANK(K50),"",COUNTA($K$2:K50))</f>
        <v/>
      </c>
      <c r="H50" t="str">
        <f t="shared" si="1"/>
        <v/>
      </c>
      <c r="I50">
        <f t="shared" si="2"/>
        <v>0</v>
      </c>
      <c r="K50" s="10"/>
      <c r="L50" s="9"/>
      <c r="M50">
        <f t="shared" si="15"/>
        <v>0</v>
      </c>
      <c r="N50">
        <f t="shared" si="15"/>
        <v>0</v>
      </c>
      <c r="P50" s="2" t="str">
        <f t="shared" ca="1" si="4"/>
        <v>4.5</v>
      </c>
      <c r="S50" t="str">
        <f t="shared" ca="1" si="7"/>
        <v>UNDER 4.5</v>
      </c>
      <c r="T50" t="s">
        <v>297</v>
      </c>
      <c r="X50" t="str">
        <f t="shared" ca="1" si="10"/>
        <v/>
      </c>
      <c r="Y50" s="46"/>
      <c r="AC50" s="59" t="str">
        <f t="shared" si="11"/>
        <v>NCAA FOOTBALL - TEMPLE 2023 REGULAR SEASON WINS</v>
      </c>
      <c r="AD50" t="s">
        <v>449</v>
      </c>
    </row>
    <row r="51" spans="1:30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0"/>
        <v>0</v>
      </c>
      <c r="F51" s="5"/>
      <c r="G51" t="str">
        <f>IF(ISBLANK(K51),"",COUNTA($K$2:K51))</f>
        <v/>
      </c>
      <c r="H51" t="str">
        <f t="shared" si="1"/>
        <v/>
      </c>
      <c r="I51">
        <f t="shared" si="2"/>
        <v>0</v>
      </c>
      <c r="K51" s="10"/>
      <c r="L51" s="9"/>
      <c r="M51">
        <f t="shared" si="15"/>
        <v>0</v>
      </c>
      <c r="N51">
        <f t="shared" si="15"/>
        <v>0</v>
      </c>
      <c r="P51" s="2" t="str">
        <f t="shared" ca="1" si="4"/>
        <v>4.5</v>
      </c>
      <c r="S51" t="str">
        <f t="shared" ca="1" si="7"/>
        <v>UNDER 4.5</v>
      </c>
      <c r="T51" t="s">
        <v>24</v>
      </c>
      <c r="X51" t="str">
        <f t="shared" ca="1" si="10"/>
        <v/>
      </c>
      <c r="Y51" s="47"/>
      <c r="AC51" s="59" t="str">
        <f t="shared" si="11"/>
        <v>NCAA FOOTBALL - TEXAS STATE 2023 REGULAR SEASON WINS</v>
      </c>
      <c r="AD51" t="s">
        <v>450</v>
      </c>
    </row>
    <row r="52" spans="1:30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0"/>
        <v>0</v>
      </c>
      <c r="F52" s="7"/>
      <c r="G52" t="str">
        <f>IF(ISBLANK(K52),"",COUNTA($K$2:K52))</f>
        <v/>
      </c>
      <c r="H52" t="str">
        <f t="shared" si="1"/>
        <v/>
      </c>
      <c r="I52">
        <f t="shared" si="2"/>
        <v>0</v>
      </c>
      <c r="K52" s="10"/>
      <c r="L52" s="9"/>
      <c r="M52">
        <f t="shared" si="15"/>
        <v>0</v>
      </c>
      <c r="N52">
        <f t="shared" si="15"/>
        <v>0</v>
      </c>
      <c r="P52" s="2" t="str">
        <f t="shared" ca="1" si="4"/>
        <v>9.5</v>
      </c>
      <c r="S52" t="str">
        <f t="shared" ca="1" si="7"/>
        <v>UNDER 9.5</v>
      </c>
      <c r="T52" t="s">
        <v>340</v>
      </c>
      <c r="X52" t="str">
        <f t="shared" ca="1" si="10"/>
        <v/>
      </c>
      <c r="Y52" s="46"/>
      <c r="AC52" s="59" t="str">
        <f t="shared" si="11"/>
        <v>NCAA FOOTBALL - TOLEDO 2023 REGULAR SEASON WINS</v>
      </c>
      <c r="AD52" t="s">
        <v>451</v>
      </c>
    </row>
    <row r="53" spans="1:30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0"/>
        <v>0</v>
      </c>
      <c r="F53" s="5"/>
      <c r="G53" t="str">
        <f>IF(ISBLANK(K53),"",COUNTA($K$2:K53))</f>
        <v/>
      </c>
      <c r="H53" t="str">
        <f t="shared" si="1"/>
        <v/>
      </c>
      <c r="I53">
        <f t="shared" si="2"/>
        <v>0</v>
      </c>
      <c r="K53" s="10"/>
      <c r="L53" s="9"/>
      <c r="M53">
        <f t="shared" si="15"/>
        <v>0</v>
      </c>
      <c r="N53">
        <f t="shared" si="15"/>
        <v>0</v>
      </c>
      <c r="P53" s="2" t="str">
        <f t="shared" ca="1" si="4"/>
        <v>8</v>
      </c>
      <c r="S53" t="str">
        <f t="shared" ca="1" si="7"/>
        <v>UNDER 8</v>
      </c>
      <c r="T53" t="s">
        <v>341</v>
      </c>
      <c r="X53" t="str">
        <f t="shared" ca="1" si="10"/>
        <v/>
      </c>
      <c r="Y53" s="47"/>
      <c r="AC53" s="59" t="str">
        <f t="shared" si="11"/>
        <v>NCAA FOOTBALL - TROY 2023 REGULAR SEASON WINS</v>
      </c>
      <c r="AD53" t="s">
        <v>452</v>
      </c>
    </row>
    <row r="54" spans="1:30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0"/>
        <v>0</v>
      </c>
      <c r="F54" s="7"/>
      <c r="G54" t="str">
        <f>IF(ISBLANK(K54),"",COUNTA($K$2:K54))</f>
        <v/>
      </c>
      <c r="H54" t="str">
        <f t="shared" si="1"/>
        <v/>
      </c>
      <c r="I54">
        <f t="shared" si="2"/>
        <v>0</v>
      </c>
      <c r="K54" s="10"/>
      <c r="L54" s="9"/>
      <c r="M54">
        <f t="shared" si="15"/>
        <v>0</v>
      </c>
      <c r="N54">
        <f t="shared" si="15"/>
        <v>0</v>
      </c>
      <c r="P54" s="2" t="str">
        <f t="shared" ca="1" si="4"/>
        <v>9.5</v>
      </c>
      <c r="S54" t="str">
        <f t="shared" ca="1" si="7"/>
        <v>UNDER 9.5</v>
      </c>
      <c r="T54">
        <v>115</v>
      </c>
      <c r="X54" t="str">
        <f t="shared" ca="1" si="10"/>
        <v/>
      </c>
      <c r="Y54" s="46"/>
      <c r="AC54" s="59" t="str">
        <f t="shared" si="11"/>
        <v>NCAA FOOTBALL - TULANE 2023 REGULAR SEASON WINS</v>
      </c>
      <c r="AD54" t="s">
        <v>453</v>
      </c>
    </row>
    <row r="55" spans="1:30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0"/>
        <v>0</v>
      </c>
      <c r="F55" s="5"/>
      <c r="G55" t="str">
        <f>IF(ISBLANK(K55),"",COUNTA($K$2:K55))</f>
        <v/>
      </c>
      <c r="H55" t="str">
        <f t="shared" si="1"/>
        <v/>
      </c>
      <c r="I55">
        <f t="shared" si="2"/>
        <v>0</v>
      </c>
      <c r="K55" s="10"/>
      <c r="L55" s="9"/>
      <c r="M55">
        <f t="shared" si="15"/>
        <v>0</v>
      </c>
      <c r="N55">
        <f t="shared" si="15"/>
        <v>0</v>
      </c>
      <c r="P55" s="2" t="str">
        <f t="shared" ca="1" si="4"/>
        <v>3.5</v>
      </c>
      <c r="S55" t="str">
        <f t="shared" ca="1" si="7"/>
        <v>UNDER 3.5</v>
      </c>
      <c r="T55" t="s">
        <v>342</v>
      </c>
      <c r="X55" t="str">
        <f t="shared" ca="1" si="10"/>
        <v/>
      </c>
      <c r="Y55" s="48"/>
      <c r="AC55" s="59" t="str">
        <f t="shared" si="11"/>
        <v>NCAA FOOTBALL - TULSA 2023 REGULAR SEASON WINS</v>
      </c>
      <c r="AD55" t="s">
        <v>454</v>
      </c>
    </row>
    <row r="56" spans="1:30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0"/>
        <v>0</v>
      </c>
      <c r="F56" s="7"/>
      <c r="G56" t="str">
        <f>IF(ISBLANK(K56),"",COUNTA($K$2:K56))</f>
        <v/>
      </c>
      <c r="H56" t="str">
        <f t="shared" si="1"/>
        <v/>
      </c>
      <c r="I56">
        <f t="shared" si="2"/>
        <v>0</v>
      </c>
      <c r="K56" s="10"/>
      <c r="L56" s="9"/>
      <c r="M56">
        <f t="shared" si="15"/>
        <v>0</v>
      </c>
      <c r="N56">
        <f t="shared" si="15"/>
        <v>0</v>
      </c>
      <c r="P56" s="2" t="str">
        <f t="shared" ca="1" si="4"/>
        <v>5.5</v>
      </c>
      <c r="S56" t="str">
        <f t="shared" ca="1" si="7"/>
        <v>UNDER 5.5</v>
      </c>
      <c r="T56" t="s">
        <v>285</v>
      </c>
      <c r="X56" t="str">
        <f t="shared" ca="1" si="10"/>
        <v/>
      </c>
      <c r="Y56" s="46"/>
      <c r="AC56" s="59" t="str">
        <f t="shared" si="11"/>
        <v>NCAA FOOTBALL - UAB 2023 REGULAR SEASON WINS</v>
      </c>
      <c r="AD56" t="s">
        <v>455</v>
      </c>
    </row>
    <row r="57" spans="1:30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0"/>
        <v>0</v>
      </c>
      <c r="F57" s="5"/>
      <c r="G57" t="str">
        <f>IF(ISBLANK(K57),"",COUNTA($K$2:K57))</f>
        <v/>
      </c>
      <c r="H57" t="str">
        <f t="shared" si="1"/>
        <v/>
      </c>
      <c r="I57">
        <f t="shared" si="2"/>
        <v>0</v>
      </c>
      <c r="K57" s="10"/>
      <c r="L57" s="9"/>
      <c r="M57">
        <f t="shared" si="15"/>
        <v>0</v>
      </c>
      <c r="N57">
        <f t="shared" si="15"/>
        <v>0</v>
      </c>
      <c r="P57" s="2" t="str">
        <f t="shared" ca="1" si="4"/>
        <v>5.5</v>
      </c>
      <c r="S57" t="str">
        <f t="shared" ca="1" si="7"/>
        <v>UNDER 5.5</v>
      </c>
      <c r="T57" t="s">
        <v>343</v>
      </c>
      <c r="X57" t="str">
        <f t="shared" ca="1" si="10"/>
        <v/>
      </c>
      <c r="Y57" s="47"/>
      <c r="AC57" s="59" t="str">
        <f t="shared" si="11"/>
        <v>NCAA FOOTBALL - UCONN 2023 REGULAR SEASON WINS</v>
      </c>
      <c r="AD57" t="s">
        <v>456</v>
      </c>
    </row>
    <row r="58" spans="1:30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0"/>
        <v>0</v>
      </c>
      <c r="F58" s="7"/>
      <c r="G58" t="str">
        <f>IF(ISBLANK(K58),"",COUNTA($K$2:K58))</f>
        <v/>
      </c>
      <c r="H58" t="str">
        <f t="shared" si="1"/>
        <v/>
      </c>
      <c r="I58">
        <f t="shared" si="2"/>
        <v>0</v>
      </c>
      <c r="K58" s="11"/>
      <c r="L58" s="12"/>
      <c r="M58">
        <f t="shared" si="15"/>
        <v>0</v>
      </c>
      <c r="N58">
        <f t="shared" si="15"/>
        <v>0</v>
      </c>
      <c r="P58" s="2" t="str">
        <f t="shared" ca="1" si="4"/>
        <v>3.5</v>
      </c>
      <c r="S58" t="str">
        <f t="shared" ca="1" si="7"/>
        <v>UNDER 3.5</v>
      </c>
      <c r="T58" t="s">
        <v>315</v>
      </c>
      <c r="X58" t="str">
        <f t="shared" ca="1" si="10"/>
        <v/>
      </c>
      <c r="Y58" s="46"/>
      <c r="AC58" s="59" t="str">
        <f t="shared" si="11"/>
        <v>NCAA FOOTBALL - ULM 2023 REGULAR SEASON WINS</v>
      </c>
      <c r="AD58" t="s">
        <v>457</v>
      </c>
    </row>
    <row r="59" spans="1:30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0"/>
        <v>0</v>
      </c>
      <c r="F59" s="5"/>
      <c r="G59" t="str">
        <f>IF(ISBLANK(K59),"",COUNTA($K$2:K59))</f>
        <v/>
      </c>
      <c r="H59" t="str">
        <f t="shared" si="1"/>
        <v/>
      </c>
      <c r="I59">
        <f t="shared" si="2"/>
        <v>0</v>
      </c>
      <c r="K59" s="10"/>
      <c r="L59" s="9"/>
      <c r="M59">
        <f t="shared" si="15"/>
        <v>0</v>
      </c>
      <c r="N59">
        <f t="shared" si="15"/>
        <v>0</v>
      </c>
      <c r="P59" s="2" t="str">
        <f t="shared" ca="1" si="4"/>
        <v>6</v>
      </c>
      <c r="S59" t="str">
        <f t="shared" ca="1" si="7"/>
        <v>UNDER 6</v>
      </c>
      <c r="T59" t="s">
        <v>26</v>
      </c>
      <c r="X59" t="str">
        <f t="shared" ca="1" si="10"/>
        <v/>
      </c>
      <c r="Y59" s="47"/>
      <c r="AC59" s="59" t="str">
        <f t="shared" si="11"/>
        <v xml:space="preserve">NCAA FOOTBALL - </v>
      </c>
    </row>
    <row r="60" spans="1:30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0"/>
        <v>0</v>
      </c>
      <c r="F60" s="7"/>
      <c r="G60" t="str">
        <f>IF(ISBLANK(K60),"",COUNTA($K$2:K60))</f>
        <v/>
      </c>
      <c r="H60" t="str">
        <f t="shared" si="1"/>
        <v/>
      </c>
      <c r="I60">
        <f t="shared" si="2"/>
        <v>0</v>
      </c>
      <c r="K60" s="10"/>
      <c r="L60" s="9"/>
      <c r="M60">
        <f t="shared" si="15"/>
        <v>0</v>
      </c>
      <c r="N60">
        <f t="shared" si="15"/>
        <v>0</v>
      </c>
      <c r="P60" s="2" t="str">
        <f t="shared" ca="1" si="4"/>
        <v>6</v>
      </c>
      <c r="S60" t="str">
        <f t="shared" ca="1" si="7"/>
        <v>UNDER 6</v>
      </c>
      <c r="T60" t="s">
        <v>316</v>
      </c>
      <c r="X60" t="str">
        <f t="shared" ca="1" si="10"/>
        <v/>
      </c>
      <c r="Y60" s="46"/>
      <c r="AC60" s="59" t="str">
        <f t="shared" si="11"/>
        <v xml:space="preserve">NCAA FOOTBALL - </v>
      </c>
    </row>
    <row r="61" spans="1:30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0"/>
        <v>0</v>
      </c>
      <c r="F61" s="5"/>
      <c r="G61" t="str">
        <f>IF(ISBLANK(K61),"",COUNTA($K$2:K61))</f>
        <v/>
      </c>
      <c r="H61" t="str">
        <f t="shared" si="1"/>
        <v/>
      </c>
      <c r="I61">
        <f t="shared" si="2"/>
        <v>0</v>
      </c>
      <c r="K61" s="10"/>
      <c r="L61" s="9"/>
      <c r="M61">
        <f t="shared" si="15"/>
        <v>0</v>
      </c>
      <c r="N61">
        <f t="shared" si="15"/>
        <v>0</v>
      </c>
      <c r="P61" s="2" t="str">
        <f t="shared" ca="1" si="4"/>
        <v>5.5</v>
      </c>
      <c r="S61" t="str">
        <f t="shared" ca="1" si="7"/>
        <v>UNDER 5.5</v>
      </c>
      <c r="T61" t="s">
        <v>25</v>
      </c>
      <c r="X61" t="str">
        <f t="shared" ca="1" si="10"/>
        <v/>
      </c>
      <c r="Y61" s="47"/>
      <c r="AC61" s="59" t="str">
        <f t="shared" si="11"/>
        <v xml:space="preserve">NCAA FOOTBALL - </v>
      </c>
    </row>
    <row r="62" spans="1:30" ht="15.75" thickBot="1" x14ac:dyDescent="0.3">
      <c r="A62">
        <f ca="1">IF($B$2=0,"",COUNTA($B$2:B62))</f>
        <v>61</v>
      </c>
      <c r="B62" s="3" t="str">
        <f t="shared" ca="1" si="12"/>
        <v/>
      </c>
      <c r="C62" s="3">
        <f t="shared" ca="1" si="0"/>
        <v>0</v>
      </c>
      <c r="F62" s="7"/>
      <c r="G62" t="str">
        <f>IF(ISBLANK(K62),"",COUNTA($K$2:K62))</f>
        <v/>
      </c>
      <c r="H62" t="str">
        <f t="shared" si="1"/>
        <v/>
      </c>
      <c r="I62">
        <f t="shared" si="2"/>
        <v>0</v>
      </c>
      <c r="K62" s="10"/>
      <c r="L62" s="9"/>
      <c r="M62">
        <f t="shared" si="15"/>
        <v>0</v>
      </c>
      <c r="N62">
        <f t="shared" si="15"/>
        <v>0</v>
      </c>
      <c r="P62" s="2" t="str">
        <f t="shared" ca="1" si="4"/>
        <v>7.5</v>
      </c>
      <c r="S62" t="str">
        <f t="shared" ca="1" si="7"/>
        <v>UNDER 7.5</v>
      </c>
      <c r="T62" t="s">
        <v>344</v>
      </c>
      <c r="Y62" s="46"/>
      <c r="AC62" s="59" t="str">
        <f t="shared" si="11"/>
        <v xml:space="preserve">NCAA FOOTBALL - </v>
      </c>
    </row>
    <row r="63" spans="1:30" ht="17.25" thickBot="1" x14ac:dyDescent="0.3">
      <c r="A63">
        <f ca="1">IF($B$2=0,"",COUNTA($B$2:B63))</f>
        <v>62</v>
      </c>
      <c r="B63" s="3" t="str">
        <f t="shared" ca="1" si="12"/>
        <v/>
      </c>
      <c r="C63" s="3">
        <f t="shared" ca="1" si="0"/>
        <v>0</v>
      </c>
      <c r="F63" s="5"/>
      <c r="G63" t="str">
        <f>IF(ISBLANK(K63),"",COUNTA($K$2:K63))</f>
        <v/>
      </c>
      <c r="H63" t="str">
        <f t="shared" si="1"/>
        <v/>
      </c>
      <c r="I63">
        <f t="shared" si="2"/>
        <v>0</v>
      </c>
      <c r="K63" s="10"/>
      <c r="L63" s="9"/>
      <c r="M63">
        <f t="shared" si="15"/>
        <v>0</v>
      </c>
      <c r="N63">
        <f t="shared" si="15"/>
        <v>0</v>
      </c>
      <c r="P63" s="2" t="str">
        <f t="shared" ca="1" si="4"/>
        <v>9</v>
      </c>
      <c r="S63" t="str">
        <f t="shared" ca="1" si="7"/>
        <v>UNDER 9</v>
      </c>
      <c r="T63" t="s">
        <v>299</v>
      </c>
      <c r="Y63" s="47"/>
      <c r="AC63" s="59" t="str">
        <f t="shared" si="11"/>
        <v xml:space="preserve">NCAA FOOTBALL - </v>
      </c>
    </row>
    <row r="64" spans="1:30" ht="15.75" thickBot="1" x14ac:dyDescent="0.3">
      <c r="A64">
        <f ca="1">IF($B$2=0,"",COUNTA($B$2:B64))</f>
        <v>63</v>
      </c>
      <c r="B64" s="3" t="str">
        <f t="shared" ca="1" si="12"/>
        <v/>
      </c>
      <c r="C64" s="3">
        <f t="shared" ca="1" si="0"/>
        <v>0</v>
      </c>
      <c r="F64" s="7"/>
      <c r="G64" t="str">
        <f>IF(ISBLANK(K64),"",COUNTA($K$2:K64))</f>
        <v/>
      </c>
      <c r="H64" t="str">
        <f t="shared" si="1"/>
        <v/>
      </c>
      <c r="I64">
        <f t="shared" si="2"/>
        <v>0</v>
      </c>
      <c r="K64" s="10"/>
      <c r="L64" s="9"/>
      <c r="M64">
        <f t="shared" si="15"/>
        <v>0</v>
      </c>
      <c r="N64">
        <f t="shared" si="15"/>
        <v>0</v>
      </c>
      <c r="P64" s="2" t="str">
        <f t="shared" ca="1" si="4"/>
        <v>6.5</v>
      </c>
      <c r="S64" t="str">
        <f t="shared" ca="1" si="7"/>
        <v>UNDER 6.5</v>
      </c>
      <c r="T64" t="s">
        <v>24</v>
      </c>
      <c r="Y64" s="46"/>
      <c r="AC64" s="59" t="str">
        <f t="shared" si="11"/>
        <v xml:space="preserve">NCAA FOOTBALL - </v>
      </c>
    </row>
    <row r="65" spans="1:29" ht="17.25" thickBot="1" x14ac:dyDescent="0.3">
      <c r="A65">
        <f ca="1">IF($B$2=0,"",COUNTA($B$2:B65))</f>
        <v>64</v>
      </c>
      <c r="B65" s="3" t="str">
        <f t="shared" ca="1" si="12"/>
        <v/>
      </c>
      <c r="C65" s="3">
        <f t="shared" ca="1" si="0"/>
        <v>0</v>
      </c>
      <c r="F65" s="5"/>
      <c r="G65" t="str">
        <f>IF(ISBLANK(K65),"",COUNTA($K$2:K65))</f>
        <v/>
      </c>
      <c r="H65" t="str">
        <f t="shared" si="1"/>
        <v/>
      </c>
      <c r="I65">
        <f t="shared" si="2"/>
        <v>0</v>
      </c>
      <c r="K65" s="10"/>
      <c r="L65" s="9"/>
      <c r="M65">
        <f t="shared" si="15"/>
        <v>0</v>
      </c>
      <c r="N65">
        <f t="shared" si="15"/>
        <v>0</v>
      </c>
      <c r="P65" s="2" t="str">
        <f t="shared" ca="1" si="4"/>
        <v>4.5</v>
      </c>
      <c r="S65" t="str">
        <f t="shared" ca="1" si="7"/>
        <v>UNDER 4.5</v>
      </c>
      <c r="T65" t="s">
        <v>301</v>
      </c>
      <c r="Y65" s="47"/>
      <c r="AC65" s="59" t="str">
        <f t="shared" si="11"/>
        <v xml:space="preserve">NCAA FOOTBALL - </v>
      </c>
    </row>
    <row r="66" spans="1:29" ht="15.75" thickBot="1" x14ac:dyDescent="0.3">
      <c r="A66">
        <f ca="1">IF($B$2=0,"",COUNTA($B$2:B66))</f>
        <v>65</v>
      </c>
      <c r="B66" s="3" t="str">
        <f t="shared" ca="1" si="12"/>
        <v/>
      </c>
      <c r="C66" s="3">
        <f t="shared" ref="C66:C129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K66" s="10"/>
      <c r="L66" s="9"/>
      <c r="M66">
        <f t="shared" ref="M66:N129" si="19">IF(ISBLANK(K66),0,IF(ISNUMBER(SEARCH("+",K66)),RIGHT(K66,LEN(K66)-SEARCH("+",K66,1)),RIGHT(K66,LEN(K66)-SEARCH("-",K66,1)+1)))</f>
        <v>0</v>
      </c>
      <c r="N66">
        <f t="shared" si="19"/>
        <v>0</v>
      </c>
      <c r="P66" s="2" t="str">
        <f t="shared" ca="1" si="4"/>
        <v>8.5</v>
      </c>
      <c r="S66" t="str">
        <f t="shared" ca="1" si="7"/>
        <v>UNDER 8.5</v>
      </c>
      <c r="T66" t="s">
        <v>23</v>
      </c>
      <c r="Y66" s="46"/>
      <c r="AC66" s="59" t="str">
        <f t="shared" si="11"/>
        <v xml:space="preserve">NCAA FOOTBALL - </v>
      </c>
    </row>
    <row r="67" spans="1:29" ht="17.25" thickBot="1" x14ac:dyDescent="0.3">
      <c r="A67">
        <f ca="1">IF($B$2=0,"",COUNTA($B$2:B67))</f>
        <v>66</v>
      </c>
      <c r="B67" s="3" t="str">
        <f t="shared" ca="1" si="12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K67" s="10"/>
      <c r="L67" s="9"/>
      <c r="M67">
        <f t="shared" si="19"/>
        <v>0</v>
      </c>
      <c r="N67">
        <f t="shared" si="19"/>
        <v>0</v>
      </c>
      <c r="P67" s="2" t="str">
        <f t="shared" ref="P67:P130" ca="1" si="20">IF(ISBLANK(S67),0,IF(ISNUMBER(SEARCH(" ",S67)),RIGHT(S67,LEN(S67)-SEARCH(" ",S67,1)),RIGHT(S67,LEN(S67)-SEARCH("-",S67,1)+1)))</f>
        <v>3.5</v>
      </c>
      <c r="S67" t="str">
        <f t="shared" ref="S67:S130" ca="1" si="21">UPPER(OFFSET(T66,(ROW()-1)*4,0))</f>
        <v>UNDER 3.5</v>
      </c>
      <c r="T67" t="s">
        <v>345</v>
      </c>
      <c r="Y67" s="47"/>
      <c r="AC67" s="59" t="str">
        <f t="shared" ref="AC67:AC69" si="22">+$AC$1&amp;" - "&amp;AD67</f>
        <v xml:space="preserve">NCAA FOOTBALL - </v>
      </c>
    </row>
    <row r="68" spans="1:29" ht="15.75" thickBot="1" x14ac:dyDescent="0.3">
      <c r="A68">
        <f ca="1">IF($B$2=0,"",COUNTA($B$2:B68))</f>
        <v>67</v>
      </c>
      <c r="B68" s="3" t="str">
        <f t="shared" ca="1" si="12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K68" s="10"/>
      <c r="L68" s="9"/>
      <c r="M68">
        <f t="shared" si="19"/>
        <v>0</v>
      </c>
      <c r="N68">
        <f t="shared" si="19"/>
        <v>0</v>
      </c>
      <c r="P68" s="2" t="str">
        <f t="shared" ca="1" si="20"/>
        <v>9</v>
      </c>
      <c r="S68" t="str">
        <f t="shared" ca="1" si="21"/>
        <v>UNDER 9</v>
      </c>
      <c r="T68" t="s">
        <v>296</v>
      </c>
      <c r="Y68" s="46"/>
      <c r="AC68" s="59" t="str">
        <f t="shared" si="22"/>
        <v xml:space="preserve">NCAA FOOTBALL - </v>
      </c>
    </row>
    <row r="69" spans="1:29" ht="17.25" thickBot="1" x14ac:dyDescent="0.3">
      <c r="A69">
        <f ca="1">IF($B$2=0,"",COUNTA($B$2:B69))</f>
        <v>68</v>
      </c>
      <c r="B69" s="3" t="str">
        <f t="shared" ca="1" si="12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K69" s="10"/>
      <c r="L69" s="9"/>
      <c r="M69">
        <f t="shared" si="19"/>
        <v>0</v>
      </c>
      <c r="N69">
        <f t="shared" si="19"/>
        <v>0</v>
      </c>
      <c r="P69" s="2" t="str">
        <f t="shared" ca="1" si="20"/>
        <v>6.5</v>
      </c>
      <c r="S69" t="str">
        <f t="shared" ca="1" si="21"/>
        <v>UNDER 6.5</v>
      </c>
      <c r="T69" t="s">
        <v>23</v>
      </c>
      <c r="Y69" s="47"/>
      <c r="AC69" s="59" t="str">
        <f t="shared" si="22"/>
        <v xml:space="preserve">NCAA FOOTBALL - </v>
      </c>
    </row>
    <row r="70" spans="1:29" ht="15.75" thickBot="1" x14ac:dyDescent="0.3">
      <c r="A70">
        <f ca="1">IF($B$2=0,"",COUNTA($B$2:B70))</f>
        <v>69</v>
      </c>
      <c r="B70" s="3" t="str">
        <f t="shared" ca="1" si="12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K70" s="13"/>
      <c r="L70" s="12"/>
      <c r="M70">
        <f t="shared" si="19"/>
        <v>0</v>
      </c>
      <c r="N70">
        <f t="shared" si="19"/>
        <v>0</v>
      </c>
      <c r="P70" s="2" t="e">
        <f t="shared" ca="1" si="20"/>
        <v>#VALUE!</v>
      </c>
      <c r="S70" t="str">
        <f t="shared" ca="1" si="21"/>
        <v/>
      </c>
      <c r="T70" t="s">
        <v>297</v>
      </c>
      <c r="Y70" s="46"/>
    </row>
    <row r="71" spans="1:29" ht="17.25" thickBot="1" x14ac:dyDescent="0.3">
      <c r="A71">
        <f ca="1">IF($B$2=0,"",COUNTA($B$2:B71))</f>
        <v>70</v>
      </c>
      <c r="B71" s="3" t="str">
        <f t="shared" ca="1" si="12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K71" s="10"/>
      <c r="L71" s="9"/>
      <c r="M71">
        <f t="shared" si="19"/>
        <v>0</v>
      </c>
      <c r="N71">
        <f t="shared" si="19"/>
        <v>0</v>
      </c>
      <c r="P71" s="2" t="e">
        <f t="shared" ca="1" si="20"/>
        <v>#VALUE!</v>
      </c>
      <c r="S71" t="str">
        <f t="shared" ca="1" si="21"/>
        <v/>
      </c>
      <c r="T71" t="s">
        <v>24</v>
      </c>
      <c r="Y71" s="47"/>
    </row>
    <row r="72" spans="1:29" ht="15.75" thickBot="1" x14ac:dyDescent="0.3">
      <c r="A72">
        <f ca="1">IF($B$2=0,"",COUNTA($B$2:B72))</f>
        <v>71</v>
      </c>
      <c r="B72" s="3" t="str">
        <f t="shared" ref="B72:B135" ca="1" si="23">UPPER(OFFSET(F71,(ROW()-1)*1-1,0))</f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K72" s="10"/>
      <c r="L72" s="9"/>
      <c r="M72">
        <f t="shared" si="19"/>
        <v>0</v>
      </c>
      <c r="N72">
        <f t="shared" si="19"/>
        <v>0</v>
      </c>
      <c r="P72" s="2" t="e">
        <f t="shared" ca="1" si="20"/>
        <v>#VALUE!</v>
      </c>
      <c r="S72" t="str">
        <f t="shared" ca="1" si="21"/>
        <v/>
      </c>
      <c r="T72" t="s">
        <v>346</v>
      </c>
      <c r="Y72" s="46"/>
    </row>
    <row r="73" spans="1:29" ht="17.25" thickBot="1" x14ac:dyDescent="0.3">
      <c r="A73">
        <f ca="1">IF($B$2=0,"",COUNTA($B$2:B73))</f>
        <v>72</v>
      </c>
      <c r="B73" s="3" t="str">
        <f t="shared" ca="1" si="23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K73" s="10"/>
      <c r="L73" s="9"/>
      <c r="M73">
        <f t="shared" si="19"/>
        <v>0</v>
      </c>
      <c r="N73">
        <f t="shared" si="19"/>
        <v>0</v>
      </c>
      <c r="P73" s="2" t="e">
        <f t="shared" ca="1" si="20"/>
        <v>#VALUE!</v>
      </c>
      <c r="S73" t="str">
        <f t="shared" ca="1" si="21"/>
        <v/>
      </c>
      <c r="T73" t="s">
        <v>290</v>
      </c>
      <c r="Y73" s="47"/>
    </row>
    <row r="74" spans="1:29" ht="15.75" thickBot="1" x14ac:dyDescent="0.3">
      <c r="A74">
        <f ca="1">IF($B$2=0,"",COUNTA($B$2:B74))</f>
        <v>73</v>
      </c>
      <c r="B74" s="3" t="str">
        <f t="shared" ca="1" si="23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K74" s="10"/>
      <c r="L74" s="9"/>
      <c r="M74">
        <f t="shared" si="19"/>
        <v>0</v>
      </c>
      <c r="N74">
        <f t="shared" si="19"/>
        <v>0</v>
      </c>
      <c r="P74" s="2" t="e">
        <f t="shared" ca="1" si="20"/>
        <v>#VALUE!</v>
      </c>
      <c r="S74" t="str">
        <f t="shared" ca="1" si="21"/>
        <v/>
      </c>
      <c r="T74" t="s">
        <v>295</v>
      </c>
      <c r="Y74" s="46"/>
    </row>
    <row r="75" spans="1:29" ht="17.25" thickBot="1" x14ac:dyDescent="0.3">
      <c r="A75">
        <f ca="1">IF($B$2=0,"",COUNTA($B$2:B75))</f>
        <v>74</v>
      </c>
      <c r="B75" s="3" t="str">
        <f t="shared" ca="1" si="23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K75" s="10"/>
      <c r="L75" s="9"/>
      <c r="M75">
        <f t="shared" si="19"/>
        <v>0</v>
      </c>
      <c r="N75">
        <f t="shared" si="19"/>
        <v>0</v>
      </c>
      <c r="P75" s="2" t="e">
        <f t="shared" ca="1" si="20"/>
        <v>#VALUE!</v>
      </c>
      <c r="S75" t="str">
        <f t="shared" ca="1" si="21"/>
        <v/>
      </c>
      <c r="T75" t="s">
        <v>292</v>
      </c>
      <c r="Y75" s="47"/>
    </row>
    <row r="76" spans="1:29" ht="15.75" thickBot="1" x14ac:dyDescent="0.3">
      <c r="A76">
        <f ca="1">IF($B$2=0,"",COUNTA($B$2:B76))</f>
        <v>75</v>
      </c>
      <c r="B76" s="3" t="str">
        <f t="shared" ca="1" si="23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K76" s="10"/>
      <c r="L76" s="9"/>
      <c r="M76">
        <f t="shared" si="19"/>
        <v>0</v>
      </c>
      <c r="N76">
        <f t="shared" si="19"/>
        <v>0</v>
      </c>
      <c r="P76" s="2" t="e">
        <f t="shared" ca="1" si="20"/>
        <v>#VALUE!</v>
      </c>
      <c r="S76" t="str">
        <f t="shared" ca="1" si="21"/>
        <v/>
      </c>
      <c r="T76">
        <v>120</v>
      </c>
      <c r="Y76" s="46"/>
    </row>
    <row r="77" spans="1:29" ht="17.25" thickBot="1" x14ac:dyDescent="0.3">
      <c r="A77">
        <f ca="1">IF($B$2=0,"",COUNTA($B$2:B77))</f>
        <v>76</v>
      </c>
      <c r="B77" s="3" t="str">
        <f t="shared" ca="1" si="23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K77" s="10"/>
      <c r="L77" s="9"/>
      <c r="M77">
        <f t="shared" si="19"/>
        <v>0</v>
      </c>
      <c r="N77">
        <f t="shared" si="19"/>
        <v>0</v>
      </c>
      <c r="P77" s="2" t="e">
        <f t="shared" ca="1" si="20"/>
        <v>#VALUE!</v>
      </c>
      <c r="S77" t="str">
        <f t="shared" ca="1" si="21"/>
        <v/>
      </c>
      <c r="T77" t="s">
        <v>347</v>
      </c>
      <c r="Y77" s="47"/>
    </row>
    <row r="78" spans="1:29" ht="15.75" thickBot="1" x14ac:dyDescent="0.3">
      <c r="A78">
        <f ca="1">IF($B$2=0,"",COUNTA($B$2:B78))</f>
        <v>77</v>
      </c>
      <c r="B78" s="3" t="str">
        <f t="shared" ca="1" si="23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K78" s="10"/>
      <c r="L78" s="9"/>
      <c r="M78">
        <f t="shared" si="19"/>
        <v>0</v>
      </c>
      <c r="N78">
        <f t="shared" si="19"/>
        <v>0</v>
      </c>
      <c r="P78" s="2" t="e">
        <f t="shared" ca="1" si="20"/>
        <v>#VALUE!</v>
      </c>
      <c r="S78" t="str">
        <f t="shared" ca="1" si="21"/>
        <v/>
      </c>
      <c r="T78" t="s">
        <v>341</v>
      </c>
      <c r="Y78" s="46"/>
    </row>
    <row r="79" spans="1:29" ht="17.25" thickBot="1" x14ac:dyDescent="0.3">
      <c r="A79">
        <f ca="1">IF($B$2=0,"",COUNTA($B$2:B79))</f>
        <v>78</v>
      </c>
      <c r="B79" s="3" t="str">
        <f t="shared" ca="1" si="23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K79" s="10"/>
      <c r="L79" s="9"/>
      <c r="M79">
        <f t="shared" si="19"/>
        <v>0</v>
      </c>
      <c r="N79">
        <f t="shared" si="19"/>
        <v>0</v>
      </c>
      <c r="P79" s="2" t="e">
        <f t="shared" ca="1" si="20"/>
        <v>#VALUE!</v>
      </c>
      <c r="S79" t="str">
        <f t="shared" ca="1" si="21"/>
        <v/>
      </c>
      <c r="T79" t="s">
        <v>295</v>
      </c>
      <c r="Y79" s="47"/>
    </row>
    <row r="80" spans="1:29" ht="15.75" thickBot="1" x14ac:dyDescent="0.3">
      <c r="A80">
        <f ca="1">IF($B$2=0,"",COUNTA($B$2:B80))</f>
        <v>79</v>
      </c>
      <c r="B80" s="3" t="str">
        <f t="shared" ca="1" si="23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K80" s="10"/>
      <c r="L80" s="9"/>
      <c r="M80">
        <f t="shared" si="19"/>
        <v>0</v>
      </c>
      <c r="N80">
        <f t="shared" si="19"/>
        <v>0</v>
      </c>
      <c r="P80" s="2" t="e">
        <f t="shared" ca="1" si="20"/>
        <v>#VALUE!</v>
      </c>
      <c r="S80" t="str">
        <f t="shared" ca="1" si="21"/>
        <v/>
      </c>
      <c r="T80" t="s">
        <v>342</v>
      </c>
      <c r="Y80" s="46"/>
    </row>
    <row r="81" spans="1:25" ht="17.25" thickBot="1" x14ac:dyDescent="0.3">
      <c r="A81">
        <f ca="1">IF($B$2=0,"",COUNTA($B$2:B81))</f>
        <v>80</v>
      </c>
      <c r="B81" s="3" t="str">
        <f t="shared" ca="1" si="23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K81" s="10"/>
      <c r="L81" s="9"/>
      <c r="M81">
        <f t="shared" si="19"/>
        <v>0</v>
      </c>
      <c r="N81">
        <f t="shared" si="19"/>
        <v>0</v>
      </c>
      <c r="P81" s="2" t="e">
        <f t="shared" ca="1" si="20"/>
        <v>#VALUE!</v>
      </c>
      <c r="S81" t="str">
        <f t="shared" ca="1" si="21"/>
        <v/>
      </c>
      <c r="T81">
        <v>120</v>
      </c>
      <c r="Y81" s="47"/>
    </row>
    <row r="82" spans="1:25" ht="15.75" thickBot="1" x14ac:dyDescent="0.3">
      <c r="A82">
        <f ca="1">IF($B$2=0,"",COUNTA($B$2:B82))</f>
        <v>81</v>
      </c>
      <c r="B82" s="3" t="str">
        <f t="shared" ca="1" si="23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K82" s="10"/>
      <c r="L82" s="9"/>
      <c r="M82">
        <f t="shared" si="19"/>
        <v>0</v>
      </c>
      <c r="N82">
        <f t="shared" si="19"/>
        <v>0</v>
      </c>
      <c r="P82" s="2" t="e">
        <f t="shared" ca="1" si="20"/>
        <v>#VALUE!</v>
      </c>
      <c r="S82" t="str">
        <f t="shared" ca="1" si="21"/>
        <v/>
      </c>
      <c r="T82" t="s">
        <v>348</v>
      </c>
      <c r="Y82" s="46"/>
    </row>
    <row r="83" spans="1:25" ht="17.25" thickBot="1" x14ac:dyDescent="0.3">
      <c r="A83">
        <f ca="1">IF($B$2=0,"",COUNTA($B$2:B83))</f>
        <v>82</v>
      </c>
      <c r="B83" s="3" t="str">
        <f t="shared" ca="1" si="23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K83" s="13"/>
      <c r="L83" s="12"/>
      <c r="M83">
        <f t="shared" si="19"/>
        <v>0</v>
      </c>
      <c r="N83">
        <f t="shared" si="19"/>
        <v>0</v>
      </c>
      <c r="P83" s="2" t="e">
        <f t="shared" ca="1" si="20"/>
        <v>#VALUE!</v>
      </c>
      <c r="S83" t="str">
        <f t="shared" ca="1" si="21"/>
        <v/>
      </c>
      <c r="T83" t="s">
        <v>293</v>
      </c>
      <c r="Y83" s="47"/>
    </row>
    <row r="84" spans="1:25" ht="15.75" thickBot="1" x14ac:dyDescent="0.3">
      <c r="A84">
        <f ca="1">IF($B$2=0,"",COUNTA($B$2:B84))</f>
        <v>83</v>
      </c>
      <c r="B84" s="3" t="str">
        <f t="shared" ca="1" si="23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M84">
        <f t="shared" si="19"/>
        <v>0</v>
      </c>
      <c r="N84">
        <f t="shared" si="19"/>
        <v>0</v>
      </c>
      <c r="P84" s="2" t="e">
        <f t="shared" ca="1" si="20"/>
        <v>#VALUE!</v>
      </c>
      <c r="S84" t="str">
        <f t="shared" ca="1" si="21"/>
        <v/>
      </c>
      <c r="T84">
        <v>105</v>
      </c>
      <c r="Y84" s="46"/>
    </row>
    <row r="85" spans="1:25" ht="17.25" thickBot="1" x14ac:dyDescent="0.3">
      <c r="A85">
        <f ca="1">IF($B$2=0,"",COUNTA($B$2:B85))</f>
        <v>84</v>
      </c>
      <c r="B85" s="3" t="str">
        <f t="shared" ca="1" si="23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M85">
        <f t="shared" si="19"/>
        <v>0</v>
      </c>
      <c r="N85">
        <f t="shared" si="19"/>
        <v>0</v>
      </c>
      <c r="P85" s="2" t="e">
        <f t="shared" ca="1" si="20"/>
        <v>#VALUE!</v>
      </c>
      <c r="S85" t="str">
        <f t="shared" ca="1" si="21"/>
        <v/>
      </c>
      <c r="T85" t="s">
        <v>294</v>
      </c>
      <c r="Y85" s="47"/>
    </row>
    <row r="86" spans="1:25" ht="15.75" thickBot="1" x14ac:dyDescent="0.3">
      <c r="A86">
        <f ca="1">IF($B$2=0,"",COUNTA($B$2:B86))</f>
        <v>85</v>
      </c>
      <c r="B86" s="3" t="str">
        <f t="shared" ca="1" si="23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M86">
        <f t="shared" si="19"/>
        <v>0</v>
      </c>
      <c r="N86">
        <f t="shared" si="19"/>
        <v>0</v>
      </c>
      <c r="P86" s="2" t="e">
        <f t="shared" ca="1" si="20"/>
        <v>#VALUE!</v>
      </c>
      <c r="S86" t="str">
        <f t="shared" ca="1" si="21"/>
        <v/>
      </c>
      <c r="T86" t="s">
        <v>300</v>
      </c>
      <c r="Y86" s="46"/>
    </row>
    <row r="87" spans="1:25" ht="17.25" thickBot="1" x14ac:dyDescent="0.3">
      <c r="A87">
        <f ca="1">IF($B$2=0,"",COUNTA($B$2:B87))</f>
        <v>86</v>
      </c>
      <c r="B87" s="3" t="str">
        <f t="shared" ca="1" si="23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M87">
        <f t="shared" si="19"/>
        <v>0</v>
      </c>
      <c r="N87">
        <f t="shared" si="19"/>
        <v>0</v>
      </c>
      <c r="P87" s="2" t="e">
        <f t="shared" ca="1" si="20"/>
        <v>#VALUE!</v>
      </c>
      <c r="S87" t="str">
        <f t="shared" ca="1" si="21"/>
        <v/>
      </c>
      <c r="T87" t="s">
        <v>349</v>
      </c>
      <c r="Y87" s="47"/>
    </row>
    <row r="88" spans="1:25" ht="15.75" thickBot="1" x14ac:dyDescent="0.3">
      <c r="A88">
        <f ca="1">IF($B$2=0,"",COUNTA($B$2:B88))</f>
        <v>87</v>
      </c>
      <c r="B88" s="3" t="str">
        <f t="shared" ca="1" si="23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M88">
        <f t="shared" si="19"/>
        <v>0</v>
      </c>
      <c r="N88">
        <f t="shared" si="19"/>
        <v>0</v>
      </c>
      <c r="P88" s="2" t="e">
        <f t="shared" ca="1" si="20"/>
        <v>#VALUE!</v>
      </c>
      <c r="S88" t="str">
        <f t="shared" ca="1" si="21"/>
        <v/>
      </c>
      <c r="T88" t="s">
        <v>293</v>
      </c>
      <c r="Y88" s="46"/>
    </row>
    <row r="89" spans="1:25" ht="17.25" thickBot="1" x14ac:dyDescent="0.3">
      <c r="A89">
        <f ca="1">IF($B$2=0,"",COUNTA($B$2:B89))</f>
        <v>88</v>
      </c>
      <c r="B89" s="3" t="str">
        <f t="shared" ca="1" si="23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M89">
        <f t="shared" si="19"/>
        <v>0</v>
      </c>
      <c r="N89">
        <f t="shared" si="19"/>
        <v>0</v>
      </c>
      <c r="P89" s="2" t="e">
        <f t="shared" ca="1" si="20"/>
        <v>#VALUE!</v>
      </c>
      <c r="S89" t="str">
        <f t="shared" ca="1" si="21"/>
        <v/>
      </c>
      <c r="T89" t="s">
        <v>300</v>
      </c>
      <c r="Y89" s="47"/>
    </row>
    <row r="90" spans="1:25" ht="15.75" thickBot="1" x14ac:dyDescent="0.3">
      <c r="A90">
        <f ca="1">IF($B$2=0,"",COUNTA($B$2:B90))</f>
        <v>89</v>
      </c>
      <c r="B90" s="3" t="str">
        <f t="shared" ca="1" si="23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M90">
        <f t="shared" si="19"/>
        <v>0</v>
      </c>
      <c r="N90">
        <f t="shared" si="19"/>
        <v>0</v>
      </c>
      <c r="P90" s="2" t="e">
        <f t="shared" ca="1" si="20"/>
        <v>#VALUE!</v>
      </c>
      <c r="S90" t="str">
        <f t="shared" ca="1" si="21"/>
        <v/>
      </c>
      <c r="T90" t="s">
        <v>294</v>
      </c>
      <c r="Y90" s="46"/>
    </row>
    <row r="91" spans="1:25" ht="17.25" thickBot="1" x14ac:dyDescent="0.3">
      <c r="A91">
        <f ca="1">IF($B$2=0,"",COUNTA($B$2:B91))</f>
        <v>90</v>
      </c>
      <c r="B91" s="3" t="str">
        <f t="shared" ca="1" si="23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M91">
        <f t="shared" si="19"/>
        <v>0</v>
      </c>
      <c r="N91">
        <f t="shared" si="19"/>
        <v>0</v>
      </c>
      <c r="P91" s="2" t="e">
        <f t="shared" ca="1" si="20"/>
        <v>#VALUE!</v>
      </c>
      <c r="S91" t="str">
        <f t="shared" ca="1" si="21"/>
        <v/>
      </c>
      <c r="T91">
        <v>105</v>
      </c>
      <c r="Y91" s="47"/>
    </row>
    <row r="92" spans="1:25" ht="15.75" thickBot="1" x14ac:dyDescent="0.3">
      <c r="A92">
        <f ca="1">IF($B$2=0,"",COUNTA($B$2:B92))</f>
        <v>91</v>
      </c>
      <c r="B92" s="3" t="str">
        <f t="shared" ca="1" si="23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M92">
        <f t="shared" si="19"/>
        <v>0</v>
      </c>
      <c r="N92">
        <f t="shared" si="19"/>
        <v>0</v>
      </c>
      <c r="P92" s="2" t="e">
        <f t="shared" ca="1" si="20"/>
        <v>#VALUE!</v>
      </c>
      <c r="S92" t="str">
        <f t="shared" ca="1" si="21"/>
        <v/>
      </c>
      <c r="T92" t="s">
        <v>350</v>
      </c>
      <c r="Y92" s="46"/>
    </row>
    <row r="93" spans="1:25" ht="17.25" thickBot="1" x14ac:dyDescent="0.3">
      <c r="A93">
        <f ca="1">IF($B$2=0,"",COUNTA($B$2:B93))</f>
        <v>92</v>
      </c>
      <c r="B93" s="3" t="str">
        <f t="shared" ca="1" si="23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M93">
        <f t="shared" si="19"/>
        <v>0</v>
      </c>
      <c r="N93">
        <f t="shared" si="19"/>
        <v>0</v>
      </c>
      <c r="P93" s="2" t="e">
        <f t="shared" ca="1" si="20"/>
        <v>#VALUE!</v>
      </c>
      <c r="S93" t="str">
        <f t="shared" ca="1" si="21"/>
        <v/>
      </c>
      <c r="T93" t="s">
        <v>311</v>
      </c>
      <c r="Y93" s="47"/>
    </row>
    <row r="94" spans="1:25" ht="15.75" thickBot="1" x14ac:dyDescent="0.3">
      <c r="A94">
        <f ca="1">IF($B$2=0,"",COUNTA($B$2:B94))</f>
        <v>93</v>
      </c>
      <c r="B94" s="3" t="str">
        <f t="shared" ca="1" si="23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M94">
        <f t="shared" si="19"/>
        <v>0</v>
      </c>
      <c r="N94">
        <f t="shared" si="19"/>
        <v>0</v>
      </c>
      <c r="P94" s="2" t="e">
        <f t="shared" ca="1" si="20"/>
        <v>#VALUE!</v>
      </c>
      <c r="S94" t="str">
        <f t="shared" ca="1" si="21"/>
        <v/>
      </c>
      <c r="T94" t="s">
        <v>23</v>
      </c>
      <c r="Y94" s="46"/>
    </row>
    <row r="95" spans="1:25" ht="17.25" thickBot="1" x14ac:dyDescent="0.3">
      <c r="A95">
        <f ca="1">IF($B$2=0,"",COUNTA($B$2:B95))</f>
        <v>94</v>
      </c>
      <c r="B95" s="3" t="str">
        <f t="shared" ca="1" si="23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M95">
        <f t="shared" si="19"/>
        <v>0</v>
      </c>
      <c r="N95">
        <f t="shared" si="19"/>
        <v>0</v>
      </c>
      <c r="P95" s="2" t="e">
        <f t="shared" ca="1" si="20"/>
        <v>#VALUE!</v>
      </c>
      <c r="S95" t="str">
        <f t="shared" ca="1" si="21"/>
        <v/>
      </c>
      <c r="T95" t="s">
        <v>312</v>
      </c>
      <c r="Y95" s="47"/>
    </row>
    <row r="96" spans="1:25" ht="15.75" thickBot="1" x14ac:dyDescent="0.3">
      <c r="A96">
        <f ca="1">IF($B$2=0,"",COUNTA($B$2:B96))</f>
        <v>95</v>
      </c>
      <c r="B96" s="3" t="str">
        <f t="shared" ca="1" si="23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M96">
        <f t="shared" si="19"/>
        <v>0</v>
      </c>
      <c r="N96">
        <f t="shared" si="19"/>
        <v>0</v>
      </c>
      <c r="P96" s="2" t="e">
        <f t="shared" ca="1" si="20"/>
        <v>#VALUE!</v>
      </c>
      <c r="S96" t="str">
        <f t="shared" ca="1" si="21"/>
        <v/>
      </c>
      <c r="T96" t="s">
        <v>24</v>
      </c>
      <c r="Y96" s="46"/>
    </row>
    <row r="97" spans="1:25" ht="17.25" thickBot="1" x14ac:dyDescent="0.3">
      <c r="A97">
        <f ca="1">IF($B$2=0,"",COUNTA($B$2:B97))</f>
        <v>96</v>
      </c>
      <c r="B97" s="3" t="str">
        <f t="shared" ca="1" si="23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M97">
        <f t="shared" si="19"/>
        <v>0</v>
      </c>
      <c r="N97">
        <f t="shared" si="19"/>
        <v>0</v>
      </c>
      <c r="P97" s="2" t="e">
        <f t="shared" ca="1" si="20"/>
        <v>#VALUE!</v>
      </c>
      <c r="S97" t="str">
        <f t="shared" ca="1" si="21"/>
        <v/>
      </c>
      <c r="T97" t="s">
        <v>351</v>
      </c>
      <c r="Y97" s="47"/>
    </row>
    <row r="98" spans="1:25" ht="15.75" thickBot="1" x14ac:dyDescent="0.3">
      <c r="A98">
        <f ca="1">IF($B$2=0,"",COUNTA($B$2:B98))</f>
        <v>97</v>
      </c>
      <c r="B98" s="3" t="str">
        <f t="shared" ca="1" si="23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M98">
        <f t="shared" si="19"/>
        <v>0</v>
      </c>
      <c r="N98">
        <f t="shared" si="19"/>
        <v>0</v>
      </c>
      <c r="P98" s="2" t="e">
        <f t="shared" ca="1" si="20"/>
        <v>#VALUE!</v>
      </c>
      <c r="S98" t="str">
        <f t="shared" ca="1" si="21"/>
        <v/>
      </c>
      <c r="T98" t="s">
        <v>296</v>
      </c>
      <c r="Y98" s="46"/>
    </row>
    <row r="99" spans="1:25" ht="17.25" thickBot="1" x14ac:dyDescent="0.3">
      <c r="A99">
        <f ca="1">IF($B$2=0,"",COUNTA($B$2:B99))</f>
        <v>98</v>
      </c>
      <c r="B99" s="3" t="str">
        <f t="shared" ca="1" si="23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M99">
        <f t="shared" si="19"/>
        <v>0</v>
      </c>
      <c r="N99">
        <f t="shared" si="19"/>
        <v>0</v>
      </c>
      <c r="P99" s="2" t="e">
        <f t="shared" ca="1" si="20"/>
        <v>#VALUE!</v>
      </c>
      <c r="S99" t="str">
        <f t="shared" ca="1" si="21"/>
        <v/>
      </c>
      <c r="T99">
        <v>105</v>
      </c>
      <c r="Y99" s="47"/>
    </row>
    <row r="100" spans="1:25" ht="15.75" thickBot="1" x14ac:dyDescent="0.3">
      <c r="A100">
        <f ca="1">IF($B$2=0,"",COUNTA($B$2:B100))</f>
        <v>99</v>
      </c>
      <c r="B100" s="3" t="str">
        <f t="shared" ca="1" si="23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M100">
        <f t="shared" si="19"/>
        <v>0</v>
      </c>
      <c r="N100">
        <f t="shared" si="19"/>
        <v>0</v>
      </c>
      <c r="P100" s="2" t="e">
        <f t="shared" ca="1" si="20"/>
        <v>#VALUE!</v>
      </c>
      <c r="S100" t="str">
        <f t="shared" ca="1" si="21"/>
        <v/>
      </c>
      <c r="T100" t="s">
        <v>297</v>
      </c>
      <c r="Y100" s="46"/>
    </row>
    <row r="101" spans="1:25" ht="16.5" x14ac:dyDescent="0.25">
      <c r="A101">
        <f ca="1">IF($B$2=0,"",COUNTA($B$2:B101))</f>
        <v>100</v>
      </c>
      <c r="B101" s="3" t="str">
        <f t="shared" ca="1" si="23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M101">
        <f t="shared" si="19"/>
        <v>0</v>
      </c>
      <c r="N101">
        <f t="shared" si="19"/>
        <v>0</v>
      </c>
      <c r="P101" s="2" t="e">
        <f t="shared" ca="1" si="20"/>
        <v>#VALUE!</v>
      </c>
      <c r="S101" t="str">
        <f t="shared" ca="1" si="21"/>
        <v/>
      </c>
      <c r="T101" t="s">
        <v>300</v>
      </c>
      <c r="Y101" s="48"/>
    </row>
    <row r="102" spans="1:25" x14ac:dyDescent="0.25">
      <c r="A102">
        <f ca="1">IF($B$2=0,"",COUNTA($B$2:B102))</f>
        <v>101</v>
      </c>
      <c r="B102" s="3" t="str">
        <f t="shared" ca="1" si="23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M102">
        <f t="shared" si="19"/>
        <v>0</v>
      </c>
      <c r="N102">
        <f t="shared" si="19"/>
        <v>0</v>
      </c>
      <c r="P102" s="2" t="e">
        <f t="shared" ca="1" si="20"/>
        <v>#VALUE!</v>
      </c>
      <c r="S102" t="str">
        <f t="shared" ca="1" si="21"/>
        <v/>
      </c>
      <c r="T102" t="s">
        <v>352</v>
      </c>
    </row>
    <row r="103" spans="1:25" ht="16.5" x14ac:dyDescent="0.25">
      <c r="A103">
        <f ca="1">IF($B$2=0,"",COUNTA($B$2:B103))</f>
        <v>102</v>
      </c>
      <c r="B103" s="3" t="str">
        <f t="shared" ca="1" si="23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M103">
        <f t="shared" si="19"/>
        <v>0</v>
      </c>
      <c r="N103">
        <f t="shared" si="19"/>
        <v>0</v>
      </c>
      <c r="P103" s="2" t="e">
        <f t="shared" ca="1" si="20"/>
        <v>#VALUE!</v>
      </c>
      <c r="S103" t="str">
        <f t="shared" ca="1" si="21"/>
        <v/>
      </c>
      <c r="T103" t="s">
        <v>307</v>
      </c>
    </row>
    <row r="104" spans="1:25" x14ac:dyDescent="0.25">
      <c r="A104">
        <f ca="1">IF($B$2=0,"",COUNTA($B$2:B104))</f>
        <v>103</v>
      </c>
      <c r="B104" s="3" t="str">
        <f t="shared" ca="1" si="23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M104">
        <f t="shared" si="19"/>
        <v>0</v>
      </c>
      <c r="N104">
        <f t="shared" si="19"/>
        <v>0</v>
      </c>
      <c r="P104" s="2" t="e">
        <f t="shared" ca="1" si="20"/>
        <v>#VALUE!</v>
      </c>
      <c r="S104" t="str">
        <f t="shared" ca="1" si="21"/>
        <v/>
      </c>
      <c r="T104">
        <v>115</v>
      </c>
    </row>
    <row r="105" spans="1:25" ht="16.5" x14ac:dyDescent="0.25">
      <c r="A105">
        <f ca="1">IF($B$2=0,"",COUNTA($B$2:B105))</f>
        <v>104</v>
      </c>
      <c r="B105" s="3" t="str">
        <f t="shared" ca="1" si="23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M105">
        <f t="shared" si="19"/>
        <v>0</v>
      </c>
      <c r="N105">
        <f t="shared" si="19"/>
        <v>0</v>
      </c>
      <c r="P105" s="2" t="e">
        <f t="shared" ca="1" si="20"/>
        <v>#VALUE!</v>
      </c>
      <c r="S105" t="str">
        <f t="shared" ca="1" si="21"/>
        <v/>
      </c>
      <c r="T105" t="s">
        <v>308</v>
      </c>
    </row>
    <row r="106" spans="1:25" x14ac:dyDescent="0.25">
      <c r="A106">
        <f ca="1">IF($B$2=0,"",COUNTA($B$2:B106))</f>
        <v>105</v>
      </c>
      <c r="B106" s="3" t="str">
        <f t="shared" ca="1" si="23"/>
        <v/>
      </c>
      <c r="C106" s="3">
        <f t="shared" ca="1" si="16"/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M106">
        <f t="shared" si="19"/>
        <v>0</v>
      </c>
      <c r="N106">
        <f t="shared" si="19"/>
        <v>0</v>
      </c>
      <c r="P106" s="2" t="e">
        <f t="shared" ca="1" si="20"/>
        <v>#VALUE!</v>
      </c>
      <c r="S106" t="str">
        <f t="shared" ca="1" si="21"/>
        <v/>
      </c>
      <c r="T106" t="s">
        <v>285</v>
      </c>
    </row>
    <row r="107" spans="1:25" ht="16.5" x14ac:dyDescent="0.25">
      <c r="A107">
        <f ca="1">IF($B$2=0,"",COUNTA($B$2:B107))</f>
        <v>106</v>
      </c>
      <c r="B107" s="3" t="str">
        <f t="shared" ca="1" si="23"/>
        <v/>
      </c>
      <c r="C107" s="3">
        <f t="shared" ca="1" si="16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M107">
        <f t="shared" si="19"/>
        <v>0</v>
      </c>
      <c r="N107">
        <f t="shared" si="19"/>
        <v>0</v>
      </c>
      <c r="P107" s="2" t="e">
        <f t="shared" ca="1" si="20"/>
        <v>#VALUE!</v>
      </c>
      <c r="S107" t="str">
        <f t="shared" ca="1" si="21"/>
        <v/>
      </c>
      <c r="T107" t="s">
        <v>353</v>
      </c>
    </row>
    <row r="108" spans="1:25" x14ac:dyDescent="0.25">
      <c r="A108">
        <f ca="1">IF($B$2=0,"",COUNTA($B$2:B108))</f>
        <v>107</v>
      </c>
      <c r="B108" s="3" t="str">
        <f t="shared" ca="1" si="23"/>
        <v/>
      </c>
      <c r="C108" s="3">
        <f t="shared" ca="1" si="16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M108">
        <f t="shared" si="19"/>
        <v>0</v>
      </c>
      <c r="N108">
        <f t="shared" si="19"/>
        <v>0</v>
      </c>
      <c r="P108" s="2" t="e">
        <f t="shared" ca="1" si="20"/>
        <v>#VALUE!</v>
      </c>
      <c r="S108" t="str">
        <f t="shared" ca="1" si="21"/>
        <v/>
      </c>
      <c r="T108" t="s">
        <v>296</v>
      </c>
    </row>
    <row r="109" spans="1:25" ht="16.5" x14ac:dyDescent="0.25">
      <c r="A109">
        <f ca="1">IF($B$2=0,"",COUNTA($B$2:B109))</f>
        <v>108</v>
      </c>
      <c r="B109" s="3" t="str">
        <f t="shared" ca="1" si="23"/>
        <v/>
      </c>
      <c r="C109" s="3">
        <f t="shared" ca="1" si="16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M109">
        <f t="shared" si="19"/>
        <v>0</v>
      </c>
      <c r="N109">
        <f t="shared" si="19"/>
        <v>0</v>
      </c>
      <c r="P109" s="2" t="e">
        <f t="shared" ca="1" si="20"/>
        <v>#VALUE!</v>
      </c>
      <c r="S109" t="str">
        <f t="shared" ca="1" si="21"/>
        <v/>
      </c>
      <c r="T109" t="s">
        <v>285</v>
      </c>
    </row>
    <row r="110" spans="1:25" x14ac:dyDescent="0.25">
      <c r="A110">
        <f ca="1">IF($B$2=0,"",COUNTA($B$2:B110))</f>
        <v>109</v>
      </c>
      <c r="B110" s="3" t="str">
        <f t="shared" ca="1" si="23"/>
        <v/>
      </c>
      <c r="C110" s="3">
        <f t="shared" ca="1" si="16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M110">
        <f t="shared" si="19"/>
        <v>0</v>
      </c>
      <c r="N110">
        <f t="shared" si="19"/>
        <v>0</v>
      </c>
      <c r="P110" s="2" t="e">
        <f t="shared" ca="1" si="20"/>
        <v>#VALUE!</v>
      </c>
      <c r="S110" t="str">
        <f t="shared" ca="1" si="21"/>
        <v/>
      </c>
      <c r="T110" t="s">
        <v>297</v>
      </c>
    </row>
    <row r="111" spans="1:25" ht="16.5" x14ac:dyDescent="0.25">
      <c r="A111">
        <f ca="1">IF($B$2=0,"",COUNTA($B$2:B111))</f>
        <v>110</v>
      </c>
      <c r="B111" s="3" t="str">
        <f t="shared" ca="1" si="23"/>
        <v/>
      </c>
      <c r="C111" s="3">
        <f t="shared" ca="1" si="16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M111">
        <f t="shared" si="19"/>
        <v>0</v>
      </c>
      <c r="N111">
        <f t="shared" si="19"/>
        <v>0</v>
      </c>
      <c r="P111" s="2" t="e">
        <f t="shared" ca="1" si="20"/>
        <v>#VALUE!</v>
      </c>
      <c r="S111" t="str">
        <f t="shared" ca="1" si="21"/>
        <v/>
      </c>
      <c r="T111">
        <v>115</v>
      </c>
    </row>
    <row r="112" spans="1:25" x14ac:dyDescent="0.25">
      <c r="A112">
        <f ca="1">IF($B$2=0,"",COUNTA($B$2:B112))</f>
        <v>111</v>
      </c>
      <c r="B112" s="3" t="str">
        <f t="shared" ca="1" si="23"/>
        <v/>
      </c>
      <c r="C112" s="3">
        <f t="shared" ca="1" si="16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M112">
        <f t="shared" si="19"/>
        <v>0</v>
      </c>
      <c r="N112">
        <f t="shared" si="19"/>
        <v>0</v>
      </c>
      <c r="P112" s="2" t="e">
        <f t="shared" ca="1" si="20"/>
        <v>#VALUE!</v>
      </c>
      <c r="S112" t="str">
        <f t="shared" ca="1" si="21"/>
        <v/>
      </c>
      <c r="T112" t="s">
        <v>354</v>
      </c>
    </row>
    <row r="113" spans="1:20" ht="16.5" x14ac:dyDescent="0.25">
      <c r="A113">
        <f ca="1">IF($B$2=0,"",COUNTA($B$2:B113))</f>
        <v>112</v>
      </c>
      <c r="B113" s="3" t="str">
        <f t="shared" ca="1" si="23"/>
        <v/>
      </c>
      <c r="C113" s="3">
        <f t="shared" ca="1" si="16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M113">
        <f t="shared" si="19"/>
        <v>0</v>
      </c>
      <c r="N113">
        <f t="shared" si="19"/>
        <v>0</v>
      </c>
      <c r="P113" s="2" t="e">
        <f t="shared" ca="1" si="20"/>
        <v>#VALUE!</v>
      </c>
      <c r="S113" t="str">
        <f t="shared" ca="1" si="21"/>
        <v/>
      </c>
      <c r="T113" t="s">
        <v>288</v>
      </c>
    </row>
    <row r="114" spans="1:20" x14ac:dyDescent="0.25">
      <c r="A114">
        <f ca="1">IF($B$2=0,"",COUNTA($B$2:B114))</f>
        <v>113</v>
      </c>
      <c r="B114" s="3" t="str">
        <f t="shared" ca="1" si="23"/>
        <v/>
      </c>
      <c r="C114" s="3">
        <f t="shared" ca="1" si="16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M114">
        <f t="shared" si="19"/>
        <v>0</v>
      </c>
      <c r="N114">
        <f t="shared" si="19"/>
        <v>0</v>
      </c>
      <c r="P114" s="2" t="e">
        <f t="shared" ca="1" si="20"/>
        <v>#VALUE!</v>
      </c>
      <c r="S114" t="str">
        <f t="shared" ca="1" si="21"/>
        <v/>
      </c>
      <c r="T114" t="s">
        <v>295</v>
      </c>
    </row>
    <row r="115" spans="1:20" ht="16.5" x14ac:dyDescent="0.25">
      <c r="A115">
        <f ca="1">IF($B$2=0,"",COUNTA($B$2:B115))</f>
        <v>114</v>
      </c>
      <c r="B115" s="3" t="str">
        <f t="shared" ca="1" si="23"/>
        <v/>
      </c>
      <c r="C115" s="3">
        <f t="shared" ca="1" si="16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M115">
        <f t="shared" si="19"/>
        <v>0</v>
      </c>
      <c r="N115">
        <f t="shared" si="19"/>
        <v>0</v>
      </c>
      <c r="P115" s="2" t="e">
        <f t="shared" ca="1" si="20"/>
        <v>#VALUE!</v>
      </c>
      <c r="S115" t="str">
        <f t="shared" ca="1" si="21"/>
        <v/>
      </c>
      <c r="T115" t="s">
        <v>289</v>
      </c>
    </row>
    <row r="116" spans="1:20" x14ac:dyDescent="0.25">
      <c r="A116">
        <f ca="1">IF($B$2=0,"",COUNTA($B$2:B116))</f>
        <v>115</v>
      </c>
      <c r="B116" s="3" t="str">
        <f t="shared" ca="1" si="23"/>
        <v/>
      </c>
      <c r="C116" s="3">
        <f t="shared" ca="1" si="16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M116">
        <f t="shared" si="19"/>
        <v>0</v>
      </c>
      <c r="N116">
        <f t="shared" si="19"/>
        <v>0</v>
      </c>
      <c r="P116" s="2" t="e">
        <f t="shared" ca="1" si="20"/>
        <v>#VALUE!</v>
      </c>
      <c r="S116" t="str">
        <f t="shared" ca="1" si="21"/>
        <v/>
      </c>
      <c r="T116">
        <v>125</v>
      </c>
    </row>
    <row r="117" spans="1:20" ht="16.5" x14ac:dyDescent="0.25">
      <c r="A117">
        <f ca="1">IF($B$2=0,"",COUNTA($B$2:B117))</f>
        <v>116</v>
      </c>
      <c r="B117" s="3" t="str">
        <f t="shared" ca="1" si="23"/>
        <v/>
      </c>
      <c r="C117" s="3">
        <f t="shared" ca="1" si="16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M117">
        <f t="shared" si="19"/>
        <v>0</v>
      </c>
      <c r="N117">
        <f t="shared" si="19"/>
        <v>0</v>
      </c>
      <c r="P117" s="2" t="e">
        <f t="shared" ca="1" si="20"/>
        <v>#VALUE!</v>
      </c>
      <c r="S117" t="str">
        <f t="shared" ca="1" si="21"/>
        <v/>
      </c>
      <c r="T117" t="s">
        <v>355</v>
      </c>
    </row>
    <row r="118" spans="1:20" x14ac:dyDescent="0.25">
      <c r="A118">
        <f ca="1">IF($B$2=0,"",COUNTA($B$2:B118))</f>
        <v>117</v>
      </c>
      <c r="B118" s="3" t="str">
        <f t="shared" ca="1" si="23"/>
        <v/>
      </c>
      <c r="C118" s="3">
        <f t="shared" ca="1" si="16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M118">
        <f t="shared" si="19"/>
        <v>0</v>
      </c>
      <c r="N118">
        <f t="shared" si="19"/>
        <v>0</v>
      </c>
      <c r="P118" s="2" t="e">
        <f t="shared" ca="1" si="20"/>
        <v>#VALUE!</v>
      </c>
      <c r="S118" t="str">
        <f t="shared" ca="1" si="21"/>
        <v/>
      </c>
      <c r="T118" t="s">
        <v>341</v>
      </c>
    </row>
    <row r="119" spans="1:20" ht="16.5" x14ac:dyDescent="0.25">
      <c r="A119">
        <f ca="1">IF($B$2=0,"",COUNTA($B$2:B119))</f>
        <v>118</v>
      </c>
      <c r="B119" s="3" t="str">
        <f t="shared" ca="1" si="23"/>
        <v/>
      </c>
      <c r="C119" s="3">
        <f t="shared" ca="1" si="16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M119">
        <f t="shared" si="19"/>
        <v>0</v>
      </c>
      <c r="N119">
        <f t="shared" si="19"/>
        <v>0</v>
      </c>
      <c r="P119" s="2" t="e">
        <f t="shared" ca="1" si="20"/>
        <v>#VALUE!</v>
      </c>
      <c r="S119" t="str">
        <f t="shared" ca="1" si="21"/>
        <v/>
      </c>
      <c r="T119" t="s">
        <v>26</v>
      </c>
    </row>
    <row r="120" spans="1:20" x14ac:dyDescent="0.25">
      <c r="A120">
        <f ca="1">IF($B$2=0,"",COUNTA($B$2:B120))</f>
        <v>119</v>
      </c>
      <c r="B120" s="3" t="str">
        <f t="shared" ca="1" si="23"/>
        <v/>
      </c>
      <c r="C120" s="3">
        <f t="shared" ca="1" si="16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M120">
        <f t="shared" si="19"/>
        <v>0</v>
      </c>
      <c r="N120">
        <f t="shared" si="19"/>
        <v>0</v>
      </c>
      <c r="P120" s="2" t="e">
        <f t="shared" ca="1" si="20"/>
        <v>#VALUE!</v>
      </c>
      <c r="S120" t="str">
        <f t="shared" ca="1" si="21"/>
        <v/>
      </c>
      <c r="T120" t="s">
        <v>342</v>
      </c>
    </row>
    <row r="121" spans="1:20" ht="16.5" x14ac:dyDescent="0.25">
      <c r="A121">
        <f ca="1">IF($B$2=0,"",COUNTA($B$2:B121))</f>
        <v>120</v>
      </c>
      <c r="B121" s="3" t="str">
        <f t="shared" ca="1" si="23"/>
        <v/>
      </c>
      <c r="C121" s="3">
        <f t="shared" ca="1" si="16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M121">
        <f t="shared" si="19"/>
        <v>0</v>
      </c>
      <c r="N121">
        <f t="shared" si="19"/>
        <v>0</v>
      </c>
      <c r="P121" s="2" t="e">
        <f t="shared" ca="1" si="20"/>
        <v>#VALUE!</v>
      </c>
      <c r="S121" t="str">
        <f t="shared" ca="1" si="21"/>
        <v/>
      </c>
      <c r="T121" t="s">
        <v>25</v>
      </c>
    </row>
    <row r="122" spans="1:20" x14ac:dyDescent="0.25">
      <c r="A122">
        <f ca="1">IF($B$2=0,"",COUNTA($B$2:B122))</f>
        <v>121</v>
      </c>
      <c r="B122" s="3" t="str">
        <f t="shared" ca="1" si="23"/>
        <v/>
      </c>
      <c r="C122" s="3">
        <f t="shared" ca="1" si="16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M122">
        <f t="shared" si="19"/>
        <v>0</v>
      </c>
      <c r="N122">
        <f t="shared" si="19"/>
        <v>0</v>
      </c>
      <c r="P122" s="2" t="e">
        <f t="shared" ca="1" si="20"/>
        <v>#VALUE!</v>
      </c>
      <c r="S122" t="str">
        <f t="shared" ca="1" si="21"/>
        <v/>
      </c>
      <c r="T122" t="s">
        <v>356</v>
      </c>
    </row>
    <row r="123" spans="1:20" ht="16.5" x14ac:dyDescent="0.25">
      <c r="A123">
        <f ca="1">IF($B$2=0,"",COUNTA($B$2:B123))</f>
        <v>122</v>
      </c>
      <c r="B123" s="3" t="str">
        <f t="shared" ca="1" si="23"/>
        <v/>
      </c>
      <c r="C123" s="3">
        <f t="shared" ca="1" si="16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M123">
        <f t="shared" si="19"/>
        <v>0</v>
      </c>
      <c r="N123">
        <f t="shared" si="19"/>
        <v>0</v>
      </c>
      <c r="P123" s="2" t="e">
        <f t="shared" ca="1" si="20"/>
        <v>#VALUE!</v>
      </c>
      <c r="S123" t="str">
        <f t="shared" ca="1" si="21"/>
        <v/>
      </c>
      <c r="T123" t="s">
        <v>302</v>
      </c>
    </row>
    <row r="124" spans="1:20" x14ac:dyDescent="0.25">
      <c r="A124">
        <f ca="1">IF($B$2=0,"",COUNTA($B$2:B124))</f>
        <v>123</v>
      </c>
      <c r="B124" s="3" t="str">
        <f t="shared" ca="1" si="23"/>
        <v/>
      </c>
      <c r="C124" s="3">
        <f t="shared" ca="1" si="16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M124">
        <f t="shared" si="19"/>
        <v>0</v>
      </c>
      <c r="N124">
        <f t="shared" si="19"/>
        <v>0</v>
      </c>
      <c r="P124" s="2" t="e">
        <f t="shared" ca="1" si="20"/>
        <v>#VALUE!</v>
      </c>
      <c r="S124" t="str">
        <f t="shared" ca="1" si="21"/>
        <v/>
      </c>
      <c r="T124">
        <v>125</v>
      </c>
    </row>
    <row r="125" spans="1:20" ht="16.5" x14ac:dyDescent="0.25">
      <c r="A125">
        <f ca="1">IF($B$2=0,"",COUNTA($B$2:B125))</f>
        <v>124</v>
      </c>
      <c r="B125" s="3" t="str">
        <f t="shared" ca="1" si="23"/>
        <v/>
      </c>
      <c r="C125" s="3">
        <f t="shared" ca="1" si="16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M125">
        <f t="shared" si="19"/>
        <v>0</v>
      </c>
      <c r="N125">
        <f t="shared" si="19"/>
        <v>0</v>
      </c>
      <c r="P125" s="2" t="e">
        <f t="shared" ca="1" si="20"/>
        <v>#VALUE!</v>
      </c>
      <c r="S125" t="str">
        <f t="shared" ca="1" si="21"/>
        <v/>
      </c>
      <c r="T125" t="s">
        <v>303</v>
      </c>
    </row>
    <row r="126" spans="1:20" x14ac:dyDescent="0.25">
      <c r="A126">
        <f ca="1">IF($B$2=0,"",COUNTA($B$2:B126))</f>
        <v>125</v>
      </c>
      <c r="B126" s="3" t="str">
        <f t="shared" ca="1" si="23"/>
        <v/>
      </c>
      <c r="C126" s="3">
        <f t="shared" ca="1" si="16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M126">
        <f t="shared" si="19"/>
        <v>0</v>
      </c>
      <c r="N126">
        <f t="shared" si="19"/>
        <v>0</v>
      </c>
      <c r="P126" s="2" t="e">
        <f t="shared" ca="1" si="20"/>
        <v>#VALUE!</v>
      </c>
      <c r="S126" t="str">
        <f t="shared" ca="1" si="21"/>
        <v/>
      </c>
      <c r="T126" t="s">
        <v>306</v>
      </c>
    </row>
    <row r="127" spans="1:20" ht="16.5" x14ac:dyDescent="0.25">
      <c r="A127">
        <f ca="1">IF($B$2=0,"",COUNTA($B$2:B127))</f>
        <v>126</v>
      </c>
      <c r="B127" s="3" t="str">
        <f t="shared" ca="1" si="23"/>
        <v/>
      </c>
      <c r="C127" s="3">
        <f t="shared" ca="1" si="16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M127">
        <f t="shared" si="19"/>
        <v>0</v>
      </c>
      <c r="N127">
        <f t="shared" si="19"/>
        <v>0</v>
      </c>
      <c r="P127" s="2" t="e">
        <f t="shared" ca="1" si="20"/>
        <v>#VALUE!</v>
      </c>
      <c r="S127" t="str">
        <f t="shared" ca="1" si="21"/>
        <v/>
      </c>
      <c r="T127" t="s">
        <v>357</v>
      </c>
    </row>
    <row r="128" spans="1:20" x14ac:dyDescent="0.25">
      <c r="A128">
        <f ca="1">IF($B$2=0,"",COUNTA($B$2:B128))</f>
        <v>127</v>
      </c>
      <c r="B128" s="3" t="str">
        <f t="shared" ca="1" si="23"/>
        <v/>
      </c>
      <c r="C128" s="3">
        <f t="shared" ca="1" si="16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M128">
        <f t="shared" si="19"/>
        <v>0</v>
      </c>
      <c r="N128">
        <f t="shared" si="19"/>
        <v>0</v>
      </c>
      <c r="P128" s="2" t="e">
        <f t="shared" ca="1" si="20"/>
        <v>#VALUE!</v>
      </c>
      <c r="S128" t="str">
        <f t="shared" ca="1" si="21"/>
        <v/>
      </c>
      <c r="T128" t="s">
        <v>290</v>
      </c>
    </row>
    <row r="129" spans="1:20" ht="16.5" x14ac:dyDescent="0.25">
      <c r="A129">
        <f ca="1">IF($B$2=0,"",COUNTA($B$2:B129))</f>
        <v>128</v>
      </c>
      <c r="B129" s="3" t="str">
        <f t="shared" ca="1" si="23"/>
        <v/>
      </c>
      <c r="C129" s="3">
        <f t="shared" ca="1" si="16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M129">
        <f t="shared" si="19"/>
        <v>0</v>
      </c>
      <c r="N129">
        <f t="shared" si="19"/>
        <v>0</v>
      </c>
      <c r="P129" s="2" t="e">
        <f t="shared" ca="1" si="20"/>
        <v>#VALUE!</v>
      </c>
      <c r="S129" t="str">
        <f t="shared" ca="1" si="21"/>
        <v/>
      </c>
      <c r="T129" t="s">
        <v>25</v>
      </c>
    </row>
    <row r="130" spans="1:20" x14ac:dyDescent="0.25">
      <c r="A130">
        <f ca="1">IF($B$2=0,"",COUNTA($B$2:B130))</f>
        <v>129</v>
      </c>
      <c r="B130" s="3" t="str">
        <f t="shared" ca="1" si="23"/>
        <v/>
      </c>
      <c r="C130" s="3">
        <f t="shared" ref="C130:C193" ca="1" si="24">OFFSET(F130,(ROW()-1)*1-1,0)</f>
        <v>0</v>
      </c>
      <c r="F130" s="7"/>
      <c r="G130" t="str">
        <f>IF(ISBLANK(K130),"",COUNTA($K$2:K130))</f>
        <v/>
      </c>
      <c r="H130" t="str">
        <f t="shared" ref="H130:H193" si="25">IF(ISBLANK(K130),"",IF(ISNUMBER(SEARCH("+",K130)),LEFT(K130,SEARCH("+",K130,1)-1),LEFT(K130,SEARCH("-",K130,1)-1)))</f>
        <v/>
      </c>
      <c r="I130">
        <f t="shared" ref="I130:I193" si="26">IF(VALUE(M130)&gt;0,-20,IF(VALUE(M130)&gt;VALUE(N130),-20,M130))</f>
        <v>0</v>
      </c>
      <c r="M130">
        <f t="shared" ref="M130:N193" si="27">IF(ISBLANK(K130),0,IF(ISNUMBER(SEARCH("+",K130)),RIGHT(K130,LEN(K130)-SEARCH("+",K130,1)),RIGHT(K130,LEN(K130)-SEARCH("-",K130,1)+1)))</f>
        <v>0</v>
      </c>
      <c r="N130">
        <f t="shared" si="27"/>
        <v>0</v>
      </c>
      <c r="P130" s="2" t="e">
        <f t="shared" ca="1" si="20"/>
        <v>#VALUE!</v>
      </c>
      <c r="S130" t="str">
        <f t="shared" ca="1" si="21"/>
        <v/>
      </c>
      <c r="T130" t="s">
        <v>292</v>
      </c>
    </row>
    <row r="131" spans="1:20" ht="16.5" x14ac:dyDescent="0.25">
      <c r="A131">
        <f ca="1">IF($B$2=0,"",COUNTA($B$2:B131))</f>
        <v>130</v>
      </c>
      <c r="B131" s="3" t="str">
        <f t="shared" ca="1" si="23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5"/>
        <v/>
      </c>
      <c r="I131">
        <f t="shared" si="26"/>
        <v>0</v>
      </c>
      <c r="M131">
        <f t="shared" si="27"/>
        <v>0</v>
      </c>
      <c r="N131">
        <f t="shared" si="27"/>
        <v>0</v>
      </c>
      <c r="P131" s="2" t="e">
        <f t="shared" ref="P131:P169" ca="1" si="28">IF(ISBLANK(S131),0,IF(ISNUMBER(SEARCH(" ",S131)),RIGHT(S131,LEN(S131)-SEARCH(" ",S131,1)),RIGHT(S131,LEN(S131)-SEARCH("-",S131,1)+1)))</f>
        <v>#VALUE!</v>
      </c>
      <c r="S131" t="str">
        <f t="shared" ref="S131:S169" ca="1" si="29">UPPER(OFFSET(T130,(ROW()-1)*4,0))</f>
        <v/>
      </c>
      <c r="T131" t="s">
        <v>26</v>
      </c>
    </row>
    <row r="132" spans="1:20" x14ac:dyDescent="0.25">
      <c r="A132">
        <f ca="1">IF($B$2=0,"",COUNTA($B$2:B132))</f>
        <v>131</v>
      </c>
      <c r="B132" s="3" t="str">
        <f t="shared" ca="1" si="23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5"/>
        <v/>
      </c>
      <c r="I132">
        <f t="shared" si="26"/>
        <v>0</v>
      </c>
      <c r="M132">
        <f t="shared" si="27"/>
        <v>0</v>
      </c>
      <c r="N132">
        <f t="shared" si="27"/>
        <v>0</v>
      </c>
      <c r="P132" s="2" t="e">
        <f t="shared" ca="1" si="28"/>
        <v>#VALUE!</v>
      </c>
      <c r="S132" t="str">
        <f t="shared" ca="1" si="29"/>
        <v/>
      </c>
      <c r="T132" t="s">
        <v>358</v>
      </c>
    </row>
    <row r="133" spans="1:20" ht="16.5" x14ac:dyDescent="0.25">
      <c r="A133">
        <f ca="1">IF($B$2=0,"",COUNTA($B$2:B133))</f>
        <v>132</v>
      </c>
      <c r="B133" s="3" t="str">
        <f t="shared" ca="1" si="23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5"/>
        <v/>
      </c>
      <c r="I133">
        <f t="shared" si="26"/>
        <v>0</v>
      </c>
      <c r="M133">
        <f t="shared" si="27"/>
        <v>0</v>
      </c>
      <c r="N133">
        <f t="shared" si="27"/>
        <v>0</v>
      </c>
      <c r="P133" s="2" t="e">
        <f t="shared" ca="1" si="28"/>
        <v>#VALUE!</v>
      </c>
      <c r="S133" t="str">
        <f t="shared" ca="1" si="29"/>
        <v/>
      </c>
      <c r="T133" t="s">
        <v>296</v>
      </c>
    </row>
    <row r="134" spans="1:20" x14ac:dyDescent="0.25">
      <c r="A134">
        <f ca="1">IF($B$2=0,"",COUNTA($B$2:B134))</f>
        <v>133</v>
      </c>
      <c r="B134" s="3" t="str">
        <f t="shared" ca="1" si="23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5"/>
        <v/>
      </c>
      <c r="I134">
        <f t="shared" si="26"/>
        <v>0</v>
      </c>
      <c r="M134">
        <f t="shared" si="27"/>
        <v>0</v>
      </c>
      <c r="N134">
        <f t="shared" si="27"/>
        <v>0</v>
      </c>
      <c r="P134" s="2" t="e">
        <f t="shared" ca="1" si="28"/>
        <v>#VALUE!</v>
      </c>
      <c r="S134" t="str">
        <f t="shared" ca="1" si="29"/>
        <v/>
      </c>
      <c r="T134" t="s">
        <v>23</v>
      </c>
    </row>
    <row r="135" spans="1:20" ht="16.5" x14ac:dyDescent="0.25">
      <c r="A135">
        <f ca="1">IF($B$2=0,"",COUNTA($B$2:B135))</f>
        <v>134</v>
      </c>
      <c r="B135" s="3" t="str">
        <f t="shared" ca="1" si="23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5"/>
        <v/>
      </c>
      <c r="I135">
        <f t="shared" si="26"/>
        <v>0</v>
      </c>
      <c r="M135">
        <f t="shared" si="27"/>
        <v>0</v>
      </c>
      <c r="N135">
        <f t="shared" si="27"/>
        <v>0</v>
      </c>
      <c r="P135" s="2" t="e">
        <f t="shared" ca="1" si="28"/>
        <v>#VALUE!</v>
      </c>
      <c r="S135" t="str">
        <f t="shared" ca="1" si="29"/>
        <v/>
      </c>
      <c r="T135" t="s">
        <v>297</v>
      </c>
    </row>
    <row r="136" spans="1:20" x14ac:dyDescent="0.25">
      <c r="A136">
        <f ca="1">IF($B$2=0,"",COUNTA($B$2:B136))</f>
        <v>135</v>
      </c>
      <c r="B136" s="3" t="str">
        <f t="shared" ref="B136:B199" ca="1" si="30">UPPER(OFFSET(F135,(ROW()-1)*1-1,0))</f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5"/>
        <v/>
      </c>
      <c r="I136">
        <f t="shared" si="26"/>
        <v>0</v>
      </c>
      <c r="M136">
        <f t="shared" si="27"/>
        <v>0</v>
      </c>
      <c r="N136">
        <f t="shared" si="27"/>
        <v>0</v>
      </c>
      <c r="P136" s="2" t="e">
        <f t="shared" ca="1" si="28"/>
        <v>#VALUE!</v>
      </c>
      <c r="S136" t="str">
        <f t="shared" ca="1" si="29"/>
        <v/>
      </c>
      <c r="T136" t="s">
        <v>24</v>
      </c>
    </row>
    <row r="137" spans="1:20" ht="16.5" x14ac:dyDescent="0.25">
      <c r="A137">
        <f ca="1">IF($B$2=0,"",COUNTA($B$2:B137))</f>
        <v>136</v>
      </c>
      <c r="B137" s="3" t="str">
        <f t="shared" ca="1" si="30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5"/>
        <v/>
      </c>
      <c r="I137">
        <f t="shared" si="26"/>
        <v>0</v>
      </c>
      <c r="M137">
        <f t="shared" si="27"/>
        <v>0</v>
      </c>
      <c r="N137">
        <f t="shared" si="27"/>
        <v>0</v>
      </c>
      <c r="P137" s="2" t="e">
        <f t="shared" ca="1" si="28"/>
        <v>#VALUE!</v>
      </c>
      <c r="S137" t="str">
        <f t="shared" ca="1" si="29"/>
        <v/>
      </c>
      <c r="T137" t="s">
        <v>359</v>
      </c>
    </row>
    <row r="138" spans="1:20" x14ac:dyDescent="0.25">
      <c r="A138">
        <f ca="1">IF($B$2=0,"",COUNTA($B$2:B138))</f>
        <v>137</v>
      </c>
      <c r="B138" s="3" t="str">
        <f t="shared" ca="1" si="30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5"/>
        <v/>
      </c>
      <c r="I138">
        <f t="shared" si="26"/>
        <v>0</v>
      </c>
      <c r="M138">
        <f t="shared" si="27"/>
        <v>0</v>
      </c>
      <c r="N138">
        <f t="shared" si="27"/>
        <v>0</v>
      </c>
      <c r="P138" s="2" t="e">
        <f t="shared" ca="1" si="28"/>
        <v>#VALUE!</v>
      </c>
      <c r="S138" t="str">
        <f t="shared" ca="1" si="29"/>
        <v/>
      </c>
      <c r="T138" t="s">
        <v>288</v>
      </c>
    </row>
    <row r="139" spans="1:20" ht="16.5" x14ac:dyDescent="0.25">
      <c r="A139">
        <f ca="1">IF($B$2=0,"",COUNTA($B$2:B139))</f>
        <v>138</v>
      </c>
      <c r="B139" s="3" t="str">
        <f t="shared" ca="1" si="30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5"/>
        <v/>
      </c>
      <c r="I139">
        <f t="shared" si="26"/>
        <v>0</v>
      </c>
      <c r="M139">
        <f t="shared" si="27"/>
        <v>0</v>
      </c>
      <c r="N139">
        <f t="shared" si="27"/>
        <v>0</v>
      </c>
      <c r="P139" s="2" t="e">
        <f t="shared" ca="1" si="28"/>
        <v>#VALUE!</v>
      </c>
      <c r="S139" t="str">
        <f t="shared" ca="1" si="29"/>
        <v/>
      </c>
      <c r="T139" t="s">
        <v>23</v>
      </c>
    </row>
    <row r="140" spans="1:20" x14ac:dyDescent="0.25">
      <c r="A140">
        <f ca="1">IF($B$2=0,"",COUNTA($B$2:B140))</f>
        <v>139</v>
      </c>
      <c r="B140" s="3" t="str">
        <f t="shared" ca="1" si="30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5"/>
        <v/>
      </c>
      <c r="I140">
        <f t="shared" si="26"/>
        <v>0</v>
      </c>
      <c r="M140">
        <f t="shared" si="27"/>
        <v>0</v>
      </c>
      <c r="N140">
        <f t="shared" si="27"/>
        <v>0</v>
      </c>
      <c r="P140" s="2" t="e">
        <f t="shared" ca="1" si="28"/>
        <v>#VALUE!</v>
      </c>
      <c r="S140" t="str">
        <f t="shared" ca="1" si="29"/>
        <v/>
      </c>
      <c r="T140" t="s">
        <v>289</v>
      </c>
    </row>
    <row r="141" spans="1:20" ht="16.5" x14ac:dyDescent="0.25">
      <c r="A141">
        <f ca="1">IF($B$2=0,"",COUNTA($B$2:B141))</f>
        <v>140</v>
      </c>
      <c r="B141" s="3" t="str">
        <f t="shared" ca="1" si="30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5"/>
        <v/>
      </c>
      <c r="I141">
        <f t="shared" si="26"/>
        <v>0</v>
      </c>
      <c r="M141">
        <f t="shared" si="27"/>
        <v>0</v>
      </c>
      <c r="N141">
        <f t="shared" si="27"/>
        <v>0</v>
      </c>
      <c r="P141" s="2" t="e">
        <f t="shared" ca="1" si="28"/>
        <v>#VALUE!</v>
      </c>
      <c r="S141" t="str">
        <f t="shared" ca="1" si="29"/>
        <v/>
      </c>
      <c r="T141" t="s">
        <v>24</v>
      </c>
    </row>
    <row r="142" spans="1:20" x14ac:dyDescent="0.25">
      <c r="A142">
        <f ca="1">IF($B$2=0,"",COUNTA($B$2:B142))</f>
        <v>141</v>
      </c>
      <c r="B142" s="3" t="str">
        <f t="shared" ca="1" si="30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5"/>
        <v/>
      </c>
      <c r="I142">
        <f t="shared" si="26"/>
        <v>0</v>
      </c>
      <c r="M142">
        <f t="shared" si="27"/>
        <v>0</v>
      </c>
      <c r="N142">
        <f t="shared" si="27"/>
        <v>0</v>
      </c>
      <c r="P142" s="2" t="e">
        <f t="shared" ca="1" si="28"/>
        <v>#VALUE!</v>
      </c>
      <c r="S142" t="str">
        <f t="shared" ca="1" si="29"/>
        <v/>
      </c>
      <c r="T142" t="s">
        <v>360</v>
      </c>
    </row>
    <row r="143" spans="1:20" ht="16.5" x14ac:dyDescent="0.25">
      <c r="A143">
        <f ca="1">IF($B$2=0,"",COUNTA($B$2:B143))</f>
        <v>142</v>
      </c>
      <c r="B143" s="3" t="str">
        <f t="shared" ca="1" si="30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5"/>
        <v/>
      </c>
      <c r="I143">
        <f t="shared" si="26"/>
        <v>0</v>
      </c>
      <c r="M143">
        <f t="shared" si="27"/>
        <v>0</v>
      </c>
      <c r="N143">
        <f t="shared" si="27"/>
        <v>0</v>
      </c>
      <c r="P143" s="2" t="e">
        <f t="shared" ca="1" si="28"/>
        <v>#VALUE!</v>
      </c>
      <c r="S143" t="str">
        <f t="shared" ca="1" si="29"/>
        <v/>
      </c>
      <c r="T143" t="s">
        <v>361</v>
      </c>
    </row>
    <row r="144" spans="1:20" x14ac:dyDescent="0.25">
      <c r="A144">
        <f ca="1">IF($B$2=0,"",COUNTA($B$2:B144))</f>
        <v>143</v>
      </c>
      <c r="B144" s="3" t="str">
        <f t="shared" ca="1" si="30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5"/>
        <v/>
      </c>
      <c r="I144">
        <f t="shared" si="26"/>
        <v>0</v>
      </c>
      <c r="M144">
        <f t="shared" si="27"/>
        <v>0</v>
      </c>
      <c r="N144">
        <f t="shared" si="27"/>
        <v>0</v>
      </c>
      <c r="P144" s="2" t="e">
        <f t="shared" ca="1" si="28"/>
        <v>#VALUE!</v>
      </c>
      <c r="S144" t="str">
        <f t="shared" ca="1" si="29"/>
        <v/>
      </c>
      <c r="T144" t="s">
        <v>285</v>
      </c>
    </row>
    <row r="145" spans="1:20" ht="16.5" x14ac:dyDescent="0.25">
      <c r="A145">
        <f ca="1">IF($B$2=0,"",COUNTA($B$2:B145))</f>
        <v>144</v>
      </c>
      <c r="B145" s="3" t="str">
        <f t="shared" ca="1" si="30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5"/>
        <v/>
      </c>
      <c r="I145">
        <f t="shared" si="26"/>
        <v>0</v>
      </c>
      <c r="M145">
        <f t="shared" si="27"/>
        <v>0</v>
      </c>
      <c r="N145">
        <f t="shared" si="27"/>
        <v>0</v>
      </c>
      <c r="P145" s="2" t="e">
        <f t="shared" ca="1" si="28"/>
        <v>#VALUE!</v>
      </c>
      <c r="S145" t="str">
        <f t="shared" ca="1" si="29"/>
        <v/>
      </c>
      <c r="T145" t="s">
        <v>362</v>
      </c>
    </row>
    <row r="146" spans="1:20" x14ac:dyDescent="0.25">
      <c r="A146">
        <f ca="1">IF($B$2=0,"",COUNTA($B$2:B146))</f>
        <v>145</v>
      </c>
      <c r="B146" s="3" t="str">
        <f t="shared" ca="1" si="30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5"/>
        <v/>
      </c>
      <c r="I146">
        <f t="shared" si="26"/>
        <v>0</v>
      </c>
      <c r="M146">
        <f t="shared" si="27"/>
        <v>0</v>
      </c>
      <c r="N146">
        <f t="shared" si="27"/>
        <v>0</v>
      </c>
      <c r="P146" s="2" t="e">
        <f t="shared" ca="1" si="28"/>
        <v>#VALUE!</v>
      </c>
      <c r="S146" t="str">
        <f t="shared" ca="1" si="29"/>
        <v/>
      </c>
      <c r="T146">
        <v>115</v>
      </c>
    </row>
    <row r="147" spans="1:20" ht="16.5" x14ac:dyDescent="0.25">
      <c r="A147">
        <f ca="1">IF($B$2=0,"",COUNTA($B$2:B147))</f>
        <v>146</v>
      </c>
      <c r="B147" s="3" t="str">
        <f t="shared" ca="1" si="30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5"/>
        <v/>
      </c>
      <c r="I147">
        <f t="shared" si="26"/>
        <v>0</v>
      </c>
      <c r="M147">
        <f t="shared" si="27"/>
        <v>0</v>
      </c>
      <c r="N147">
        <f t="shared" si="27"/>
        <v>0</v>
      </c>
      <c r="P147" s="2" t="e">
        <f t="shared" ca="1" si="28"/>
        <v>#VALUE!</v>
      </c>
      <c r="S147" t="str">
        <f t="shared" ca="1" si="29"/>
        <v/>
      </c>
      <c r="T147" t="s">
        <v>363</v>
      </c>
    </row>
    <row r="148" spans="1:20" x14ac:dyDescent="0.25">
      <c r="A148">
        <f ca="1">IF($B$2=0,"",COUNTA($B$2:B148))</f>
        <v>147</v>
      </c>
      <c r="B148" s="3" t="str">
        <f t="shared" ca="1" si="30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5"/>
        <v/>
      </c>
      <c r="I148">
        <f t="shared" si="26"/>
        <v>0</v>
      </c>
      <c r="M148">
        <f t="shared" si="27"/>
        <v>0</v>
      </c>
      <c r="N148">
        <f t="shared" si="27"/>
        <v>0</v>
      </c>
      <c r="P148" s="2" t="e">
        <f t="shared" ca="1" si="28"/>
        <v>#VALUE!</v>
      </c>
      <c r="S148" t="str">
        <f t="shared" ca="1" si="29"/>
        <v/>
      </c>
      <c r="T148" t="s">
        <v>288</v>
      </c>
    </row>
    <row r="149" spans="1:20" ht="16.5" x14ac:dyDescent="0.25">
      <c r="A149">
        <f ca="1">IF($B$2=0,"",COUNTA($B$2:B149))</f>
        <v>148</v>
      </c>
      <c r="B149" s="3" t="str">
        <f t="shared" ca="1" si="30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5"/>
        <v/>
      </c>
      <c r="I149">
        <f t="shared" si="26"/>
        <v>0</v>
      </c>
      <c r="M149">
        <f t="shared" si="27"/>
        <v>0</v>
      </c>
      <c r="N149">
        <f t="shared" si="27"/>
        <v>0</v>
      </c>
      <c r="P149" s="2" t="e">
        <f t="shared" ca="1" si="28"/>
        <v>#VALUE!</v>
      </c>
      <c r="S149" t="str">
        <f t="shared" ca="1" si="29"/>
        <v/>
      </c>
      <c r="T149">
        <v>110</v>
      </c>
    </row>
    <row r="150" spans="1:20" x14ac:dyDescent="0.25">
      <c r="A150">
        <f ca="1">IF($B$2=0,"",COUNTA($B$2:B150))</f>
        <v>149</v>
      </c>
      <c r="B150" s="3" t="str">
        <f t="shared" ca="1" si="30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5"/>
        <v/>
      </c>
      <c r="I150">
        <f t="shared" si="26"/>
        <v>0</v>
      </c>
      <c r="M150">
        <f t="shared" si="27"/>
        <v>0</v>
      </c>
      <c r="N150">
        <f t="shared" si="27"/>
        <v>0</v>
      </c>
      <c r="P150" s="2" t="e">
        <f t="shared" ca="1" si="28"/>
        <v>#VALUE!</v>
      </c>
      <c r="S150" t="str">
        <f t="shared" ca="1" si="29"/>
        <v/>
      </c>
      <c r="T150" t="s">
        <v>289</v>
      </c>
    </row>
    <row r="151" spans="1:20" ht="16.5" x14ac:dyDescent="0.25">
      <c r="A151">
        <f ca="1">IF($B$2=0,"",COUNTA($B$2:B151))</f>
        <v>150</v>
      </c>
      <c r="B151" s="3" t="str">
        <f t="shared" ca="1" si="30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5"/>
        <v/>
      </c>
      <c r="I151">
        <f t="shared" si="26"/>
        <v>0</v>
      </c>
      <c r="M151">
        <f t="shared" si="27"/>
        <v>0</v>
      </c>
      <c r="N151">
        <f t="shared" si="27"/>
        <v>0</v>
      </c>
      <c r="P151" s="2" t="e">
        <f t="shared" ca="1" si="28"/>
        <v>#VALUE!</v>
      </c>
      <c r="S151" t="str">
        <f t="shared" ca="1" si="29"/>
        <v/>
      </c>
      <c r="T151" t="s">
        <v>291</v>
      </c>
    </row>
    <row r="152" spans="1:20" x14ac:dyDescent="0.25">
      <c r="A152">
        <f ca="1">IF($B$2=0,"",COUNTA($B$2:B152))</f>
        <v>151</v>
      </c>
      <c r="B152" s="3" t="str">
        <f t="shared" ca="1" si="30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5"/>
        <v/>
      </c>
      <c r="I152">
        <f t="shared" si="26"/>
        <v>0</v>
      </c>
      <c r="M152">
        <f t="shared" si="27"/>
        <v>0</v>
      </c>
      <c r="N152">
        <f t="shared" si="27"/>
        <v>0</v>
      </c>
      <c r="P152" s="2" t="e">
        <f t="shared" ca="1" si="28"/>
        <v>#VALUE!</v>
      </c>
      <c r="S152" t="str">
        <f t="shared" ca="1" si="29"/>
        <v/>
      </c>
      <c r="T152" t="s">
        <v>364</v>
      </c>
    </row>
    <row r="153" spans="1:20" ht="16.5" x14ac:dyDescent="0.25">
      <c r="A153">
        <f ca="1">IF($B$2=0,"",COUNTA($B$2:B153))</f>
        <v>152</v>
      </c>
      <c r="B153" s="3" t="str">
        <f t="shared" ca="1" si="30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5"/>
        <v/>
      </c>
      <c r="I153">
        <f t="shared" si="26"/>
        <v>0</v>
      </c>
      <c r="M153">
        <f t="shared" si="27"/>
        <v>0</v>
      </c>
      <c r="N153">
        <f t="shared" si="27"/>
        <v>0</v>
      </c>
      <c r="P153" s="2" t="e">
        <f t="shared" ca="1" si="28"/>
        <v>#VALUE!</v>
      </c>
      <c r="S153" t="str">
        <f t="shared" ca="1" si="29"/>
        <v/>
      </c>
      <c r="T153" t="s">
        <v>290</v>
      </c>
    </row>
    <row r="154" spans="1:20" x14ac:dyDescent="0.25">
      <c r="A154">
        <f ca="1">IF($B$2=0,"",COUNTA($B$2:B154))</f>
        <v>153</v>
      </c>
      <c r="B154" s="3" t="str">
        <f t="shared" ca="1" si="30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5"/>
        <v/>
      </c>
      <c r="I154">
        <f t="shared" si="26"/>
        <v>0</v>
      </c>
      <c r="M154">
        <f t="shared" si="27"/>
        <v>0</v>
      </c>
      <c r="N154">
        <f t="shared" si="27"/>
        <v>0</v>
      </c>
      <c r="P154" s="2" t="e">
        <f t="shared" ca="1" si="28"/>
        <v>#VALUE!</v>
      </c>
      <c r="S154" t="str">
        <f t="shared" ca="1" si="29"/>
        <v/>
      </c>
      <c r="T154" t="s">
        <v>23</v>
      </c>
    </row>
    <row r="155" spans="1:20" ht="16.5" x14ac:dyDescent="0.25">
      <c r="A155">
        <f ca="1">IF($B$2=0,"",COUNTA($B$2:B155))</f>
        <v>154</v>
      </c>
      <c r="B155" s="3" t="str">
        <f t="shared" ca="1" si="30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5"/>
        <v/>
      </c>
      <c r="I155">
        <f t="shared" si="26"/>
        <v>0</v>
      </c>
      <c r="M155">
        <f t="shared" si="27"/>
        <v>0</v>
      </c>
      <c r="N155">
        <f t="shared" si="27"/>
        <v>0</v>
      </c>
      <c r="P155" s="2" t="e">
        <f t="shared" ca="1" si="28"/>
        <v>#VALUE!</v>
      </c>
      <c r="S155" t="str">
        <f t="shared" ca="1" si="29"/>
        <v/>
      </c>
      <c r="T155" t="s">
        <v>292</v>
      </c>
    </row>
    <row r="156" spans="1:20" x14ac:dyDescent="0.25">
      <c r="A156">
        <f ca="1">IF($B$2=0,"",COUNTA($B$2:B156))</f>
        <v>155</v>
      </c>
      <c r="B156" s="3" t="str">
        <f t="shared" ca="1" si="30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5"/>
        <v/>
      </c>
      <c r="I156">
        <f t="shared" si="26"/>
        <v>0</v>
      </c>
      <c r="M156">
        <f t="shared" si="27"/>
        <v>0</v>
      </c>
      <c r="N156">
        <f t="shared" si="27"/>
        <v>0</v>
      </c>
      <c r="P156" s="2" t="e">
        <f t="shared" ca="1" si="28"/>
        <v>#VALUE!</v>
      </c>
      <c r="S156" t="str">
        <f t="shared" ca="1" si="29"/>
        <v/>
      </c>
      <c r="T156" t="s">
        <v>24</v>
      </c>
    </row>
    <row r="157" spans="1:20" ht="16.5" x14ac:dyDescent="0.25">
      <c r="A157">
        <f ca="1">IF($B$2=0,"",COUNTA($B$2:B157))</f>
        <v>156</v>
      </c>
      <c r="B157" s="3" t="str">
        <f t="shared" ca="1" si="30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5"/>
        <v/>
      </c>
      <c r="I157">
        <f t="shared" si="26"/>
        <v>0</v>
      </c>
      <c r="M157">
        <f t="shared" si="27"/>
        <v>0</v>
      </c>
      <c r="N157">
        <f t="shared" si="27"/>
        <v>0</v>
      </c>
      <c r="P157" s="2" t="e">
        <f t="shared" ca="1" si="28"/>
        <v>#VALUE!</v>
      </c>
      <c r="S157" t="str">
        <f t="shared" ca="1" si="29"/>
        <v/>
      </c>
      <c r="T157" t="s">
        <v>365</v>
      </c>
    </row>
    <row r="158" spans="1:20" x14ac:dyDescent="0.25">
      <c r="A158">
        <f ca="1">IF($B$2=0,"",COUNTA($B$2:B158))</f>
        <v>157</v>
      </c>
      <c r="B158" s="3" t="str">
        <f t="shared" ca="1" si="30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5"/>
        <v/>
      </c>
      <c r="I158">
        <f t="shared" si="26"/>
        <v>0</v>
      </c>
      <c r="M158">
        <f t="shared" si="27"/>
        <v>0</v>
      </c>
      <c r="N158">
        <f t="shared" si="27"/>
        <v>0</v>
      </c>
      <c r="P158" s="2" t="e">
        <f t="shared" ca="1" si="28"/>
        <v>#VALUE!</v>
      </c>
      <c r="S158" t="str">
        <f t="shared" ca="1" si="29"/>
        <v/>
      </c>
      <c r="T158" t="s">
        <v>290</v>
      </c>
    </row>
    <row r="159" spans="1:20" ht="16.5" x14ac:dyDescent="0.25">
      <c r="A159">
        <f ca="1">IF($B$2=0,"",COUNTA($B$2:B159))</f>
        <v>158</v>
      </c>
      <c r="B159" s="3" t="str">
        <f t="shared" ca="1" si="30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5"/>
        <v/>
      </c>
      <c r="I159">
        <f t="shared" si="26"/>
        <v>0</v>
      </c>
      <c r="M159">
        <f t="shared" si="27"/>
        <v>0</v>
      </c>
      <c r="N159">
        <f t="shared" si="27"/>
        <v>0</v>
      </c>
      <c r="P159" s="2" t="e">
        <f t="shared" ca="1" si="28"/>
        <v>#VALUE!</v>
      </c>
      <c r="S159" t="str">
        <f t="shared" ca="1" si="29"/>
        <v/>
      </c>
      <c r="T159" t="s">
        <v>298</v>
      </c>
    </row>
    <row r="160" spans="1:20" x14ac:dyDescent="0.25">
      <c r="A160">
        <f ca="1">IF($B$2=0,"",COUNTA($B$2:B160))</f>
        <v>159</v>
      </c>
      <c r="B160" s="3" t="str">
        <f t="shared" ca="1" si="30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5"/>
        <v/>
      </c>
      <c r="I160">
        <f t="shared" si="26"/>
        <v>0</v>
      </c>
      <c r="M160">
        <f t="shared" si="27"/>
        <v>0</v>
      </c>
      <c r="N160">
        <f t="shared" si="27"/>
        <v>0</v>
      </c>
      <c r="P160" s="2" t="e">
        <f t="shared" ca="1" si="28"/>
        <v>#VALUE!</v>
      </c>
      <c r="S160" t="str">
        <f t="shared" ca="1" si="29"/>
        <v/>
      </c>
      <c r="T160" t="s">
        <v>292</v>
      </c>
    </row>
    <row r="161" spans="1:20" ht="16.5" x14ac:dyDescent="0.25">
      <c r="A161">
        <f ca="1">IF($B$2=0,"",COUNTA($B$2:B161))</f>
        <v>160</v>
      </c>
      <c r="B161" s="3" t="str">
        <f t="shared" ca="1" si="30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5"/>
        <v/>
      </c>
      <c r="I161">
        <f t="shared" si="26"/>
        <v>0</v>
      </c>
      <c r="M161">
        <f t="shared" si="27"/>
        <v>0</v>
      </c>
      <c r="N161">
        <f t="shared" si="27"/>
        <v>0</v>
      </c>
      <c r="P161" s="2" t="e">
        <f t="shared" ca="1" si="28"/>
        <v>#VALUE!</v>
      </c>
      <c r="S161" t="str">
        <f t="shared" ca="1" si="29"/>
        <v/>
      </c>
      <c r="T161">
        <v>100</v>
      </c>
    </row>
    <row r="162" spans="1:20" x14ac:dyDescent="0.25">
      <c r="A162">
        <f ca="1">IF($B$2=0,"",COUNTA($B$2:B162))</f>
        <v>161</v>
      </c>
      <c r="B162" s="3" t="str">
        <f t="shared" ca="1" si="30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5"/>
        <v/>
      </c>
      <c r="I162">
        <f t="shared" si="26"/>
        <v>0</v>
      </c>
      <c r="M162">
        <f t="shared" si="27"/>
        <v>0</v>
      </c>
      <c r="N162">
        <f t="shared" si="27"/>
        <v>0</v>
      </c>
      <c r="P162" s="2" t="e">
        <f t="shared" ca="1" si="28"/>
        <v>#VALUE!</v>
      </c>
      <c r="S162" t="str">
        <f t="shared" ca="1" si="29"/>
        <v/>
      </c>
      <c r="T162" t="s">
        <v>366</v>
      </c>
    </row>
    <row r="163" spans="1:20" ht="16.5" x14ac:dyDescent="0.25">
      <c r="A163">
        <f ca="1">IF($B$2=0,"",COUNTA($B$2:B163))</f>
        <v>162</v>
      </c>
      <c r="B163" s="3" t="str">
        <f t="shared" ca="1" si="30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5"/>
        <v/>
      </c>
      <c r="I163">
        <f t="shared" si="26"/>
        <v>0</v>
      </c>
      <c r="M163">
        <f t="shared" si="27"/>
        <v>0</v>
      </c>
      <c r="N163">
        <f t="shared" si="27"/>
        <v>0</v>
      </c>
      <c r="P163" s="2" t="e">
        <f t="shared" ca="1" si="28"/>
        <v>#VALUE!</v>
      </c>
      <c r="S163" t="str">
        <f t="shared" ca="1" si="29"/>
        <v/>
      </c>
      <c r="T163" t="s">
        <v>288</v>
      </c>
    </row>
    <row r="164" spans="1:20" x14ac:dyDescent="0.25">
      <c r="A164">
        <f ca="1">IF($B$2=0,"",COUNTA($B$2:B164))</f>
        <v>163</v>
      </c>
      <c r="B164" s="3" t="str">
        <f t="shared" ca="1" si="30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5"/>
        <v/>
      </c>
      <c r="I164">
        <f t="shared" si="26"/>
        <v>0</v>
      </c>
      <c r="M164">
        <f t="shared" si="27"/>
        <v>0</v>
      </c>
      <c r="N164">
        <f t="shared" si="27"/>
        <v>0</v>
      </c>
      <c r="P164" s="2" t="e">
        <f t="shared" ca="1" si="28"/>
        <v>#VALUE!</v>
      </c>
      <c r="S164" t="str">
        <f t="shared" ca="1" si="29"/>
        <v/>
      </c>
      <c r="T164">
        <v>105</v>
      </c>
    </row>
    <row r="165" spans="1:20" x14ac:dyDescent="0.25">
      <c r="A165">
        <f ca="1">IF($B$2=0,"",COUNTA($B$2:B165))</f>
        <v>164</v>
      </c>
      <c r="B165" s="3" t="str">
        <f t="shared" ca="1" si="30"/>
        <v/>
      </c>
      <c r="C165" s="3">
        <f t="shared" ca="1" si="24"/>
        <v>0</v>
      </c>
      <c r="G165" t="str">
        <f>IF(ISBLANK(K165),"",COUNTA($K$2:K165))</f>
        <v/>
      </c>
      <c r="H165" t="str">
        <f t="shared" si="25"/>
        <v/>
      </c>
      <c r="I165">
        <f t="shared" si="26"/>
        <v>0</v>
      </c>
      <c r="M165">
        <f t="shared" si="27"/>
        <v>0</v>
      </c>
      <c r="N165">
        <f t="shared" si="27"/>
        <v>0</v>
      </c>
      <c r="P165" s="2" t="e">
        <f t="shared" ca="1" si="28"/>
        <v>#VALUE!</v>
      </c>
      <c r="S165" t="str">
        <f t="shared" ca="1" si="29"/>
        <v/>
      </c>
      <c r="T165" t="s">
        <v>289</v>
      </c>
    </row>
    <row r="166" spans="1:20" x14ac:dyDescent="0.25">
      <c r="A166">
        <f ca="1">IF($B$2=0,"",COUNTA($B$2:B166))</f>
        <v>165</v>
      </c>
      <c r="B166" s="3" t="str">
        <f t="shared" ca="1" si="30"/>
        <v/>
      </c>
      <c r="C166" s="3">
        <f t="shared" ca="1" si="24"/>
        <v>0</v>
      </c>
      <c r="G166" t="str">
        <f>IF(ISBLANK(K166),"",COUNTA($K$2:K166))</f>
        <v/>
      </c>
      <c r="H166" t="str">
        <f t="shared" si="25"/>
        <v/>
      </c>
      <c r="I166">
        <f t="shared" si="26"/>
        <v>0</v>
      </c>
      <c r="M166">
        <f t="shared" si="27"/>
        <v>0</v>
      </c>
      <c r="N166">
        <f t="shared" si="27"/>
        <v>0</v>
      </c>
      <c r="P166" s="2" t="e">
        <f t="shared" ca="1" si="28"/>
        <v>#VALUE!</v>
      </c>
      <c r="S166" t="str">
        <f t="shared" ca="1" si="29"/>
        <v/>
      </c>
      <c r="T166" t="s">
        <v>300</v>
      </c>
    </row>
    <row r="167" spans="1:20" x14ac:dyDescent="0.25">
      <c r="A167">
        <f ca="1">IF($B$2=0,"",COUNTA($B$2:B167))</f>
        <v>166</v>
      </c>
      <c r="B167" s="3" t="str">
        <f t="shared" ca="1" si="30"/>
        <v/>
      </c>
      <c r="C167" s="3">
        <f t="shared" ca="1" si="24"/>
        <v>0</v>
      </c>
      <c r="G167" t="str">
        <f>IF(ISBLANK(K167),"",COUNTA($K$2:K167))</f>
        <v/>
      </c>
      <c r="H167" t="str">
        <f t="shared" si="25"/>
        <v/>
      </c>
      <c r="I167">
        <f t="shared" si="26"/>
        <v>0</v>
      </c>
      <c r="M167">
        <f t="shared" si="27"/>
        <v>0</v>
      </c>
      <c r="N167">
        <f t="shared" si="27"/>
        <v>0</v>
      </c>
      <c r="P167" s="2" t="e">
        <f t="shared" ca="1" si="28"/>
        <v>#VALUE!</v>
      </c>
      <c r="S167" t="str">
        <f t="shared" ca="1" si="29"/>
        <v/>
      </c>
      <c r="T167" t="s">
        <v>367</v>
      </c>
    </row>
    <row r="168" spans="1:20" x14ac:dyDescent="0.25">
      <c r="A168">
        <f ca="1">IF($B$2=0,"",COUNTA($B$2:B168))</f>
        <v>167</v>
      </c>
      <c r="B168" s="3" t="str">
        <f t="shared" ca="1" si="30"/>
        <v/>
      </c>
      <c r="C168" s="3">
        <f t="shared" ca="1" si="24"/>
        <v>0</v>
      </c>
      <c r="G168" t="str">
        <f>IF(ISBLANK(K168),"",COUNTA($K$2:K168))</f>
        <v/>
      </c>
      <c r="H168" t="str">
        <f t="shared" si="25"/>
        <v/>
      </c>
      <c r="I168">
        <f t="shared" si="26"/>
        <v>0</v>
      </c>
      <c r="M168">
        <f t="shared" si="27"/>
        <v>0</v>
      </c>
      <c r="N168">
        <f t="shared" si="27"/>
        <v>0</v>
      </c>
      <c r="P168" s="2" t="e">
        <f t="shared" ca="1" si="28"/>
        <v>#VALUE!</v>
      </c>
      <c r="S168" t="str">
        <f t="shared" ca="1" si="29"/>
        <v/>
      </c>
      <c r="T168" t="s">
        <v>341</v>
      </c>
    </row>
    <row r="169" spans="1:20" x14ac:dyDescent="0.25">
      <c r="A169">
        <f ca="1">IF($B$2=0,"",COUNTA($B$2:B169))</f>
        <v>168</v>
      </c>
      <c r="B169" s="3" t="str">
        <f t="shared" ca="1" si="30"/>
        <v/>
      </c>
      <c r="C169" s="3">
        <f t="shared" ca="1" si="24"/>
        <v>0</v>
      </c>
      <c r="G169" t="str">
        <f>IF(ISBLANK(K169),"",COUNTA($K$2:K169))</f>
        <v/>
      </c>
      <c r="H169" t="str">
        <f t="shared" si="25"/>
        <v/>
      </c>
      <c r="I169">
        <f t="shared" si="26"/>
        <v>0</v>
      </c>
      <c r="M169">
        <f t="shared" si="27"/>
        <v>0</v>
      </c>
      <c r="N169">
        <f t="shared" si="27"/>
        <v>0</v>
      </c>
      <c r="P169" s="2" t="e">
        <f t="shared" ca="1" si="28"/>
        <v>#VALUE!</v>
      </c>
      <c r="S169" t="str">
        <f t="shared" ca="1" si="29"/>
        <v/>
      </c>
      <c r="T169" t="s">
        <v>368</v>
      </c>
    </row>
    <row r="170" spans="1:20" x14ac:dyDescent="0.25">
      <c r="A170">
        <f ca="1">IF($B$2=0,"",COUNTA($B$2:B170))</f>
        <v>169</v>
      </c>
      <c r="B170" s="3" t="str">
        <f t="shared" ca="1" si="30"/>
        <v/>
      </c>
      <c r="C170" s="3">
        <f t="shared" ca="1" si="24"/>
        <v>0</v>
      </c>
      <c r="G170" t="str">
        <f>IF(ISBLANK(K170),"",COUNTA($K$2:K170))</f>
        <v/>
      </c>
      <c r="H170" t="str">
        <f t="shared" si="25"/>
        <v/>
      </c>
      <c r="I170">
        <f t="shared" si="26"/>
        <v>0</v>
      </c>
      <c r="M170">
        <f t="shared" si="27"/>
        <v>0</v>
      </c>
      <c r="N170">
        <f t="shared" si="27"/>
        <v>0</v>
      </c>
      <c r="T170" t="s">
        <v>342</v>
      </c>
    </row>
    <row r="171" spans="1:20" x14ac:dyDescent="0.25">
      <c r="A171">
        <f ca="1">IF($B$2=0,"",COUNTA($B$2:B171))</f>
        <v>170</v>
      </c>
      <c r="B171" s="3" t="str">
        <f t="shared" ca="1" si="30"/>
        <v/>
      </c>
      <c r="C171" s="3">
        <f t="shared" ca="1" si="24"/>
        <v>0</v>
      </c>
      <c r="G171" t="str">
        <f>IF(ISBLANK(K171),"",COUNTA($K$2:K171))</f>
        <v/>
      </c>
      <c r="H171" t="str">
        <f t="shared" si="25"/>
        <v/>
      </c>
      <c r="I171">
        <f t="shared" si="26"/>
        <v>0</v>
      </c>
      <c r="M171">
        <f t="shared" si="27"/>
        <v>0</v>
      </c>
      <c r="N171">
        <f t="shared" si="27"/>
        <v>0</v>
      </c>
      <c r="T171">
        <v>135</v>
      </c>
    </row>
    <row r="172" spans="1:20" x14ac:dyDescent="0.25">
      <c r="A172">
        <f ca="1">IF($B$2=0,"",COUNTA($B$2:B172))</f>
        <v>171</v>
      </c>
      <c r="B172" s="3" t="str">
        <f t="shared" ca="1" si="30"/>
        <v/>
      </c>
      <c r="C172" s="3">
        <f t="shared" ca="1" si="24"/>
        <v>0</v>
      </c>
      <c r="G172" t="str">
        <f>IF(ISBLANK(K172),"",COUNTA($K$2:K172))</f>
        <v/>
      </c>
      <c r="H172" t="str">
        <f t="shared" si="25"/>
        <v/>
      </c>
      <c r="I172">
        <f t="shared" si="26"/>
        <v>0</v>
      </c>
      <c r="M172">
        <f t="shared" si="27"/>
        <v>0</v>
      </c>
      <c r="N172">
        <f t="shared" si="27"/>
        <v>0</v>
      </c>
      <c r="T172" t="s">
        <v>369</v>
      </c>
    </row>
    <row r="173" spans="1:20" x14ac:dyDescent="0.25">
      <c r="A173">
        <f ca="1">IF($B$2=0,"",COUNTA($B$2:B173))</f>
        <v>172</v>
      </c>
      <c r="B173" s="3" t="str">
        <f t="shared" ca="1" si="30"/>
        <v/>
      </c>
      <c r="C173" s="3">
        <f t="shared" ca="1" si="24"/>
        <v>0</v>
      </c>
      <c r="G173" t="str">
        <f>IF(ISBLANK(K173),"",COUNTA($K$2:K173))</f>
        <v/>
      </c>
      <c r="H173" t="str">
        <f t="shared" si="25"/>
        <v/>
      </c>
      <c r="I173">
        <f t="shared" si="26"/>
        <v>0</v>
      </c>
      <c r="M173">
        <f t="shared" si="27"/>
        <v>0</v>
      </c>
      <c r="N173">
        <f t="shared" si="27"/>
        <v>0</v>
      </c>
      <c r="T173" t="s">
        <v>370</v>
      </c>
    </row>
    <row r="174" spans="1:20" x14ac:dyDescent="0.25">
      <c r="A174">
        <f ca="1">IF($B$2=0,"",COUNTA($B$2:B174))</f>
        <v>173</v>
      </c>
      <c r="B174" s="3" t="str">
        <f t="shared" ca="1" si="30"/>
        <v/>
      </c>
      <c r="C174" s="3">
        <f t="shared" ca="1" si="24"/>
        <v>0</v>
      </c>
      <c r="G174" t="str">
        <f>IF(ISBLANK(K174),"",COUNTA($K$2:K174))</f>
        <v/>
      </c>
      <c r="H174" t="str">
        <f t="shared" si="25"/>
        <v/>
      </c>
      <c r="I174">
        <f t="shared" si="26"/>
        <v>0</v>
      </c>
      <c r="M174">
        <f t="shared" si="27"/>
        <v>0</v>
      </c>
      <c r="N174">
        <f t="shared" si="27"/>
        <v>0</v>
      </c>
      <c r="T174" t="s">
        <v>26</v>
      </c>
    </row>
    <row r="175" spans="1:20" x14ac:dyDescent="0.25">
      <c r="A175">
        <f ca="1">IF($B$2=0,"",COUNTA($B$2:B175))</f>
        <v>174</v>
      </c>
      <c r="B175" s="3" t="str">
        <f t="shared" ca="1" si="30"/>
        <v/>
      </c>
      <c r="C175" s="3">
        <f t="shared" ca="1" si="24"/>
        <v>0</v>
      </c>
      <c r="G175" t="str">
        <f>IF(ISBLANK(K175),"",COUNTA($K$2:K175))</f>
        <v/>
      </c>
      <c r="H175" t="str">
        <f t="shared" si="25"/>
        <v/>
      </c>
      <c r="I175">
        <f t="shared" si="26"/>
        <v>0</v>
      </c>
      <c r="M175">
        <f t="shared" si="27"/>
        <v>0</v>
      </c>
      <c r="N175">
        <f t="shared" si="27"/>
        <v>0</v>
      </c>
      <c r="T175" t="s">
        <v>371</v>
      </c>
    </row>
    <row r="176" spans="1:20" x14ac:dyDescent="0.25">
      <c r="A176">
        <f ca="1">IF($B$2=0,"",COUNTA($B$2:B176))</f>
        <v>175</v>
      </c>
      <c r="B176" s="3" t="str">
        <f t="shared" ca="1" si="30"/>
        <v/>
      </c>
      <c r="C176" s="3">
        <f t="shared" ca="1" si="24"/>
        <v>0</v>
      </c>
      <c r="G176" t="str">
        <f>IF(ISBLANK(K176),"",COUNTA($K$2:K176))</f>
        <v/>
      </c>
      <c r="H176" t="str">
        <f t="shared" si="25"/>
        <v/>
      </c>
      <c r="I176">
        <f t="shared" si="26"/>
        <v>0</v>
      </c>
      <c r="M176">
        <f t="shared" si="27"/>
        <v>0</v>
      </c>
      <c r="N176">
        <f t="shared" si="27"/>
        <v>0</v>
      </c>
      <c r="T176" t="s">
        <v>25</v>
      </c>
    </row>
    <row r="177" spans="1:20" x14ac:dyDescent="0.25">
      <c r="A177">
        <f ca="1">IF($B$2=0,"",COUNTA($B$2:B177))</f>
        <v>176</v>
      </c>
      <c r="B177" s="3" t="str">
        <f t="shared" ca="1" si="30"/>
        <v/>
      </c>
      <c r="C177" s="3">
        <f t="shared" ca="1" si="24"/>
        <v>0</v>
      </c>
      <c r="G177" t="str">
        <f>IF(ISBLANK(K177),"",COUNTA($K$2:K177))</f>
        <v/>
      </c>
      <c r="H177" t="str">
        <f t="shared" si="25"/>
        <v/>
      </c>
      <c r="I177">
        <f t="shared" si="26"/>
        <v>0</v>
      </c>
      <c r="M177">
        <f t="shared" si="27"/>
        <v>0</v>
      </c>
      <c r="N177">
        <f t="shared" si="27"/>
        <v>0</v>
      </c>
      <c r="T177" t="s">
        <v>372</v>
      </c>
    </row>
    <row r="178" spans="1:20" x14ac:dyDescent="0.25">
      <c r="A178">
        <f ca="1">IF($B$2=0,"",COUNTA($B$2:B178))</f>
        <v>177</v>
      </c>
      <c r="B178" s="3" t="str">
        <f t="shared" ca="1" si="30"/>
        <v/>
      </c>
      <c r="C178" s="3">
        <f t="shared" ca="1" si="24"/>
        <v>0</v>
      </c>
      <c r="G178" t="str">
        <f>IF(ISBLANK(K178),"",COUNTA($K$2:K178))</f>
        <v/>
      </c>
      <c r="H178" t="str">
        <f t="shared" si="25"/>
        <v/>
      </c>
      <c r="I178">
        <f t="shared" si="26"/>
        <v>0</v>
      </c>
      <c r="M178">
        <f t="shared" si="27"/>
        <v>0</v>
      </c>
      <c r="N178">
        <f t="shared" si="27"/>
        <v>0</v>
      </c>
      <c r="T178" t="s">
        <v>299</v>
      </c>
    </row>
    <row r="179" spans="1:20" x14ac:dyDescent="0.25">
      <c r="A179">
        <f ca="1">IF($B$2=0,"",COUNTA($B$2:B179))</f>
        <v>178</v>
      </c>
      <c r="B179" s="3" t="str">
        <f t="shared" ca="1" si="30"/>
        <v/>
      </c>
      <c r="C179" s="3">
        <f t="shared" ca="1" si="24"/>
        <v>0</v>
      </c>
      <c r="G179" t="str">
        <f>IF(ISBLANK(K179),"",COUNTA($K$2:K179))</f>
        <v/>
      </c>
      <c r="H179" t="str">
        <f t="shared" si="25"/>
        <v/>
      </c>
      <c r="I179">
        <f t="shared" si="26"/>
        <v>0</v>
      </c>
      <c r="M179">
        <f t="shared" si="27"/>
        <v>0</v>
      </c>
      <c r="N179">
        <f t="shared" si="27"/>
        <v>0</v>
      </c>
      <c r="T179" t="s">
        <v>285</v>
      </c>
    </row>
    <row r="180" spans="1:20" x14ac:dyDescent="0.25">
      <c r="A180">
        <f ca="1">IF($B$2=0,"",COUNTA($B$2:B180))</f>
        <v>179</v>
      </c>
      <c r="B180" s="3" t="str">
        <f t="shared" ca="1" si="30"/>
        <v/>
      </c>
      <c r="C180" s="3">
        <f t="shared" ca="1" si="24"/>
        <v>0</v>
      </c>
      <c r="G180" t="str">
        <f>IF(ISBLANK(K180),"",COUNTA($K$2:K180))</f>
        <v/>
      </c>
      <c r="H180" t="str">
        <f t="shared" si="25"/>
        <v/>
      </c>
      <c r="I180">
        <f t="shared" si="26"/>
        <v>0</v>
      </c>
      <c r="M180">
        <f t="shared" si="27"/>
        <v>0</v>
      </c>
      <c r="N180">
        <f t="shared" si="27"/>
        <v>0</v>
      </c>
      <c r="T180" t="s">
        <v>301</v>
      </c>
    </row>
    <row r="181" spans="1:20" x14ac:dyDescent="0.25">
      <c r="A181">
        <f ca="1">IF($B$2=0,"",COUNTA($B$2:B181))</f>
        <v>180</v>
      </c>
      <c r="B181" s="3" t="str">
        <f t="shared" ca="1" si="30"/>
        <v/>
      </c>
      <c r="C181" s="3">
        <f t="shared" ca="1" si="24"/>
        <v>0</v>
      </c>
      <c r="G181" t="str">
        <f>IF(ISBLANK(K181),"",COUNTA($K$2:K181))</f>
        <v/>
      </c>
      <c r="H181" t="str">
        <f t="shared" si="25"/>
        <v/>
      </c>
      <c r="I181">
        <f t="shared" si="26"/>
        <v>0</v>
      </c>
      <c r="M181">
        <f t="shared" si="27"/>
        <v>0</v>
      </c>
      <c r="N181">
        <f t="shared" si="27"/>
        <v>0</v>
      </c>
      <c r="T181">
        <v>115</v>
      </c>
    </row>
    <row r="182" spans="1:20" x14ac:dyDescent="0.25">
      <c r="A182">
        <f ca="1">IF($B$2=0,"",COUNTA($B$2:B182))</f>
        <v>181</v>
      </c>
      <c r="B182" s="3" t="str">
        <f t="shared" ca="1" si="30"/>
        <v/>
      </c>
      <c r="C182" s="3">
        <f t="shared" ca="1" si="24"/>
        <v>0</v>
      </c>
      <c r="G182" t="str">
        <f>IF(ISBLANK(K182),"",COUNTA($K$2:K182))</f>
        <v/>
      </c>
      <c r="H182" t="str">
        <f t="shared" si="25"/>
        <v/>
      </c>
      <c r="I182">
        <f t="shared" si="26"/>
        <v>0</v>
      </c>
      <c r="M182">
        <f t="shared" si="27"/>
        <v>0</v>
      </c>
      <c r="N182">
        <f t="shared" si="27"/>
        <v>0</v>
      </c>
      <c r="T182" t="s">
        <v>373</v>
      </c>
    </row>
    <row r="183" spans="1:20" x14ac:dyDescent="0.25">
      <c r="A183">
        <f ca="1">IF($B$2=0,"",COUNTA($B$2:B183))</f>
        <v>182</v>
      </c>
      <c r="B183" s="3" t="str">
        <f t="shared" ca="1" si="30"/>
        <v/>
      </c>
      <c r="C183" s="3">
        <f t="shared" ca="1" si="24"/>
        <v>0</v>
      </c>
      <c r="G183" t="str">
        <f>IF(ISBLANK(K183),"",COUNTA($K$2:K183))</f>
        <v/>
      </c>
      <c r="H183" t="str">
        <f t="shared" si="25"/>
        <v/>
      </c>
      <c r="I183">
        <f t="shared" si="26"/>
        <v>0</v>
      </c>
      <c r="M183">
        <f t="shared" si="27"/>
        <v>0</v>
      </c>
      <c r="N183">
        <f t="shared" si="27"/>
        <v>0</v>
      </c>
      <c r="T183" t="s">
        <v>290</v>
      </c>
    </row>
    <row r="184" spans="1:20" x14ac:dyDescent="0.25">
      <c r="A184">
        <f ca="1">IF($B$2=0,"",COUNTA($B$2:B184))</f>
        <v>183</v>
      </c>
      <c r="B184" s="3" t="str">
        <f t="shared" ca="1" si="30"/>
        <v/>
      </c>
      <c r="C184" s="3">
        <f t="shared" ca="1" si="24"/>
        <v>0</v>
      </c>
      <c r="G184" t="str">
        <f>IF(ISBLANK(K184),"",COUNTA($K$2:K184))</f>
        <v/>
      </c>
      <c r="H184" t="str">
        <f t="shared" si="25"/>
        <v/>
      </c>
      <c r="I184">
        <f t="shared" si="26"/>
        <v>0</v>
      </c>
      <c r="M184">
        <f t="shared" si="27"/>
        <v>0</v>
      </c>
      <c r="N184">
        <f t="shared" si="27"/>
        <v>0</v>
      </c>
      <c r="T184" t="s">
        <v>291</v>
      </c>
    </row>
    <row r="185" spans="1:20" x14ac:dyDescent="0.25">
      <c r="A185">
        <f ca="1">IF($B$2=0,"",COUNTA($B$2:B185))</f>
        <v>184</v>
      </c>
      <c r="B185" s="3" t="str">
        <f t="shared" ca="1" si="30"/>
        <v/>
      </c>
      <c r="C185" s="3">
        <f t="shared" ca="1" si="24"/>
        <v>0</v>
      </c>
      <c r="G185" t="str">
        <f>IF(ISBLANK(K185),"",COUNTA($K$2:K185))</f>
        <v/>
      </c>
      <c r="H185" t="str">
        <f t="shared" si="25"/>
        <v/>
      </c>
      <c r="I185">
        <f t="shared" si="26"/>
        <v>0</v>
      </c>
      <c r="M185">
        <f t="shared" si="27"/>
        <v>0</v>
      </c>
      <c r="N185">
        <f t="shared" si="27"/>
        <v>0</v>
      </c>
      <c r="T185" t="s">
        <v>292</v>
      </c>
    </row>
    <row r="186" spans="1:20" x14ac:dyDescent="0.25">
      <c r="A186">
        <f ca="1">IF($B$2=0,"",COUNTA($B$2:B186))</f>
        <v>185</v>
      </c>
      <c r="B186" s="3" t="str">
        <f t="shared" ca="1" si="30"/>
        <v/>
      </c>
      <c r="C186" s="3">
        <f t="shared" ca="1" si="24"/>
        <v>0</v>
      </c>
      <c r="G186" t="str">
        <f>IF(ISBLANK(K186),"",COUNTA($K$2:K186))</f>
        <v/>
      </c>
      <c r="H186" t="str">
        <f t="shared" si="25"/>
        <v/>
      </c>
      <c r="I186">
        <f t="shared" si="26"/>
        <v>0</v>
      </c>
      <c r="M186">
        <f t="shared" si="27"/>
        <v>0</v>
      </c>
      <c r="N186">
        <f t="shared" si="27"/>
        <v>0</v>
      </c>
      <c r="T186">
        <v>110</v>
      </c>
    </row>
    <row r="187" spans="1:20" x14ac:dyDescent="0.25">
      <c r="A187">
        <f ca="1">IF($B$2=0,"",COUNTA($B$2:B187))</f>
        <v>186</v>
      </c>
      <c r="B187" s="3" t="str">
        <f t="shared" ca="1" si="30"/>
        <v/>
      </c>
      <c r="C187" s="3">
        <f t="shared" ca="1" si="24"/>
        <v>0</v>
      </c>
      <c r="G187" t="str">
        <f>IF(ISBLANK(K187),"",COUNTA($K$2:K187))</f>
        <v/>
      </c>
      <c r="H187" t="str">
        <f t="shared" si="25"/>
        <v/>
      </c>
      <c r="I187">
        <f t="shared" si="26"/>
        <v>0</v>
      </c>
      <c r="M187">
        <f t="shared" si="27"/>
        <v>0</v>
      </c>
      <c r="N187">
        <f t="shared" si="27"/>
        <v>0</v>
      </c>
      <c r="T187" t="s">
        <v>374</v>
      </c>
    </row>
    <row r="188" spans="1:20" x14ac:dyDescent="0.25">
      <c r="A188">
        <f ca="1">IF($B$2=0,"",COUNTA($B$2:B188))</f>
        <v>187</v>
      </c>
      <c r="B188" s="3" t="str">
        <f t="shared" ca="1" si="30"/>
        <v/>
      </c>
      <c r="C188" s="3">
        <f t="shared" ca="1" si="24"/>
        <v>0</v>
      </c>
      <c r="G188" t="str">
        <f>IF(ISBLANK(K188),"",COUNTA($K$2:K188))</f>
        <v/>
      </c>
      <c r="H188" t="str">
        <f t="shared" si="25"/>
        <v/>
      </c>
      <c r="I188">
        <f t="shared" si="26"/>
        <v>0</v>
      </c>
      <c r="M188">
        <f t="shared" si="27"/>
        <v>0</v>
      </c>
      <c r="N188">
        <f t="shared" si="27"/>
        <v>0</v>
      </c>
      <c r="T188" t="s">
        <v>290</v>
      </c>
    </row>
    <row r="189" spans="1:20" x14ac:dyDescent="0.25">
      <c r="A189">
        <f ca="1">IF($B$2=0,"",COUNTA($B$2:B189))</f>
        <v>188</v>
      </c>
      <c r="B189" s="3" t="str">
        <f t="shared" ca="1" si="30"/>
        <v/>
      </c>
      <c r="C189" s="3">
        <f t="shared" ca="1" si="24"/>
        <v>0</v>
      </c>
      <c r="G189" t="str">
        <f>IF(ISBLANK(K189),"",COUNTA($K$2:K189))</f>
        <v/>
      </c>
      <c r="H189" t="str">
        <f t="shared" si="25"/>
        <v/>
      </c>
      <c r="I189">
        <f t="shared" si="26"/>
        <v>0</v>
      </c>
      <c r="M189">
        <f t="shared" si="27"/>
        <v>0</v>
      </c>
      <c r="N189">
        <f t="shared" si="27"/>
        <v>0</v>
      </c>
      <c r="T189" t="s">
        <v>285</v>
      </c>
    </row>
    <row r="190" spans="1:20" x14ac:dyDescent="0.25">
      <c r="A190">
        <f ca="1">IF($B$2=0,"",COUNTA($B$2:B190))</f>
        <v>189</v>
      </c>
      <c r="B190" s="3" t="str">
        <f t="shared" ca="1" si="30"/>
        <v/>
      </c>
      <c r="C190" s="3">
        <f t="shared" ca="1" si="24"/>
        <v>0</v>
      </c>
      <c r="G190" t="str">
        <f>IF(ISBLANK(K190),"",COUNTA($K$2:K190))</f>
        <v/>
      </c>
      <c r="H190" t="str">
        <f t="shared" si="25"/>
        <v/>
      </c>
      <c r="I190">
        <f t="shared" si="26"/>
        <v>0</v>
      </c>
      <c r="M190">
        <f t="shared" si="27"/>
        <v>0</v>
      </c>
      <c r="N190">
        <f t="shared" si="27"/>
        <v>0</v>
      </c>
      <c r="T190" t="s">
        <v>292</v>
      </c>
    </row>
    <row r="191" spans="1:20" x14ac:dyDescent="0.25">
      <c r="A191">
        <f ca="1">IF($B$2=0,"",COUNTA($B$2:B191))</f>
        <v>190</v>
      </c>
      <c r="B191" s="3" t="str">
        <f t="shared" ca="1" si="30"/>
        <v/>
      </c>
      <c r="C191" s="3">
        <f t="shared" ca="1" si="24"/>
        <v>0</v>
      </c>
      <c r="G191" t="str">
        <f>IF(ISBLANK(K191),"",COUNTA($K$2:K191))</f>
        <v/>
      </c>
      <c r="H191" t="str">
        <f t="shared" si="25"/>
        <v/>
      </c>
      <c r="I191">
        <f t="shared" si="26"/>
        <v>0</v>
      </c>
      <c r="M191">
        <f t="shared" si="27"/>
        <v>0</v>
      </c>
      <c r="N191">
        <f t="shared" si="27"/>
        <v>0</v>
      </c>
      <c r="T191">
        <v>115</v>
      </c>
    </row>
    <row r="192" spans="1:20" x14ac:dyDescent="0.25">
      <c r="A192">
        <f ca="1">IF($B$2=0,"",COUNTA($B$2:B192))</f>
        <v>191</v>
      </c>
      <c r="B192" s="3" t="str">
        <f t="shared" ca="1" si="30"/>
        <v/>
      </c>
      <c r="C192" s="3">
        <f t="shared" ca="1" si="24"/>
        <v>0</v>
      </c>
      <c r="G192" t="str">
        <f>IF(ISBLANK(K192),"",COUNTA($K$2:K192))</f>
        <v/>
      </c>
      <c r="H192" t="str">
        <f t="shared" si="25"/>
        <v/>
      </c>
      <c r="I192">
        <f t="shared" si="26"/>
        <v>0</v>
      </c>
      <c r="M192">
        <f t="shared" si="27"/>
        <v>0</v>
      </c>
      <c r="N192">
        <f t="shared" si="27"/>
        <v>0</v>
      </c>
      <c r="T192" t="s">
        <v>375</v>
      </c>
    </row>
    <row r="193" spans="1:20" x14ac:dyDescent="0.25">
      <c r="A193">
        <f ca="1">IF($B$2=0,"",COUNTA($B$2:B193))</f>
        <v>192</v>
      </c>
      <c r="B193" s="3" t="str">
        <f t="shared" ca="1" si="30"/>
        <v/>
      </c>
      <c r="C193" s="3">
        <f t="shared" ca="1" si="24"/>
        <v>0</v>
      </c>
      <c r="G193" t="str">
        <f>IF(ISBLANK(K193),"",COUNTA($K$2:K193))</f>
        <v/>
      </c>
      <c r="H193" t="str">
        <f t="shared" si="25"/>
        <v/>
      </c>
      <c r="I193">
        <f t="shared" si="26"/>
        <v>0</v>
      </c>
      <c r="M193">
        <f t="shared" si="27"/>
        <v>0</v>
      </c>
      <c r="N193">
        <f t="shared" si="27"/>
        <v>0</v>
      </c>
      <c r="T193" t="s">
        <v>288</v>
      </c>
    </row>
    <row r="194" spans="1:20" x14ac:dyDescent="0.25">
      <c r="A194">
        <f ca="1">IF($B$2=0,"",COUNTA($B$2:B194))</f>
        <v>193</v>
      </c>
      <c r="B194" s="3" t="str">
        <f t="shared" ca="1" si="30"/>
        <v/>
      </c>
      <c r="C194" s="3">
        <f t="shared" ref="C194:C257" ca="1" si="31">OFFSET(F194,(ROW()-1)*1-1,0)</f>
        <v>0</v>
      </c>
      <c r="G194" t="str">
        <f>IF(ISBLANK(K194),"",COUNTA($K$2:K194))</f>
        <v/>
      </c>
      <c r="H194" t="str">
        <f t="shared" ref="H194:H257" si="32">IF(ISBLANK(K194),"",IF(ISNUMBER(SEARCH("+",K194)),LEFT(K194,SEARCH("+",K194,1)-1),LEFT(K194,SEARCH("-",K194,1)-1)))</f>
        <v/>
      </c>
      <c r="I194">
        <f t="shared" ref="I194:I257" si="33">IF(VALUE(M194)&gt;0,-20,IF(VALUE(M194)&gt;VALUE(N194),-20,M194))</f>
        <v>0</v>
      </c>
      <c r="M194">
        <f t="shared" ref="M194:N257" si="34">IF(ISBLANK(K194),0,IF(ISNUMBER(SEARCH("+",K194)),RIGHT(K194,LEN(K194)-SEARCH("+",K194,1)),RIGHT(K194,LEN(K194)-SEARCH("-",K194,1)+1)))</f>
        <v>0</v>
      </c>
      <c r="N194">
        <f t="shared" si="34"/>
        <v>0</v>
      </c>
      <c r="T194" t="s">
        <v>26</v>
      </c>
    </row>
    <row r="195" spans="1:20" x14ac:dyDescent="0.25">
      <c r="A195">
        <f ca="1">IF($B$2=0,"",COUNTA($B$2:B195))</f>
        <v>194</v>
      </c>
      <c r="B195" s="3" t="str">
        <f t="shared" ca="1" si="30"/>
        <v/>
      </c>
      <c r="C195" s="3">
        <f t="shared" ca="1" si="31"/>
        <v>0</v>
      </c>
      <c r="G195" t="str">
        <f>IF(ISBLANK(K195),"",COUNTA($K$2:K195))</f>
        <v/>
      </c>
      <c r="H195" t="str">
        <f t="shared" si="32"/>
        <v/>
      </c>
      <c r="I195">
        <f t="shared" si="33"/>
        <v>0</v>
      </c>
      <c r="M195">
        <f t="shared" si="34"/>
        <v>0</v>
      </c>
      <c r="N195">
        <f t="shared" si="34"/>
        <v>0</v>
      </c>
      <c r="T195" t="s">
        <v>289</v>
      </c>
    </row>
    <row r="196" spans="1:20" x14ac:dyDescent="0.25">
      <c r="A196">
        <f ca="1">IF($B$2=0,"",COUNTA($B$2:B196))</f>
        <v>195</v>
      </c>
      <c r="B196" s="3" t="str">
        <f t="shared" ca="1" si="30"/>
        <v/>
      </c>
      <c r="C196" s="3">
        <f t="shared" ca="1" si="31"/>
        <v>0</v>
      </c>
      <c r="G196" t="str">
        <f>IF(ISBLANK(K196),"",COUNTA($K$2:K196))</f>
        <v/>
      </c>
      <c r="H196" t="str">
        <f t="shared" si="32"/>
        <v/>
      </c>
      <c r="I196">
        <f t="shared" si="33"/>
        <v>0</v>
      </c>
      <c r="M196">
        <f t="shared" si="34"/>
        <v>0</v>
      </c>
      <c r="N196">
        <f t="shared" si="34"/>
        <v>0</v>
      </c>
      <c r="T196" t="s">
        <v>25</v>
      </c>
    </row>
    <row r="197" spans="1:20" x14ac:dyDescent="0.25">
      <c r="A197">
        <f ca="1">IF($B$2=0,"",COUNTA($B$2:B197))</f>
        <v>196</v>
      </c>
      <c r="B197" s="3" t="str">
        <f t="shared" ca="1" si="30"/>
        <v/>
      </c>
      <c r="C197" s="3">
        <f t="shared" ca="1" si="31"/>
        <v>0</v>
      </c>
      <c r="G197" t="str">
        <f>IF(ISBLANK(K197),"",COUNTA($K$2:K197))</f>
        <v/>
      </c>
      <c r="H197" t="str">
        <f t="shared" si="32"/>
        <v/>
      </c>
      <c r="I197">
        <f t="shared" si="33"/>
        <v>0</v>
      </c>
      <c r="M197">
        <f t="shared" si="34"/>
        <v>0</v>
      </c>
      <c r="N197">
        <f t="shared" si="34"/>
        <v>0</v>
      </c>
      <c r="T197" t="s">
        <v>376</v>
      </c>
    </row>
    <row r="198" spans="1:20" x14ac:dyDescent="0.25">
      <c r="A198">
        <f ca="1">IF($B$2=0,"",COUNTA($B$2:B198))</f>
        <v>197</v>
      </c>
      <c r="B198" s="3" t="str">
        <f t="shared" ca="1" si="30"/>
        <v/>
      </c>
      <c r="C198" s="3">
        <f t="shared" ca="1" si="31"/>
        <v>0</v>
      </c>
      <c r="G198" t="str">
        <f>IF(ISBLANK(K198),"",COUNTA($K$2:K198))</f>
        <v/>
      </c>
      <c r="H198" t="str">
        <f t="shared" si="32"/>
        <v/>
      </c>
      <c r="I198">
        <f t="shared" si="33"/>
        <v>0</v>
      </c>
      <c r="M198">
        <f t="shared" si="34"/>
        <v>0</v>
      </c>
      <c r="N198">
        <f t="shared" si="34"/>
        <v>0</v>
      </c>
      <c r="T198" t="s">
        <v>370</v>
      </c>
    </row>
    <row r="199" spans="1:20" x14ac:dyDescent="0.25">
      <c r="A199">
        <f ca="1">IF($B$2=0,"",COUNTA($B$2:B199))</f>
        <v>198</v>
      </c>
      <c r="B199" s="3" t="str">
        <f t="shared" ca="1" si="30"/>
        <v/>
      </c>
      <c r="C199" s="3">
        <f t="shared" ca="1" si="31"/>
        <v>0</v>
      </c>
      <c r="G199" t="str">
        <f>IF(ISBLANK(K199),"",COUNTA($K$2:K199))</f>
        <v/>
      </c>
      <c r="H199" t="str">
        <f t="shared" si="32"/>
        <v/>
      </c>
      <c r="I199">
        <f t="shared" si="33"/>
        <v>0</v>
      </c>
      <c r="M199">
        <f t="shared" si="34"/>
        <v>0</v>
      </c>
      <c r="N199">
        <f t="shared" si="34"/>
        <v>0</v>
      </c>
      <c r="T199" t="s">
        <v>24</v>
      </c>
    </row>
    <row r="200" spans="1:20" x14ac:dyDescent="0.25">
      <c r="A200">
        <f ca="1">IF($B$2=0,"",COUNTA($B$2:B200))</f>
        <v>199</v>
      </c>
      <c r="B200" s="3" t="str">
        <f t="shared" ref="B200:B263" ca="1" si="35">UPPER(OFFSET(F199,(ROW()-1)*1-1,0))</f>
        <v/>
      </c>
      <c r="C200" s="3">
        <f t="shared" ca="1" si="31"/>
        <v>0</v>
      </c>
      <c r="G200" t="str">
        <f>IF(ISBLANK(K200),"",COUNTA($K$2:K200))</f>
        <v/>
      </c>
      <c r="H200" t="str">
        <f t="shared" si="32"/>
        <v/>
      </c>
      <c r="I200">
        <f t="shared" si="33"/>
        <v>0</v>
      </c>
      <c r="M200">
        <f t="shared" si="34"/>
        <v>0</v>
      </c>
      <c r="N200">
        <f t="shared" si="34"/>
        <v>0</v>
      </c>
      <c r="T200" t="s">
        <v>371</v>
      </c>
    </row>
    <row r="201" spans="1:20" x14ac:dyDescent="0.25">
      <c r="A201">
        <f ca="1">IF($B$2=0,"",COUNTA($B$2:B201))</f>
        <v>200</v>
      </c>
      <c r="B201" s="3" t="str">
        <f t="shared" ca="1" si="35"/>
        <v/>
      </c>
      <c r="C201" s="3">
        <f t="shared" ca="1" si="31"/>
        <v>0</v>
      </c>
      <c r="G201" t="str">
        <f>IF(ISBLANK(K201),"",COUNTA($K$2:K201))</f>
        <v/>
      </c>
      <c r="H201" t="str">
        <f t="shared" si="32"/>
        <v/>
      </c>
      <c r="I201">
        <f t="shared" si="33"/>
        <v>0</v>
      </c>
      <c r="M201">
        <f t="shared" si="34"/>
        <v>0</v>
      </c>
      <c r="N201">
        <f t="shared" si="34"/>
        <v>0</v>
      </c>
      <c r="T201" t="s">
        <v>23</v>
      </c>
    </row>
    <row r="202" spans="1:20" x14ac:dyDescent="0.25">
      <c r="A202">
        <f ca="1">IF($B$2=0,"",COUNTA($B$2:B202))</f>
        <v>201</v>
      </c>
      <c r="B202" s="3" t="str">
        <f t="shared" ca="1" si="35"/>
        <v/>
      </c>
      <c r="C202" s="3">
        <f t="shared" ca="1" si="31"/>
        <v>0</v>
      </c>
      <c r="G202" t="str">
        <f>IF(ISBLANK(K202),"",COUNTA($K$2:K202))</f>
        <v/>
      </c>
      <c r="H202" t="str">
        <f t="shared" si="32"/>
        <v/>
      </c>
      <c r="I202">
        <f t="shared" si="33"/>
        <v>0</v>
      </c>
      <c r="M202">
        <f t="shared" si="34"/>
        <v>0</v>
      </c>
      <c r="N202">
        <f t="shared" si="34"/>
        <v>0</v>
      </c>
      <c r="T202" t="s">
        <v>377</v>
      </c>
    </row>
    <row r="203" spans="1:20" x14ac:dyDescent="0.25">
      <c r="A203">
        <f ca="1">IF($B$2=0,"",COUNTA($B$2:B203))</f>
        <v>202</v>
      </c>
      <c r="B203" s="3" t="str">
        <f t="shared" ca="1" si="35"/>
        <v/>
      </c>
      <c r="C203" s="3">
        <f t="shared" ca="1" si="31"/>
        <v>0</v>
      </c>
      <c r="G203" t="str">
        <f>IF(ISBLANK(K203),"",COUNTA($K$2:K203))</f>
        <v/>
      </c>
      <c r="H203" t="str">
        <f t="shared" si="32"/>
        <v/>
      </c>
      <c r="I203">
        <f t="shared" si="33"/>
        <v>0</v>
      </c>
      <c r="M203">
        <f t="shared" si="34"/>
        <v>0</v>
      </c>
      <c r="N203">
        <f t="shared" si="34"/>
        <v>0</v>
      </c>
      <c r="T203" t="s">
        <v>296</v>
      </c>
    </row>
    <row r="204" spans="1:20" x14ac:dyDescent="0.25">
      <c r="A204">
        <f ca="1">IF($B$2=0,"",COUNTA($B$2:B204))</f>
        <v>203</v>
      </c>
      <c r="B204" s="3" t="str">
        <f t="shared" ca="1" si="35"/>
        <v/>
      </c>
      <c r="C204" s="3">
        <f t="shared" ca="1" si="31"/>
        <v>0</v>
      </c>
      <c r="G204" t="str">
        <f>IF(ISBLANK(K204),"",COUNTA($K$2:K204))</f>
        <v/>
      </c>
      <c r="H204" t="str">
        <f t="shared" si="32"/>
        <v/>
      </c>
      <c r="I204">
        <f t="shared" si="33"/>
        <v>0</v>
      </c>
      <c r="M204">
        <f t="shared" si="34"/>
        <v>0</v>
      </c>
      <c r="N204">
        <f t="shared" si="34"/>
        <v>0</v>
      </c>
      <c r="T204">
        <v>105</v>
      </c>
    </row>
    <row r="205" spans="1:20" x14ac:dyDescent="0.25">
      <c r="A205">
        <f ca="1">IF($B$2=0,"",COUNTA($B$2:B205))</f>
        <v>204</v>
      </c>
      <c r="B205" s="3" t="str">
        <f t="shared" ca="1" si="35"/>
        <v/>
      </c>
      <c r="C205" s="3">
        <f t="shared" ca="1" si="31"/>
        <v>0</v>
      </c>
      <c r="G205" t="str">
        <f>IF(ISBLANK(K205),"",COUNTA($K$2:K205))</f>
        <v/>
      </c>
      <c r="H205" t="str">
        <f t="shared" si="32"/>
        <v/>
      </c>
      <c r="I205">
        <f t="shared" si="33"/>
        <v>0</v>
      </c>
      <c r="M205">
        <f t="shared" si="34"/>
        <v>0</v>
      </c>
      <c r="N205">
        <f t="shared" si="34"/>
        <v>0</v>
      </c>
      <c r="T205" t="s">
        <v>297</v>
      </c>
    </row>
    <row r="206" spans="1:20" x14ac:dyDescent="0.25">
      <c r="A206">
        <f ca="1">IF($B$2=0,"",COUNTA($B$2:B206))</f>
        <v>205</v>
      </c>
      <c r="B206" s="3" t="str">
        <f t="shared" ca="1" si="35"/>
        <v/>
      </c>
      <c r="C206" s="3">
        <f t="shared" ca="1" si="31"/>
        <v>0</v>
      </c>
      <c r="G206" t="str">
        <f>IF(ISBLANK(K206),"",COUNTA($K$2:K206))</f>
        <v/>
      </c>
      <c r="H206" t="str">
        <f t="shared" si="32"/>
        <v/>
      </c>
      <c r="I206">
        <f t="shared" si="33"/>
        <v>0</v>
      </c>
      <c r="M206">
        <f t="shared" si="34"/>
        <v>0</v>
      </c>
      <c r="N206">
        <f t="shared" si="34"/>
        <v>0</v>
      </c>
      <c r="T206" t="s">
        <v>300</v>
      </c>
    </row>
    <row r="207" spans="1:20" x14ac:dyDescent="0.25">
      <c r="A207">
        <f ca="1">IF($B$2=0,"",COUNTA($B$2:B207))</f>
        <v>206</v>
      </c>
      <c r="B207" s="3" t="str">
        <f t="shared" ca="1" si="35"/>
        <v/>
      </c>
      <c r="C207" s="3">
        <f t="shared" ca="1" si="31"/>
        <v>0</v>
      </c>
      <c r="G207" t="str">
        <f>IF(ISBLANK(K207),"",COUNTA($K$2:K207))</f>
        <v/>
      </c>
      <c r="H207" t="str">
        <f t="shared" si="32"/>
        <v/>
      </c>
      <c r="I207">
        <f t="shared" si="33"/>
        <v>0</v>
      </c>
      <c r="M207">
        <f t="shared" si="34"/>
        <v>0</v>
      </c>
      <c r="N207">
        <f t="shared" si="34"/>
        <v>0</v>
      </c>
      <c r="T207" t="s">
        <v>378</v>
      </c>
    </row>
    <row r="208" spans="1:20" x14ac:dyDescent="0.25">
      <c r="A208">
        <f ca="1">IF($B$2=0,"",COUNTA($B$2:B208))</f>
        <v>207</v>
      </c>
      <c r="B208" s="3" t="str">
        <f t="shared" ca="1" si="35"/>
        <v/>
      </c>
      <c r="C208" s="3">
        <f t="shared" ca="1" si="31"/>
        <v>0</v>
      </c>
      <c r="G208" t="str">
        <f>IF(ISBLANK(K208),"",COUNTA($K$2:K208))</f>
        <v/>
      </c>
      <c r="H208" t="str">
        <f t="shared" si="32"/>
        <v/>
      </c>
      <c r="I208">
        <f t="shared" si="33"/>
        <v>0</v>
      </c>
      <c r="M208">
        <f t="shared" si="34"/>
        <v>0</v>
      </c>
      <c r="N208">
        <f t="shared" si="34"/>
        <v>0</v>
      </c>
      <c r="T208" t="s">
        <v>370</v>
      </c>
    </row>
    <row r="209" spans="1:20" x14ac:dyDescent="0.25">
      <c r="A209">
        <f ca="1">IF($B$2=0,"",COUNTA($B$2:B209))</f>
        <v>208</v>
      </c>
      <c r="B209" s="3" t="str">
        <f t="shared" ca="1" si="35"/>
        <v/>
      </c>
      <c r="C209" s="3">
        <f t="shared" ca="1" si="31"/>
        <v>0</v>
      </c>
      <c r="G209" t="str">
        <f>IF(ISBLANK(K209),"",COUNTA($K$2:K209))</f>
        <v/>
      </c>
      <c r="H209" t="str">
        <f t="shared" si="32"/>
        <v/>
      </c>
      <c r="I209">
        <f t="shared" si="33"/>
        <v>0</v>
      </c>
      <c r="M209">
        <f t="shared" si="34"/>
        <v>0</v>
      </c>
      <c r="N209">
        <f t="shared" si="34"/>
        <v>0</v>
      </c>
      <c r="T209" t="s">
        <v>298</v>
      </c>
    </row>
    <row r="210" spans="1:20" x14ac:dyDescent="0.25">
      <c r="A210">
        <f ca="1">IF($B$2=0,"",COUNTA($B$2:B210))</f>
        <v>209</v>
      </c>
      <c r="B210" s="3" t="str">
        <f t="shared" ca="1" si="35"/>
        <v/>
      </c>
      <c r="C210" s="3">
        <f t="shared" ca="1" si="31"/>
        <v>0</v>
      </c>
      <c r="G210" t="str">
        <f>IF(ISBLANK(K210),"",COUNTA($K$2:K210))</f>
        <v/>
      </c>
      <c r="H210" t="str">
        <f t="shared" si="32"/>
        <v/>
      </c>
      <c r="I210">
        <f t="shared" si="33"/>
        <v>0</v>
      </c>
      <c r="M210">
        <f t="shared" si="34"/>
        <v>0</v>
      </c>
      <c r="N210">
        <f t="shared" si="34"/>
        <v>0</v>
      </c>
      <c r="T210" t="s">
        <v>371</v>
      </c>
    </row>
    <row r="211" spans="1:20" x14ac:dyDescent="0.25">
      <c r="A211">
        <f ca="1">IF($B$2=0,"",COUNTA($B$2:B211))</f>
        <v>210</v>
      </c>
      <c r="B211" s="3" t="str">
        <f t="shared" ca="1" si="35"/>
        <v/>
      </c>
      <c r="C211" s="3">
        <f t="shared" ca="1" si="31"/>
        <v>0</v>
      </c>
      <c r="G211" t="str">
        <f>IF(ISBLANK(K211),"",COUNTA($K$2:K211))</f>
        <v/>
      </c>
      <c r="H211" t="str">
        <f t="shared" si="32"/>
        <v/>
      </c>
      <c r="I211">
        <f t="shared" si="33"/>
        <v>0</v>
      </c>
      <c r="M211">
        <f t="shared" si="34"/>
        <v>0</v>
      </c>
      <c r="N211">
        <f t="shared" si="34"/>
        <v>0</v>
      </c>
      <c r="T211">
        <v>100</v>
      </c>
    </row>
    <row r="212" spans="1:20" x14ac:dyDescent="0.25">
      <c r="A212">
        <f ca="1">IF($B$2=0,"",COUNTA($B$2:B212))</f>
        <v>211</v>
      </c>
      <c r="B212" s="3" t="str">
        <f t="shared" ca="1" si="35"/>
        <v/>
      </c>
      <c r="C212" s="3">
        <f t="shared" ca="1" si="31"/>
        <v>0</v>
      </c>
      <c r="G212" t="str">
        <f>IF(ISBLANK(K212),"",COUNTA($K$2:K212))</f>
        <v/>
      </c>
      <c r="H212" t="str">
        <f t="shared" si="32"/>
        <v/>
      </c>
      <c r="I212">
        <f t="shared" si="33"/>
        <v>0</v>
      </c>
      <c r="M212">
        <f t="shared" si="34"/>
        <v>0</v>
      </c>
      <c r="N212">
        <f t="shared" si="34"/>
        <v>0</v>
      </c>
      <c r="T212" t="s">
        <v>379</v>
      </c>
    </row>
    <row r="213" spans="1:20" x14ac:dyDescent="0.25">
      <c r="A213">
        <f ca="1">IF($B$2=0,"",COUNTA($B$2:B213))</f>
        <v>212</v>
      </c>
      <c r="B213" s="3" t="str">
        <f t="shared" ca="1" si="35"/>
        <v/>
      </c>
      <c r="C213" s="3">
        <f t="shared" ca="1" si="31"/>
        <v>0</v>
      </c>
      <c r="G213" t="str">
        <f>IF(ISBLANK(K213),"",COUNTA($K$2:K213))</f>
        <v/>
      </c>
      <c r="H213" t="str">
        <f t="shared" si="32"/>
        <v/>
      </c>
      <c r="I213">
        <f t="shared" si="33"/>
        <v>0</v>
      </c>
      <c r="M213">
        <f t="shared" si="34"/>
        <v>0</v>
      </c>
      <c r="N213">
        <f t="shared" si="34"/>
        <v>0</v>
      </c>
      <c r="T213" t="s">
        <v>288</v>
      </c>
    </row>
    <row r="214" spans="1:20" x14ac:dyDescent="0.25">
      <c r="A214">
        <f ca="1">IF($B$2=0,"",COUNTA($B$2:B214))</f>
        <v>213</v>
      </c>
      <c r="B214" s="3" t="str">
        <f t="shared" ca="1" si="35"/>
        <v/>
      </c>
      <c r="C214" s="3">
        <f t="shared" ca="1" si="31"/>
        <v>0</v>
      </c>
      <c r="G214" t="str">
        <f>IF(ISBLANK(K214),"",COUNTA($K$2:K214))</f>
        <v/>
      </c>
      <c r="H214" t="str">
        <f t="shared" si="32"/>
        <v/>
      </c>
      <c r="I214">
        <f t="shared" si="33"/>
        <v>0</v>
      </c>
      <c r="M214">
        <f t="shared" si="34"/>
        <v>0</v>
      </c>
      <c r="N214">
        <f t="shared" si="34"/>
        <v>0</v>
      </c>
      <c r="T214" t="s">
        <v>25</v>
      </c>
    </row>
    <row r="215" spans="1:20" x14ac:dyDescent="0.25">
      <c r="A215">
        <f ca="1">IF($B$2=0,"",COUNTA($B$2:B215))</f>
        <v>214</v>
      </c>
      <c r="B215" s="3" t="str">
        <f t="shared" ca="1" si="35"/>
        <v/>
      </c>
      <c r="C215" s="3">
        <f t="shared" ca="1" si="31"/>
        <v>0</v>
      </c>
      <c r="G215" t="str">
        <f>IF(ISBLANK(K215),"",COUNTA($K$2:K215))</f>
        <v/>
      </c>
      <c r="H215" t="str">
        <f t="shared" si="32"/>
        <v/>
      </c>
      <c r="I215">
        <f t="shared" si="33"/>
        <v>0</v>
      </c>
      <c r="M215">
        <f t="shared" si="34"/>
        <v>0</v>
      </c>
      <c r="N215">
        <f t="shared" si="34"/>
        <v>0</v>
      </c>
      <c r="T215" t="s">
        <v>289</v>
      </c>
    </row>
    <row r="216" spans="1:20" x14ac:dyDescent="0.25">
      <c r="A216">
        <f ca="1">IF($B$2=0,"",COUNTA($B$2:B216))</f>
        <v>215</v>
      </c>
      <c r="B216" s="3" t="str">
        <f t="shared" ca="1" si="35"/>
        <v/>
      </c>
      <c r="C216" s="3">
        <f t="shared" ca="1" si="31"/>
        <v>0</v>
      </c>
      <c r="G216" t="str">
        <f>IF(ISBLANK(K216),"",COUNTA($K$2:K216))</f>
        <v/>
      </c>
      <c r="H216" t="str">
        <f t="shared" si="32"/>
        <v/>
      </c>
      <c r="I216">
        <f t="shared" si="33"/>
        <v>0</v>
      </c>
      <c r="M216">
        <f t="shared" si="34"/>
        <v>0</v>
      </c>
      <c r="N216">
        <f t="shared" si="34"/>
        <v>0</v>
      </c>
      <c r="T216" t="s">
        <v>26</v>
      </c>
    </row>
    <row r="217" spans="1:20" x14ac:dyDescent="0.25">
      <c r="A217">
        <f ca="1">IF($B$2=0,"",COUNTA($B$2:B217))</f>
        <v>216</v>
      </c>
      <c r="B217" s="3" t="str">
        <f t="shared" ca="1" si="35"/>
        <v/>
      </c>
      <c r="C217" s="3">
        <f t="shared" ca="1" si="31"/>
        <v>0</v>
      </c>
      <c r="G217" t="str">
        <f>IF(ISBLANK(K217),"",COUNTA($K$2:K217))</f>
        <v/>
      </c>
      <c r="H217" t="str">
        <f t="shared" si="32"/>
        <v/>
      </c>
      <c r="I217">
        <f t="shared" si="33"/>
        <v>0</v>
      </c>
      <c r="M217">
        <f t="shared" si="34"/>
        <v>0</v>
      </c>
      <c r="N217">
        <f t="shared" si="34"/>
        <v>0</v>
      </c>
      <c r="T217" t="s">
        <v>380</v>
      </c>
    </row>
    <row r="218" spans="1:20" x14ac:dyDescent="0.25">
      <c r="A218">
        <f ca="1">IF($B$2=0,"",COUNTA($B$2:B218))</f>
        <v>217</v>
      </c>
      <c r="B218" s="3" t="str">
        <f t="shared" ca="1" si="35"/>
        <v/>
      </c>
      <c r="C218" s="3">
        <f t="shared" ca="1" si="31"/>
        <v>0</v>
      </c>
      <c r="G218" t="str">
        <f>IF(ISBLANK(K218),"",COUNTA($K$2:K218))</f>
        <v/>
      </c>
      <c r="H218" t="str">
        <f t="shared" si="32"/>
        <v/>
      </c>
      <c r="I218">
        <f t="shared" si="33"/>
        <v>0</v>
      </c>
      <c r="M218">
        <f t="shared" si="34"/>
        <v>0</v>
      </c>
      <c r="N218">
        <f t="shared" si="34"/>
        <v>0</v>
      </c>
      <c r="T218" t="s">
        <v>296</v>
      </c>
    </row>
    <row r="219" spans="1:20" x14ac:dyDescent="0.25">
      <c r="A219">
        <f ca="1">IF($B$2=0,"",COUNTA($B$2:B219))</f>
        <v>218</v>
      </c>
      <c r="B219" s="3" t="str">
        <f t="shared" ca="1" si="35"/>
        <v/>
      </c>
      <c r="C219" s="3">
        <f t="shared" ca="1" si="31"/>
        <v>0</v>
      </c>
      <c r="G219" t="str">
        <f>IF(ISBLANK(K219),"",COUNTA($K$2:K219))</f>
        <v/>
      </c>
      <c r="H219" t="str">
        <f t="shared" si="32"/>
        <v/>
      </c>
      <c r="I219">
        <f t="shared" si="33"/>
        <v>0</v>
      </c>
      <c r="M219">
        <f t="shared" si="34"/>
        <v>0</v>
      </c>
      <c r="N219">
        <f t="shared" si="34"/>
        <v>0</v>
      </c>
      <c r="T219" t="s">
        <v>295</v>
      </c>
    </row>
    <row r="220" spans="1:20" x14ac:dyDescent="0.25">
      <c r="A220">
        <f ca="1">IF($B$2=0,"",COUNTA($B$2:B220))</f>
        <v>219</v>
      </c>
      <c r="B220" s="3" t="str">
        <f t="shared" ca="1" si="35"/>
        <v/>
      </c>
      <c r="C220" s="3">
        <f t="shared" ca="1" si="31"/>
        <v>0</v>
      </c>
      <c r="G220" t="str">
        <f>IF(ISBLANK(K220),"",COUNTA($K$2:K220))</f>
        <v/>
      </c>
      <c r="H220" t="str">
        <f t="shared" si="32"/>
        <v/>
      </c>
      <c r="I220">
        <f t="shared" si="33"/>
        <v>0</v>
      </c>
      <c r="M220">
        <f t="shared" si="34"/>
        <v>0</v>
      </c>
      <c r="N220">
        <f t="shared" si="34"/>
        <v>0</v>
      </c>
      <c r="T220" t="s">
        <v>297</v>
      </c>
    </row>
    <row r="221" spans="1:20" x14ac:dyDescent="0.25">
      <c r="A221">
        <f ca="1">IF($B$2=0,"",COUNTA($B$2:B221))</f>
        <v>220</v>
      </c>
      <c r="B221" s="3" t="str">
        <f t="shared" ca="1" si="35"/>
        <v/>
      </c>
      <c r="C221" s="3">
        <f t="shared" ca="1" si="31"/>
        <v>0</v>
      </c>
      <c r="G221" t="str">
        <f>IF(ISBLANK(K221),"",COUNTA($K$2:K221))</f>
        <v/>
      </c>
      <c r="H221" t="str">
        <f t="shared" si="32"/>
        <v/>
      </c>
      <c r="I221">
        <f t="shared" si="33"/>
        <v>0</v>
      </c>
      <c r="M221">
        <f t="shared" si="34"/>
        <v>0</v>
      </c>
      <c r="N221">
        <f t="shared" si="34"/>
        <v>0</v>
      </c>
      <c r="T221">
        <v>120</v>
      </c>
    </row>
    <row r="222" spans="1:20" x14ac:dyDescent="0.25">
      <c r="A222">
        <f ca="1">IF($B$2=0,"",COUNTA($B$2:B222))</f>
        <v>221</v>
      </c>
      <c r="B222" s="3" t="str">
        <f t="shared" ca="1" si="35"/>
        <v/>
      </c>
      <c r="C222" s="3">
        <f t="shared" ca="1" si="31"/>
        <v>0</v>
      </c>
      <c r="G222" t="str">
        <f>IF(ISBLANK(K222),"",COUNTA($K$2:K222))</f>
        <v/>
      </c>
      <c r="H222" t="str">
        <f t="shared" si="32"/>
        <v/>
      </c>
      <c r="I222">
        <f t="shared" si="33"/>
        <v>0</v>
      </c>
      <c r="M222">
        <f t="shared" si="34"/>
        <v>0</v>
      </c>
      <c r="N222">
        <f t="shared" si="34"/>
        <v>0</v>
      </c>
      <c r="T222" t="s">
        <v>381</v>
      </c>
    </row>
    <row r="223" spans="1:20" x14ac:dyDescent="0.25">
      <c r="A223">
        <f ca="1">IF($B$2=0,"",COUNTA($B$2:B223))</f>
        <v>222</v>
      </c>
      <c r="B223" s="3" t="str">
        <f t="shared" ca="1" si="35"/>
        <v/>
      </c>
      <c r="C223" s="3">
        <f t="shared" ca="1" si="31"/>
        <v>0</v>
      </c>
      <c r="G223" t="str">
        <f>IF(ISBLANK(K223),"",COUNTA($K$2:K223))</f>
        <v/>
      </c>
      <c r="H223" t="str">
        <f t="shared" si="32"/>
        <v/>
      </c>
      <c r="I223">
        <f t="shared" si="33"/>
        <v>0</v>
      </c>
      <c r="M223">
        <f t="shared" si="34"/>
        <v>0</v>
      </c>
      <c r="N223">
        <f t="shared" si="34"/>
        <v>0</v>
      </c>
      <c r="T223" t="s">
        <v>315</v>
      </c>
    </row>
    <row r="224" spans="1:20" x14ac:dyDescent="0.25">
      <c r="A224">
        <f ca="1">IF($B$2=0,"",COUNTA($B$2:B224))</f>
        <v>223</v>
      </c>
      <c r="B224" s="3" t="str">
        <f t="shared" ca="1" si="35"/>
        <v/>
      </c>
      <c r="C224" s="3">
        <f t="shared" ca="1" si="31"/>
        <v>0</v>
      </c>
      <c r="G224" t="str">
        <f>IF(ISBLANK(K224),"",COUNTA($K$2:K224))</f>
        <v/>
      </c>
      <c r="H224" t="str">
        <f t="shared" si="32"/>
        <v/>
      </c>
      <c r="I224">
        <f t="shared" si="33"/>
        <v>0</v>
      </c>
      <c r="M224">
        <f t="shared" si="34"/>
        <v>0</v>
      </c>
      <c r="N224">
        <f t="shared" si="34"/>
        <v>0</v>
      </c>
      <c r="T224" t="s">
        <v>23</v>
      </c>
    </row>
    <row r="225" spans="1:20" x14ac:dyDescent="0.25">
      <c r="A225">
        <f ca="1">IF($B$2=0,"",COUNTA($B$2:B225))</f>
        <v>224</v>
      </c>
      <c r="B225" s="3" t="str">
        <f t="shared" ca="1" si="35"/>
        <v/>
      </c>
      <c r="C225" s="3">
        <f t="shared" ca="1" si="31"/>
        <v>0</v>
      </c>
      <c r="G225" t="str">
        <f>IF(ISBLANK(K225),"",COUNTA($K$2:K225))</f>
        <v/>
      </c>
      <c r="H225" t="str">
        <f t="shared" si="32"/>
        <v/>
      </c>
      <c r="I225">
        <f t="shared" si="33"/>
        <v>0</v>
      </c>
      <c r="M225">
        <f t="shared" si="34"/>
        <v>0</v>
      </c>
      <c r="N225">
        <f t="shared" si="34"/>
        <v>0</v>
      </c>
      <c r="T225" t="s">
        <v>316</v>
      </c>
    </row>
    <row r="226" spans="1:20" x14ac:dyDescent="0.25">
      <c r="A226">
        <f ca="1">IF($B$2=0,"",COUNTA($B$2:B226))</f>
        <v>225</v>
      </c>
      <c r="B226" s="3" t="str">
        <f t="shared" ca="1" si="35"/>
        <v/>
      </c>
      <c r="C226" s="3">
        <f t="shared" ca="1" si="31"/>
        <v>0</v>
      </c>
      <c r="G226" t="str">
        <f>IF(ISBLANK(K226),"",COUNTA($K$2:K226))</f>
        <v/>
      </c>
      <c r="H226" t="str">
        <f t="shared" si="32"/>
        <v/>
      </c>
      <c r="I226">
        <f t="shared" si="33"/>
        <v>0</v>
      </c>
      <c r="M226">
        <f t="shared" si="34"/>
        <v>0</v>
      </c>
      <c r="N226">
        <f t="shared" si="34"/>
        <v>0</v>
      </c>
      <c r="T226" t="s">
        <v>24</v>
      </c>
    </row>
    <row r="227" spans="1:20" x14ac:dyDescent="0.25">
      <c r="A227">
        <f ca="1">IF($B$2=0,"",COUNTA($B$2:B227))</f>
        <v>226</v>
      </c>
      <c r="B227" s="3" t="str">
        <f t="shared" ca="1" si="35"/>
        <v/>
      </c>
      <c r="C227" s="3">
        <f t="shared" ca="1" si="31"/>
        <v>0</v>
      </c>
      <c r="G227" t="str">
        <f>IF(ISBLANK(K227),"",COUNTA($K$2:K227))</f>
        <v/>
      </c>
      <c r="H227" t="str">
        <f t="shared" si="32"/>
        <v/>
      </c>
      <c r="I227">
        <f t="shared" si="33"/>
        <v>0</v>
      </c>
      <c r="M227">
        <f t="shared" si="34"/>
        <v>0</v>
      </c>
      <c r="N227">
        <f t="shared" si="34"/>
        <v>0</v>
      </c>
      <c r="T227" t="s">
        <v>382</v>
      </c>
    </row>
    <row r="228" spans="1:20" x14ac:dyDescent="0.25">
      <c r="A228">
        <f ca="1">IF($B$2=0,"",COUNTA($B$2:B228))</f>
        <v>227</v>
      </c>
      <c r="B228" s="3" t="str">
        <f t="shared" ca="1" si="35"/>
        <v/>
      </c>
      <c r="C228" s="3">
        <f t="shared" ca="1" si="31"/>
        <v>0</v>
      </c>
      <c r="G228" t="str">
        <f>IF(ISBLANK(K228),"",COUNTA($K$2:K228))</f>
        <v/>
      </c>
      <c r="H228" t="str">
        <f t="shared" si="32"/>
        <v/>
      </c>
      <c r="I228">
        <f t="shared" si="33"/>
        <v>0</v>
      </c>
      <c r="M228">
        <f t="shared" si="34"/>
        <v>0</v>
      </c>
      <c r="N228">
        <f t="shared" si="34"/>
        <v>0</v>
      </c>
      <c r="T228" t="s">
        <v>315</v>
      </c>
    </row>
    <row r="229" spans="1:20" x14ac:dyDescent="0.25">
      <c r="A229">
        <f ca="1">IF($B$2=0,"",COUNTA($B$2:B229))</f>
        <v>228</v>
      </c>
      <c r="B229" s="3" t="str">
        <f t="shared" ca="1" si="35"/>
        <v/>
      </c>
      <c r="C229" s="3">
        <f t="shared" ca="1" si="31"/>
        <v>0</v>
      </c>
      <c r="G229" t="str">
        <f>IF(ISBLANK(K229),"",COUNTA($K$2:K229))</f>
        <v/>
      </c>
      <c r="H229" t="str">
        <f t="shared" si="32"/>
        <v/>
      </c>
      <c r="I229">
        <f t="shared" si="33"/>
        <v>0</v>
      </c>
      <c r="M229">
        <f t="shared" si="34"/>
        <v>0</v>
      </c>
      <c r="N229">
        <f t="shared" si="34"/>
        <v>0</v>
      </c>
      <c r="T229" t="s">
        <v>25</v>
      </c>
    </row>
    <row r="230" spans="1:20" x14ac:dyDescent="0.25">
      <c r="A230">
        <f ca="1">IF($B$2=0,"",COUNTA($B$2:B230))</f>
        <v>229</v>
      </c>
      <c r="B230" s="3" t="str">
        <f t="shared" ca="1" si="35"/>
        <v/>
      </c>
      <c r="C230" s="3">
        <f t="shared" ca="1" si="31"/>
        <v>0</v>
      </c>
      <c r="G230" t="str">
        <f>IF(ISBLANK(K230),"",COUNTA($K$2:K230))</f>
        <v/>
      </c>
      <c r="H230" t="str">
        <f t="shared" si="32"/>
        <v/>
      </c>
      <c r="I230">
        <f t="shared" si="33"/>
        <v>0</v>
      </c>
      <c r="M230">
        <f t="shared" si="34"/>
        <v>0</v>
      </c>
      <c r="N230">
        <f t="shared" si="34"/>
        <v>0</v>
      </c>
      <c r="T230" t="s">
        <v>316</v>
      </c>
    </row>
    <row r="231" spans="1:20" x14ac:dyDescent="0.25">
      <c r="A231">
        <f ca="1">IF($B$2=0,"",COUNTA($B$2:B231))</f>
        <v>230</v>
      </c>
      <c r="B231" s="3" t="str">
        <f t="shared" ca="1" si="35"/>
        <v/>
      </c>
      <c r="C231" s="3">
        <f t="shared" ca="1" si="31"/>
        <v>0</v>
      </c>
      <c r="G231" t="str">
        <f>IF(ISBLANK(K231),"",COUNTA($K$2:K231))</f>
        <v/>
      </c>
      <c r="H231" t="str">
        <f t="shared" si="32"/>
        <v/>
      </c>
      <c r="I231">
        <f t="shared" si="33"/>
        <v>0</v>
      </c>
      <c r="M231">
        <f t="shared" si="34"/>
        <v>0</v>
      </c>
      <c r="N231">
        <f t="shared" si="34"/>
        <v>0</v>
      </c>
      <c r="T231" t="s">
        <v>26</v>
      </c>
    </row>
    <row r="232" spans="1:20" x14ac:dyDescent="0.25">
      <c r="A232">
        <f ca="1">IF($B$2=0,"",COUNTA($B$2:B232))</f>
        <v>231</v>
      </c>
      <c r="B232" s="3" t="str">
        <f t="shared" ca="1" si="35"/>
        <v/>
      </c>
      <c r="C232" s="3">
        <f t="shared" ca="1" si="31"/>
        <v>0</v>
      </c>
      <c r="G232" t="str">
        <f>IF(ISBLANK(K232),"",COUNTA($K$2:K232))</f>
        <v/>
      </c>
      <c r="H232" t="str">
        <f t="shared" si="32"/>
        <v/>
      </c>
      <c r="I232">
        <f t="shared" si="33"/>
        <v>0</v>
      </c>
      <c r="M232">
        <f t="shared" si="34"/>
        <v>0</v>
      </c>
      <c r="N232">
        <f t="shared" si="34"/>
        <v>0</v>
      </c>
      <c r="T232" t="s">
        <v>383</v>
      </c>
    </row>
    <row r="233" spans="1:20" x14ac:dyDescent="0.25">
      <c r="A233">
        <f ca="1">IF($B$2=0,"",COUNTA($B$2:B233))</f>
        <v>232</v>
      </c>
      <c r="B233" s="3" t="str">
        <f t="shared" ca="1" si="35"/>
        <v/>
      </c>
      <c r="C233" s="3">
        <f t="shared" ca="1" si="31"/>
        <v>0</v>
      </c>
      <c r="G233" t="str">
        <f>IF(ISBLANK(K233),"",COUNTA($K$2:K233))</f>
        <v/>
      </c>
      <c r="H233" t="str">
        <f t="shared" si="32"/>
        <v/>
      </c>
      <c r="I233">
        <f t="shared" si="33"/>
        <v>0</v>
      </c>
      <c r="M233">
        <f t="shared" si="34"/>
        <v>0</v>
      </c>
      <c r="N233">
        <f t="shared" si="34"/>
        <v>0</v>
      </c>
      <c r="T233" t="s">
        <v>304</v>
      </c>
    </row>
    <row r="234" spans="1:20" x14ac:dyDescent="0.25">
      <c r="A234">
        <f ca="1">IF($B$2=0,"",COUNTA($B$2:B234))</f>
        <v>233</v>
      </c>
      <c r="B234" s="3" t="str">
        <f t="shared" ca="1" si="35"/>
        <v/>
      </c>
      <c r="C234" s="3">
        <f t="shared" ca="1" si="31"/>
        <v>0</v>
      </c>
      <c r="G234" t="str">
        <f>IF(ISBLANK(K234),"",COUNTA($K$2:K234))</f>
        <v/>
      </c>
      <c r="H234" t="str">
        <f t="shared" si="32"/>
        <v/>
      </c>
      <c r="I234">
        <f t="shared" si="33"/>
        <v>0</v>
      </c>
      <c r="M234">
        <f t="shared" si="34"/>
        <v>0</v>
      </c>
      <c r="N234">
        <f t="shared" si="34"/>
        <v>0</v>
      </c>
      <c r="T234" t="s">
        <v>300</v>
      </c>
    </row>
    <row r="235" spans="1:20" x14ac:dyDescent="0.25">
      <c r="A235">
        <f ca="1">IF($B$2=0,"",COUNTA($B$2:B235))</f>
        <v>234</v>
      </c>
      <c r="B235" s="3" t="str">
        <f t="shared" ca="1" si="35"/>
        <v/>
      </c>
      <c r="C235" s="3">
        <f t="shared" ca="1" si="31"/>
        <v>0</v>
      </c>
      <c r="G235" t="str">
        <f>IF(ISBLANK(K235),"",COUNTA($K$2:K235))</f>
        <v/>
      </c>
      <c r="H235" t="str">
        <f t="shared" si="32"/>
        <v/>
      </c>
      <c r="I235">
        <f t="shared" si="33"/>
        <v>0</v>
      </c>
      <c r="M235">
        <f t="shared" si="34"/>
        <v>0</v>
      </c>
      <c r="N235">
        <f t="shared" si="34"/>
        <v>0</v>
      </c>
      <c r="T235" t="s">
        <v>305</v>
      </c>
    </row>
    <row r="236" spans="1:20" x14ac:dyDescent="0.25">
      <c r="A236">
        <f ca="1">IF($B$2=0,"",COUNTA($B$2:B236))</f>
        <v>235</v>
      </c>
      <c r="B236" s="3" t="str">
        <f t="shared" ca="1" si="35"/>
        <v/>
      </c>
      <c r="C236" s="3">
        <f t="shared" ca="1" si="31"/>
        <v>0</v>
      </c>
      <c r="G236" t="str">
        <f>IF(ISBLANK(K236),"",COUNTA($K$2:K236))</f>
        <v/>
      </c>
      <c r="H236" t="str">
        <f t="shared" si="32"/>
        <v/>
      </c>
      <c r="I236">
        <f t="shared" si="33"/>
        <v>0</v>
      </c>
      <c r="M236">
        <f t="shared" si="34"/>
        <v>0</v>
      </c>
      <c r="N236">
        <f t="shared" si="34"/>
        <v>0</v>
      </c>
      <c r="T236">
        <v>105</v>
      </c>
    </row>
    <row r="237" spans="1:20" x14ac:dyDescent="0.25">
      <c r="A237">
        <f ca="1">IF($B$2=0,"",COUNTA($B$2:B237))</f>
        <v>236</v>
      </c>
      <c r="B237" s="3" t="str">
        <f t="shared" ca="1" si="35"/>
        <v/>
      </c>
      <c r="C237" s="3">
        <f t="shared" ca="1" si="31"/>
        <v>0</v>
      </c>
      <c r="G237" t="str">
        <f>IF(ISBLANK(K237),"",COUNTA($K$2:K237))</f>
        <v/>
      </c>
      <c r="H237" t="str">
        <f t="shared" si="32"/>
        <v/>
      </c>
      <c r="I237">
        <f t="shared" si="33"/>
        <v>0</v>
      </c>
      <c r="M237">
        <f t="shared" si="34"/>
        <v>0</v>
      </c>
      <c r="N237">
        <f t="shared" si="34"/>
        <v>0</v>
      </c>
      <c r="T237" t="s">
        <v>384</v>
      </c>
    </row>
    <row r="238" spans="1:20" x14ac:dyDescent="0.25">
      <c r="A238">
        <f ca="1">IF($B$2=0,"",COUNTA($B$2:B238))</f>
        <v>237</v>
      </c>
      <c r="B238" s="3" t="str">
        <f t="shared" ca="1" si="35"/>
        <v/>
      </c>
      <c r="C238" s="3">
        <f t="shared" ca="1" si="31"/>
        <v>0</v>
      </c>
      <c r="G238" t="str">
        <f>IF(ISBLANK(K238),"",COUNTA($K$2:K238))</f>
        <v/>
      </c>
      <c r="H238" t="str">
        <f t="shared" si="32"/>
        <v/>
      </c>
      <c r="I238">
        <f t="shared" si="33"/>
        <v>0</v>
      </c>
      <c r="M238">
        <f t="shared" si="34"/>
        <v>0</v>
      </c>
      <c r="N238">
        <f t="shared" si="34"/>
        <v>0</v>
      </c>
      <c r="T238" t="s">
        <v>286</v>
      </c>
    </row>
    <row r="239" spans="1:20" x14ac:dyDescent="0.25">
      <c r="A239">
        <f ca="1">IF($B$2=0,"",COUNTA($B$2:B239))</f>
        <v>238</v>
      </c>
      <c r="B239" s="3" t="str">
        <f t="shared" ca="1" si="35"/>
        <v/>
      </c>
      <c r="C239" s="3">
        <f t="shared" ca="1" si="31"/>
        <v>0</v>
      </c>
      <c r="G239" t="str">
        <f>IF(ISBLANK(K239),"",COUNTA($K$2:K239))</f>
        <v/>
      </c>
      <c r="H239" t="str">
        <f t="shared" si="32"/>
        <v/>
      </c>
      <c r="I239">
        <f t="shared" si="33"/>
        <v>0</v>
      </c>
      <c r="M239">
        <f t="shared" si="34"/>
        <v>0</v>
      </c>
      <c r="N239">
        <f t="shared" si="34"/>
        <v>0</v>
      </c>
      <c r="T239">
        <v>100</v>
      </c>
    </row>
    <row r="240" spans="1:20" x14ac:dyDescent="0.25">
      <c r="A240">
        <f ca="1">IF($B$2=0,"",COUNTA($B$2:B240))</f>
        <v>239</v>
      </c>
      <c r="B240" s="3" t="str">
        <f t="shared" ca="1" si="35"/>
        <v/>
      </c>
      <c r="C240" s="3">
        <f t="shared" ca="1" si="31"/>
        <v>0</v>
      </c>
      <c r="G240" t="str">
        <f>IF(ISBLANK(K240),"",COUNTA($K$2:K240))</f>
        <v/>
      </c>
      <c r="H240" t="str">
        <f t="shared" si="32"/>
        <v/>
      </c>
      <c r="I240">
        <f t="shared" si="33"/>
        <v>0</v>
      </c>
      <c r="M240">
        <f t="shared" si="34"/>
        <v>0</v>
      </c>
      <c r="N240">
        <f t="shared" si="34"/>
        <v>0</v>
      </c>
      <c r="T240" t="s">
        <v>287</v>
      </c>
    </row>
    <row r="241" spans="1:20" x14ac:dyDescent="0.25">
      <c r="A241">
        <f ca="1">IF($B$2=0,"",COUNTA($B$2:B241))</f>
        <v>240</v>
      </c>
      <c r="B241" s="3" t="str">
        <f t="shared" ca="1" si="35"/>
        <v/>
      </c>
      <c r="C241" s="3">
        <f t="shared" ca="1" si="31"/>
        <v>0</v>
      </c>
      <c r="G241" t="str">
        <f>IF(ISBLANK(K241),"",COUNTA($K$2:K241))</f>
        <v/>
      </c>
      <c r="H241" t="str">
        <f t="shared" si="32"/>
        <v/>
      </c>
      <c r="I241">
        <f t="shared" si="33"/>
        <v>0</v>
      </c>
      <c r="M241">
        <f t="shared" si="34"/>
        <v>0</v>
      </c>
      <c r="N241">
        <f t="shared" si="34"/>
        <v>0</v>
      </c>
      <c r="T241" t="s">
        <v>298</v>
      </c>
    </row>
    <row r="242" spans="1:20" x14ac:dyDescent="0.25">
      <c r="A242">
        <f ca="1">IF($B$2=0,"",COUNTA($B$2:B242))</f>
        <v>241</v>
      </c>
      <c r="B242" s="3" t="str">
        <f t="shared" ca="1" si="35"/>
        <v/>
      </c>
      <c r="C242" s="3">
        <f t="shared" ca="1" si="31"/>
        <v>0</v>
      </c>
      <c r="G242" t="str">
        <f>IF(ISBLANK(K242),"",COUNTA($K$2:K242))</f>
        <v/>
      </c>
      <c r="H242" t="str">
        <f t="shared" si="32"/>
        <v/>
      </c>
      <c r="I242">
        <f t="shared" si="33"/>
        <v>0</v>
      </c>
      <c r="M242">
        <f t="shared" si="34"/>
        <v>0</v>
      </c>
      <c r="N242">
        <f t="shared" si="34"/>
        <v>0</v>
      </c>
      <c r="T242" t="s">
        <v>385</v>
      </c>
    </row>
    <row r="243" spans="1:20" x14ac:dyDescent="0.25">
      <c r="A243">
        <f ca="1">IF($B$2=0,"",COUNTA($B$2:B243))</f>
        <v>242</v>
      </c>
      <c r="B243" s="3" t="str">
        <f t="shared" ca="1" si="35"/>
        <v/>
      </c>
      <c r="C243" s="3">
        <f t="shared" ca="1" si="31"/>
        <v>0</v>
      </c>
      <c r="G243" t="str">
        <f>IF(ISBLANK(K243),"",COUNTA($K$2:K243))</f>
        <v/>
      </c>
      <c r="H243" t="str">
        <f t="shared" si="32"/>
        <v/>
      </c>
      <c r="I243">
        <f t="shared" si="33"/>
        <v>0</v>
      </c>
      <c r="M243">
        <f t="shared" si="34"/>
        <v>0</v>
      </c>
      <c r="N243">
        <f t="shared" si="34"/>
        <v>0</v>
      </c>
      <c r="T243" t="s">
        <v>299</v>
      </c>
    </row>
    <row r="244" spans="1:20" x14ac:dyDescent="0.25">
      <c r="A244">
        <f ca="1">IF($B$2=0,"",COUNTA($B$2:B244))</f>
        <v>243</v>
      </c>
      <c r="B244" s="3" t="str">
        <f t="shared" ca="1" si="35"/>
        <v/>
      </c>
      <c r="C244" s="3">
        <f t="shared" ca="1" si="31"/>
        <v>0</v>
      </c>
      <c r="G244" t="str">
        <f>IF(ISBLANK(K244),"",COUNTA($K$2:K244))</f>
        <v/>
      </c>
      <c r="H244" t="str">
        <f t="shared" si="32"/>
        <v/>
      </c>
      <c r="I244">
        <f t="shared" si="33"/>
        <v>0</v>
      </c>
      <c r="M244">
        <f t="shared" si="34"/>
        <v>0</v>
      </c>
      <c r="N244">
        <f t="shared" si="34"/>
        <v>0</v>
      </c>
      <c r="T244" t="s">
        <v>300</v>
      </c>
    </row>
    <row r="245" spans="1:20" x14ac:dyDescent="0.25">
      <c r="A245">
        <f ca="1">IF($B$2=0,"",COUNTA($B$2:B245))</f>
        <v>244</v>
      </c>
      <c r="B245" s="3" t="str">
        <f t="shared" ca="1" si="35"/>
        <v/>
      </c>
      <c r="C245" s="3">
        <f t="shared" ca="1" si="31"/>
        <v>0</v>
      </c>
      <c r="G245" t="str">
        <f>IF(ISBLANK(K245),"",COUNTA($K$2:K245))</f>
        <v/>
      </c>
      <c r="H245" t="str">
        <f t="shared" si="32"/>
        <v/>
      </c>
      <c r="I245">
        <f t="shared" si="33"/>
        <v>0</v>
      </c>
      <c r="M245">
        <f t="shared" si="34"/>
        <v>0</v>
      </c>
      <c r="N245">
        <f t="shared" si="34"/>
        <v>0</v>
      </c>
      <c r="T245" t="s">
        <v>301</v>
      </c>
    </row>
    <row r="246" spans="1:20" x14ac:dyDescent="0.25">
      <c r="A246">
        <f ca="1">IF($B$2=0,"",COUNTA($B$2:B246))</f>
        <v>245</v>
      </c>
      <c r="B246" s="3" t="str">
        <f t="shared" ca="1" si="35"/>
        <v/>
      </c>
      <c r="C246" s="3">
        <f t="shared" ca="1" si="31"/>
        <v>0</v>
      </c>
      <c r="G246" t="str">
        <f>IF(ISBLANK(K246),"",COUNTA($K$2:K246))</f>
        <v/>
      </c>
      <c r="H246" t="str">
        <f t="shared" si="32"/>
        <v/>
      </c>
      <c r="I246">
        <f t="shared" si="33"/>
        <v>0</v>
      </c>
      <c r="M246">
        <f t="shared" si="34"/>
        <v>0</v>
      </c>
      <c r="N246">
        <f t="shared" si="34"/>
        <v>0</v>
      </c>
      <c r="T246">
        <v>105</v>
      </c>
    </row>
    <row r="247" spans="1:20" x14ac:dyDescent="0.25">
      <c r="A247">
        <f ca="1">IF($B$2=0,"",COUNTA($B$2:B247))</f>
        <v>246</v>
      </c>
      <c r="B247" s="3" t="str">
        <f t="shared" ca="1" si="35"/>
        <v/>
      </c>
      <c r="C247" s="3">
        <f t="shared" ca="1" si="31"/>
        <v>0</v>
      </c>
      <c r="G247" t="str">
        <f>IF(ISBLANK(K247),"",COUNTA($K$2:K247))</f>
        <v/>
      </c>
      <c r="H247" t="str">
        <f t="shared" si="32"/>
        <v/>
      </c>
      <c r="I247">
        <f t="shared" si="33"/>
        <v>0</v>
      </c>
      <c r="M247">
        <f t="shared" si="34"/>
        <v>0</v>
      </c>
      <c r="N247">
        <f t="shared" si="34"/>
        <v>0</v>
      </c>
      <c r="T247" t="s">
        <v>386</v>
      </c>
    </row>
    <row r="248" spans="1:20" x14ac:dyDescent="0.25">
      <c r="A248">
        <f ca="1">IF($B$2=0,"",COUNTA($B$2:B248))</f>
        <v>247</v>
      </c>
      <c r="B248" s="3" t="str">
        <f t="shared" ca="1" si="35"/>
        <v/>
      </c>
      <c r="C248" s="3">
        <f t="shared" ca="1" si="31"/>
        <v>0</v>
      </c>
      <c r="G248" t="str">
        <f>IF(ISBLANK(K248),"",COUNTA($K$2:K248))</f>
        <v/>
      </c>
      <c r="H248" t="str">
        <f t="shared" si="32"/>
        <v/>
      </c>
      <c r="I248">
        <f t="shared" si="33"/>
        <v>0</v>
      </c>
      <c r="M248">
        <f t="shared" si="34"/>
        <v>0</v>
      </c>
      <c r="N248">
        <f t="shared" si="34"/>
        <v>0</v>
      </c>
      <c r="T248" t="s">
        <v>299</v>
      </c>
    </row>
    <row r="249" spans="1:20" x14ac:dyDescent="0.25">
      <c r="A249">
        <f ca="1">IF($B$2=0,"",COUNTA($B$2:B249))</f>
        <v>248</v>
      </c>
      <c r="B249" s="3" t="str">
        <f t="shared" ca="1" si="35"/>
        <v/>
      </c>
      <c r="C249" s="3">
        <f t="shared" ca="1" si="31"/>
        <v>0</v>
      </c>
      <c r="G249" t="str">
        <f>IF(ISBLANK(K249),"",COUNTA($K$2:K249))</f>
        <v/>
      </c>
      <c r="H249" t="str">
        <f t="shared" si="32"/>
        <v/>
      </c>
      <c r="I249">
        <f t="shared" si="33"/>
        <v>0</v>
      </c>
      <c r="M249">
        <f t="shared" si="34"/>
        <v>0</v>
      </c>
      <c r="N249">
        <f t="shared" si="34"/>
        <v>0</v>
      </c>
      <c r="T249" t="s">
        <v>26</v>
      </c>
    </row>
    <row r="250" spans="1:20" x14ac:dyDescent="0.25">
      <c r="A250">
        <f ca="1">IF($B$2=0,"",COUNTA($B$2:B250))</f>
        <v>249</v>
      </c>
      <c r="B250" s="3" t="str">
        <f t="shared" ca="1" si="35"/>
        <v/>
      </c>
      <c r="C250" s="3">
        <f t="shared" ca="1" si="31"/>
        <v>0</v>
      </c>
      <c r="G250" t="str">
        <f>IF(ISBLANK(K250),"",COUNTA($K$2:K250))</f>
        <v/>
      </c>
      <c r="H250" t="str">
        <f t="shared" si="32"/>
        <v/>
      </c>
      <c r="I250">
        <f t="shared" si="33"/>
        <v>0</v>
      </c>
      <c r="M250">
        <f t="shared" si="34"/>
        <v>0</v>
      </c>
      <c r="N250">
        <f t="shared" si="34"/>
        <v>0</v>
      </c>
      <c r="T250" t="s">
        <v>301</v>
      </c>
    </row>
    <row r="251" spans="1:20" x14ac:dyDescent="0.25">
      <c r="A251">
        <f ca="1">IF($B$2=0,"",COUNTA($B$2:B251))</f>
        <v>250</v>
      </c>
      <c r="B251" s="3" t="str">
        <f t="shared" ca="1" si="35"/>
        <v/>
      </c>
      <c r="C251" s="3">
        <f t="shared" ca="1" si="31"/>
        <v>0</v>
      </c>
      <c r="G251" t="str">
        <f>IF(ISBLANK(K251),"",COUNTA($K$2:K251))</f>
        <v/>
      </c>
      <c r="H251" t="str">
        <f t="shared" si="32"/>
        <v/>
      </c>
      <c r="I251">
        <f t="shared" si="33"/>
        <v>0</v>
      </c>
      <c r="M251">
        <f t="shared" si="34"/>
        <v>0</v>
      </c>
      <c r="N251">
        <f t="shared" si="34"/>
        <v>0</v>
      </c>
      <c r="T251" t="s">
        <v>25</v>
      </c>
    </row>
    <row r="252" spans="1:20" x14ac:dyDescent="0.25">
      <c r="A252">
        <f ca="1">IF($B$2=0,"",COUNTA($B$2:B252))</f>
        <v>251</v>
      </c>
      <c r="B252" s="3" t="str">
        <f t="shared" ca="1" si="35"/>
        <v/>
      </c>
      <c r="C252" s="3">
        <f t="shared" ca="1" si="31"/>
        <v>0</v>
      </c>
      <c r="G252" t="str">
        <f>IF(ISBLANK(K252),"",COUNTA($K$2:K252))</f>
        <v/>
      </c>
      <c r="H252" t="str">
        <f t="shared" si="32"/>
        <v/>
      </c>
      <c r="I252">
        <f t="shared" si="33"/>
        <v>0</v>
      </c>
      <c r="M252">
        <f t="shared" si="34"/>
        <v>0</v>
      </c>
      <c r="N252">
        <f t="shared" si="34"/>
        <v>0</v>
      </c>
      <c r="T252" t="s">
        <v>387</v>
      </c>
    </row>
    <row r="253" spans="1:20" x14ac:dyDescent="0.25">
      <c r="A253">
        <f ca="1">IF($B$2=0,"",COUNTA($B$2:B253))</f>
        <v>252</v>
      </c>
      <c r="B253" s="3" t="str">
        <f t="shared" ca="1" si="35"/>
        <v/>
      </c>
      <c r="C253" s="3">
        <f t="shared" ca="1" si="31"/>
        <v>0</v>
      </c>
      <c r="G253" t="str">
        <f>IF(ISBLANK(K253),"",COUNTA($K$2:K253))</f>
        <v/>
      </c>
      <c r="H253" t="str">
        <f t="shared" si="32"/>
        <v/>
      </c>
      <c r="I253">
        <f t="shared" si="33"/>
        <v>0</v>
      </c>
      <c r="M253">
        <f t="shared" si="34"/>
        <v>0</v>
      </c>
      <c r="N253">
        <f t="shared" si="34"/>
        <v>0</v>
      </c>
      <c r="T253" t="s">
        <v>302</v>
      </c>
    </row>
    <row r="254" spans="1:20" x14ac:dyDescent="0.25">
      <c r="A254">
        <f ca="1">IF($B$2=0,"",COUNTA($B$2:B254))</f>
        <v>253</v>
      </c>
      <c r="B254" s="3" t="str">
        <f t="shared" ca="1" si="35"/>
        <v/>
      </c>
      <c r="C254" s="3">
        <f t="shared" ca="1" si="31"/>
        <v>0</v>
      </c>
      <c r="G254" t="str">
        <f>IF(ISBLANK(K254),"",COUNTA($K$2:K254))</f>
        <v/>
      </c>
      <c r="H254" t="str">
        <f t="shared" si="32"/>
        <v/>
      </c>
      <c r="I254">
        <f t="shared" si="33"/>
        <v>0</v>
      </c>
      <c r="M254">
        <f t="shared" si="34"/>
        <v>0</v>
      </c>
      <c r="N254">
        <f t="shared" si="34"/>
        <v>0</v>
      </c>
      <c r="T254" t="s">
        <v>23</v>
      </c>
    </row>
    <row r="255" spans="1:20" x14ac:dyDescent="0.25">
      <c r="A255">
        <f ca="1">IF($B$2=0,"",COUNTA($B$2:B255))</f>
        <v>254</v>
      </c>
      <c r="B255" s="3" t="str">
        <f t="shared" ca="1" si="35"/>
        <v/>
      </c>
      <c r="C255" s="3">
        <f t="shared" ca="1" si="31"/>
        <v>0</v>
      </c>
      <c r="G255" t="str">
        <f>IF(ISBLANK(K255),"",COUNTA($K$2:K255))</f>
        <v/>
      </c>
      <c r="H255" t="str">
        <f t="shared" si="32"/>
        <v/>
      </c>
      <c r="I255">
        <f t="shared" si="33"/>
        <v>0</v>
      </c>
      <c r="M255">
        <f t="shared" si="34"/>
        <v>0</v>
      </c>
      <c r="N255">
        <f t="shared" si="34"/>
        <v>0</v>
      </c>
      <c r="T255" t="s">
        <v>303</v>
      </c>
    </row>
    <row r="256" spans="1:20" x14ac:dyDescent="0.25">
      <c r="A256">
        <f ca="1">IF($B$2=0,"",COUNTA($B$2:B256))</f>
        <v>255</v>
      </c>
      <c r="B256" s="3" t="str">
        <f t="shared" ca="1" si="35"/>
        <v/>
      </c>
      <c r="C256" s="3">
        <f t="shared" ca="1" si="31"/>
        <v>0</v>
      </c>
      <c r="G256" t="str">
        <f>IF(ISBLANK(K256),"",COUNTA($K$2:K256))</f>
        <v/>
      </c>
      <c r="H256" t="str">
        <f t="shared" si="32"/>
        <v/>
      </c>
      <c r="I256">
        <f t="shared" si="33"/>
        <v>0</v>
      </c>
      <c r="M256">
        <f t="shared" si="34"/>
        <v>0</v>
      </c>
      <c r="N256">
        <f t="shared" si="34"/>
        <v>0</v>
      </c>
      <c r="T256" t="s">
        <v>24</v>
      </c>
    </row>
    <row r="257" spans="1:20" x14ac:dyDescent="0.25">
      <c r="A257">
        <f ca="1">IF($B$2=0,"",COUNTA($B$2:B257))</f>
        <v>256</v>
      </c>
      <c r="B257" s="3" t="str">
        <f t="shared" ca="1" si="35"/>
        <v/>
      </c>
      <c r="C257" s="3">
        <f t="shared" ca="1" si="31"/>
        <v>0</v>
      </c>
      <c r="G257" t="str">
        <f>IF(ISBLANK(K257),"",COUNTA($K$2:K257))</f>
        <v/>
      </c>
      <c r="H257" t="str">
        <f t="shared" si="32"/>
        <v/>
      </c>
      <c r="I257">
        <f t="shared" si="33"/>
        <v>0</v>
      </c>
      <c r="M257">
        <f t="shared" si="34"/>
        <v>0</v>
      </c>
      <c r="N257">
        <f t="shared" si="34"/>
        <v>0</v>
      </c>
      <c r="T257" t="s">
        <v>388</v>
      </c>
    </row>
    <row r="258" spans="1:20" x14ac:dyDescent="0.25">
      <c r="A258">
        <f ca="1">IF($B$2=0,"",COUNTA($B$2:B258))</f>
        <v>257</v>
      </c>
      <c r="B258" s="3" t="str">
        <f t="shared" ca="1" si="35"/>
        <v/>
      </c>
      <c r="C258" s="3">
        <f t="shared" ref="C258:C321" ca="1" si="36">OFFSET(F258,(ROW()-1)*1-1,0)</f>
        <v>0</v>
      </c>
      <c r="G258" t="str">
        <f>IF(ISBLANK(K258),"",COUNTA($K$2:K258))</f>
        <v/>
      </c>
      <c r="H258" t="str">
        <f t="shared" ref="H258:H321" si="37">IF(ISBLANK(K258),"",IF(ISNUMBER(SEARCH("+",K258)),LEFT(K258,SEARCH("+",K258,1)-1),LEFT(K258,SEARCH("-",K258,1)-1)))</f>
        <v/>
      </c>
      <c r="I258">
        <f t="shared" ref="I258:I321" si="38">IF(VALUE(M258)&gt;0,-20,IF(VALUE(M258)&gt;VALUE(N258),-20,M258))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T258" t="s">
        <v>315</v>
      </c>
    </row>
    <row r="259" spans="1:20" x14ac:dyDescent="0.25">
      <c r="A259">
        <f ca="1">IF($B$2=0,"",COUNTA($B$2:B259))</f>
        <v>258</v>
      </c>
      <c r="B259" s="3" t="str">
        <f t="shared" ca="1" si="35"/>
        <v/>
      </c>
      <c r="C259" s="3">
        <f t="shared" ca="1" si="36"/>
        <v>0</v>
      </c>
      <c r="G259" t="str">
        <f>IF(ISBLANK(K259),"",COUNTA($K$2:K259))</f>
        <v/>
      </c>
      <c r="H259" t="str">
        <f t="shared" si="37"/>
        <v/>
      </c>
      <c r="I259">
        <f t="shared" si="38"/>
        <v>0</v>
      </c>
      <c r="M259">
        <f t="shared" si="39"/>
        <v>0</v>
      </c>
      <c r="N259">
        <f t="shared" si="39"/>
        <v>0</v>
      </c>
      <c r="T259">
        <v>105</v>
      </c>
    </row>
    <row r="260" spans="1:20" x14ac:dyDescent="0.25">
      <c r="A260">
        <f ca="1">IF($B$2=0,"",COUNTA($B$2:B260))</f>
        <v>259</v>
      </c>
      <c r="B260" s="3" t="str">
        <f t="shared" ca="1" si="35"/>
        <v/>
      </c>
      <c r="C260" s="3">
        <f t="shared" ca="1" si="36"/>
        <v>0</v>
      </c>
      <c r="G260" t="str">
        <f>IF(ISBLANK(K260),"",COUNTA($K$2:K260))</f>
        <v/>
      </c>
      <c r="H260" t="str">
        <f t="shared" si="37"/>
        <v/>
      </c>
      <c r="I260">
        <f t="shared" si="38"/>
        <v>0</v>
      </c>
      <c r="M260">
        <f t="shared" si="39"/>
        <v>0</v>
      </c>
      <c r="N260">
        <f t="shared" si="39"/>
        <v>0</v>
      </c>
      <c r="T260" t="s">
        <v>316</v>
      </c>
    </row>
    <row r="261" spans="1:20" x14ac:dyDescent="0.25">
      <c r="A261">
        <f ca="1">IF($B$2=0,"",COUNTA($B$2:B261))</f>
        <v>260</v>
      </c>
      <c r="B261" s="3" t="str">
        <f t="shared" ca="1" si="35"/>
        <v/>
      </c>
      <c r="C261" s="3">
        <f t="shared" ca="1" si="36"/>
        <v>0</v>
      </c>
      <c r="G261" t="str">
        <f>IF(ISBLANK(K261),"",COUNTA($K$2:K261))</f>
        <v/>
      </c>
      <c r="H261" t="str">
        <f t="shared" si="37"/>
        <v/>
      </c>
      <c r="I261">
        <f t="shared" si="38"/>
        <v>0</v>
      </c>
      <c r="M261">
        <f t="shared" si="39"/>
        <v>0</v>
      </c>
      <c r="N261">
        <f t="shared" si="39"/>
        <v>0</v>
      </c>
      <c r="T261" t="s">
        <v>300</v>
      </c>
    </row>
    <row r="262" spans="1:20" x14ac:dyDescent="0.25">
      <c r="A262">
        <f ca="1">IF($B$2=0,"",COUNTA($B$2:B262))</f>
        <v>261</v>
      </c>
      <c r="B262" s="3" t="str">
        <f t="shared" ca="1" si="35"/>
        <v/>
      </c>
      <c r="C262" s="3">
        <f t="shared" ca="1" si="36"/>
        <v>0</v>
      </c>
      <c r="G262" t="str">
        <f>IF(ISBLANK(K262),"",COUNTA($K$2:K262))</f>
        <v/>
      </c>
      <c r="H262" t="str">
        <f t="shared" si="37"/>
        <v/>
      </c>
      <c r="I262">
        <f t="shared" si="38"/>
        <v>0</v>
      </c>
      <c r="M262">
        <f t="shared" si="39"/>
        <v>0</v>
      </c>
      <c r="N262">
        <f t="shared" si="39"/>
        <v>0</v>
      </c>
      <c r="T262" t="s">
        <v>389</v>
      </c>
    </row>
    <row r="263" spans="1:20" x14ac:dyDescent="0.25">
      <c r="A263">
        <f ca="1">IF($B$2=0,"",COUNTA($B$2:B263))</f>
        <v>262</v>
      </c>
      <c r="B263" s="3" t="str">
        <f t="shared" ca="1" si="35"/>
        <v/>
      </c>
      <c r="C263" s="3">
        <f t="shared" ca="1" si="36"/>
        <v>0</v>
      </c>
      <c r="G263" t="str">
        <f>IF(ISBLANK(K263),"",COUNTA($K$2:K263))</f>
        <v/>
      </c>
      <c r="H263" t="str">
        <f t="shared" si="37"/>
        <v/>
      </c>
      <c r="I263">
        <f t="shared" si="38"/>
        <v>0</v>
      </c>
      <c r="M263">
        <f t="shared" si="39"/>
        <v>0</v>
      </c>
      <c r="N263">
        <f t="shared" si="39"/>
        <v>0</v>
      </c>
      <c r="T263" t="s">
        <v>302</v>
      </c>
    </row>
    <row r="264" spans="1:20" x14ac:dyDescent="0.25">
      <c r="A264">
        <f ca="1">IF($B$2=0,"",COUNTA($B$2:B264))</f>
        <v>263</v>
      </c>
      <c r="B264" s="3" t="str">
        <f t="shared" ref="B264:B327" ca="1" si="40">UPPER(OFFSET(F263,(ROW()-1)*1-1,0))</f>
        <v/>
      </c>
      <c r="C264" s="3">
        <f t="shared" ca="1" si="36"/>
        <v>0</v>
      </c>
      <c r="G264" t="str">
        <f>IF(ISBLANK(K264),"",COUNTA($K$2:K264))</f>
        <v/>
      </c>
      <c r="H264" t="str">
        <f t="shared" si="37"/>
        <v/>
      </c>
      <c r="I264">
        <f t="shared" si="38"/>
        <v>0</v>
      </c>
      <c r="M264">
        <f t="shared" si="39"/>
        <v>0</v>
      </c>
      <c r="N264">
        <f t="shared" si="39"/>
        <v>0</v>
      </c>
      <c r="T264">
        <v>120</v>
      </c>
    </row>
    <row r="265" spans="1:20" x14ac:dyDescent="0.25">
      <c r="A265">
        <f ca="1">IF($B$2=0,"",COUNTA($B$2:B265))</f>
        <v>264</v>
      </c>
      <c r="B265" s="3" t="str">
        <f t="shared" ca="1" si="40"/>
        <v/>
      </c>
      <c r="C265" s="3">
        <f t="shared" ca="1" si="36"/>
        <v>0</v>
      </c>
      <c r="G265" t="str">
        <f>IF(ISBLANK(K265),"",COUNTA($K$2:K265))</f>
        <v/>
      </c>
      <c r="H265" t="str">
        <f t="shared" si="37"/>
        <v/>
      </c>
      <c r="I265">
        <f t="shared" si="38"/>
        <v>0</v>
      </c>
      <c r="M265">
        <f t="shared" si="39"/>
        <v>0</v>
      </c>
      <c r="N265">
        <f t="shared" si="39"/>
        <v>0</v>
      </c>
      <c r="T265" t="s">
        <v>303</v>
      </c>
    </row>
    <row r="266" spans="1:20" x14ac:dyDescent="0.25">
      <c r="A266">
        <f ca="1">IF($B$2=0,"",COUNTA($B$2:B266))</f>
        <v>265</v>
      </c>
      <c r="B266" s="3" t="str">
        <f t="shared" ca="1" si="40"/>
        <v/>
      </c>
      <c r="C266" s="3">
        <f t="shared" ca="1" si="36"/>
        <v>0</v>
      </c>
      <c r="G266" t="str">
        <f>IF(ISBLANK(K266),"",COUNTA($K$2:K266))</f>
        <v/>
      </c>
      <c r="H266" t="str">
        <f t="shared" si="37"/>
        <v/>
      </c>
      <c r="I266">
        <f t="shared" si="38"/>
        <v>0</v>
      </c>
      <c r="M266">
        <f t="shared" si="39"/>
        <v>0</v>
      </c>
      <c r="N266">
        <f t="shared" si="39"/>
        <v>0</v>
      </c>
      <c r="T266" t="s">
        <v>295</v>
      </c>
    </row>
    <row r="267" spans="1:20" x14ac:dyDescent="0.25">
      <c r="A267">
        <f ca="1">IF($B$2=0,"",COUNTA($B$2:B267))</f>
        <v>266</v>
      </c>
      <c r="B267" s="3" t="str">
        <f t="shared" ca="1" si="40"/>
        <v/>
      </c>
      <c r="C267" s="3">
        <f t="shared" ca="1" si="36"/>
        <v>0</v>
      </c>
      <c r="G267" t="str">
        <f>IF(ISBLANK(K267),"",COUNTA($K$2:K267))</f>
        <v/>
      </c>
      <c r="H267" t="str">
        <f t="shared" si="37"/>
        <v/>
      </c>
      <c r="I267">
        <f t="shared" si="38"/>
        <v>0</v>
      </c>
      <c r="M267">
        <f t="shared" si="39"/>
        <v>0</v>
      </c>
      <c r="N267">
        <f t="shared" si="39"/>
        <v>0</v>
      </c>
      <c r="T267" t="s">
        <v>390</v>
      </c>
    </row>
    <row r="268" spans="1:20" x14ac:dyDescent="0.25">
      <c r="A268">
        <f ca="1">IF($B$2=0,"",COUNTA($B$2:B268))</f>
        <v>267</v>
      </c>
      <c r="B268" s="3" t="str">
        <f t="shared" ca="1" si="40"/>
        <v/>
      </c>
      <c r="C268" s="3">
        <f t="shared" ca="1" si="36"/>
        <v>0</v>
      </c>
      <c r="G268" t="str">
        <f>IF(ISBLANK(K268),"",COUNTA($K$2:K268))</f>
        <v/>
      </c>
      <c r="H268" t="str">
        <f t="shared" si="37"/>
        <v/>
      </c>
      <c r="I268">
        <f t="shared" si="38"/>
        <v>0</v>
      </c>
      <c r="M268">
        <f t="shared" si="39"/>
        <v>0</v>
      </c>
      <c r="N268">
        <f t="shared" si="39"/>
        <v>0</v>
      </c>
      <c r="T268" t="s">
        <v>307</v>
      </c>
    </row>
    <row r="269" spans="1:20" x14ac:dyDescent="0.25">
      <c r="A269">
        <f ca="1">IF($B$2=0,"",COUNTA($B$2:B269))</f>
        <v>268</v>
      </c>
      <c r="B269" s="3" t="str">
        <f t="shared" ca="1" si="40"/>
        <v/>
      </c>
      <c r="C269" s="3">
        <f t="shared" ca="1" si="36"/>
        <v>0</v>
      </c>
      <c r="G269" t="str">
        <f>IF(ISBLANK(K269),"",COUNTA($K$2:K269))</f>
        <v/>
      </c>
      <c r="H269" t="str">
        <f t="shared" si="37"/>
        <v/>
      </c>
      <c r="I269">
        <f t="shared" si="38"/>
        <v>0</v>
      </c>
      <c r="M269">
        <f t="shared" si="39"/>
        <v>0</v>
      </c>
      <c r="N269">
        <f t="shared" si="39"/>
        <v>0</v>
      </c>
      <c r="T269" t="s">
        <v>285</v>
      </c>
    </row>
    <row r="270" spans="1:20" x14ac:dyDescent="0.25">
      <c r="A270">
        <f ca="1">IF($B$2=0,"",COUNTA($B$2:B270))</f>
        <v>269</v>
      </c>
      <c r="B270" s="3" t="str">
        <f t="shared" ca="1" si="40"/>
        <v/>
      </c>
      <c r="C270" s="3">
        <f t="shared" ca="1" si="36"/>
        <v>0</v>
      </c>
      <c r="G270" t="str">
        <f>IF(ISBLANK(K270),"",COUNTA($K$2:K270))</f>
        <v/>
      </c>
      <c r="H270" t="str">
        <f t="shared" si="37"/>
        <v/>
      </c>
      <c r="I270">
        <f t="shared" si="38"/>
        <v>0</v>
      </c>
      <c r="M270">
        <f t="shared" si="39"/>
        <v>0</v>
      </c>
      <c r="N270">
        <f t="shared" si="39"/>
        <v>0</v>
      </c>
      <c r="T270" t="s">
        <v>308</v>
      </c>
    </row>
    <row r="271" spans="1:20" x14ac:dyDescent="0.25">
      <c r="A271">
        <f ca="1">IF($B$2=0,"",COUNTA($B$2:B271))</f>
        <v>270</v>
      </c>
      <c r="B271" s="3" t="str">
        <f t="shared" ca="1" si="40"/>
        <v/>
      </c>
      <c r="C271" s="3">
        <f t="shared" ca="1" si="36"/>
        <v>0</v>
      </c>
      <c r="G271" t="str">
        <f>IF(ISBLANK(K271),"",COUNTA($K$2:K271))</f>
        <v/>
      </c>
      <c r="H271" t="str">
        <f t="shared" si="37"/>
        <v/>
      </c>
      <c r="I271">
        <f t="shared" si="38"/>
        <v>0</v>
      </c>
      <c r="M271">
        <f t="shared" si="39"/>
        <v>0</v>
      </c>
      <c r="N271">
        <f t="shared" si="39"/>
        <v>0</v>
      </c>
      <c r="T271">
        <v>115</v>
      </c>
    </row>
    <row r="272" spans="1:20" x14ac:dyDescent="0.25">
      <c r="A272">
        <f ca="1">IF($B$2=0,"",COUNTA($B$2:B272))</f>
        <v>271</v>
      </c>
      <c r="B272" s="3" t="str">
        <f t="shared" ca="1" si="40"/>
        <v/>
      </c>
      <c r="C272" s="3">
        <f t="shared" ca="1" si="36"/>
        <v>0</v>
      </c>
      <c r="G272" t="str">
        <f>IF(ISBLANK(K272),"",COUNTA($K$2:K272))</f>
        <v/>
      </c>
      <c r="H272" t="str">
        <f t="shared" si="37"/>
        <v/>
      </c>
      <c r="I272">
        <f t="shared" si="38"/>
        <v>0</v>
      </c>
      <c r="M272">
        <f t="shared" si="39"/>
        <v>0</v>
      </c>
      <c r="N272">
        <f t="shared" si="39"/>
        <v>0</v>
      </c>
      <c r="T272" t="s">
        <v>391</v>
      </c>
    </row>
    <row r="273" spans="1:20" x14ac:dyDescent="0.25">
      <c r="A273">
        <f ca="1">IF($B$2=0,"",COUNTA($B$2:B273))</f>
        <v>272</v>
      </c>
      <c r="B273" s="3" t="str">
        <f t="shared" ca="1" si="40"/>
        <v/>
      </c>
      <c r="C273" s="3">
        <f t="shared" ca="1" si="36"/>
        <v>0</v>
      </c>
      <c r="G273" t="str">
        <f>IF(ISBLANK(K273),"",COUNTA($K$2:K273))</f>
        <v/>
      </c>
      <c r="H273" t="str">
        <f t="shared" si="37"/>
        <v/>
      </c>
      <c r="I273">
        <f t="shared" si="38"/>
        <v>0</v>
      </c>
      <c r="M273">
        <f t="shared" si="39"/>
        <v>0</v>
      </c>
      <c r="N273">
        <f t="shared" si="39"/>
        <v>0</v>
      </c>
      <c r="T273" t="s">
        <v>296</v>
      </c>
    </row>
    <row r="274" spans="1:20" x14ac:dyDescent="0.25">
      <c r="A274">
        <f ca="1">IF($B$2=0,"",COUNTA($B$2:B274))</f>
        <v>273</v>
      </c>
      <c r="B274" s="3" t="str">
        <f t="shared" ca="1" si="40"/>
        <v/>
      </c>
      <c r="C274" s="3">
        <f t="shared" ca="1" si="36"/>
        <v>0</v>
      </c>
      <c r="G274" t="str">
        <f>IF(ISBLANK(K274),"",COUNTA($K$2:K274))</f>
        <v/>
      </c>
      <c r="H274" t="str">
        <f t="shared" si="37"/>
        <v/>
      </c>
      <c r="I274">
        <f t="shared" si="38"/>
        <v>0</v>
      </c>
      <c r="M274">
        <f t="shared" si="39"/>
        <v>0</v>
      </c>
      <c r="N274">
        <f t="shared" si="39"/>
        <v>0</v>
      </c>
      <c r="T274">
        <v>120</v>
      </c>
    </row>
    <row r="275" spans="1:20" x14ac:dyDescent="0.25">
      <c r="A275">
        <f ca="1">IF($B$2=0,"",COUNTA($B$2:B275))</f>
        <v>274</v>
      </c>
      <c r="B275" s="3" t="str">
        <f t="shared" ca="1" si="40"/>
        <v/>
      </c>
      <c r="C275" s="3">
        <f t="shared" ca="1" si="36"/>
        <v>0</v>
      </c>
      <c r="G275" t="str">
        <f>IF(ISBLANK(K275),"",COUNTA($K$2:K275))</f>
        <v/>
      </c>
      <c r="H275" t="str">
        <f t="shared" si="37"/>
        <v/>
      </c>
      <c r="I275">
        <f t="shared" si="38"/>
        <v>0</v>
      </c>
      <c r="M275">
        <f t="shared" si="39"/>
        <v>0</v>
      </c>
      <c r="N275">
        <f t="shared" si="39"/>
        <v>0</v>
      </c>
      <c r="T275" t="s">
        <v>297</v>
      </c>
    </row>
    <row r="276" spans="1:20" x14ac:dyDescent="0.25">
      <c r="A276">
        <f ca="1">IF($B$2=0,"",COUNTA($B$2:B276))</f>
        <v>275</v>
      </c>
      <c r="B276" s="3" t="str">
        <f t="shared" ca="1" si="40"/>
        <v/>
      </c>
      <c r="C276" s="3">
        <f t="shared" ca="1" si="36"/>
        <v>0</v>
      </c>
      <c r="G276" t="str">
        <f>IF(ISBLANK(K276),"",COUNTA($K$2:K276))</f>
        <v/>
      </c>
      <c r="H276" t="str">
        <f t="shared" si="37"/>
        <v/>
      </c>
      <c r="I276">
        <f t="shared" si="38"/>
        <v>0</v>
      </c>
      <c r="M276">
        <f t="shared" si="39"/>
        <v>0</v>
      </c>
      <c r="N276">
        <f t="shared" si="39"/>
        <v>0</v>
      </c>
      <c r="T276" t="s">
        <v>295</v>
      </c>
    </row>
    <row r="277" spans="1:20" x14ac:dyDescent="0.25">
      <c r="A277">
        <f ca="1">IF($B$2=0,"",COUNTA($B$2:B277))</f>
        <v>276</v>
      </c>
      <c r="B277" s="3" t="str">
        <f t="shared" ca="1" si="40"/>
        <v/>
      </c>
      <c r="C277" s="3">
        <f t="shared" ca="1" si="36"/>
        <v>0</v>
      </c>
      <c r="G277" t="str">
        <f>IF(ISBLANK(K277),"",COUNTA($K$2:K277))</f>
        <v/>
      </c>
      <c r="H277" t="str">
        <f t="shared" si="37"/>
        <v/>
      </c>
      <c r="I277">
        <f t="shared" si="38"/>
        <v>0</v>
      </c>
      <c r="M277">
        <f t="shared" si="39"/>
        <v>0</v>
      </c>
      <c r="N277">
        <f t="shared" si="39"/>
        <v>0</v>
      </c>
      <c r="T277" t="s">
        <v>392</v>
      </c>
    </row>
    <row r="278" spans="1:20" x14ac:dyDescent="0.25">
      <c r="A278">
        <f ca="1">IF($B$2=0,"",COUNTA($B$2:B278))</f>
        <v>277</v>
      </c>
      <c r="B278" s="3" t="str">
        <f t="shared" ca="1" si="40"/>
        <v/>
      </c>
      <c r="C278" s="3">
        <f t="shared" ca="1" si="36"/>
        <v>0</v>
      </c>
      <c r="G278" t="str">
        <f>IF(ISBLANK(K278),"",COUNTA($K$2:K278))</f>
        <v/>
      </c>
      <c r="H278" t="str">
        <f t="shared" si="37"/>
        <v/>
      </c>
      <c r="I278">
        <f t="shared" si="38"/>
        <v>0</v>
      </c>
      <c r="M278">
        <f t="shared" si="39"/>
        <v>0</v>
      </c>
      <c r="N278">
        <f t="shared" si="39"/>
        <v>0</v>
      </c>
      <c r="T278" t="s">
        <v>296</v>
      </c>
    </row>
    <row r="279" spans="1:20" x14ac:dyDescent="0.25">
      <c r="A279">
        <f ca="1">IF($B$2=0,"",COUNTA($B$2:B279))</f>
        <v>278</v>
      </c>
      <c r="B279" s="3" t="str">
        <f t="shared" ca="1" si="40"/>
        <v/>
      </c>
      <c r="C279" s="3">
        <f t="shared" ca="1" si="36"/>
        <v>0</v>
      </c>
      <c r="G279" t="str">
        <f>IF(ISBLANK(K279),"",COUNTA($K$2:K279))</f>
        <v/>
      </c>
      <c r="H279" t="str">
        <f t="shared" si="37"/>
        <v/>
      </c>
      <c r="I279">
        <f t="shared" si="38"/>
        <v>0</v>
      </c>
      <c r="M279">
        <f t="shared" si="39"/>
        <v>0</v>
      </c>
      <c r="N279">
        <f t="shared" si="39"/>
        <v>0</v>
      </c>
      <c r="T279">
        <v>105</v>
      </c>
    </row>
    <row r="280" spans="1:20" x14ac:dyDescent="0.25">
      <c r="A280">
        <f ca="1">IF($B$2=0,"",COUNTA($B$2:B280))</f>
        <v>279</v>
      </c>
      <c r="B280" s="3" t="str">
        <f t="shared" ca="1" si="40"/>
        <v/>
      </c>
      <c r="C280" s="3">
        <f t="shared" ca="1" si="36"/>
        <v>0</v>
      </c>
      <c r="G280" t="str">
        <f>IF(ISBLANK(K280),"",COUNTA($K$2:K280))</f>
        <v/>
      </c>
      <c r="H280" t="str">
        <f t="shared" si="37"/>
        <v/>
      </c>
      <c r="I280">
        <f t="shared" si="38"/>
        <v>0</v>
      </c>
      <c r="M280">
        <f t="shared" si="39"/>
        <v>0</v>
      </c>
      <c r="N280">
        <f t="shared" si="39"/>
        <v>0</v>
      </c>
      <c r="T280" t="s">
        <v>297</v>
      </c>
    </row>
    <row r="281" spans="1:20" x14ac:dyDescent="0.25">
      <c r="A281">
        <f ca="1">IF($B$2=0,"",COUNTA($B$2:B281))</f>
        <v>280</v>
      </c>
      <c r="B281" s="3" t="str">
        <f t="shared" ca="1" si="40"/>
        <v/>
      </c>
      <c r="C281" s="3">
        <f t="shared" ca="1" si="36"/>
        <v>0</v>
      </c>
      <c r="G281" t="str">
        <f>IF(ISBLANK(K281),"",COUNTA($K$2:K281))</f>
        <v/>
      </c>
      <c r="H281" t="str">
        <f t="shared" si="37"/>
        <v/>
      </c>
      <c r="I281">
        <f t="shared" si="38"/>
        <v>0</v>
      </c>
      <c r="M281">
        <f t="shared" si="39"/>
        <v>0</v>
      </c>
      <c r="N281">
        <f t="shared" si="39"/>
        <v>0</v>
      </c>
      <c r="T281" t="s">
        <v>300</v>
      </c>
    </row>
    <row r="282" spans="1:20" x14ac:dyDescent="0.25">
      <c r="A282">
        <f ca="1">IF($B$2=0,"",COUNTA($B$2:B282))</f>
        <v>281</v>
      </c>
      <c r="B282" s="3" t="str">
        <f t="shared" ca="1" si="40"/>
        <v/>
      </c>
      <c r="C282" s="3">
        <f t="shared" ca="1" si="36"/>
        <v>0</v>
      </c>
      <c r="G282" t="str">
        <f>IF(ISBLANK(K282),"",COUNTA($K$2:K282))</f>
        <v/>
      </c>
      <c r="H282" t="str">
        <f t="shared" si="37"/>
        <v/>
      </c>
      <c r="I282">
        <f t="shared" si="38"/>
        <v>0</v>
      </c>
      <c r="M282">
        <f t="shared" si="39"/>
        <v>0</v>
      </c>
      <c r="N282">
        <f t="shared" si="39"/>
        <v>0</v>
      </c>
      <c r="T282" t="s">
        <v>393</v>
      </c>
    </row>
    <row r="283" spans="1:20" x14ac:dyDescent="0.25">
      <c r="A283">
        <f ca="1">IF($B$2=0,"",COUNTA($B$2:B283))</f>
        <v>282</v>
      </c>
      <c r="B283" s="3" t="str">
        <f t="shared" ca="1" si="40"/>
        <v/>
      </c>
      <c r="C283" s="3">
        <f t="shared" ca="1" si="36"/>
        <v>0</v>
      </c>
      <c r="G283" t="str">
        <f>IF(ISBLANK(K283),"",COUNTA($K$2:K283))</f>
        <v/>
      </c>
      <c r="H283" t="str">
        <f t="shared" si="37"/>
        <v/>
      </c>
      <c r="I283">
        <f t="shared" si="38"/>
        <v>0</v>
      </c>
      <c r="M283">
        <f t="shared" si="39"/>
        <v>0</v>
      </c>
      <c r="N283">
        <f t="shared" si="39"/>
        <v>0</v>
      </c>
      <c r="T283" t="s">
        <v>307</v>
      </c>
    </row>
    <row r="284" spans="1:20" x14ac:dyDescent="0.25">
      <c r="A284">
        <f ca="1">IF($B$2=0,"",COUNTA($B$2:B284))</f>
        <v>283</v>
      </c>
      <c r="B284" s="3" t="str">
        <f t="shared" ca="1" si="40"/>
        <v/>
      </c>
      <c r="C284" s="3">
        <f t="shared" ca="1" si="36"/>
        <v>0</v>
      </c>
      <c r="G284" t="str">
        <f>IF(ISBLANK(K284),"",COUNTA($K$2:K284))</f>
        <v/>
      </c>
      <c r="H284" t="str">
        <f t="shared" si="37"/>
        <v/>
      </c>
      <c r="I284">
        <f t="shared" si="38"/>
        <v>0</v>
      </c>
      <c r="M284">
        <f t="shared" si="39"/>
        <v>0</v>
      </c>
      <c r="N284">
        <f t="shared" si="39"/>
        <v>0</v>
      </c>
      <c r="T284">
        <v>125</v>
      </c>
    </row>
    <row r="285" spans="1:20" x14ac:dyDescent="0.25">
      <c r="A285">
        <f ca="1">IF($B$2=0,"",COUNTA($B$2:B285))</f>
        <v>284</v>
      </c>
      <c r="B285" s="3" t="str">
        <f t="shared" ca="1" si="40"/>
        <v/>
      </c>
      <c r="C285" s="3">
        <f t="shared" ca="1" si="36"/>
        <v>0</v>
      </c>
      <c r="G285" t="str">
        <f>IF(ISBLANK(K285),"",COUNTA($K$2:K285))</f>
        <v/>
      </c>
      <c r="H285" t="str">
        <f t="shared" si="37"/>
        <v/>
      </c>
      <c r="I285">
        <f t="shared" si="38"/>
        <v>0</v>
      </c>
      <c r="M285">
        <f t="shared" si="39"/>
        <v>0</v>
      </c>
      <c r="N285">
        <f t="shared" si="39"/>
        <v>0</v>
      </c>
      <c r="T285" t="s">
        <v>308</v>
      </c>
    </row>
    <row r="286" spans="1:20" x14ac:dyDescent="0.25">
      <c r="A286">
        <f ca="1">IF($B$2=0,"",COUNTA($B$2:B286))</f>
        <v>285</v>
      </c>
      <c r="B286" s="3" t="str">
        <f t="shared" ca="1" si="40"/>
        <v/>
      </c>
      <c r="C286" s="3">
        <f t="shared" ca="1" si="36"/>
        <v>0</v>
      </c>
      <c r="G286" t="str">
        <f>IF(ISBLANK(K286),"",COUNTA($K$2:K286))</f>
        <v/>
      </c>
      <c r="H286" t="str">
        <f t="shared" si="37"/>
        <v/>
      </c>
      <c r="I286">
        <f t="shared" si="38"/>
        <v>0</v>
      </c>
      <c r="M286">
        <f t="shared" si="39"/>
        <v>0</v>
      </c>
      <c r="N286">
        <f t="shared" si="39"/>
        <v>0</v>
      </c>
      <c r="T286" t="s">
        <v>306</v>
      </c>
    </row>
    <row r="287" spans="1:20" x14ac:dyDescent="0.25">
      <c r="A287">
        <f ca="1">IF($B$2=0,"",COUNTA($B$2:B287))</f>
        <v>286</v>
      </c>
      <c r="B287" s="3" t="str">
        <f t="shared" ca="1" si="40"/>
        <v/>
      </c>
      <c r="C287" s="3">
        <f t="shared" ca="1" si="36"/>
        <v>0</v>
      </c>
      <c r="G287" t="str">
        <f>IF(ISBLANK(K287),"",COUNTA($K$2:K287))</f>
        <v/>
      </c>
      <c r="H287" t="str">
        <f t="shared" si="37"/>
        <v/>
      </c>
      <c r="I287">
        <f t="shared" si="38"/>
        <v>0</v>
      </c>
      <c r="M287">
        <f t="shared" si="39"/>
        <v>0</v>
      </c>
      <c r="N287">
        <f t="shared" si="39"/>
        <v>0</v>
      </c>
      <c r="T287" t="s">
        <v>394</v>
      </c>
    </row>
    <row r="288" spans="1:20" x14ac:dyDescent="0.25">
      <c r="A288">
        <f ca="1">IF($B$2=0,"",COUNTA($B$2:B288))</f>
        <v>287</v>
      </c>
      <c r="B288" s="3" t="str">
        <f t="shared" ca="1" si="40"/>
        <v/>
      </c>
      <c r="C288" s="3">
        <f t="shared" ca="1" si="36"/>
        <v>0</v>
      </c>
      <c r="G288" t="str">
        <f>IF(ISBLANK(K288),"",COUNTA($K$2:K288))</f>
        <v/>
      </c>
      <c r="H288" t="str">
        <f t="shared" si="37"/>
        <v/>
      </c>
      <c r="I288">
        <f t="shared" si="38"/>
        <v>0</v>
      </c>
      <c r="M288">
        <f t="shared" si="39"/>
        <v>0</v>
      </c>
      <c r="N288">
        <f t="shared" si="39"/>
        <v>0</v>
      </c>
      <c r="T288" t="s">
        <v>311</v>
      </c>
    </row>
    <row r="289" spans="1:20" x14ac:dyDescent="0.25">
      <c r="A289">
        <f ca="1">IF($B$2=0,"",COUNTA($B$2:B289))</f>
        <v>288</v>
      </c>
      <c r="B289" s="3" t="str">
        <f t="shared" ca="1" si="40"/>
        <v/>
      </c>
      <c r="C289" s="3">
        <f t="shared" ca="1" si="36"/>
        <v>0</v>
      </c>
      <c r="G289" t="str">
        <f>IF(ISBLANK(K289),"",COUNTA($K$2:K289))</f>
        <v/>
      </c>
      <c r="H289" t="str">
        <f t="shared" si="37"/>
        <v/>
      </c>
      <c r="I289">
        <f t="shared" si="38"/>
        <v>0</v>
      </c>
      <c r="M289">
        <f t="shared" si="39"/>
        <v>0</v>
      </c>
      <c r="N289">
        <f t="shared" si="39"/>
        <v>0</v>
      </c>
      <c r="T289" t="s">
        <v>25</v>
      </c>
    </row>
    <row r="290" spans="1:20" x14ac:dyDescent="0.25">
      <c r="A290">
        <f ca="1">IF($B$2=0,"",COUNTA($B$2:B290))</f>
        <v>289</v>
      </c>
      <c r="B290" s="3" t="str">
        <f t="shared" ca="1" si="40"/>
        <v/>
      </c>
      <c r="C290" s="3">
        <f t="shared" ca="1" si="36"/>
        <v>0</v>
      </c>
      <c r="G290" t="str">
        <f>IF(ISBLANK(K290),"",COUNTA($K$2:K290))</f>
        <v/>
      </c>
      <c r="H290" t="str">
        <f t="shared" si="37"/>
        <v/>
      </c>
      <c r="I290">
        <f t="shared" si="38"/>
        <v>0</v>
      </c>
      <c r="M290">
        <f t="shared" si="39"/>
        <v>0</v>
      </c>
      <c r="N290">
        <f t="shared" si="39"/>
        <v>0</v>
      </c>
      <c r="T290" t="s">
        <v>312</v>
      </c>
    </row>
    <row r="291" spans="1:20" x14ac:dyDescent="0.25">
      <c r="A291">
        <f ca="1">IF($B$2=0,"",COUNTA($B$2:B291))</f>
        <v>290</v>
      </c>
      <c r="B291" s="3" t="str">
        <f t="shared" ca="1" si="40"/>
        <v/>
      </c>
      <c r="C291" s="3">
        <f t="shared" ca="1" si="36"/>
        <v>0</v>
      </c>
      <c r="G291" t="str">
        <f>IF(ISBLANK(K291),"",COUNTA($K$2:K291))</f>
        <v/>
      </c>
      <c r="H291" t="str">
        <f t="shared" si="37"/>
        <v/>
      </c>
      <c r="I291">
        <f t="shared" si="38"/>
        <v>0</v>
      </c>
      <c r="M291">
        <f t="shared" si="39"/>
        <v>0</v>
      </c>
      <c r="N291">
        <f t="shared" si="39"/>
        <v>0</v>
      </c>
      <c r="T291" t="s">
        <v>26</v>
      </c>
    </row>
    <row r="292" spans="1:20" x14ac:dyDescent="0.25">
      <c r="A292">
        <f ca="1">IF($B$2=0,"",COUNTA($B$2:B292))</f>
        <v>291</v>
      </c>
      <c r="B292" s="3" t="str">
        <f t="shared" ca="1" si="40"/>
        <v/>
      </c>
      <c r="C292" s="3">
        <f t="shared" ca="1" si="36"/>
        <v>0</v>
      </c>
      <c r="G292" t="str">
        <f>IF(ISBLANK(K292),"",COUNTA($K$2:K292))</f>
        <v/>
      </c>
      <c r="H292" t="str">
        <f t="shared" si="37"/>
        <v/>
      </c>
      <c r="I292">
        <f t="shared" si="38"/>
        <v>0</v>
      </c>
      <c r="M292">
        <f t="shared" si="39"/>
        <v>0</v>
      </c>
      <c r="N292">
        <f t="shared" si="39"/>
        <v>0</v>
      </c>
      <c r="T292" t="s">
        <v>395</v>
      </c>
    </row>
    <row r="293" spans="1:20" x14ac:dyDescent="0.25">
      <c r="A293">
        <f ca="1">IF($B$2=0,"",COUNTA($B$2:B293))</f>
        <v>292</v>
      </c>
      <c r="B293" s="3" t="str">
        <f t="shared" ca="1" si="40"/>
        <v/>
      </c>
      <c r="C293" s="3">
        <f t="shared" ca="1" si="36"/>
        <v>0</v>
      </c>
      <c r="G293" t="str">
        <f>IF(ISBLANK(K293),"",COUNTA($K$2:K293))</f>
        <v/>
      </c>
      <c r="H293" t="str">
        <f t="shared" si="37"/>
        <v/>
      </c>
      <c r="I293">
        <f t="shared" si="38"/>
        <v>0</v>
      </c>
      <c r="M293">
        <f t="shared" si="39"/>
        <v>0</v>
      </c>
      <c r="N293">
        <f t="shared" si="39"/>
        <v>0</v>
      </c>
      <c r="T293" t="s">
        <v>311</v>
      </c>
    </row>
    <row r="294" spans="1:20" x14ac:dyDescent="0.25">
      <c r="A294">
        <f ca="1">IF($B$2=0,"",COUNTA($B$2:B294))</f>
        <v>293</v>
      </c>
      <c r="B294" s="3" t="str">
        <f t="shared" ca="1" si="40"/>
        <v/>
      </c>
      <c r="C294" s="3">
        <f t="shared" ca="1" si="36"/>
        <v>0</v>
      </c>
      <c r="G294" t="str">
        <f>IF(ISBLANK(K294),"",COUNTA($K$2:K294))</f>
        <v/>
      </c>
      <c r="H294" t="str">
        <f t="shared" si="37"/>
        <v/>
      </c>
      <c r="I294">
        <f t="shared" si="38"/>
        <v>0</v>
      </c>
      <c r="M294">
        <f t="shared" si="39"/>
        <v>0</v>
      </c>
      <c r="N294">
        <f t="shared" si="39"/>
        <v>0</v>
      </c>
      <c r="T294">
        <v>100</v>
      </c>
    </row>
    <row r="295" spans="1:20" x14ac:dyDescent="0.25">
      <c r="A295">
        <f ca="1">IF($B$2=0,"",COUNTA($B$2:B295))</f>
        <v>294</v>
      </c>
      <c r="B295" s="3" t="str">
        <f t="shared" ca="1" si="40"/>
        <v/>
      </c>
      <c r="C295" s="3">
        <f t="shared" ca="1" si="36"/>
        <v>0</v>
      </c>
      <c r="G295" t="str">
        <f>IF(ISBLANK(K295),"",COUNTA($K$2:K295))</f>
        <v/>
      </c>
      <c r="H295" t="str">
        <f t="shared" si="37"/>
        <v/>
      </c>
      <c r="I295">
        <f t="shared" si="38"/>
        <v>0</v>
      </c>
      <c r="M295">
        <f t="shared" si="39"/>
        <v>0</v>
      </c>
      <c r="N295">
        <f t="shared" si="39"/>
        <v>0</v>
      </c>
      <c r="T295" t="s">
        <v>312</v>
      </c>
    </row>
    <row r="296" spans="1:20" x14ac:dyDescent="0.25">
      <c r="A296">
        <f ca="1">IF($B$2=0,"",COUNTA($B$2:B296))</f>
        <v>295</v>
      </c>
      <c r="B296" s="3" t="str">
        <f t="shared" ca="1" si="40"/>
        <v/>
      </c>
      <c r="C296" s="3">
        <f t="shared" ca="1" si="36"/>
        <v>0</v>
      </c>
      <c r="G296" t="str">
        <f>IF(ISBLANK(K296),"",COUNTA($K$2:K296))</f>
        <v/>
      </c>
      <c r="H296" t="str">
        <f t="shared" si="37"/>
        <v/>
      </c>
      <c r="I296">
        <f t="shared" si="38"/>
        <v>0</v>
      </c>
      <c r="M296">
        <f t="shared" si="39"/>
        <v>0</v>
      </c>
      <c r="N296">
        <f t="shared" si="39"/>
        <v>0</v>
      </c>
      <c r="T296" t="s">
        <v>298</v>
      </c>
    </row>
    <row r="297" spans="1:20" x14ac:dyDescent="0.25">
      <c r="A297">
        <f ca="1">IF($B$2=0,"",COUNTA($B$2:B297))</f>
        <v>296</v>
      </c>
      <c r="B297" s="3" t="str">
        <f t="shared" ca="1" si="40"/>
        <v/>
      </c>
      <c r="C297" s="3">
        <f t="shared" ca="1" si="36"/>
        <v>0</v>
      </c>
      <c r="G297" t="str">
        <f>IF(ISBLANK(K297),"",COUNTA($K$2:K297))</f>
        <v/>
      </c>
      <c r="H297" t="str">
        <f t="shared" si="37"/>
        <v/>
      </c>
      <c r="I297">
        <f t="shared" si="38"/>
        <v>0</v>
      </c>
      <c r="M297">
        <f t="shared" si="39"/>
        <v>0</v>
      </c>
      <c r="N297">
        <f t="shared" si="39"/>
        <v>0</v>
      </c>
      <c r="T297" t="s">
        <v>396</v>
      </c>
    </row>
    <row r="298" spans="1:20" x14ac:dyDescent="0.25">
      <c r="A298">
        <f ca="1">IF($B$2=0,"",COUNTA($B$2:B298))</f>
        <v>297</v>
      </c>
      <c r="B298" s="3" t="str">
        <f t="shared" ca="1" si="40"/>
        <v/>
      </c>
      <c r="C298" s="3">
        <f t="shared" ca="1" si="36"/>
        <v>0</v>
      </c>
      <c r="G298" t="str">
        <f>IF(ISBLANK(K298),"",COUNTA($K$2:K298))</f>
        <v/>
      </c>
      <c r="H298" t="str">
        <f t="shared" si="37"/>
        <v/>
      </c>
      <c r="I298">
        <f t="shared" si="38"/>
        <v>0</v>
      </c>
      <c r="M298">
        <f t="shared" si="39"/>
        <v>0</v>
      </c>
      <c r="N298">
        <f t="shared" si="39"/>
        <v>0</v>
      </c>
      <c r="T298" t="s">
        <v>296</v>
      </c>
    </row>
    <row r="299" spans="1:20" x14ac:dyDescent="0.25">
      <c r="A299">
        <f ca="1">IF($B$2=0,"",COUNTA($B$2:B299))</f>
        <v>298</v>
      </c>
      <c r="B299" s="3" t="str">
        <f t="shared" ca="1" si="40"/>
        <v/>
      </c>
      <c r="C299" s="3">
        <f t="shared" ca="1" si="36"/>
        <v>0</v>
      </c>
      <c r="G299" t="str">
        <f>IF(ISBLANK(K299),"",COUNTA($K$2:K299))</f>
        <v/>
      </c>
      <c r="H299" t="str">
        <f t="shared" si="37"/>
        <v/>
      </c>
      <c r="I299">
        <f t="shared" si="38"/>
        <v>0</v>
      </c>
      <c r="M299">
        <f t="shared" si="39"/>
        <v>0</v>
      </c>
      <c r="N299">
        <f t="shared" si="39"/>
        <v>0</v>
      </c>
      <c r="T299">
        <v>100</v>
      </c>
    </row>
    <row r="300" spans="1:20" x14ac:dyDescent="0.25">
      <c r="A300">
        <f ca="1">IF($B$2=0,"",COUNTA($B$2:B300))</f>
        <v>299</v>
      </c>
      <c r="B300" s="3" t="str">
        <f t="shared" ca="1" si="40"/>
        <v/>
      </c>
      <c r="C300" s="3">
        <f t="shared" ca="1" si="36"/>
        <v>0</v>
      </c>
      <c r="G300" t="str">
        <f>IF(ISBLANK(K300),"",COUNTA($K$2:K300))</f>
        <v/>
      </c>
      <c r="H300" t="str">
        <f t="shared" si="37"/>
        <v/>
      </c>
      <c r="I300">
        <f t="shared" si="38"/>
        <v>0</v>
      </c>
      <c r="M300">
        <f t="shared" si="39"/>
        <v>0</v>
      </c>
      <c r="N300">
        <f t="shared" si="39"/>
        <v>0</v>
      </c>
      <c r="T300" t="s">
        <v>297</v>
      </c>
    </row>
    <row r="301" spans="1:20" x14ac:dyDescent="0.25">
      <c r="A301">
        <f ca="1">IF($B$2=0,"",COUNTA($B$2:B301))</f>
        <v>300</v>
      </c>
      <c r="B301" s="3" t="str">
        <f t="shared" ca="1" si="40"/>
        <v/>
      </c>
      <c r="C301" s="3">
        <f t="shared" ca="1" si="36"/>
        <v>0</v>
      </c>
      <c r="G301" t="str">
        <f>IF(ISBLANK(K301),"",COUNTA($K$2:K301))</f>
        <v/>
      </c>
      <c r="H301" t="str">
        <f t="shared" si="37"/>
        <v/>
      </c>
      <c r="I301">
        <f t="shared" si="38"/>
        <v>0</v>
      </c>
      <c r="M301">
        <f t="shared" si="39"/>
        <v>0</v>
      </c>
      <c r="N301">
        <f t="shared" si="39"/>
        <v>0</v>
      </c>
      <c r="T301" t="s">
        <v>298</v>
      </c>
    </row>
    <row r="302" spans="1:20" x14ac:dyDescent="0.25">
      <c r="A302">
        <f ca="1">IF($B$2=0,"",COUNTA($B$2:B302))</f>
        <v>301</v>
      </c>
      <c r="B302" s="3" t="str">
        <f t="shared" ca="1" si="40"/>
        <v/>
      </c>
      <c r="C302" s="3">
        <f t="shared" ca="1" si="36"/>
        <v>0</v>
      </c>
      <c r="G302" t="str">
        <f>IF(ISBLANK(K302),"",COUNTA($K$2:K302))</f>
        <v/>
      </c>
      <c r="H302" t="str">
        <f t="shared" si="37"/>
        <v/>
      </c>
      <c r="I302">
        <f t="shared" si="38"/>
        <v>0</v>
      </c>
      <c r="M302">
        <f t="shared" si="39"/>
        <v>0</v>
      </c>
      <c r="N302">
        <f t="shared" si="39"/>
        <v>0</v>
      </c>
      <c r="T302" t="s">
        <v>397</v>
      </c>
    </row>
    <row r="303" spans="1:20" x14ac:dyDescent="0.25">
      <c r="A303">
        <f ca="1">IF($B$2=0,"",COUNTA($B$2:B303))</f>
        <v>302</v>
      </c>
      <c r="B303" s="3" t="str">
        <f t="shared" ca="1" si="40"/>
        <v/>
      </c>
      <c r="C303" s="3">
        <f t="shared" ca="1" si="36"/>
        <v>0</v>
      </c>
      <c r="G303" t="str">
        <f>IF(ISBLANK(K303),"",COUNTA($K$2:K303))</f>
        <v/>
      </c>
      <c r="H303" t="str">
        <f t="shared" si="37"/>
        <v/>
      </c>
      <c r="I303">
        <f t="shared" si="38"/>
        <v>0</v>
      </c>
      <c r="M303">
        <f t="shared" si="39"/>
        <v>0</v>
      </c>
      <c r="N303">
        <f t="shared" si="39"/>
        <v>0</v>
      </c>
      <c r="T303" t="s">
        <v>293</v>
      </c>
    </row>
    <row r="304" spans="1:20" x14ac:dyDescent="0.25">
      <c r="A304">
        <f ca="1">IF($B$2=0,"",COUNTA($B$2:B304))</f>
        <v>303</v>
      </c>
      <c r="B304" s="3" t="str">
        <f t="shared" ca="1" si="40"/>
        <v/>
      </c>
      <c r="C304" s="3">
        <f t="shared" ca="1" si="36"/>
        <v>0</v>
      </c>
      <c r="G304" t="str">
        <f>IF(ISBLANK(K304),"",COUNTA($K$2:K304))</f>
        <v/>
      </c>
      <c r="H304" t="str">
        <f t="shared" si="37"/>
        <v/>
      </c>
      <c r="I304">
        <f t="shared" si="38"/>
        <v>0</v>
      </c>
      <c r="M304">
        <f t="shared" si="39"/>
        <v>0</v>
      </c>
      <c r="N304">
        <f t="shared" si="39"/>
        <v>0</v>
      </c>
      <c r="T304" t="s">
        <v>26</v>
      </c>
    </row>
    <row r="305" spans="1:20" x14ac:dyDescent="0.25">
      <c r="A305">
        <f ca="1">IF($B$2=0,"",COUNTA($B$2:B305))</f>
        <v>304</v>
      </c>
      <c r="B305" s="3" t="str">
        <f t="shared" ca="1" si="40"/>
        <v/>
      </c>
      <c r="C305" s="3">
        <f t="shared" ca="1" si="36"/>
        <v>0</v>
      </c>
      <c r="G305" t="str">
        <f>IF(ISBLANK(K305),"",COUNTA($K$2:K305))</f>
        <v/>
      </c>
      <c r="H305" t="str">
        <f t="shared" si="37"/>
        <v/>
      </c>
      <c r="I305">
        <f t="shared" si="38"/>
        <v>0</v>
      </c>
      <c r="M305">
        <f t="shared" si="39"/>
        <v>0</v>
      </c>
      <c r="N305">
        <f t="shared" si="39"/>
        <v>0</v>
      </c>
      <c r="T305" t="s">
        <v>294</v>
      </c>
    </row>
    <row r="306" spans="1:20" x14ac:dyDescent="0.25">
      <c r="A306">
        <f ca="1">IF($B$2=0,"",COUNTA($B$2:B306))</f>
        <v>305</v>
      </c>
      <c r="B306" s="3" t="str">
        <f t="shared" ca="1" si="40"/>
        <v/>
      </c>
      <c r="C306" s="3">
        <f t="shared" ca="1" si="36"/>
        <v>0</v>
      </c>
      <c r="G306" t="str">
        <f>IF(ISBLANK(K306),"",COUNTA($K$2:K306))</f>
        <v/>
      </c>
      <c r="H306" t="str">
        <f t="shared" si="37"/>
        <v/>
      </c>
      <c r="I306">
        <f t="shared" si="38"/>
        <v>0</v>
      </c>
      <c r="M306">
        <f t="shared" si="39"/>
        <v>0</v>
      </c>
      <c r="N306">
        <f t="shared" si="39"/>
        <v>0</v>
      </c>
      <c r="T306" t="s">
        <v>25</v>
      </c>
    </row>
    <row r="307" spans="1:20" x14ac:dyDescent="0.25">
      <c r="A307">
        <f ca="1">IF($B$2=0,"",COUNTA($B$2:B307))</f>
        <v>306</v>
      </c>
      <c r="B307" s="3" t="str">
        <f t="shared" ca="1" si="40"/>
        <v/>
      </c>
      <c r="C307" s="3">
        <f t="shared" ca="1" si="36"/>
        <v>0</v>
      </c>
      <c r="G307" t="str">
        <f>IF(ISBLANK(K307),"",COUNTA($K$2:K307))</f>
        <v/>
      </c>
      <c r="H307" t="str">
        <f t="shared" si="37"/>
        <v/>
      </c>
      <c r="I307">
        <f t="shared" si="38"/>
        <v>0</v>
      </c>
      <c r="M307">
        <f t="shared" si="39"/>
        <v>0</v>
      </c>
      <c r="N307">
        <f t="shared" si="39"/>
        <v>0</v>
      </c>
      <c r="T307" t="s">
        <v>317</v>
      </c>
    </row>
    <row r="308" spans="1:20" x14ac:dyDescent="0.25">
      <c r="A308">
        <f ca="1">IF($B$2=0,"",COUNTA($B$2:B308))</f>
        <v>307</v>
      </c>
      <c r="B308" s="3" t="str">
        <f t="shared" ca="1" si="40"/>
        <v/>
      </c>
      <c r="C308" s="3">
        <f t="shared" ca="1" si="36"/>
        <v>0</v>
      </c>
      <c r="G308" t="str">
        <f>IF(ISBLANK(K308),"",COUNTA($K$2:K308))</f>
        <v/>
      </c>
      <c r="H308" t="str">
        <f t="shared" si="37"/>
        <v/>
      </c>
      <c r="I308">
        <f t="shared" si="38"/>
        <v>0</v>
      </c>
      <c r="M308">
        <f t="shared" si="39"/>
        <v>0</v>
      </c>
      <c r="N308">
        <f t="shared" si="39"/>
        <v>0</v>
      </c>
      <c r="T308" t="s">
        <v>313</v>
      </c>
    </row>
    <row r="309" spans="1:20" x14ac:dyDescent="0.25">
      <c r="A309">
        <f ca="1">IF($B$2=0,"",COUNTA($B$2:B309))</f>
        <v>308</v>
      </c>
      <c r="B309" s="3" t="str">
        <f t="shared" ca="1" si="40"/>
        <v/>
      </c>
      <c r="C309" s="3">
        <f t="shared" ca="1" si="36"/>
        <v>0</v>
      </c>
      <c r="G309" t="str">
        <f>IF(ISBLANK(K309),"",COUNTA($K$2:K309))</f>
        <v/>
      </c>
      <c r="H309" t="str">
        <f t="shared" si="37"/>
        <v/>
      </c>
      <c r="I309">
        <f t="shared" si="38"/>
        <v>0</v>
      </c>
      <c r="M309">
        <f t="shared" si="39"/>
        <v>0</v>
      </c>
      <c r="N309">
        <f t="shared" si="39"/>
        <v>0</v>
      </c>
      <c r="T309">
        <v>110</v>
      </c>
    </row>
    <row r="310" spans="1:20" x14ac:dyDescent="0.25">
      <c r="A310">
        <f ca="1">IF($B$2=0,"",COUNTA($B$2:B310))</f>
        <v>309</v>
      </c>
      <c r="B310" s="3" t="str">
        <f t="shared" ca="1" si="40"/>
        <v/>
      </c>
      <c r="C310" s="3">
        <f t="shared" ca="1" si="36"/>
        <v>0</v>
      </c>
      <c r="G310" t="str">
        <f>IF(ISBLANK(K310),"",COUNTA($K$2:K310))</f>
        <v/>
      </c>
      <c r="H310" t="str">
        <f t="shared" si="37"/>
        <v/>
      </c>
      <c r="I310">
        <f t="shared" si="38"/>
        <v>0</v>
      </c>
      <c r="M310">
        <f t="shared" si="39"/>
        <v>0</v>
      </c>
      <c r="N310">
        <f t="shared" si="39"/>
        <v>0</v>
      </c>
      <c r="T310" t="s">
        <v>314</v>
      </c>
    </row>
    <row r="311" spans="1:20" x14ac:dyDescent="0.25">
      <c r="A311">
        <f ca="1">IF($B$2=0,"",COUNTA($B$2:B311))</f>
        <v>310</v>
      </c>
      <c r="B311" s="3" t="str">
        <f t="shared" ca="1" si="40"/>
        <v/>
      </c>
      <c r="C311" s="3">
        <f t="shared" ca="1" si="36"/>
        <v>0</v>
      </c>
      <c r="G311" t="str">
        <f>IF(ISBLANK(K311),"",COUNTA($K$2:K311))</f>
        <v/>
      </c>
      <c r="H311" t="str">
        <f t="shared" si="37"/>
        <v/>
      </c>
      <c r="I311">
        <f t="shared" si="38"/>
        <v>0</v>
      </c>
      <c r="M311">
        <f t="shared" si="39"/>
        <v>0</v>
      </c>
      <c r="N311">
        <f t="shared" si="39"/>
        <v>0</v>
      </c>
      <c r="T311" t="s">
        <v>300</v>
      </c>
    </row>
    <row r="312" spans="1:20" x14ac:dyDescent="0.25">
      <c r="A312">
        <f ca="1">IF($B$2=0,"",COUNTA($B$2:B312))</f>
        <v>311</v>
      </c>
      <c r="B312" s="3" t="str">
        <f t="shared" ca="1" si="40"/>
        <v/>
      </c>
      <c r="C312" s="3">
        <f t="shared" ca="1" si="36"/>
        <v>0</v>
      </c>
      <c r="G312" t="str">
        <f>IF(ISBLANK(K312),"",COUNTA($K$2:K312))</f>
        <v/>
      </c>
      <c r="H312" t="str">
        <f t="shared" si="37"/>
        <v/>
      </c>
      <c r="I312">
        <f t="shared" si="38"/>
        <v>0</v>
      </c>
      <c r="M312">
        <f t="shared" si="39"/>
        <v>0</v>
      </c>
      <c r="N312">
        <f t="shared" si="39"/>
        <v>0</v>
      </c>
      <c r="T312" t="s">
        <v>318</v>
      </c>
    </row>
    <row r="313" spans="1:20" x14ac:dyDescent="0.25">
      <c r="A313">
        <f ca="1">IF($B$2=0,"",COUNTA($B$2:B313))</f>
        <v>312</v>
      </c>
      <c r="B313" s="3" t="str">
        <f t="shared" ca="1" si="40"/>
        <v/>
      </c>
      <c r="C313" s="3">
        <f t="shared" ca="1" si="36"/>
        <v>0</v>
      </c>
      <c r="G313" t="str">
        <f>IF(ISBLANK(K313),"",COUNTA($K$2:K313))</f>
        <v/>
      </c>
      <c r="H313" t="str">
        <f t="shared" si="37"/>
        <v/>
      </c>
      <c r="I313">
        <f t="shared" si="38"/>
        <v>0</v>
      </c>
      <c r="M313">
        <f t="shared" si="39"/>
        <v>0</v>
      </c>
      <c r="N313">
        <f t="shared" si="39"/>
        <v>0</v>
      </c>
      <c r="T313" t="s">
        <v>290</v>
      </c>
    </row>
    <row r="314" spans="1:20" x14ac:dyDescent="0.25">
      <c r="A314">
        <f ca="1">IF($B$2=0,"",COUNTA($B$2:B314))</f>
        <v>313</v>
      </c>
      <c r="B314" s="3" t="str">
        <f t="shared" ca="1" si="40"/>
        <v/>
      </c>
      <c r="C314" s="3">
        <f t="shared" ca="1" si="36"/>
        <v>0</v>
      </c>
      <c r="G314" t="str">
        <f>IF(ISBLANK(K314),"",COUNTA($K$2:K314))</f>
        <v/>
      </c>
      <c r="H314" t="str">
        <f t="shared" si="37"/>
        <v/>
      </c>
      <c r="I314">
        <f t="shared" si="38"/>
        <v>0</v>
      </c>
      <c r="M314">
        <f t="shared" si="39"/>
        <v>0</v>
      </c>
      <c r="N314">
        <f t="shared" si="39"/>
        <v>0</v>
      </c>
      <c r="T314" t="s">
        <v>26</v>
      </c>
    </row>
    <row r="315" spans="1:20" x14ac:dyDescent="0.25">
      <c r="A315">
        <f ca="1">IF($B$2=0,"",COUNTA($B$2:B315))</f>
        <v>314</v>
      </c>
      <c r="B315" s="3" t="str">
        <f t="shared" ca="1" si="40"/>
        <v/>
      </c>
      <c r="C315" s="3">
        <f t="shared" ca="1" si="36"/>
        <v>0</v>
      </c>
      <c r="G315" t="str">
        <f>IF(ISBLANK(K315),"",COUNTA($K$2:K315))</f>
        <v/>
      </c>
      <c r="H315" t="str">
        <f t="shared" si="37"/>
        <v/>
      </c>
      <c r="I315">
        <f t="shared" si="38"/>
        <v>0</v>
      </c>
      <c r="M315">
        <f t="shared" si="39"/>
        <v>0</v>
      </c>
      <c r="N315">
        <f t="shared" si="39"/>
        <v>0</v>
      </c>
      <c r="T315" t="s">
        <v>292</v>
      </c>
    </row>
    <row r="316" spans="1:20" x14ac:dyDescent="0.25">
      <c r="A316">
        <f ca="1">IF($B$2=0,"",COUNTA($B$2:B316))</f>
        <v>315</v>
      </c>
      <c r="B316" s="3" t="str">
        <f t="shared" ca="1" si="40"/>
        <v/>
      </c>
      <c r="C316" s="3">
        <f t="shared" ca="1" si="36"/>
        <v>0</v>
      </c>
      <c r="G316" t="str">
        <f>IF(ISBLANK(K316),"",COUNTA($K$2:K316))</f>
        <v/>
      </c>
      <c r="H316" t="str">
        <f t="shared" si="37"/>
        <v/>
      </c>
      <c r="I316">
        <f t="shared" si="38"/>
        <v>0</v>
      </c>
      <c r="M316">
        <f t="shared" si="39"/>
        <v>0</v>
      </c>
      <c r="N316">
        <f t="shared" si="39"/>
        <v>0</v>
      </c>
      <c r="T316">
        <v>100</v>
      </c>
    </row>
    <row r="317" spans="1:20" x14ac:dyDescent="0.25">
      <c r="A317">
        <f ca="1">IF($B$2=0,"",COUNTA($B$2:B317))</f>
        <v>316</v>
      </c>
      <c r="B317" s="3" t="str">
        <f t="shared" ca="1" si="40"/>
        <v/>
      </c>
      <c r="C317" s="3">
        <f t="shared" ca="1" si="36"/>
        <v>0</v>
      </c>
      <c r="G317" t="str">
        <f>IF(ISBLANK(K317),"",COUNTA($K$2:K317))</f>
        <v/>
      </c>
      <c r="H317" t="str">
        <f t="shared" si="37"/>
        <v/>
      </c>
      <c r="I317">
        <f t="shared" si="38"/>
        <v>0</v>
      </c>
      <c r="M317">
        <f t="shared" si="39"/>
        <v>0</v>
      </c>
      <c r="N317">
        <f t="shared" si="39"/>
        <v>0</v>
      </c>
      <c r="T317" t="s">
        <v>319</v>
      </c>
    </row>
    <row r="318" spans="1:20" x14ac:dyDescent="0.25">
      <c r="A318">
        <f ca="1">IF($B$2=0,"",COUNTA($B$2:B318))</f>
        <v>317</v>
      </c>
      <c r="B318" s="3" t="str">
        <f t="shared" ca="1" si="40"/>
        <v/>
      </c>
      <c r="C318" s="3">
        <f t="shared" ca="1" si="36"/>
        <v>0</v>
      </c>
      <c r="G318" t="str">
        <f>IF(ISBLANK(K318),"",COUNTA($K$2:K318))</f>
        <v/>
      </c>
      <c r="H318" t="str">
        <f t="shared" si="37"/>
        <v/>
      </c>
      <c r="I318">
        <f t="shared" si="38"/>
        <v>0</v>
      </c>
      <c r="M318">
        <f t="shared" si="39"/>
        <v>0</v>
      </c>
      <c r="N318">
        <f t="shared" si="39"/>
        <v>0</v>
      </c>
      <c r="T318" t="s">
        <v>299</v>
      </c>
    </row>
    <row r="319" spans="1:20" x14ac:dyDescent="0.25">
      <c r="A319">
        <f ca="1">IF($B$2=0,"",COUNTA($B$2:B319))</f>
        <v>318</v>
      </c>
      <c r="B319" s="3" t="str">
        <f t="shared" ca="1" si="40"/>
        <v/>
      </c>
      <c r="C319" s="3">
        <f t="shared" ca="1" si="36"/>
        <v>0</v>
      </c>
      <c r="G319" t="str">
        <f>IF(ISBLANK(K319),"",COUNTA($K$2:K319))</f>
        <v/>
      </c>
      <c r="H319" t="str">
        <f t="shared" si="37"/>
        <v/>
      </c>
      <c r="I319">
        <f t="shared" si="38"/>
        <v>0</v>
      </c>
      <c r="M319">
        <f t="shared" si="39"/>
        <v>0</v>
      </c>
      <c r="N319">
        <f t="shared" si="39"/>
        <v>0</v>
      </c>
      <c r="T319" t="s">
        <v>285</v>
      </c>
    </row>
    <row r="320" spans="1:20" x14ac:dyDescent="0.25">
      <c r="A320">
        <f ca="1">IF($B$2=0,"",COUNTA($B$2:B320))</f>
        <v>319</v>
      </c>
      <c r="B320" s="3" t="str">
        <f t="shared" ca="1" si="40"/>
        <v/>
      </c>
      <c r="C320" s="3">
        <f t="shared" ca="1" si="36"/>
        <v>0</v>
      </c>
      <c r="G320" t="str">
        <f>IF(ISBLANK(K320),"",COUNTA($K$2:K320))</f>
        <v/>
      </c>
      <c r="H320" t="str">
        <f t="shared" si="37"/>
        <v/>
      </c>
      <c r="I320">
        <f t="shared" si="38"/>
        <v>0</v>
      </c>
      <c r="M320">
        <f t="shared" si="39"/>
        <v>0</v>
      </c>
      <c r="N320">
        <f t="shared" si="39"/>
        <v>0</v>
      </c>
      <c r="T320" t="s">
        <v>301</v>
      </c>
    </row>
    <row r="321" spans="1:20" x14ac:dyDescent="0.25">
      <c r="A321">
        <f ca="1">IF($B$2=0,"",COUNTA($B$2:B321))</f>
        <v>320</v>
      </c>
      <c r="B321" s="3" t="str">
        <f t="shared" ca="1" si="40"/>
        <v/>
      </c>
      <c r="C321" s="3">
        <f t="shared" ca="1" si="36"/>
        <v>0</v>
      </c>
      <c r="G321" t="str">
        <f>IF(ISBLANK(K321),"",COUNTA($K$2:K321))</f>
        <v/>
      </c>
      <c r="H321" t="str">
        <f t="shared" si="37"/>
        <v/>
      </c>
      <c r="I321">
        <f t="shared" si="38"/>
        <v>0</v>
      </c>
      <c r="M321">
        <f t="shared" si="39"/>
        <v>0</v>
      </c>
      <c r="N321">
        <f t="shared" si="39"/>
        <v>0</v>
      </c>
      <c r="T321">
        <v>120</v>
      </c>
    </row>
    <row r="322" spans="1:20" x14ac:dyDescent="0.25">
      <c r="A322">
        <f ca="1">IF($B$2=0,"",COUNTA($B$2:B322))</f>
        <v>321</v>
      </c>
      <c r="B322" s="3" t="str">
        <f t="shared" ca="1" si="40"/>
        <v/>
      </c>
      <c r="C322" s="3">
        <f t="shared" ref="C322:C385" ca="1" si="41">OFFSET(F322,(ROW()-1)*1-1,0)</f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M322">
        <f t="shared" ref="M322:N385" si="44">IF(ISBLANK(K322),0,IF(ISNUMBER(SEARCH("+",K322)),RIGHT(K322,LEN(K322)-SEARCH("+",K322,1)),RIGHT(K322,LEN(K322)-SEARCH("-",K322,1)+1)))</f>
        <v>0</v>
      </c>
      <c r="N322">
        <f t="shared" si="44"/>
        <v>0</v>
      </c>
      <c r="T322" t="s">
        <v>398</v>
      </c>
    </row>
    <row r="323" spans="1:20" x14ac:dyDescent="0.25">
      <c r="A323">
        <f ca="1">IF($B$2=0,"",COUNTA($B$2:B323))</f>
        <v>322</v>
      </c>
      <c r="B323" s="3" t="str">
        <f t="shared" ca="1" si="40"/>
        <v/>
      </c>
      <c r="C323" s="3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M323">
        <f t="shared" si="44"/>
        <v>0</v>
      </c>
      <c r="N323">
        <f t="shared" si="44"/>
        <v>0</v>
      </c>
      <c r="T323" t="s">
        <v>309</v>
      </c>
    </row>
    <row r="324" spans="1:20" x14ac:dyDescent="0.25">
      <c r="A324">
        <f ca="1">IF($B$2=0,"",COUNTA($B$2:B324))</f>
        <v>323</v>
      </c>
      <c r="B324" s="3" t="str">
        <f t="shared" ca="1" si="40"/>
        <v/>
      </c>
      <c r="C324" s="3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M324">
        <f t="shared" si="44"/>
        <v>0</v>
      </c>
      <c r="N324">
        <f t="shared" si="44"/>
        <v>0</v>
      </c>
      <c r="T324">
        <v>125</v>
      </c>
    </row>
    <row r="325" spans="1:20" x14ac:dyDescent="0.25">
      <c r="A325">
        <f ca="1">IF($B$2=0,"",COUNTA($B$2:B325))</f>
        <v>324</v>
      </c>
      <c r="B325" s="3" t="str">
        <f t="shared" ca="1" si="40"/>
        <v/>
      </c>
      <c r="C325" s="3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M325">
        <f t="shared" si="44"/>
        <v>0</v>
      </c>
      <c r="N325">
        <f t="shared" si="44"/>
        <v>0</v>
      </c>
      <c r="T325" t="s">
        <v>310</v>
      </c>
    </row>
    <row r="326" spans="1:20" x14ac:dyDescent="0.25">
      <c r="A326">
        <f ca="1">IF($B$2=0,"",COUNTA($B$2:B326))</f>
        <v>325</v>
      </c>
      <c r="B326" s="3" t="str">
        <f t="shared" ca="1" si="40"/>
        <v/>
      </c>
      <c r="C326" s="3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M326">
        <f t="shared" si="44"/>
        <v>0</v>
      </c>
      <c r="N326">
        <f t="shared" si="44"/>
        <v>0</v>
      </c>
      <c r="T326" t="s">
        <v>306</v>
      </c>
    </row>
    <row r="327" spans="1:20" x14ac:dyDescent="0.25">
      <c r="A327">
        <f ca="1">IF($B$2=0,"",COUNTA($B$2:B327))</f>
        <v>326</v>
      </c>
      <c r="B327" s="3" t="str">
        <f t="shared" ca="1" si="40"/>
        <v/>
      </c>
      <c r="C327" s="3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M327">
        <f t="shared" si="44"/>
        <v>0</v>
      </c>
      <c r="N327">
        <f t="shared" si="44"/>
        <v>0</v>
      </c>
      <c r="T327" t="s">
        <v>399</v>
      </c>
    </row>
    <row r="328" spans="1:20" x14ac:dyDescent="0.25">
      <c r="A328">
        <f ca="1">IF($B$2=0,"",COUNTA($B$2:B328))</f>
        <v>327</v>
      </c>
      <c r="B328" s="3" t="str">
        <f t="shared" ref="B328:B391" ca="1" si="45">UPPER(OFFSET(F327,(ROW()-1)*1-1,0))</f>
        <v/>
      </c>
      <c r="C328" s="3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M328">
        <f t="shared" si="44"/>
        <v>0</v>
      </c>
      <c r="N328">
        <f t="shared" si="44"/>
        <v>0</v>
      </c>
      <c r="T328" t="s">
        <v>307</v>
      </c>
    </row>
    <row r="329" spans="1:20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M329">
        <f t="shared" si="44"/>
        <v>0</v>
      </c>
      <c r="N329">
        <f t="shared" si="44"/>
        <v>0</v>
      </c>
      <c r="T329">
        <v>110</v>
      </c>
    </row>
    <row r="330" spans="1:20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M330">
        <f t="shared" si="44"/>
        <v>0</v>
      </c>
      <c r="N330">
        <f t="shared" si="44"/>
        <v>0</v>
      </c>
      <c r="T330" t="s">
        <v>308</v>
      </c>
    </row>
    <row r="331" spans="1:20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M331">
        <f t="shared" si="44"/>
        <v>0</v>
      </c>
      <c r="N331">
        <f t="shared" si="44"/>
        <v>0</v>
      </c>
      <c r="T331" t="s">
        <v>291</v>
      </c>
    </row>
    <row r="332" spans="1:20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M332">
        <f t="shared" si="44"/>
        <v>0</v>
      </c>
      <c r="N332">
        <f t="shared" si="44"/>
        <v>0</v>
      </c>
      <c r="T332" t="s">
        <v>320</v>
      </c>
    </row>
    <row r="333" spans="1:20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M333">
        <f t="shared" si="44"/>
        <v>0</v>
      </c>
      <c r="N333">
        <f t="shared" si="44"/>
        <v>0</v>
      </c>
      <c r="T333" t="s">
        <v>313</v>
      </c>
    </row>
    <row r="334" spans="1:20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M334">
        <f t="shared" si="44"/>
        <v>0</v>
      </c>
      <c r="N334">
        <f t="shared" si="44"/>
        <v>0</v>
      </c>
      <c r="T334">
        <v>125</v>
      </c>
    </row>
    <row r="335" spans="1:20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M335">
        <f t="shared" si="44"/>
        <v>0</v>
      </c>
      <c r="N335">
        <f t="shared" si="44"/>
        <v>0</v>
      </c>
      <c r="T335" t="s">
        <v>314</v>
      </c>
    </row>
    <row r="336" spans="1:20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M336">
        <f t="shared" si="44"/>
        <v>0</v>
      </c>
      <c r="N336">
        <f t="shared" si="44"/>
        <v>0</v>
      </c>
      <c r="T336" t="s">
        <v>295</v>
      </c>
    </row>
    <row r="337" spans="1:20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M337">
        <f t="shared" si="44"/>
        <v>0</v>
      </c>
      <c r="N337">
        <f t="shared" si="44"/>
        <v>0</v>
      </c>
      <c r="T337" t="s">
        <v>400</v>
      </c>
    </row>
    <row r="338" spans="1:20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M338">
        <f t="shared" si="44"/>
        <v>0</v>
      </c>
      <c r="N338">
        <f t="shared" si="44"/>
        <v>0</v>
      </c>
      <c r="T338" t="s">
        <v>290</v>
      </c>
    </row>
    <row r="339" spans="1:20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M339">
        <f t="shared" si="44"/>
        <v>0</v>
      </c>
      <c r="N339">
        <f t="shared" si="44"/>
        <v>0</v>
      </c>
      <c r="T339" t="s">
        <v>298</v>
      </c>
    </row>
    <row r="340" spans="1:20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M340">
        <f t="shared" si="44"/>
        <v>0</v>
      </c>
      <c r="N340">
        <f t="shared" si="44"/>
        <v>0</v>
      </c>
      <c r="T340" t="s">
        <v>292</v>
      </c>
    </row>
    <row r="341" spans="1:20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M341">
        <f t="shared" si="44"/>
        <v>0</v>
      </c>
      <c r="N341">
        <f t="shared" si="44"/>
        <v>0</v>
      </c>
      <c r="T341">
        <v>100</v>
      </c>
    </row>
    <row r="342" spans="1:20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M342">
        <f t="shared" si="44"/>
        <v>0</v>
      </c>
      <c r="N342">
        <f t="shared" si="44"/>
        <v>0</v>
      </c>
    </row>
    <row r="343" spans="1:20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M343">
        <f t="shared" si="44"/>
        <v>0</v>
      </c>
      <c r="N343">
        <f t="shared" si="44"/>
        <v>0</v>
      </c>
    </row>
    <row r="344" spans="1:20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M344">
        <f t="shared" si="44"/>
        <v>0</v>
      </c>
      <c r="N344">
        <f t="shared" si="44"/>
        <v>0</v>
      </c>
    </row>
    <row r="345" spans="1:20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M345">
        <f t="shared" si="44"/>
        <v>0</v>
      </c>
      <c r="N345">
        <f t="shared" si="44"/>
        <v>0</v>
      </c>
    </row>
    <row r="346" spans="1:20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M346">
        <f t="shared" si="44"/>
        <v>0</v>
      </c>
      <c r="N346">
        <f t="shared" si="44"/>
        <v>0</v>
      </c>
    </row>
    <row r="347" spans="1:20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M347">
        <f t="shared" si="44"/>
        <v>0</v>
      </c>
      <c r="N347">
        <f t="shared" si="44"/>
        <v>0</v>
      </c>
    </row>
    <row r="348" spans="1:20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M348">
        <f t="shared" si="44"/>
        <v>0</v>
      </c>
      <c r="N348">
        <f t="shared" si="44"/>
        <v>0</v>
      </c>
    </row>
    <row r="349" spans="1:20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M349">
        <f t="shared" si="44"/>
        <v>0</v>
      </c>
      <c r="N349">
        <f t="shared" si="44"/>
        <v>0</v>
      </c>
    </row>
    <row r="350" spans="1:20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M350">
        <f t="shared" si="44"/>
        <v>0</v>
      </c>
      <c r="N350">
        <f t="shared" si="44"/>
        <v>0</v>
      </c>
    </row>
    <row r="351" spans="1:20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M351">
        <f t="shared" si="44"/>
        <v>0</v>
      </c>
      <c r="N351">
        <f t="shared" si="44"/>
        <v>0</v>
      </c>
    </row>
    <row r="352" spans="1:20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M352">
        <f t="shared" si="44"/>
        <v>0</v>
      </c>
      <c r="N352">
        <f t="shared" si="44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M353">
        <f t="shared" si="44"/>
        <v>0</v>
      </c>
      <c r="N353">
        <f t="shared" si="44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M354">
        <f t="shared" si="44"/>
        <v>0</v>
      </c>
      <c r="N354">
        <f t="shared" si="44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M355">
        <f t="shared" si="44"/>
        <v>0</v>
      </c>
      <c r="N355">
        <f t="shared" si="44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1"/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M356">
        <f t="shared" si="44"/>
        <v>0</v>
      </c>
      <c r="N356">
        <f t="shared" si="44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1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M357">
        <f t="shared" si="44"/>
        <v>0</v>
      </c>
      <c r="N357">
        <f t="shared" si="44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1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M358">
        <f t="shared" si="44"/>
        <v>0</v>
      </c>
      <c r="N358">
        <f t="shared" si="44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1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M359">
        <f t="shared" si="44"/>
        <v>0</v>
      </c>
      <c r="N359">
        <f t="shared" si="44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1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M360">
        <f t="shared" si="44"/>
        <v>0</v>
      </c>
      <c r="N360">
        <f t="shared" si="44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1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M361">
        <f t="shared" si="44"/>
        <v>0</v>
      </c>
      <c r="N361">
        <f t="shared" si="44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ca="1" si="41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M362">
        <f t="shared" si="44"/>
        <v>0</v>
      </c>
      <c r="N362">
        <f t="shared" si="44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41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M363">
        <f t="shared" si="44"/>
        <v>0</v>
      </c>
      <c r="N363">
        <f t="shared" si="44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41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M364">
        <f t="shared" si="44"/>
        <v>0</v>
      </c>
      <c r="N364">
        <f t="shared" si="44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41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M365">
        <f t="shared" si="44"/>
        <v>0</v>
      </c>
      <c r="N365">
        <f t="shared" si="44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41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M366">
        <f t="shared" si="44"/>
        <v>0</v>
      </c>
      <c r="N366">
        <f t="shared" si="44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41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M367">
        <f t="shared" si="44"/>
        <v>0</v>
      </c>
      <c r="N367">
        <f t="shared" si="44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41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M368">
        <f t="shared" si="44"/>
        <v>0</v>
      </c>
      <c r="N368">
        <f t="shared" si="44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41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M369">
        <f t="shared" si="44"/>
        <v>0</v>
      </c>
      <c r="N369">
        <f t="shared" si="44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41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M370">
        <f t="shared" si="44"/>
        <v>0</v>
      </c>
      <c r="N370">
        <f t="shared" si="44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41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M371">
        <f t="shared" si="44"/>
        <v>0</v>
      </c>
      <c r="N371">
        <f t="shared" si="44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41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M372">
        <f t="shared" si="44"/>
        <v>0</v>
      </c>
      <c r="N372">
        <f t="shared" si="44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41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M373">
        <f t="shared" si="44"/>
        <v>0</v>
      </c>
      <c r="N373">
        <f t="shared" si="44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41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M374">
        <f t="shared" si="44"/>
        <v>0</v>
      </c>
      <c r="N374">
        <f t="shared" si="44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41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M375">
        <f t="shared" si="44"/>
        <v>0</v>
      </c>
      <c r="N375">
        <f t="shared" si="44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41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M376">
        <f t="shared" si="44"/>
        <v>0</v>
      </c>
      <c r="N376">
        <f t="shared" si="44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41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M377">
        <f t="shared" si="44"/>
        <v>0</v>
      </c>
      <c r="N377">
        <f t="shared" si="44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41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M378">
        <f t="shared" si="44"/>
        <v>0</v>
      </c>
      <c r="N378">
        <f t="shared" si="44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41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M379">
        <f t="shared" si="44"/>
        <v>0</v>
      </c>
      <c r="N379">
        <f t="shared" si="44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41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M380">
        <f t="shared" si="44"/>
        <v>0</v>
      </c>
      <c r="N380">
        <f t="shared" si="44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41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M381">
        <f t="shared" si="44"/>
        <v>0</v>
      </c>
      <c r="N381">
        <f t="shared" si="44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41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M382">
        <f t="shared" si="44"/>
        <v>0</v>
      </c>
      <c r="N382">
        <f t="shared" si="44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41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M383">
        <f t="shared" si="44"/>
        <v>0</v>
      </c>
      <c r="N383">
        <f t="shared" si="44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41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M384">
        <f t="shared" si="44"/>
        <v>0</v>
      </c>
      <c r="N384">
        <f t="shared" si="44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41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M385">
        <f t="shared" si="44"/>
        <v>0</v>
      </c>
      <c r="N385">
        <f t="shared" si="44"/>
        <v>0</v>
      </c>
    </row>
    <row r="386" spans="1:14" x14ac:dyDescent="0.25">
      <c r="A386">
        <f ca="1">IF($B$2=0,"",COUNTA($B$2:B386))</f>
        <v>385</v>
      </c>
      <c r="B386" s="3" t="str">
        <f t="shared" ca="1" si="45"/>
        <v/>
      </c>
      <c r="C386" s="3">
        <f t="shared" ref="C386:C449" ca="1" si="46">OFFSET(F386,(ROW()-1)*1-1,0)</f>
        <v>0</v>
      </c>
      <c r="G386" t="str">
        <f>IF(ISBLANK(K386),"",COUNTA($K$2:K386))</f>
        <v/>
      </c>
      <c r="H386" t="str">
        <f t="shared" ref="H386:H449" si="47">IF(ISBLANK(K386),"",IF(ISNUMBER(SEARCH("+",K386)),LEFT(K386,SEARCH("+",K386,1)-1),LEFT(K386,SEARCH("-",K386,1)-1)))</f>
        <v/>
      </c>
      <c r="I386">
        <f t="shared" ref="I386:I449" si="48">IF(VALUE(M386)&gt;0,-20,IF(VALUE(M386)&gt;VALUE(N386),-20,M386))</f>
        <v>0</v>
      </c>
      <c r="M386">
        <f t="shared" ref="M386:N449" si="49">IF(ISBLANK(K386),0,IF(ISNUMBER(SEARCH("+",K386)),RIGHT(K386,LEN(K386)-SEARCH("+",K386,1)),RIGHT(K386,LEN(K386)-SEARCH("-",K386,1)+1)))</f>
        <v>0</v>
      </c>
      <c r="N386">
        <f t="shared" si="49"/>
        <v>0</v>
      </c>
    </row>
    <row r="387" spans="1:14" x14ac:dyDescent="0.25">
      <c r="A387">
        <f ca="1">IF($B$2=0,"",COUNTA($B$2:B387))</f>
        <v>386</v>
      </c>
      <c r="B387" s="3" t="str">
        <f t="shared" ca="1" si="45"/>
        <v/>
      </c>
      <c r="C387" s="3">
        <f t="shared" ca="1" si="46"/>
        <v>0</v>
      </c>
      <c r="G387" t="str">
        <f>IF(ISBLANK(K387),"",COUNTA($K$2:K387))</f>
        <v/>
      </c>
      <c r="H387" t="str">
        <f t="shared" si="47"/>
        <v/>
      </c>
      <c r="I387">
        <f t="shared" si="48"/>
        <v>0</v>
      </c>
      <c r="M387">
        <f t="shared" si="49"/>
        <v>0</v>
      </c>
      <c r="N387">
        <f t="shared" si="49"/>
        <v>0</v>
      </c>
    </row>
    <row r="388" spans="1:14" x14ac:dyDescent="0.25">
      <c r="A388">
        <f ca="1">IF($B$2=0,"",COUNTA($B$2:B388))</f>
        <v>387</v>
      </c>
      <c r="B388" s="3" t="str">
        <f t="shared" ca="1" si="45"/>
        <v/>
      </c>
      <c r="C388" s="3">
        <f t="shared" ca="1" si="46"/>
        <v>0</v>
      </c>
      <c r="G388" t="str">
        <f>IF(ISBLANK(K388),"",COUNTA($K$2:K388))</f>
        <v/>
      </c>
      <c r="H388" t="str">
        <f t="shared" si="47"/>
        <v/>
      </c>
      <c r="I388">
        <f t="shared" si="48"/>
        <v>0</v>
      </c>
      <c r="M388">
        <f t="shared" si="49"/>
        <v>0</v>
      </c>
      <c r="N388">
        <f t="shared" si="49"/>
        <v>0</v>
      </c>
    </row>
    <row r="389" spans="1:14" x14ac:dyDescent="0.25">
      <c r="A389">
        <f ca="1">IF($B$2=0,"",COUNTA($B$2:B389))</f>
        <v>388</v>
      </c>
      <c r="B389" s="3" t="str">
        <f t="shared" ca="1" si="45"/>
        <v/>
      </c>
      <c r="C389" s="3">
        <f t="shared" ca="1" si="46"/>
        <v>0</v>
      </c>
      <c r="G389" t="str">
        <f>IF(ISBLANK(K389),"",COUNTA($K$2:K389))</f>
        <v/>
      </c>
      <c r="H389" t="str">
        <f t="shared" si="47"/>
        <v/>
      </c>
      <c r="I389">
        <f t="shared" si="48"/>
        <v>0</v>
      </c>
      <c r="M389">
        <f t="shared" si="49"/>
        <v>0</v>
      </c>
      <c r="N389">
        <f t="shared" si="49"/>
        <v>0</v>
      </c>
    </row>
    <row r="390" spans="1:14" x14ac:dyDescent="0.25">
      <c r="A390">
        <f ca="1">IF($B$2=0,"",COUNTA($B$2:B390))</f>
        <v>389</v>
      </c>
      <c r="B390" s="3" t="str">
        <f t="shared" ca="1" si="45"/>
        <v/>
      </c>
      <c r="C390" s="3">
        <f t="shared" ca="1" si="46"/>
        <v>0</v>
      </c>
      <c r="G390" t="str">
        <f>IF(ISBLANK(K390),"",COUNTA($K$2:K390))</f>
        <v/>
      </c>
      <c r="H390" t="str">
        <f t="shared" si="47"/>
        <v/>
      </c>
      <c r="I390">
        <f t="shared" si="48"/>
        <v>0</v>
      </c>
      <c r="M390">
        <f t="shared" si="49"/>
        <v>0</v>
      </c>
      <c r="N390">
        <f t="shared" si="49"/>
        <v>0</v>
      </c>
    </row>
    <row r="391" spans="1:14" x14ac:dyDescent="0.25">
      <c r="A391">
        <f ca="1">IF($B$2=0,"",COUNTA($B$2:B391))</f>
        <v>390</v>
      </c>
      <c r="B391" s="3" t="str">
        <f t="shared" ca="1" si="45"/>
        <v/>
      </c>
      <c r="C391" s="3">
        <f t="shared" ca="1" si="46"/>
        <v>0</v>
      </c>
      <c r="G391" t="str">
        <f>IF(ISBLANK(K391),"",COUNTA($K$2:K391))</f>
        <v/>
      </c>
      <c r="H391" t="str">
        <f t="shared" si="47"/>
        <v/>
      </c>
      <c r="I391">
        <f t="shared" si="48"/>
        <v>0</v>
      </c>
      <c r="M391">
        <f t="shared" si="49"/>
        <v>0</v>
      </c>
      <c r="N391">
        <f t="shared" si="49"/>
        <v>0</v>
      </c>
    </row>
    <row r="392" spans="1:14" x14ac:dyDescent="0.25">
      <c r="A392">
        <f ca="1">IF($B$2=0,"",COUNTA($B$2:B392))</f>
        <v>391</v>
      </c>
      <c r="B392" s="3" t="str">
        <f t="shared" ref="B392:B455" ca="1" si="50">UPPER(OFFSET(F391,(ROW()-1)*1-1,0))</f>
        <v/>
      </c>
      <c r="C392" s="3">
        <f t="shared" ca="1" si="46"/>
        <v>0</v>
      </c>
      <c r="G392" t="str">
        <f>IF(ISBLANK(K392),"",COUNTA($K$2:K392))</f>
        <v/>
      </c>
      <c r="H392" t="str">
        <f t="shared" si="47"/>
        <v/>
      </c>
      <c r="I392">
        <f t="shared" si="48"/>
        <v>0</v>
      </c>
      <c r="M392">
        <f t="shared" si="49"/>
        <v>0</v>
      </c>
      <c r="N392">
        <f t="shared" si="49"/>
        <v>0</v>
      </c>
    </row>
    <row r="393" spans="1:14" x14ac:dyDescent="0.25">
      <c r="A393">
        <f ca="1">IF($B$2=0,"",COUNTA($B$2:B393))</f>
        <v>392</v>
      </c>
      <c r="B393" s="3" t="str">
        <f t="shared" ca="1" si="50"/>
        <v/>
      </c>
      <c r="C393" s="3">
        <f t="shared" ca="1" si="46"/>
        <v>0</v>
      </c>
      <c r="G393" t="str">
        <f>IF(ISBLANK(K393),"",COUNTA($K$2:K393))</f>
        <v/>
      </c>
      <c r="H393" t="str">
        <f t="shared" si="47"/>
        <v/>
      </c>
      <c r="I393">
        <f t="shared" si="48"/>
        <v>0</v>
      </c>
      <c r="M393">
        <f t="shared" si="49"/>
        <v>0</v>
      </c>
      <c r="N393">
        <f t="shared" si="49"/>
        <v>0</v>
      </c>
    </row>
    <row r="394" spans="1:14" x14ac:dyDescent="0.25">
      <c r="A394">
        <f ca="1">IF($B$2=0,"",COUNTA($B$2:B394))</f>
        <v>393</v>
      </c>
      <c r="B394" s="3" t="str">
        <f t="shared" ca="1" si="50"/>
        <v/>
      </c>
      <c r="C394" s="3">
        <f t="shared" ca="1" si="46"/>
        <v>0</v>
      </c>
      <c r="G394" t="str">
        <f>IF(ISBLANK(K394),"",COUNTA($K$2:K394))</f>
        <v/>
      </c>
      <c r="H394" t="str">
        <f t="shared" si="47"/>
        <v/>
      </c>
      <c r="I394">
        <f t="shared" si="48"/>
        <v>0</v>
      </c>
      <c r="M394">
        <f t="shared" si="49"/>
        <v>0</v>
      </c>
      <c r="N394">
        <f t="shared" si="49"/>
        <v>0</v>
      </c>
    </row>
    <row r="395" spans="1:14" x14ac:dyDescent="0.25">
      <c r="A395">
        <f ca="1">IF($B$2=0,"",COUNTA($B$2:B395))</f>
        <v>394</v>
      </c>
      <c r="B395" s="3" t="str">
        <f t="shared" ca="1" si="50"/>
        <v/>
      </c>
      <c r="C395" s="3">
        <f t="shared" ca="1" si="46"/>
        <v>0</v>
      </c>
      <c r="G395" t="str">
        <f>IF(ISBLANK(K395),"",COUNTA($K$2:K395))</f>
        <v/>
      </c>
      <c r="H395" t="str">
        <f t="shared" si="47"/>
        <v/>
      </c>
      <c r="I395">
        <f t="shared" si="48"/>
        <v>0</v>
      </c>
      <c r="M395">
        <f t="shared" si="49"/>
        <v>0</v>
      </c>
      <c r="N395">
        <f t="shared" si="49"/>
        <v>0</v>
      </c>
    </row>
    <row r="396" spans="1:14" x14ac:dyDescent="0.25">
      <c r="A396">
        <f ca="1">IF($B$2=0,"",COUNTA($B$2:B396))</f>
        <v>395</v>
      </c>
      <c r="B396" s="3" t="str">
        <f t="shared" ca="1" si="50"/>
        <v/>
      </c>
      <c r="C396" s="3">
        <f t="shared" ca="1" si="46"/>
        <v>0</v>
      </c>
      <c r="G396" t="str">
        <f>IF(ISBLANK(K396),"",COUNTA($K$2:K396))</f>
        <v/>
      </c>
      <c r="H396" t="str">
        <f t="shared" si="47"/>
        <v/>
      </c>
      <c r="I396">
        <f t="shared" si="48"/>
        <v>0</v>
      </c>
      <c r="M396">
        <f t="shared" si="49"/>
        <v>0</v>
      </c>
      <c r="N396">
        <f t="shared" si="49"/>
        <v>0</v>
      </c>
    </row>
    <row r="397" spans="1:14" x14ac:dyDescent="0.25">
      <c r="A397">
        <f ca="1">IF($B$2=0,"",COUNTA($B$2:B397))</f>
        <v>396</v>
      </c>
      <c r="B397" s="3" t="str">
        <f t="shared" ca="1" si="50"/>
        <v/>
      </c>
      <c r="C397" s="3">
        <f t="shared" ca="1" si="46"/>
        <v>0</v>
      </c>
      <c r="G397" t="str">
        <f>IF(ISBLANK(K397),"",COUNTA($K$2:K397))</f>
        <v/>
      </c>
      <c r="H397" t="str">
        <f t="shared" si="47"/>
        <v/>
      </c>
      <c r="I397">
        <f t="shared" si="48"/>
        <v>0</v>
      </c>
      <c r="M397">
        <f t="shared" si="49"/>
        <v>0</v>
      </c>
      <c r="N397">
        <f t="shared" si="49"/>
        <v>0</v>
      </c>
    </row>
    <row r="398" spans="1:14" x14ac:dyDescent="0.25">
      <c r="A398">
        <f ca="1">IF($B$2=0,"",COUNTA($B$2:B398))</f>
        <v>397</v>
      </c>
      <c r="B398" s="3" t="str">
        <f t="shared" ca="1" si="50"/>
        <v/>
      </c>
      <c r="C398" s="3">
        <f t="shared" ca="1" si="46"/>
        <v>0</v>
      </c>
      <c r="G398" t="str">
        <f>IF(ISBLANK(K398),"",COUNTA($K$2:K398))</f>
        <v/>
      </c>
      <c r="H398" t="str">
        <f t="shared" si="47"/>
        <v/>
      </c>
      <c r="I398">
        <f t="shared" si="48"/>
        <v>0</v>
      </c>
      <c r="M398">
        <f t="shared" si="49"/>
        <v>0</v>
      </c>
      <c r="N398">
        <f t="shared" si="49"/>
        <v>0</v>
      </c>
    </row>
    <row r="399" spans="1:14" x14ac:dyDescent="0.25">
      <c r="A399">
        <f ca="1">IF($B$2=0,"",COUNTA($B$2:B399))</f>
        <v>398</v>
      </c>
      <c r="B399" s="3" t="str">
        <f t="shared" ca="1" si="50"/>
        <v/>
      </c>
      <c r="C399" s="3">
        <f t="shared" ca="1" si="46"/>
        <v>0</v>
      </c>
      <c r="G399" t="str">
        <f>IF(ISBLANK(K399),"",COUNTA($K$2:K399))</f>
        <v/>
      </c>
      <c r="H399" t="str">
        <f t="shared" si="47"/>
        <v/>
      </c>
      <c r="I399">
        <f t="shared" si="48"/>
        <v>0</v>
      </c>
      <c r="M399">
        <f t="shared" si="49"/>
        <v>0</v>
      </c>
      <c r="N399">
        <f t="shared" si="49"/>
        <v>0</v>
      </c>
    </row>
    <row r="400" spans="1:14" x14ac:dyDescent="0.25">
      <c r="A400">
        <f ca="1">IF($B$2=0,"",COUNTA($B$2:B400))</f>
        <v>399</v>
      </c>
      <c r="B400" s="3" t="str">
        <f t="shared" ca="1" si="50"/>
        <v/>
      </c>
      <c r="C400" s="3">
        <f t="shared" ca="1" si="46"/>
        <v>0</v>
      </c>
      <c r="G400" t="str">
        <f>IF(ISBLANK(K400),"",COUNTA($K$2:K400))</f>
        <v/>
      </c>
      <c r="H400" t="str">
        <f t="shared" si="47"/>
        <v/>
      </c>
      <c r="I400">
        <f t="shared" si="48"/>
        <v>0</v>
      </c>
      <c r="M400">
        <f t="shared" si="49"/>
        <v>0</v>
      </c>
      <c r="N400">
        <f t="shared" si="49"/>
        <v>0</v>
      </c>
    </row>
    <row r="401" spans="1:14" x14ac:dyDescent="0.25">
      <c r="A401">
        <f ca="1">IF($B$2=0,"",COUNTA($B$2:B401))</f>
        <v>400</v>
      </c>
      <c r="B401" s="3" t="str">
        <f t="shared" ca="1" si="50"/>
        <v/>
      </c>
      <c r="C401" s="3">
        <f t="shared" ca="1" si="46"/>
        <v>0</v>
      </c>
      <c r="G401" t="str">
        <f>IF(ISBLANK(K401),"",COUNTA($K$2:K401))</f>
        <v/>
      </c>
      <c r="H401" t="str">
        <f t="shared" si="47"/>
        <v/>
      </c>
      <c r="I401">
        <f t="shared" si="48"/>
        <v>0</v>
      </c>
      <c r="M401">
        <f t="shared" si="49"/>
        <v>0</v>
      </c>
      <c r="N401">
        <f t="shared" si="49"/>
        <v>0</v>
      </c>
    </row>
    <row r="402" spans="1:14" x14ac:dyDescent="0.25">
      <c r="A402">
        <f ca="1">IF($B$2=0,"",COUNTA($B$2:B402))</f>
        <v>401</v>
      </c>
      <c r="B402" s="3" t="str">
        <f t="shared" ca="1" si="50"/>
        <v/>
      </c>
      <c r="C402" s="3">
        <f t="shared" ca="1" si="46"/>
        <v>0</v>
      </c>
      <c r="G402" t="str">
        <f>IF(ISBLANK(K402),"",COUNTA($K$2:K402))</f>
        <v/>
      </c>
      <c r="H402" t="str">
        <f t="shared" si="47"/>
        <v/>
      </c>
      <c r="I402">
        <f t="shared" si="48"/>
        <v>0</v>
      </c>
      <c r="M402">
        <f t="shared" si="49"/>
        <v>0</v>
      </c>
      <c r="N402">
        <f t="shared" si="49"/>
        <v>0</v>
      </c>
    </row>
    <row r="403" spans="1:14" x14ac:dyDescent="0.25">
      <c r="A403">
        <f ca="1">IF($B$2=0,"",COUNTA($B$2:B403))</f>
        <v>402</v>
      </c>
      <c r="B403" s="3" t="str">
        <f t="shared" ca="1" si="50"/>
        <v/>
      </c>
      <c r="C403" s="3">
        <f t="shared" ca="1" si="46"/>
        <v>0</v>
      </c>
      <c r="G403" t="str">
        <f>IF(ISBLANK(K403),"",COUNTA($K$2:K403))</f>
        <v/>
      </c>
      <c r="H403" t="str">
        <f t="shared" si="47"/>
        <v/>
      </c>
      <c r="I403">
        <f t="shared" si="48"/>
        <v>0</v>
      </c>
      <c r="M403">
        <f t="shared" si="49"/>
        <v>0</v>
      </c>
      <c r="N403">
        <f t="shared" si="49"/>
        <v>0</v>
      </c>
    </row>
    <row r="404" spans="1:14" x14ac:dyDescent="0.25">
      <c r="A404">
        <f ca="1">IF($B$2=0,"",COUNTA($B$2:B404))</f>
        <v>403</v>
      </c>
      <c r="B404" s="3" t="str">
        <f t="shared" ca="1" si="50"/>
        <v/>
      </c>
      <c r="C404" s="3">
        <f t="shared" ca="1" si="46"/>
        <v>0</v>
      </c>
      <c r="G404" t="str">
        <f>IF(ISBLANK(K404),"",COUNTA($K$2:K404))</f>
        <v/>
      </c>
      <c r="H404" t="str">
        <f t="shared" si="47"/>
        <v/>
      </c>
      <c r="I404">
        <f t="shared" si="48"/>
        <v>0</v>
      </c>
      <c r="M404">
        <f t="shared" si="49"/>
        <v>0</v>
      </c>
      <c r="N404">
        <f t="shared" si="49"/>
        <v>0</v>
      </c>
    </row>
    <row r="405" spans="1:14" x14ac:dyDescent="0.25">
      <c r="A405">
        <f ca="1">IF($B$2=0,"",COUNTA($B$2:B405))</f>
        <v>404</v>
      </c>
      <c r="B405" s="3" t="str">
        <f t="shared" ca="1" si="50"/>
        <v/>
      </c>
      <c r="C405" s="3">
        <f t="shared" ca="1" si="46"/>
        <v>0</v>
      </c>
      <c r="G405" t="str">
        <f>IF(ISBLANK(K405),"",COUNTA($K$2:K405))</f>
        <v/>
      </c>
      <c r="H405" t="str">
        <f t="shared" si="47"/>
        <v/>
      </c>
      <c r="I405">
        <f t="shared" si="48"/>
        <v>0</v>
      </c>
      <c r="M405">
        <f t="shared" si="49"/>
        <v>0</v>
      </c>
      <c r="N405">
        <f t="shared" si="49"/>
        <v>0</v>
      </c>
    </row>
    <row r="406" spans="1:14" x14ac:dyDescent="0.25">
      <c r="A406">
        <f ca="1">IF($B$2=0,"",COUNTA($B$2:B406))</f>
        <v>405</v>
      </c>
      <c r="B406" s="3" t="str">
        <f t="shared" ca="1" si="50"/>
        <v/>
      </c>
      <c r="C406" s="3">
        <f t="shared" ca="1" si="46"/>
        <v>0</v>
      </c>
      <c r="G406" t="str">
        <f>IF(ISBLANK(K406),"",COUNTA($K$2:K406))</f>
        <v/>
      </c>
      <c r="H406" t="str">
        <f t="shared" si="47"/>
        <v/>
      </c>
      <c r="I406">
        <f t="shared" si="48"/>
        <v>0</v>
      </c>
      <c r="M406">
        <f t="shared" si="49"/>
        <v>0</v>
      </c>
      <c r="N406">
        <f t="shared" si="49"/>
        <v>0</v>
      </c>
    </row>
    <row r="407" spans="1:14" x14ac:dyDescent="0.25">
      <c r="A407">
        <f ca="1">IF($B$2=0,"",COUNTA($B$2:B407))</f>
        <v>406</v>
      </c>
      <c r="B407" s="3" t="str">
        <f t="shared" ca="1" si="50"/>
        <v/>
      </c>
      <c r="C407" s="3">
        <f t="shared" ca="1" si="46"/>
        <v>0</v>
      </c>
      <c r="G407" t="str">
        <f>IF(ISBLANK(K407),"",COUNTA($K$2:K407))</f>
        <v/>
      </c>
      <c r="H407" t="str">
        <f t="shared" si="47"/>
        <v/>
      </c>
      <c r="I407">
        <f t="shared" si="48"/>
        <v>0</v>
      </c>
      <c r="M407">
        <f t="shared" si="49"/>
        <v>0</v>
      </c>
      <c r="N407">
        <f t="shared" si="49"/>
        <v>0</v>
      </c>
    </row>
    <row r="408" spans="1:14" x14ac:dyDescent="0.25">
      <c r="A408">
        <f ca="1">IF($B$2=0,"",COUNTA($B$2:B408))</f>
        <v>407</v>
      </c>
      <c r="B408" s="3" t="str">
        <f t="shared" ca="1" si="50"/>
        <v/>
      </c>
      <c r="C408" s="3">
        <f t="shared" ca="1" si="46"/>
        <v>0</v>
      </c>
      <c r="G408" t="str">
        <f>IF(ISBLANK(K408),"",COUNTA($K$2:K408))</f>
        <v/>
      </c>
      <c r="H408" t="str">
        <f t="shared" si="47"/>
        <v/>
      </c>
      <c r="I408">
        <f t="shared" si="48"/>
        <v>0</v>
      </c>
      <c r="M408">
        <f t="shared" si="49"/>
        <v>0</v>
      </c>
      <c r="N408">
        <f t="shared" si="49"/>
        <v>0</v>
      </c>
    </row>
    <row r="409" spans="1:14" x14ac:dyDescent="0.25">
      <c r="A409">
        <f ca="1">IF($B$2=0,"",COUNTA($B$2:B409))</f>
        <v>408</v>
      </c>
      <c r="B409" s="3" t="str">
        <f t="shared" ca="1" si="50"/>
        <v/>
      </c>
      <c r="C409" s="3">
        <f t="shared" ca="1" si="46"/>
        <v>0</v>
      </c>
      <c r="G409" t="str">
        <f>IF(ISBLANK(K409),"",COUNTA($K$2:K409))</f>
        <v/>
      </c>
      <c r="H409" t="str">
        <f t="shared" si="47"/>
        <v/>
      </c>
      <c r="I409">
        <f t="shared" si="48"/>
        <v>0</v>
      </c>
      <c r="M409">
        <f t="shared" si="49"/>
        <v>0</v>
      </c>
      <c r="N409">
        <f t="shared" si="49"/>
        <v>0</v>
      </c>
    </row>
    <row r="410" spans="1:14" x14ac:dyDescent="0.25">
      <c r="A410">
        <f ca="1">IF($B$2=0,"",COUNTA($B$2:B410))</f>
        <v>409</v>
      </c>
      <c r="B410" s="3" t="str">
        <f t="shared" ca="1" si="50"/>
        <v/>
      </c>
      <c r="C410" s="3">
        <f t="shared" ca="1" si="46"/>
        <v>0</v>
      </c>
      <c r="G410" t="str">
        <f>IF(ISBLANK(K410),"",COUNTA($K$2:K410))</f>
        <v/>
      </c>
      <c r="H410" t="str">
        <f t="shared" si="47"/>
        <v/>
      </c>
      <c r="I410">
        <f t="shared" si="48"/>
        <v>0</v>
      </c>
      <c r="M410">
        <f t="shared" si="49"/>
        <v>0</v>
      </c>
      <c r="N410">
        <f t="shared" si="49"/>
        <v>0</v>
      </c>
    </row>
    <row r="411" spans="1:14" x14ac:dyDescent="0.25">
      <c r="A411">
        <f ca="1">IF($B$2=0,"",COUNTA($B$2:B411))</f>
        <v>410</v>
      </c>
      <c r="B411" s="3" t="str">
        <f t="shared" ca="1" si="50"/>
        <v/>
      </c>
      <c r="C411" s="3">
        <f t="shared" ca="1" si="46"/>
        <v>0</v>
      </c>
      <c r="G411" t="str">
        <f>IF(ISBLANK(K411),"",COUNTA($K$2:K411))</f>
        <v/>
      </c>
      <c r="H411" t="str">
        <f t="shared" si="47"/>
        <v/>
      </c>
      <c r="I411">
        <f t="shared" si="48"/>
        <v>0</v>
      </c>
      <c r="M411">
        <f t="shared" si="49"/>
        <v>0</v>
      </c>
      <c r="N411">
        <f t="shared" si="49"/>
        <v>0</v>
      </c>
    </row>
    <row r="412" spans="1:14" x14ac:dyDescent="0.25">
      <c r="A412">
        <f ca="1">IF($B$2=0,"",COUNTA($B$2:B412))</f>
        <v>411</v>
      </c>
      <c r="B412" s="3" t="str">
        <f t="shared" ca="1" si="50"/>
        <v/>
      </c>
      <c r="C412" s="3">
        <f t="shared" ca="1" si="46"/>
        <v>0</v>
      </c>
      <c r="G412" t="str">
        <f>IF(ISBLANK(K412),"",COUNTA($K$2:K412))</f>
        <v/>
      </c>
      <c r="H412" t="str">
        <f t="shared" si="47"/>
        <v/>
      </c>
      <c r="I412">
        <f t="shared" si="48"/>
        <v>0</v>
      </c>
      <c r="M412">
        <f t="shared" si="49"/>
        <v>0</v>
      </c>
      <c r="N412">
        <f t="shared" si="49"/>
        <v>0</v>
      </c>
    </row>
    <row r="413" spans="1:14" x14ac:dyDescent="0.25">
      <c r="A413">
        <f ca="1">IF($B$2=0,"",COUNTA($B$2:B413))</f>
        <v>412</v>
      </c>
      <c r="B413" s="3" t="str">
        <f t="shared" ca="1" si="50"/>
        <v/>
      </c>
      <c r="C413" s="3">
        <f t="shared" ca="1" si="46"/>
        <v>0</v>
      </c>
      <c r="G413" t="str">
        <f>IF(ISBLANK(K413),"",COUNTA($K$2:K413))</f>
        <v/>
      </c>
      <c r="H413" t="str">
        <f t="shared" si="47"/>
        <v/>
      </c>
      <c r="I413">
        <f t="shared" si="48"/>
        <v>0</v>
      </c>
      <c r="M413">
        <f t="shared" si="49"/>
        <v>0</v>
      </c>
      <c r="N413">
        <f t="shared" si="49"/>
        <v>0</v>
      </c>
    </row>
    <row r="414" spans="1:14" x14ac:dyDescent="0.25">
      <c r="A414">
        <f ca="1">IF($B$2=0,"",COUNTA($B$2:B414))</f>
        <v>413</v>
      </c>
      <c r="B414" s="3" t="str">
        <f t="shared" ca="1" si="50"/>
        <v/>
      </c>
      <c r="C414" s="3">
        <f t="shared" ca="1" si="46"/>
        <v>0</v>
      </c>
      <c r="G414" t="str">
        <f>IF(ISBLANK(K414),"",COUNTA($K$2:K414))</f>
        <v/>
      </c>
      <c r="H414" t="str">
        <f t="shared" si="47"/>
        <v/>
      </c>
      <c r="I414">
        <f t="shared" si="48"/>
        <v>0</v>
      </c>
      <c r="M414">
        <f t="shared" si="49"/>
        <v>0</v>
      </c>
      <c r="N414">
        <f t="shared" si="49"/>
        <v>0</v>
      </c>
    </row>
    <row r="415" spans="1:14" x14ac:dyDescent="0.25">
      <c r="A415">
        <f ca="1">IF($B$2=0,"",COUNTA($B$2:B415))</f>
        <v>414</v>
      </c>
      <c r="B415" s="3" t="str">
        <f t="shared" ca="1" si="50"/>
        <v/>
      </c>
      <c r="C415" s="3">
        <f t="shared" ca="1" si="46"/>
        <v>0</v>
      </c>
      <c r="G415" t="str">
        <f>IF(ISBLANK(K415),"",COUNTA($K$2:K415))</f>
        <v/>
      </c>
      <c r="H415" t="str">
        <f t="shared" si="47"/>
        <v/>
      </c>
      <c r="I415">
        <f t="shared" si="48"/>
        <v>0</v>
      </c>
      <c r="M415">
        <f t="shared" si="49"/>
        <v>0</v>
      </c>
      <c r="N415">
        <f t="shared" si="49"/>
        <v>0</v>
      </c>
    </row>
    <row r="416" spans="1:14" x14ac:dyDescent="0.25">
      <c r="A416">
        <f ca="1">IF($B$2=0,"",COUNTA($B$2:B416))</f>
        <v>415</v>
      </c>
      <c r="B416" s="3" t="str">
        <f t="shared" ca="1" si="50"/>
        <v/>
      </c>
      <c r="C416" s="3">
        <f t="shared" ca="1" si="46"/>
        <v>0</v>
      </c>
      <c r="G416" t="str">
        <f>IF(ISBLANK(K416),"",COUNTA($K$2:K416))</f>
        <v/>
      </c>
      <c r="H416" t="str">
        <f t="shared" si="47"/>
        <v/>
      </c>
      <c r="I416">
        <f t="shared" si="48"/>
        <v>0</v>
      </c>
      <c r="M416">
        <f t="shared" si="49"/>
        <v>0</v>
      </c>
      <c r="N416">
        <f t="shared" si="49"/>
        <v>0</v>
      </c>
    </row>
    <row r="417" spans="1:14" x14ac:dyDescent="0.25">
      <c r="A417">
        <f ca="1">IF($B$2=0,"",COUNTA($B$2:B417))</f>
        <v>416</v>
      </c>
      <c r="B417" s="3" t="str">
        <f t="shared" ca="1" si="50"/>
        <v/>
      </c>
      <c r="C417" s="3">
        <f t="shared" ca="1" si="46"/>
        <v>0</v>
      </c>
      <c r="G417" t="str">
        <f>IF(ISBLANK(K417),"",COUNTA($K$2:K417))</f>
        <v/>
      </c>
      <c r="H417" t="str">
        <f t="shared" si="47"/>
        <v/>
      </c>
      <c r="I417">
        <f t="shared" si="48"/>
        <v>0</v>
      </c>
      <c r="M417">
        <f t="shared" si="49"/>
        <v>0</v>
      </c>
      <c r="N417">
        <f t="shared" si="49"/>
        <v>0</v>
      </c>
    </row>
    <row r="418" spans="1:14" x14ac:dyDescent="0.25">
      <c r="A418">
        <f ca="1">IF($B$2=0,"",COUNTA($B$2:B418))</f>
        <v>417</v>
      </c>
      <c r="B418" s="3" t="str">
        <f t="shared" ca="1" si="50"/>
        <v/>
      </c>
      <c r="C418" s="3">
        <f t="shared" ca="1" si="46"/>
        <v>0</v>
      </c>
      <c r="G418" t="str">
        <f>IF(ISBLANK(K418),"",COUNTA($K$2:K418))</f>
        <v/>
      </c>
      <c r="H418" t="str">
        <f t="shared" si="47"/>
        <v/>
      </c>
      <c r="I418">
        <f t="shared" si="48"/>
        <v>0</v>
      </c>
      <c r="M418">
        <f t="shared" si="49"/>
        <v>0</v>
      </c>
      <c r="N418">
        <f t="shared" si="49"/>
        <v>0</v>
      </c>
    </row>
    <row r="419" spans="1:14" x14ac:dyDescent="0.25">
      <c r="A419">
        <f ca="1">IF($B$2=0,"",COUNTA($B$2:B419))</f>
        <v>418</v>
      </c>
      <c r="B419" s="3" t="str">
        <f t="shared" ca="1" si="50"/>
        <v/>
      </c>
      <c r="C419" s="3">
        <f t="shared" ca="1" si="46"/>
        <v>0</v>
      </c>
      <c r="G419" t="str">
        <f>IF(ISBLANK(K419),"",COUNTA($K$2:K419))</f>
        <v/>
      </c>
      <c r="H419" t="str">
        <f t="shared" si="47"/>
        <v/>
      </c>
      <c r="I419">
        <f t="shared" si="48"/>
        <v>0</v>
      </c>
      <c r="M419">
        <f t="shared" si="49"/>
        <v>0</v>
      </c>
      <c r="N419">
        <f t="shared" si="49"/>
        <v>0</v>
      </c>
    </row>
    <row r="420" spans="1:14" x14ac:dyDescent="0.25">
      <c r="A420">
        <f ca="1">IF($B$2=0,"",COUNTA($B$2:B420))</f>
        <v>419</v>
      </c>
      <c r="B420" s="3" t="str">
        <f t="shared" ca="1" si="50"/>
        <v/>
      </c>
      <c r="C420" s="3">
        <f t="shared" ca="1" si="46"/>
        <v>0</v>
      </c>
      <c r="G420" t="str">
        <f>IF(ISBLANK(K420),"",COUNTA($K$2:K420))</f>
        <v/>
      </c>
      <c r="H420" t="str">
        <f t="shared" si="47"/>
        <v/>
      </c>
      <c r="I420">
        <f t="shared" si="48"/>
        <v>0</v>
      </c>
      <c r="M420">
        <f t="shared" si="49"/>
        <v>0</v>
      </c>
      <c r="N420">
        <f t="shared" si="49"/>
        <v>0</v>
      </c>
    </row>
    <row r="421" spans="1:14" x14ac:dyDescent="0.25">
      <c r="A421">
        <f ca="1">IF($B$2=0,"",COUNTA($B$2:B421))</f>
        <v>420</v>
      </c>
      <c r="B421" s="3" t="str">
        <f t="shared" ca="1" si="50"/>
        <v/>
      </c>
      <c r="C421" s="3">
        <f t="shared" ca="1" si="46"/>
        <v>0</v>
      </c>
      <c r="G421" t="str">
        <f>IF(ISBLANK(K421),"",COUNTA($K$2:K421))</f>
        <v/>
      </c>
      <c r="H421" t="str">
        <f t="shared" si="47"/>
        <v/>
      </c>
      <c r="I421">
        <f t="shared" si="48"/>
        <v>0</v>
      </c>
      <c r="M421">
        <f t="shared" si="49"/>
        <v>0</v>
      </c>
      <c r="N421">
        <f t="shared" si="49"/>
        <v>0</v>
      </c>
    </row>
    <row r="422" spans="1:14" x14ac:dyDescent="0.25">
      <c r="A422">
        <f ca="1">IF($B$2=0,"",COUNTA($B$2:B422))</f>
        <v>421</v>
      </c>
      <c r="B422" s="3" t="str">
        <f t="shared" ca="1" si="50"/>
        <v/>
      </c>
      <c r="C422" s="3">
        <f t="shared" ca="1" si="46"/>
        <v>0</v>
      </c>
      <c r="G422" t="str">
        <f>IF(ISBLANK(K422),"",COUNTA($K$2:K422))</f>
        <v/>
      </c>
      <c r="H422" t="str">
        <f t="shared" si="47"/>
        <v/>
      </c>
      <c r="I422">
        <f t="shared" si="48"/>
        <v>0</v>
      </c>
      <c r="M422">
        <f t="shared" si="49"/>
        <v>0</v>
      </c>
      <c r="N422">
        <f t="shared" si="49"/>
        <v>0</v>
      </c>
    </row>
    <row r="423" spans="1:14" x14ac:dyDescent="0.25">
      <c r="A423">
        <f ca="1">IF($B$2=0,"",COUNTA($B$2:B423))</f>
        <v>422</v>
      </c>
      <c r="B423" s="3" t="str">
        <f t="shared" ca="1" si="50"/>
        <v/>
      </c>
      <c r="C423" s="3">
        <f t="shared" ca="1" si="46"/>
        <v>0</v>
      </c>
      <c r="G423" t="str">
        <f>IF(ISBLANK(K423),"",COUNTA($K$2:K423))</f>
        <v/>
      </c>
      <c r="H423" t="str">
        <f t="shared" si="47"/>
        <v/>
      </c>
      <c r="I423">
        <f t="shared" si="48"/>
        <v>0</v>
      </c>
      <c r="M423">
        <f t="shared" si="49"/>
        <v>0</v>
      </c>
      <c r="N423">
        <f t="shared" si="49"/>
        <v>0</v>
      </c>
    </row>
    <row r="424" spans="1:14" x14ac:dyDescent="0.25">
      <c r="A424">
        <f ca="1">IF($B$2=0,"",COUNTA($B$2:B424))</f>
        <v>423</v>
      </c>
      <c r="B424" s="3" t="str">
        <f t="shared" ca="1" si="50"/>
        <v/>
      </c>
      <c r="C424" s="3">
        <f t="shared" ca="1" si="46"/>
        <v>0</v>
      </c>
      <c r="G424" t="str">
        <f>IF(ISBLANK(K424),"",COUNTA($K$2:K424))</f>
        <v/>
      </c>
      <c r="H424" t="str">
        <f t="shared" si="47"/>
        <v/>
      </c>
      <c r="I424">
        <f t="shared" si="48"/>
        <v>0</v>
      </c>
      <c r="M424">
        <f t="shared" si="49"/>
        <v>0</v>
      </c>
      <c r="N424">
        <f t="shared" si="49"/>
        <v>0</v>
      </c>
    </row>
    <row r="425" spans="1:14" x14ac:dyDescent="0.25">
      <c r="A425">
        <f ca="1">IF($B$2=0,"",COUNTA($B$2:B425))</f>
        <v>424</v>
      </c>
      <c r="B425" s="3" t="str">
        <f t="shared" ca="1" si="50"/>
        <v/>
      </c>
      <c r="C425" s="3">
        <f t="shared" ca="1" si="46"/>
        <v>0</v>
      </c>
      <c r="G425" t="str">
        <f>IF(ISBLANK(K425),"",COUNTA($K$2:K425))</f>
        <v/>
      </c>
      <c r="H425" t="str">
        <f t="shared" si="47"/>
        <v/>
      </c>
      <c r="I425">
        <f t="shared" si="48"/>
        <v>0</v>
      </c>
      <c r="M425">
        <f t="shared" si="49"/>
        <v>0</v>
      </c>
      <c r="N425">
        <f t="shared" si="49"/>
        <v>0</v>
      </c>
    </row>
    <row r="426" spans="1:14" x14ac:dyDescent="0.25">
      <c r="A426">
        <f ca="1">IF($B$2=0,"",COUNTA($B$2:B426))</f>
        <v>425</v>
      </c>
      <c r="B426" s="3" t="str">
        <f t="shared" ca="1" si="50"/>
        <v/>
      </c>
      <c r="C426" s="3">
        <f t="shared" ca="1" si="46"/>
        <v>0</v>
      </c>
      <c r="G426" t="str">
        <f>IF(ISBLANK(K426),"",COUNTA($K$2:K426))</f>
        <v/>
      </c>
      <c r="H426" t="str">
        <f t="shared" si="47"/>
        <v/>
      </c>
      <c r="I426">
        <f t="shared" si="48"/>
        <v>0</v>
      </c>
      <c r="M426">
        <f t="shared" si="49"/>
        <v>0</v>
      </c>
      <c r="N426">
        <f t="shared" si="49"/>
        <v>0</v>
      </c>
    </row>
    <row r="427" spans="1:14" x14ac:dyDescent="0.25">
      <c r="A427">
        <f ca="1">IF($B$2=0,"",COUNTA($B$2:B427))</f>
        <v>426</v>
      </c>
      <c r="B427" s="3" t="str">
        <f t="shared" ca="1" si="50"/>
        <v/>
      </c>
      <c r="C427" s="3">
        <f t="shared" ca="1" si="46"/>
        <v>0</v>
      </c>
      <c r="G427" t="str">
        <f>IF(ISBLANK(K427),"",COUNTA($K$2:K427))</f>
        <v/>
      </c>
      <c r="H427" t="str">
        <f t="shared" si="47"/>
        <v/>
      </c>
      <c r="I427">
        <f t="shared" si="48"/>
        <v>0</v>
      </c>
      <c r="M427">
        <f t="shared" si="49"/>
        <v>0</v>
      </c>
      <c r="N427">
        <f t="shared" si="49"/>
        <v>0</v>
      </c>
    </row>
    <row r="428" spans="1:14" x14ac:dyDescent="0.25">
      <c r="A428">
        <f ca="1">IF($B$2=0,"",COUNTA($B$2:B428))</f>
        <v>427</v>
      </c>
      <c r="B428" s="3" t="str">
        <f t="shared" ca="1" si="50"/>
        <v/>
      </c>
      <c r="C428" s="3">
        <f t="shared" ca="1" si="46"/>
        <v>0</v>
      </c>
      <c r="G428" t="str">
        <f>IF(ISBLANK(K428),"",COUNTA($K$2:K428))</f>
        <v/>
      </c>
      <c r="H428" t="str">
        <f t="shared" si="47"/>
        <v/>
      </c>
      <c r="I428">
        <f t="shared" si="48"/>
        <v>0</v>
      </c>
      <c r="M428">
        <f t="shared" si="49"/>
        <v>0</v>
      </c>
      <c r="N428">
        <f t="shared" si="49"/>
        <v>0</v>
      </c>
    </row>
    <row r="429" spans="1:14" x14ac:dyDescent="0.25">
      <c r="A429">
        <f ca="1">IF($B$2=0,"",COUNTA($B$2:B429))</f>
        <v>428</v>
      </c>
      <c r="B429" s="3" t="str">
        <f t="shared" ca="1" si="50"/>
        <v/>
      </c>
      <c r="C429" s="3">
        <f t="shared" ca="1" si="46"/>
        <v>0</v>
      </c>
      <c r="G429" t="str">
        <f>IF(ISBLANK(K429),"",COUNTA($K$2:K429))</f>
        <v/>
      </c>
      <c r="H429" t="str">
        <f t="shared" si="47"/>
        <v/>
      </c>
      <c r="I429">
        <f t="shared" si="48"/>
        <v>0</v>
      </c>
      <c r="M429">
        <f t="shared" si="49"/>
        <v>0</v>
      </c>
      <c r="N429">
        <f t="shared" si="49"/>
        <v>0</v>
      </c>
    </row>
    <row r="430" spans="1:14" x14ac:dyDescent="0.25">
      <c r="A430">
        <f ca="1">IF($B$2=0,"",COUNTA($B$2:B430))</f>
        <v>429</v>
      </c>
      <c r="B430" s="3" t="str">
        <f t="shared" ca="1" si="50"/>
        <v/>
      </c>
      <c r="C430" s="3">
        <f t="shared" ca="1" si="46"/>
        <v>0</v>
      </c>
      <c r="G430" t="str">
        <f>IF(ISBLANK(K430),"",COUNTA($K$2:K430))</f>
        <v/>
      </c>
      <c r="H430" t="str">
        <f t="shared" si="47"/>
        <v/>
      </c>
      <c r="I430">
        <f t="shared" si="48"/>
        <v>0</v>
      </c>
      <c r="M430">
        <f t="shared" si="49"/>
        <v>0</v>
      </c>
      <c r="N430">
        <f t="shared" si="49"/>
        <v>0</v>
      </c>
    </row>
    <row r="431" spans="1:14" x14ac:dyDescent="0.25">
      <c r="A431">
        <f ca="1">IF($B$2=0,"",COUNTA($B$2:B431))</f>
        <v>430</v>
      </c>
      <c r="B431" s="3" t="str">
        <f t="shared" ca="1" si="50"/>
        <v/>
      </c>
      <c r="C431" s="3">
        <f t="shared" ca="1" si="46"/>
        <v>0</v>
      </c>
      <c r="G431" t="str">
        <f>IF(ISBLANK(K431),"",COUNTA($K$2:K431))</f>
        <v/>
      </c>
      <c r="H431" t="str">
        <f t="shared" si="47"/>
        <v/>
      </c>
      <c r="I431">
        <f t="shared" si="48"/>
        <v>0</v>
      </c>
      <c r="M431">
        <f t="shared" si="49"/>
        <v>0</v>
      </c>
      <c r="N431">
        <f t="shared" si="49"/>
        <v>0</v>
      </c>
    </row>
    <row r="432" spans="1:14" x14ac:dyDescent="0.25">
      <c r="A432">
        <f ca="1">IF($B$2=0,"",COUNTA($B$2:B432))</f>
        <v>431</v>
      </c>
      <c r="B432" s="3" t="str">
        <f t="shared" ca="1" si="50"/>
        <v/>
      </c>
      <c r="C432" s="3">
        <f t="shared" ca="1" si="46"/>
        <v>0</v>
      </c>
      <c r="G432" t="str">
        <f>IF(ISBLANK(K432),"",COUNTA($K$2:K432))</f>
        <v/>
      </c>
      <c r="H432" t="str">
        <f t="shared" si="47"/>
        <v/>
      </c>
      <c r="I432">
        <f t="shared" si="48"/>
        <v>0</v>
      </c>
      <c r="M432">
        <f t="shared" si="49"/>
        <v>0</v>
      </c>
      <c r="N432">
        <f t="shared" si="49"/>
        <v>0</v>
      </c>
    </row>
    <row r="433" spans="1:14" x14ac:dyDescent="0.25">
      <c r="A433">
        <f ca="1">IF($B$2=0,"",COUNTA($B$2:B433))</f>
        <v>432</v>
      </c>
      <c r="B433" s="3" t="str">
        <f t="shared" ca="1" si="50"/>
        <v/>
      </c>
      <c r="C433" s="3">
        <f t="shared" ca="1" si="46"/>
        <v>0</v>
      </c>
      <c r="G433" t="str">
        <f>IF(ISBLANK(K433),"",COUNTA($K$2:K433))</f>
        <v/>
      </c>
      <c r="H433" t="str">
        <f t="shared" si="47"/>
        <v/>
      </c>
      <c r="I433">
        <f t="shared" si="48"/>
        <v>0</v>
      </c>
      <c r="M433">
        <f t="shared" si="49"/>
        <v>0</v>
      </c>
      <c r="N433">
        <f t="shared" si="49"/>
        <v>0</v>
      </c>
    </row>
    <row r="434" spans="1:14" x14ac:dyDescent="0.25">
      <c r="A434">
        <f ca="1">IF($B$2=0,"",COUNTA($B$2:B434))</f>
        <v>433</v>
      </c>
      <c r="B434" s="3" t="str">
        <f t="shared" ca="1" si="50"/>
        <v/>
      </c>
      <c r="C434" s="3">
        <f t="shared" ca="1" si="46"/>
        <v>0</v>
      </c>
      <c r="G434" t="str">
        <f>IF(ISBLANK(K434),"",COUNTA($K$2:K434))</f>
        <v/>
      </c>
      <c r="H434" t="str">
        <f t="shared" si="47"/>
        <v/>
      </c>
      <c r="I434">
        <f t="shared" si="48"/>
        <v>0</v>
      </c>
      <c r="M434">
        <f t="shared" si="49"/>
        <v>0</v>
      </c>
      <c r="N434">
        <f t="shared" si="49"/>
        <v>0</v>
      </c>
    </row>
    <row r="435" spans="1:14" x14ac:dyDescent="0.25">
      <c r="A435">
        <f ca="1">IF($B$2=0,"",COUNTA($B$2:B435))</f>
        <v>434</v>
      </c>
      <c r="B435" s="3" t="str">
        <f t="shared" ca="1" si="50"/>
        <v/>
      </c>
      <c r="C435" s="3">
        <f t="shared" ca="1" si="46"/>
        <v>0</v>
      </c>
      <c r="G435" t="str">
        <f>IF(ISBLANK(K435),"",COUNTA($K$2:K435))</f>
        <v/>
      </c>
      <c r="H435" t="str">
        <f t="shared" si="47"/>
        <v/>
      </c>
      <c r="I435">
        <f t="shared" si="48"/>
        <v>0</v>
      </c>
      <c r="M435">
        <f t="shared" si="49"/>
        <v>0</v>
      </c>
      <c r="N435">
        <f t="shared" si="49"/>
        <v>0</v>
      </c>
    </row>
    <row r="436" spans="1:14" x14ac:dyDescent="0.25">
      <c r="A436">
        <f ca="1">IF($B$2=0,"",COUNTA($B$2:B436))</f>
        <v>435</v>
      </c>
      <c r="B436" s="3" t="str">
        <f t="shared" ca="1" si="50"/>
        <v/>
      </c>
      <c r="C436" s="3">
        <f t="shared" ca="1" si="46"/>
        <v>0</v>
      </c>
      <c r="G436" t="str">
        <f>IF(ISBLANK(K436),"",COUNTA($K$2:K436))</f>
        <v/>
      </c>
      <c r="H436" t="str">
        <f t="shared" si="47"/>
        <v/>
      </c>
      <c r="I436">
        <f t="shared" si="48"/>
        <v>0</v>
      </c>
      <c r="M436">
        <f t="shared" si="49"/>
        <v>0</v>
      </c>
      <c r="N436">
        <f t="shared" si="49"/>
        <v>0</v>
      </c>
    </row>
    <row r="437" spans="1:14" x14ac:dyDescent="0.25">
      <c r="A437">
        <f ca="1">IF($B$2=0,"",COUNTA($B$2:B437))</f>
        <v>436</v>
      </c>
      <c r="B437" s="3" t="str">
        <f t="shared" ca="1" si="50"/>
        <v/>
      </c>
      <c r="C437" s="3">
        <f t="shared" ca="1" si="46"/>
        <v>0</v>
      </c>
      <c r="G437" t="str">
        <f>IF(ISBLANK(K437),"",COUNTA($K$2:K437))</f>
        <v/>
      </c>
      <c r="H437" t="str">
        <f t="shared" si="47"/>
        <v/>
      </c>
      <c r="I437">
        <f t="shared" si="48"/>
        <v>0</v>
      </c>
      <c r="M437">
        <f t="shared" si="49"/>
        <v>0</v>
      </c>
      <c r="N437">
        <f t="shared" si="49"/>
        <v>0</v>
      </c>
    </row>
    <row r="438" spans="1:14" x14ac:dyDescent="0.25">
      <c r="A438">
        <f ca="1">IF($B$2=0,"",COUNTA($B$2:B438))</f>
        <v>437</v>
      </c>
      <c r="B438" s="3" t="str">
        <f t="shared" ca="1" si="50"/>
        <v/>
      </c>
      <c r="C438" s="3">
        <f t="shared" ca="1" si="46"/>
        <v>0</v>
      </c>
      <c r="G438" t="str">
        <f>IF(ISBLANK(K438),"",COUNTA($K$2:K438))</f>
        <v/>
      </c>
      <c r="H438" t="str">
        <f t="shared" si="47"/>
        <v/>
      </c>
      <c r="I438">
        <f t="shared" si="48"/>
        <v>0</v>
      </c>
      <c r="M438">
        <f t="shared" si="49"/>
        <v>0</v>
      </c>
      <c r="N438">
        <f t="shared" si="49"/>
        <v>0</v>
      </c>
    </row>
    <row r="439" spans="1:14" x14ac:dyDescent="0.25">
      <c r="A439">
        <f ca="1">IF($B$2=0,"",COUNTA($B$2:B439))</f>
        <v>438</v>
      </c>
      <c r="B439" s="3" t="str">
        <f t="shared" ca="1" si="50"/>
        <v/>
      </c>
      <c r="C439" s="3">
        <f t="shared" ca="1" si="46"/>
        <v>0</v>
      </c>
      <c r="G439" t="str">
        <f>IF(ISBLANK(K439),"",COUNTA($K$2:K439))</f>
        <v/>
      </c>
      <c r="H439" t="str">
        <f t="shared" si="47"/>
        <v/>
      </c>
      <c r="I439">
        <f t="shared" si="48"/>
        <v>0</v>
      </c>
      <c r="M439">
        <f t="shared" si="49"/>
        <v>0</v>
      </c>
      <c r="N439">
        <f t="shared" si="49"/>
        <v>0</v>
      </c>
    </row>
    <row r="440" spans="1:14" x14ac:dyDescent="0.25">
      <c r="A440">
        <f ca="1">IF($B$2=0,"",COUNTA($B$2:B440))</f>
        <v>439</v>
      </c>
      <c r="B440" s="3" t="str">
        <f t="shared" ca="1" si="50"/>
        <v/>
      </c>
      <c r="C440" s="3">
        <f t="shared" ca="1" si="46"/>
        <v>0</v>
      </c>
      <c r="G440" t="str">
        <f>IF(ISBLANK(K440),"",COUNTA($K$2:K440))</f>
        <v/>
      </c>
      <c r="H440" t="str">
        <f t="shared" si="47"/>
        <v/>
      </c>
      <c r="I440">
        <f t="shared" si="48"/>
        <v>0</v>
      </c>
      <c r="M440">
        <f t="shared" si="49"/>
        <v>0</v>
      </c>
      <c r="N440">
        <f t="shared" si="49"/>
        <v>0</v>
      </c>
    </row>
    <row r="441" spans="1:14" x14ac:dyDescent="0.25">
      <c r="A441">
        <f ca="1">IF($B$2=0,"",COUNTA($B$2:B441))</f>
        <v>440</v>
      </c>
      <c r="B441" s="3" t="str">
        <f t="shared" ca="1" si="50"/>
        <v/>
      </c>
      <c r="C441" s="3">
        <f t="shared" ca="1" si="46"/>
        <v>0</v>
      </c>
      <c r="G441" t="str">
        <f>IF(ISBLANK(K441),"",COUNTA($K$2:K441))</f>
        <v/>
      </c>
      <c r="H441" t="str">
        <f t="shared" si="47"/>
        <v/>
      </c>
      <c r="I441">
        <f t="shared" si="48"/>
        <v>0</v>
      </c>
      <c r="M441">
        <f t="shared" si="49"/>
        <v>0</v>
      </c>
      <c r="N441">
        <f t="shared" si="49"/>
        <v>0</v>
      </c>
    </row>
    <row r="442" spans="1:14" x14ac:dyDescent="0.25">
      <c r="A442">
        <f ca="1">IF($B$2=0,"",COUNTA($B$2:B442))</f>
        <v>441</v>
      </c>
      <c r="B442" s="3" t="str">
        <f t="shared" ca="1" si="50"/>
        <v/>
      </c>
      <c r="C442" s="3">
        <f t="shared" ca="1" si="46"/>
        <v>0</v>
      </c>
      <c r="G442" t="str">
        <f>IF(ISBLANK(K442),"",COUNTA($K$2:K442))</f>
        <v/>
      </c>
      <c r="H442" t="str">
        <f t="shared" si="47"/>
        <v/>
      </c>
      <c r="I442">
        <f t="shared" si="48"/>
        <v>0</v>
      </c>
      <c r="M442">
        <f t="shared" si="49"/>
        <v>0</v>
      </c>
      <c r="N442">
        <f t="shared" si="49"/>
        <v>0</v>
      </c>
    </row>
    <row r="443" spans="1:14" x14ac:dyDescent="0.25">
      <c r="A443">
        <f ca="1">IF($B$2=0,"",COUNTA($B$2:B443))</f>
        <v>442</v>
      </c>
      <c r="B443" s="3" t="str">
        <f t="shared" ca="1" si="50"/>
        <v/>
      </c>
      <c r="C443" s="3">
        <f t="shared" ca="1" si="46"/>
        <v>0</v>
      </c>
      <c r="G443" t="str">
        <f>IF(ISBLANK(K443),"",COUNTA($K$2:K443))</f>
        <v/>
      </c>
      <c r="H443" t="str">
        <f t="shared" si="47"/>
        <v/>
      </c>
      <c r="I443">
        <f t="shared" si="48"/>
        <v>0</v>
      </c>
      <c r="M443">
        <f t="shared" si="49"/>
        <v>0</v>
      </c>
      <c r="N443">
        <f t="shared" si="49"/>
        <v>0</v>
      </c>
    </row>
    <row r="444" spans="1:14" x14ac:dyDescent="0.25">
      <c r="A444">
        <f ca="1">IF($B$2=0,"",COUNTA($B$2:B444))</f>
        <v>443</v>
      </c>
      <c r="B444" s="3" t="str">
        <f t="shared" ca="1" si="50"/>
        <v/>
      </c>
      <c r="C444" s="3">
        <f t="shared" ca="1" si="46"/>
        <v>0</v>
      </c>
      <c r="G444" t="str">
        <f>IF(ISBLANK(K444),"",COUNTA($K$2:K444))</f>
        <v/>
      </c>
      <c r="H444" t="str">
        <f t="shared" si="47"/>
        <v/>
      </c>
      <c r="I444">
        <f t="shared" si="48"/>
        <v>0</v>
      </c>
      <c r="M444">
        <f t="shared" si="49"/>
        <v>0</v>
      </c>
      <c r="N444">
        <f t="shared" si="49"/>
        <v>0</v>
      </c>
    </row>
    <row r="445" spans="1:14" x14ac:dyDescent="0.25">
      <c r="A445">
        <f ca="1">IF($B$2=0,"",COUNTA($B$2:B445))</f>
        <v>444</v>
      </c>
      <c r="B445" s="3" t="str">
        <f t="shared" ca="1" si="50"/>
        <v/>
      </c>
      <c r="C445" s="3">
        <f t="shared" ca="1" si="46"/>
        <v>0</v>
      </c>
      <c r="G445" t="str">
        <f>IF(ISBLANK(K445),"",COUNTA($K$2:K445))</f>
        <v/>
      </c>
      <c r="H445" t="str">
        <f t="shared" si="47"/>
        <v/>
      </c>
      <c r="I445">
        <f t="shared" si="48"/>
        <v>0</v>
      </c>
      <c r="M445">
        <f t="shared" si="49"/>
        <v>0</v>
      </c>
      <c r="N445">
        <f t="shared" si="49"/>
        <v>0</v>
      </c>
    </row>
    <row r="446" spans="1:14" x14ac:dyDescent="0.25">
      <c r="A446">
        <f ca="1">IF($B$2=0,"",COUNTA($B$2:B446))</f>
        <v>445</v>
      </c>
      <c r="B446" s="3" t="str">
        <f t="shared" ca="1" si="50"/>
        <v/>
      </c>
      <c r="C446" s="3">
        <f t="shared" ca="1" si="46"/>
        <v>0</v>
      </c>
      <c r="G446" t="str">
        <f>IF(ISBLANK(K446),"",COUNTA($K$2:K446))</f>
        <v/>
      </c>
      <c r="H446" t="str">
        <f t="shared" si="47"/>
        <v/>
      </c>
      <c r="I446">
        <f t="shared" si="48"/>
        <v>0</v>
      </c>
      <c r="M446">
        <f t="shared" si="49"/>
        <v>0</v>
      </c>
      <c r="N446">
        <f t="shared" si="49"/>
        <v>0</v>
      </c>
    </row>
    <row r="447" spans="1:14" x14ac:dyDescent="0.25">
      <c r="A447">
        <f ca="1">IF($B$2=0,"",COUNTA($B$2:B447))</f>
        <v>446</v>
      </c>
      <c r="B447" s="3" t="str">
        <f t="shared" ca="1" si="50"/>
        <v/>
      </c>
      <c r="C447" s="3">
        <f t="shared" ca="1" si="46"/>
        <v>0</v>
      </c>
      <c r="G447" t="str">
        <f>IF(ISBLANK(K447),"",COUNTA($K$2:K447))</f>
        <v/>
      </c>
      <c r="H447" t="str">
        <f t="shared" si="47"/>
        <v/>
      </c>
      <c r="I447">
        <f t="shared" si="48"/>
        <v>0</v>
      </c>
      <c r="M447">
        <f t="shared" si="49"/>
        <v>0</v>
      </c>
      <c r="N447">
        <f t="shared" si="49"/>
        <v>0</v>
      </c>
    </row>
    <row r="448" spans="1:14" x14ac:dyDescent="0.25">
      <c r="A448">
        <f ca="1">IF($B$2=0,"",COUNTA($B$2:B448))</f>
        <v>447</v>
      </c>
      <c r="B448" s="3" t="str">
        <f t="shared" ca="1" si="50"/>
        <v/>
      </c>
      <c r="C448" s="3">
        <f t="shared" ca="1" si="46"/>
        <v>0</v>
      </c>
      <c r="G448" t="str">
        <f>IF(ISBLANK(K448),"",COUNTA($K$2:K448))</f>
        <v/>
      </c>
      <c r="H448" t="str">
        <f t="shared" si="47"/>
        <v/>
      </c>
      <c r="I448">
        <f t="shared" si="48"/>
        <v>0</v>
      </c>
      <c r="M448">
        <f t="shared" si="49"/>
        <v>0</v>
      </c>
      <c r="N448">
        <f t="shared" si="49"/>
        <v>0</v>
      </c>
    </row>
    <row r="449" spans="1:14" x14ac:dyDescent="0.25">
      <c r="A449">
        <f ca="1">IF($B$2=0,"",COUNTA($B$2:B449))</f>
        <v>448</v>
      </c>
      <c r="B449" s="3" t="str">
        <f t="shared" ca="1" si="50"/>
        <v/>
      </c>
      <c r="C449" s="3">
        <f t="shared" ca="1" si="46"/>
        <v>0</v>
      </c>
      <c r="G449" t="str">
        <f>IF(ISBLANK(K449),"",COUNTA($K$2:K449))</f>
        <v/>
      </c>
      <c r="H449" t="str">
        <f t="shared" si="47"/>
        <v/>
      </c>
      <c r="I449">
        <f t="shared" si="48"/>
        <v>0</v>
      </c>
      <c r="M449">
        <f t="shared" si="49"/>
        <v>0</v>
      </c>
      <c r="N449">
        <f t="shared" si="49"/>
        <v>0</v>
      </c>
    </row>
    <row r="450" spans="1:14" x14ac:dyDescent="0.25">
      <c r="A450">
        <f ca="1">IF($B$2=0,"",COUNTA($B$2:B450))</f>
        <v>449</v>
      </c>
      <c r="B450" s="3" t="str">
        <f t="shared" ca="1" si="50"/>
        <v/>
      </c>
      <c r="C450" s="3">
        <f t="shared" ref="C450:C513" ca="1" si="51">OFFSET(F450,(ROW()-1)*1-1,0)</f>
        <v>0</v>
      </c>
      <c r="G450" t="str">
        <f>IF(ISBLANK(K450),"",COUNTA($K$2:K450))</f>
        <v/>
      </c>
      <c r="H450" t="str">
        <f t="shared" ref="H450:H513" si="52">IF(ISBLANK(K450),"",IF(ISNUMBER(SEARCH("+",K450)),LEFT(K450,SEARCH("+",K450,1)-1),LEFT(K450,SEARCH("-",K450,1)-1)))</f>
        <v/>
      </c>
      <c r="I450">
        <f t="shared" ref="I450:I513" si="53">IF(VALUE(M450)&gt;0,-20,IF(VALUE(M450)&gt;VALUE(N450),-20,M450))</f>
        <v>0</v>
      </c>
      <c r="M450">
        <f t="shared" ref="M450:N513" si="54">IF(ISBLANK(K450),0,IF(ISNUMBER(SEARCH("+",K450)),RIGHT(K450,LEN(K450)-SEARCH("+",K450,1)),RIGHT(K450,LEN(K450)-SEARCH("-",K450,1)+1)))</f>
        <v>0</v>
      </c>
      <c r="N450">
        <f t="shared" si="54"/>
        <v>0</v>
      </c>
    </row>
    <row r="451" spans="1:14" x14ac:dyDescent="0.25">
      <c r="A451">
        <f ca="1">IF($B$2=0,"",COUNTA($B$2:B451))</f>
        <v>450</v>
      </c>
      <c r="B451" s="3" t="str">
        <f t="shared" ca="1" si="50"/>
        <v/>
      </c>
      <c r="C451" s="3">
        <f t="shared" ca="1" si="51"/>
        <v>0</v>
      </c>
      <c r="G451" t="str">
        <f>IF(ISBLANK(K451),"",COUNTA($K$2:K451))</f>
        <v/>
      </c>
      <c r="H451" t="str">
        <f t="shared" si="52"/>
        <v/>
      </c>
      <c r="I451">
        <f t="shared" si="53"/>
        <v>0</v>
      </c>
      <c r="M451">
        <f t="shared" si="54"/>
        <v>0</v>
      </c>
      <c r="N451">
        <f t="shared" si="54"/>
        <v>0</v>
      </c>
    </row>
    <row r="452" spans="1:14" x14ac:dyDescent="0.25">
      <c r="A452">
        <f ca="1">IF($B$2=0,"",COUNTA($B$2:B452))</f>
        <v>451</v>
      </c>
      <c r="B452" s="3" t="str">
        <f t="shared" ca="1" si="50"/>
        <v/>
      </c>
      <c r="C452" s="3">
        <f t="shared" ca="1" si="51"/>
        <v>0</v>
      </c>
      <c r="G452" t="str">
        <f>IF(ISBLANK(K452),"",COUNTA($K$2:K452))</f>
        <v/>
      </c>
      <c r="H452" t="str">
        <f t="shared" si="52"/>
        <v/>
      </c>
      <c r="I452">
        <f t="shared" si="53"/>
        <v>0</v>
      </c>
      <c r="M452">
        <f t="shared" si="54"/>
        <v>0</v>
      </c>
      <c r="N452">
        <f t="shared" si="54"/>
        <v>0</v>
      </c>
    </row>
    <row r="453" spans="1:14" x14ac:dyDescent="0.25">
      <c r="A453">
        <f ca="1">IF($B$2=0,"",COUNTA($B$2:B453))</f>
        <v>452</v>
      </c>
      <c r="B453" s="3" t="str">
        <f t="shared" ca="1" si="50"/>
        <v/>
      </c>
      <c r="C453" s="3">
        <f t="shared" ca="1" si="51"/>
        <v>0</v>
      </c>
      <c r="G453" t="str">
        <f>IF(ISBLANK(K453),"",COUNTA($K$2:K453))</f>
        <v/>
      </c>
      <c r="H453" t="str">
        <f t="shared" si="52"/>
        <v/>
      </c>
      <c r="I453">
        <f t="shared" si="53"/>
        <v>0</v>
      </c>
      <c r="M453">
        <f t="shared" si="54"/>
        <v>0</v>
      </c>
      <c r="N453">
        <f t="shared" si="54"/>
        <v>0</v>
      </c>
    </row>
    <row r="454" spans="1:14" x14ac:dyDescent="0.25">
      <c r="A454">
        <f ca="1">IF($B$2=0,"",COUNTA($B$2:B454))</f>
        <v>453</v>
      </c>
      <c r="B454" s="3" t="str">
        <f t="shared" ca="1" si="50"/>
        <v/>
      </c>
      <c r="C454" s="3">
        <f t="shared" ca="1" si="51"/>
        <v>0</v>
      </c>
      <c r="G454" t="str">
        <f>IF(ISBLANK(K454),"",COUNTA($K$2:K454))</f>
        <v/>
      </c>
      <c r="H454" t="str">
        <f t="shared" si="52"/>
        <v/>
      </c>
      <c r="I454">
        <f t="shared" si="53"/>
        <v>0</v>
      </c>
      <c r="M454">
        <f t="shared" si="54"/>
        <v>0</v>
      </c>
      <c r="N454">
        <f t="shared" si="54"/>
        <v>0</v>
      </c>
    </row>
    <row r="455" spans="1:14" x14ac:dyDescent="0.25">
      <c r="A455">
        <f ca="1">IF($B$2=0,"",COUNTA($B$2:B455))</f>
        <v>454</v>
      </c>
      <c r="B455" s="3" t="str">
        <f t="shared" ca="1" si="50"/>
        <v/>
      </c>
      <c r="C455" s="3">
        <f t="shared" ca="1" si="51"/>
        <v>0</v>
      </c>
      <c r="G455" t="str">
        <f>IF(ISBLANK(K455),"",COUNTA($K$2:K455))</f>
        <v/>
      </c>
      <c r="H455" t="str">
        <f t="shared" si="52"/>
        <v/>
      </c>
      <c r="I455">
        <f t="shared" si="53"/>
        <v>0</v>
      </c>
      <c r="M455">
        <f t="shared" si="54"/>
        <v>0</v>
      </c>
      <c r="N455">
        <f t="shared" si="54"/>
        <v>0</v>
      </c>
    </row>
    <row r="456" spans="1:14" x14ac:dyDescent="0.25">
      <c r="A456">
        <f ca="1">IF($B$2=0,"",COUNTA($B$2:B456))</f>
        <v>455</v>
      </c>
      <c r="B456" s="3" t="str">
        <f t="shared" ref="B456:B519" ca="1" si="55">UPPER(OFFSET(F455,(ROW()-1)*1-1,0))</f>
        <v/>
      </c>
      <c r="C456" s="3">
        <f t="shared" ca="1" si="51"/>
        <v>0</v>
      </c>
      <c r="G456" t="str">
        <f>IF(ISBLANK(K456),"",COUNTA($K$2:K456))</f>
        <v/>
      </c>
      <c r="H456" t="str">
        <f t="shared" si="52"/>
        <v/>
      </c>
      <c r="I456">
        <f t="shared" si="53"/>
        <v>0</v>
      </c>
      <c r="M456">
        <f t="shared" si="54"/>
        <v>0</v>
      </c>
      <c r="N456">
        <f t="shared" si="54"/>
        <v>0</v>
      </c>
    </row>
    <row r="457" spans="1:14" x14ac:dyDescent="0.25">
      <c r="A457">
        <f ca="1">IF($B$2=0,"",COUNTA($B$2:B457))</f>
        <v>456</v>
      </c>
      <c r="B457" s="3" t="str">
        <f t="shared" ca="1" si="55"/>
        <v/>
      </c>
      <c r="C457" s="3">
        <f t="shared" ca="1" si="51"/>
        <v>0</v>
      </c>
      <c r="G457" t="str">
        <f>IF(ISBLANK(K457),"",COUNTA($K$2:K457))</f>
        <v/>
      </c>
      <c r="H457" t="str">
        <f t="shared" si="52"/>
        <v/>
      </c>
      <c r="I457">
        <f t="shared" si="53"/>
        <v>0</v>
      </c>
      <c r="M457">
        <f t="shared" si="54"/>
        <v>0</v>
      </c>
      <c r="N457">
        <f t="shared" si="54"/>
        <v>0</v>
      </c>
    </row>
    <row r="458" spans="1:14" x14ac:dyDescent="0.25">
      <c r="A458">
        <f ca="1">IF($B$2=0,"",COUNTA($B$2:B458))</f>
        <v>457</v>
      </c>
      <c r="B458" s="3" t="str">
        <f t="shared" ca="1" si="55"/>
        <v/>
      </c>
      <c r="C458" s="3">
        <f t="shared" ca="1" si="51"/>
        <v>0</v>
      </c>
      <c r="G458" t="str">
        <f>IF(ISBLANK(K458),"",COUNTA($K$2:K458))</f>
        <v/>
      </c>
      <c r="H458" t="str">
        <f t="shared" si="52"/>
        <v/>
      </c>
      <c r="I458">
        <f t="shared" si="53"/>
        <v>0</v>
      </c>
      <c r="M458">
        <f t="shared" si="54"/>
        <v>0</v>
      </c>
      <c r="N458">
        <f t="shared" si="54"/>
        <v>0</v>
      </c>
    </row>
    <row r="459" spans="1:14" x14ac:dyDescent="0.25">
      <c r="A459">
        <f ca="1">IF($B$2=0,"",COUNTA($B$2:B459))</f>
        <v>458</v>
      </c>
      <c r="B459" s="3" t="str">
        <f t="shared" ca="1" si="55"/>
        <v/>
      </c>
      <c r="C459" s="3">
        <f t="shared" ca="1" si="51"/>
        <v>0</v>
      </c>
      <c r="G459" t="str">
        <f>IF(ISBLANK(K459),"",COUNTA($K$2:K459))</f>
        <v/>
      </c>
      <c r="H459" t="str">
        <f t="shared" si="52"/>
        <v/>
      </c>
      <c r="I459">
        <f t="shared" si="53"/>
        <v>0</v>
      </c>
      <c r="M459">
        <f t="shared" si="54"/>
        <v>0</v>
      </c>
      <c r="N459">
        <f t="shared" si="54"/>
        <v>0</v>
      </c>
    </row>
    <row r="460" spans="1:14" x14ac:dyDescent="0.25">
      <c r="A460">
        <f ca="1">IF($B$2=0,"",COUNTA($B$2:B460))</f>
        <v>459</v>
      </c>
      <c r="B460" s="3" t="str">
        <f t="shared" ca="1" si="55"/>
        <v/>
      </c>
      <c r="C460" s="3">
        <f t="shared" ca="1" si="51"/>
        <v>0</v>
      </c>
      <c r="G460" t="str">
        <f>IF(ISBLANK(K460),"",COUNTA($K$2:K460))</f>
        <v/>
      </c>
      <c r="H460" t="str">
        <f t="shared" si="52"/>
        <v/>
      </c>
      <c r="I460">
        <f t="shared" si="53"/>
        <v>0</v>
      </c>
      <c r="M460">
        <f t="shared" si="54"/>
        <v>0</v>
      </c>
      <c r="N460">
        <f t="shared" si="54"/>
        <v>0</v>
      </c>
    </row>
    <row r="461" spans="1:14" x14ac:dyDescent="0.25">
      <c r="A461">
        <f ca="1">IF($B$2=0,"",COUNTA($B$2:B461))</f>
        <v>460</v>
      </c>
      <c r="B461" s="3" t="str">
        <f t="shared" ca="1" si="55"/>
        <v/>
      </c>
      <c r="C461" s="3">
        <f t="shared" ca="1" si="51"/>
        <v>0</v>
      </c>
      <c r="G461" t="str">
        <f>IF(ISBLANK(K461),"",COUNTA($K$2:K461))</f>
        <v/>
      </c>
      <c r="H461" t="str">
        <f t="shared" si="52"/>
        <v/>
      </c>
      <c r="I461">
        <f t="shared" si="53"/>
        <v>0</v>
      </c>
      <c r="M461">
        <f t="shared" si="54"/>
        <v>0</v>
      </c>
      <c r="N461">
        <f t="shared" si="54"/>
        <v>0</v>
      </c>
    </row>
    <row r="462" spans="1:14" x14ac:dyDescent="0.25">
      <c r="A462">
        <f ca="1">IF($B$2=0,"",COUNTA($B$2:B462))</f>
        <v>461</v>
      </c>
      <c r="B462" s="3" t="str">
        <f t="shared" ca="1" si="55"/>
        <v/>
      </c>
      <c r="C462" s="3">
        <f t="shared" ca="1" si="51"/>
        <v>0</v>
      </c>
      <c r="G462" t="str">
        <f>IF(ISBLANK(K462),"",COUNTA($K$2:K462))</f>
        <v/>
      </c>
      <c r="H462" t="str">
        <f t="shared" si="52"/>
        <v/>
      </c>
      <c r="I462">
        <f t="shared" si="53"/>
        <v>0</v>
      </c>
      <c r="M462">
        <f t="shared" si="54"/>
        <v>0</v>
      </c>
      <c r="N462">
        <f t="shared" si="54"/>
        <v>0</v>
      </c>
    </row>
    <row r="463" spans="1:14" x14ac:dyDescent="0.25">
      <c r="A463">
        <f ca="1">IF($B$2=0,"",COUNTA($B$2:B463))</f>
        <v>462</v>
      </c>
      <c r="B463" s="3" t="str">
        <f t="shared" ca="1" si="55"/>
        <v/>
      </c>
      <c r="C463" s="3">
        <f t="shared" ca="1" si="51"/>
        <v>0</v>
      </c>
      <c r="G463" t="str">
        <f>IF(ISBLANK(K463),"",COUNTA($K$2:K463))</f>
        <v/>
      </c>
      <c r="H463" t="str">
        <f t="shared" si="52"/>
        <v/>
      </c>
      <c r="I463">
        <f t="shared" si="53"/>
        <v>0</v>
      </c>
      <c r="M463">
        <f t="shared" si="54"/>
        <v>0</v>
      </c>
      <c r="N463">
        <f t="shared" si="54"/>
        <v>0</v>
      </c>
    </row>
    <row r="464" spans="1:14" x14ac:dyDescent="0.25">
      <c r="A464">
        <f ca="1">IF($B$2=0,"",COUNTA($B$2:B464))</f>
        <v>463</v>
      </c>
      <c r="B464" s="3" t="str">
        <f t="shared" ca="1" si="55"/>
        <v/>
      </c>
      <c r="C464" s="3">
        <f t="shared" ca="1" si="51"/>
        <v>0</v>
      </c>
      <c r="G464" t="str">
        <f>IF(ISBLANK(K464),"",COUNTA($K$2:K464))</f>
        <v/>
      </c>
      <c r="H464" t="str">
        <f t="shared" si="52"/>
        <v/>
      </c>
      <c r="I464">
        <f t="shared" si="53"/>
        <v>0</v>
      </c>
      <c r="M464">
        <f t="shared" si="54"/>
        <v>0</v>
      </c>
      <c r="N464">
        <f t="shared" si="54"/>
        <v>0</v>
      </c>
    </row>
    <row r="465" spans="1:14" x14ac:dyDescent="0.25">
      <c r="A465">
        <f ca="1">IF($B$2=0,"",COUNTA($B$2:B465))</f>
        <v>464</v>
      </c>
      <c r="B465" s="3" t="str">
        <f t="shared" ca="1" si="55"/>
        <v/>
      </c>
      <c r="C465" s="3">
        <f t="shared" ca="1" si="51"/>
        <v>0</v>
      </c>
      <c r="G465" t="str">
        <f>IF(ISBLANK(K465),"",COUNTA($K$2:K465))</f>
        <v/>
      </c>
      <c r="H465" t="str">
        <f t="shared" si="52"/>
        <v/>
      </c>
      <c r="I465">
        <f t="shared" si="53"/>
        <v>0</v>
      </c>
      <c r="M465">
        <f t="shared" si="54"/>
        <v>0</v>
      </c>
      <c r="N465">
        <f t="shared" si="54"/>
        <v>0</v>
      </c>
    </row>
    <row r="466" spans="1:14" x14ac:dyDescent="0.25">
      <c r="A466">
        <f ca="1">IF($B$2=0,"",COUNTA($B$2:B466))</f>
        <v>465</v>
      </c>
      <c r="B466" s="3" t="str">
        <f t="shared" ca="1" si="55"/>
        <v/>
      </c>
      <c r="C466" s="3">
        <f t="shared" ca="1" si="51"/>
        <v>0</v>
      </c>
      <c r="G466" t="str">
        <f>IF(ISBLANK(K466),"",COUNTA($K$2:K466))</f>
        <v/>
      </c>
      <c r="H466" t="str">
        <f t="shared" si="52"/>
        <v/>
      </c>
      <c r="I466">
        <f t="shared" si="53"/>
        <v>0</v>
      </c>
      <c r="M466">
        <f t="shared" si="54"/>
        <v>0</v>
      </c>
      <c r="N466">
        <f t="shared" si="54"/>
        <v>0</v>
      </c>
    </row>
    <row r="467" spans="1:14" x14ac:dyDescent="0.25">
      <c r="A467">
        <f ca="1">IF($B$2=0,"",COUNTA($B$2:B467))</f>
        <v>466</v>
      </c>
      <c r="B467" s="3" t="str">
        <f t="shared" ca="1" si="55"/>
        <v/>
      </c>
      <c r="C467" s="3">
        <f t="shared" ca="1" si="51"/>
        <v>0</v>
      </c>
      <c r="G467" t="str">
        <f>IF(ISBLANK(K467),"",COUNTA($K$2:K467))</f>
        <v/>
      </c>
      <c r="H467" t="str">
        <f t="shared" si="52"/>
        <v/>
      </c>
      <c r="I467">
        <f t="shared" si="53"/>
        <v>0</v>
      </c>
      <c r="M467">
        <f t="shared" si="54"/>
        <v>0</v>
      </c>
      <c r="N467">
        <f t="shared" si="54"/>
        <v>0</v>
      </c>
    </row>
    <row r="468" spans="1:14" x14ac:dyDescent="0.25">
      <c r="A468">
        <f ca="1">IF($B$2=0,"",COUNTA($B$2:B468))</f>
        <v>467</v>
      </c>
      <c r="B468" s="3" t="str">
        <f t="shared" ca="1" si="55"/>
        <v/>
      </c>
      <c r="C468" s="3">
        <f t="shared" ca="1" si="51"/>
        <v>0</v>
      </c>
      <c r="G468" t="str">
        <f>IF(ISBLANK(K468),"",COUNTA($K$2:K468))</f>
        <v/>
      </c>
      <c r="H468" t="str">
        <f t="shared" si="52"/>
        <v/>
      </c>
      <c r="I468">
        <f t="shared" si="53"/>
        <v>0</v>
      </c>
      <c r="M468">
        <f t="shared" si="54"/>
        <v>0</v>
      </c>
      <c r="N468">
        <f t="shared" si="54"/>
        <v>0</v>
      </c>
    </row>
    <row r="469" spans="1:14" x14ac:dyDescent="0.25">
      <c r="A469">
        <f ca="1">IF($B$2=0,"",COUNTA($B$2:B469))</f>
        <v>468</v>
      </c>
      <c r="B469" s="3" t="str">
        <f t="shared" ca="1" si="55"/>
        <v/>
      </c>
      <c r="C469" s="3">
        <f t="shared" ca="1" si="51"/>
        <v>0</v>
      </c>
      <c r="G469" t="str">
        <f>IF(ISBLANK(K469),"",COUNTA($K$2:K469))</f>
        <v/>
      </c>
      <c r="H469" t="str">
        <f t="shared" si="52"/>
        <v/>
      </c>
      <c r="I469">
        <f t="shared" si="53"/>
        <v>0</v>
      </c>
      <c r="M469">
        <f t="shared" si="54"/>
        <v>0</v>
      </c>
      <c r="N469">
        <f t="shared" si="54"/>
        <v>0</v>
      </c>
    </row>
    <row r="470" spans="1:14" x14ac:dyDescent="0.25">
      <c r="A470">
        <f ca="1">IF($B$2=0,"",COUNTA($B$2:B470))</f>
        <v>469</v>
      </c>
      <c r="B470" s="3" t="str">
        <f t="shared" ca="1" si="55"/>
        <v/>
      </c>
      <c r="C470" s="3">
        <f t="shared" ca="1" si="51"/>
        <v>0</v>
      </c>
      <c r="G470" t="str">
        <f>IF(ISBLANK(K470),"",COUNTA($K$2:K470))</f>
        <v/>
      </c>
      <c r="H470" t="str">
        <f t="shared" si="52"/>
        <v/>
      </c>
      <c r="I470">
        <f t="shared" si="53"/>
        <v>0</v>
      </c>
      <c r="M470">
        <f t="shared" si="54"/>
        <v>0</v>
      </c>
      <c r="N470">
        <f t="shared" si="54"/>
        <v>0</v>
      </c>
    </row>
    <row r="471" spans="1:14" x14ac:dyDescent="0.25">
      <c r="A471">
        <f ca="1">IF($B$2=0,"",COUNTA($B$2:B471))</f>
        <v>470</v>
      </c>
      <c r="B471" s="3" t="str">
        <f t="shared" ca="1" si="55"/>
        <v/>
      </c>
      <c r="C471" s="3">
        <f t="shared" ca="1" si="51"/>
        <v>0</v>
      </c>
      <c r="G471" t="str">
        <f>IF(ISBLANK(K471),"",COUNTA($K$2:K471))</f>
        <v/>
      </c>
      <c r="H471" t="str">
        <f t="shared" si="52"/>
        <v/>
      </c>
      <c r="I471">
        <f t="shared" si="53"/>
        <v>0</v>
      </c>
      <c r="M471">
        <f t="shared" si="54"/>
        <v>0</v>
      </c>
      <c r="N471">
        <f t="shared" si="54"/>
        <v>0</v>
      </c>
    </row>
    <row r="472" spans="1:14" x14ac:dyDescent="0.25">
      <c r="A472">
        <f ca="1">IF($B$2=0,"",COUNTA($B$2:B472))</f>
        <v>471</v>
      </c>
      <c r="B472" s="3" t="str">
        <f t="shared" ca="1" si="55"/>
        <v/>
      </c>
      <c r="C472" s="3">
        <f t="shared" ca="1" si="51"/>
        <v>0</v>
      </c>
      <c r="G472" t="str">
        <f>IF(ISBLANK(K472),"",COUNTA($K$2:K472))</f>
        <v/>
      </c>
      <c r="H472" t="str">
        <f t="shared" si="52"/>
        <v/>
      </c>
      <c r="I472">
        <f t="shared" si="53"/>
        <v>0</v>
      </c>
      <c r="M472">
        <f t="shared" si="54"/>
        <v>0</v>
      </c>
      <c r="N472">
        <f t="shared" si="54"/>
        <v>0</v>
      </c>
    </row>
    <row r="473" spans="1:14" x14ac:dyDescent="0.25">
      <c r="A473">
        <f ca="1">IF($B$2=0,"",COUNTA($B$2:B473))</f>
        <v>472</v>
      </c>
      <c r="B473" s="3" t="str">
        <f t="shared" ca="1" si="55"/>
        <v/>
      </c>
      <c r="C473" s="3">
        <f t="shared" ca="1" si="51"/>
        <v>0</v>
      </c>
      <c r="G473" t="str">
        <f>IF(ISBLANK(K473),"",COUNTA($K$2:K473))</f>
        <v/>
      </c>
      <c r="H473" t="str">
        <f t="shared" si="52"/>
        <v/>
      </c>
      <c r="I473">
        <f t="shared" si="53"/>
        <v>0</v>
      </c>
      <c r="M473">
        <f t="shared" si="54"/>
        <v>0</v>
      </c>
      <c r="N473">
        <f t="shared" si="54"/>
        <v>0</v>
      </c>
    </row>
    <row r="474" spans="1:14" x14ac:dyDescent="0.25">
      <c r="A474">
        <f ca="1">IF($B$2=0,"",COUNTA($B$2:B474))</f>
        <v>473</v>
      </c>
      <c r="B474" s="3" t="str">
        <f t="shared" ca="1" si="55"/>
        <v/>
      </c>
      <c r="C474" s="3">
        <f t="shared" ca="1" si="51"/>
        <v>0</v>
      </c>
      <c r="G474" t="str">
        <f>IF(ISBLANK(K474),"",COUNTA($K$2:K474))</f>
        <v/>
      </c>
      <c r="H474" t="str">
        <f t="shared" si="52"/>
        <v/>
      </c>
      <c r="I474">
        <f t="shared" si="53"/>
        <v>0</v>
      </c>
      <c r="M474">
        <f t="shared" si="54"/>
        <v>0</v>
      </c>
      <c r="N474">
        <f t="shared" si="54"/>
        <v>0</v>
      </c>
    </row>
    <row r="475" spans="1:14" x14ac:dyDescent="0.25">
      <c r="A475">
        <f ca="1">IF($B$2=0,"",COUNTA($B$2:B475))</f>
        <v>474</v>
      </c>
      <c r="B475" s="3" t="str">
        <f t="shared" ca="1" si="55"/>
        <v/>
      </c>
      <c r="C475" s="3">
        <f t="shared" ca="1" si="51"/>
        <v>0</v>
      </c>
      <c r="G475" t="str">
        <f>IF(ISBLANK(K475),"",COUNTA($K$2:K475))</f>
        <v/>
      </c>
      <c r="H475" t="str">
        <f t="shared" si="52"/>
        <v/>
      </c>
      <c r="I475">
        <f t="shared" si="53"/>
        <v>0</v>
      </c>
      <c r="M475">
        <f t="shared" si="54"/>
        <v>0</v>
      </c>
      <c r="N475">
        <f t="shared" si="54"/>
        <v>0</v>
      </c>
    </row>
    <row r="476" spans="1:14" x14ac:dyDescent="0.25">
      <c r="A476">
        <f ca="1">IF($B$2=0,"",COUNTA($B$2:B476))</f>
        <v>475</v>
      </c>
      <c r="B476" s="3" t="str">
        <f t="shared" ca="1" si="55"/>
        <v/>
      </c>
      <c r="C476" s="3">
        <f t="shared" ca="1" si="51"/>
        <v>0</v>
      </c>
      <c r="G476" t="str">
        <f>IF(ISBLANK(K476),"",COUNTA($K$2:K476))</f>
        <v/>
      </c>
      <c r="H476" t="str">
        <f t="shared" si="52"/>
        <v/>
      </c>
      <c r="I476">
        <f t="shared" si="53"/>
        <v>0</v>
      </c>
      <c r="M476">
        <f t="shared" si="54"/>
        <v>0</v>
      </c>
      <c r="N476">
        <f t="shared" si="54"/>
        <v>0</v>
      </c>
    </row>
    <row r="477" spans="1:14" x14ac:dyDescent="0.25">
      <c r="A477">
        <f ca="1">IF($B$2=0,"",COUNTA($B$2:B477))</f>
        <v>476</v>
      </c>
      <c r="B477" s="3" t="str">
        <f t="shared" ca="1" si="55"/>
        <v/>
      </c>
      <c r="C477" s="3">
        <f t="shared" ca="1" si="51"/>
        <v>0</v>
      </c>
      <c r="G477" t="str">
        <f>IF(ISBLANK(K477),"",COUNTA($K$2:K477))</f>
        <v/>
      </c>
      <c r="H477" t="str">
        <f t="shared" si="52"/>
        <v/>
      </c>
      <c r="I477">
        <f t="shared" si="53"/>
        <v>0</v>
      </c>
      <c r="M477">
        <f t="shared" si="54"/>
        <v>0</v>
      </c>
      <c r="N477">
        <f t="shared" si="54"/>
        <v>0</v>
      </c>
    </row>
    <row r="478" spans="1:14" x14ac:dyDescent="0.25">
      <c r="A478">
        <f ca="1">IF($B$2=0,"",COUNTA($B$2:B478))</f>
        <v>477</v>
      </c>
      <c r="B478" s="3" t="str">
        <f t="shared" ca="1" si="55"/>
        <v/>
      </c>
      <c r="C478" s="3">
        <f t="shared" ca="1" si="51"/>
        <v>0</v>
      </c>
      <c r="G478" t="str">
        <f>IF(ISBLANK(K478),"",COUNTA($K$2:K478))</f>
        <v/>
      </c>
      <c r="H478" t="str">
        <f t="shared" si="52"/>
        <v/>
      </c>
      <c r="I478">
        <f t="shared" si="53"/>
        <v>0</v>
      </c>
      <c r="M478">
        <f t="shared" si="54"/>
        <v>0</v>
      </c>
      <c r="N478">
        <f t="shared" si="54"/>
        <v>0</v>
      </c>
    </row>
    <row r="479" spans="1:14" x14ac:dyDescent="0.25">
      <c r="A479">
        <f ca="1">IF($B$2=0,"",COUNTA($B$2:B479))</f>
        <v>478</v>
      </c>
      <c r="B479" s="3" t="str">
        <f t="shared" ca="1" si="55"/>
        <v/>
      </c>
      <c r="C479" s="3">
        <f t="shared" ca="1" si="51"/>
        <v>0</v>
      </c>
      <c r="G479" t="str">
        <f>IF(ISBLANK(K479),"",COUNTA($K$2:K479))</f>
        <v/>
      </c>
      <c r="H479" t="str">
        <f t="shared" si="52"/>
        <v/>
      </c>
      <c r="I479">
        <f t="shared" si="53"/>
        <v>0</v>
      </c>
      <c r="M479">
        <f t="shared" si="54"/>
        <v>0</v>
      </c>
      <c r="N479">
        <f t="shared" si="54"/>
        <v>0</v>
      </c>
    </row>
    <row r="480" spans="1:14" x14ac:dyDescent="0.25">
      <c r="A480">
        <f ca="1">IF($B$2=0,"",COUNTA($B$2:B480))</f>
        <v>479</v>
      </c>
      <c r="B480" s="3" t="str">
        <f t="shared" ca="1" si="55"/>
        <v/>
      </c>
      <c r="C480" s="3">
        <f t="shared" ca="1" si="51"/>
        <v>0</v>
      </c>
      <c r="G480" t="str">
        <f>IF(ISBLANK(K480),"",COUNTA($K$2:K480))</f>
        <v/>
      </c>
      <c r="H480" t="str">
        <f t="shared" si="52"/>
        <v/>
      </c>
      <c r="I480">
        <f t="shared" si="53"/>
        <v>0</v>
      </c>
      <c r="M480">
        <f t="shared" si="54"/>
        <v>0</v>
      </c>
      <c r="N480">
        <f t="shared" si="54"/>
        <v>0</v>
      </c>
    </row>
    <row r="481" spans="1:14" x14ac:dyDescent="0.25">
      <c r="A481">
        <f ca="1">IF($B$2=0,"",COUNTA($B$2:B481))</f>
        <v>480</v>
      </c>
      <c r="B481" s="3" t="str">
        <f t="shared" ca="1" si="55"/>
        <v/>
      </c>
      <c r="C481" s="3">
        <f t="shared" ca="1" si="51"/>
        <v>0</v>
      </c>
      <c r="G481" t="str">
        <f>IF(ISBLANK(K481),"",COUNTA($K$2:K481))</f>
        <v/>
      </c>
      <c r="H481" t="str">
        <f t="shared" si="52"/>
        <v/>
      </c>
      <c r="I481">
        <f t="shared" si="53"/>
        <v>0</v>
      </c>
      <c r="M481">
        <f t="shared" si="54"/>
        <v>0</v>
      </c>
      <c r="N481">
        <f t="shared" si="54"/>
        <v>0</v>
      </c>
    </row>
    <row r="482" spans="1:14" x14ac:dyDescent="0.25">
      <c r="A482">
        <f ca="1">IF($B$2=0,"",COUNTA($B$2:B482))</f>
        <v>481</v>
      </c>
      <c r="B482" s="3" t="str">
        <f t="shared" ca="1" si="55"/>
        <v/>
      </c>
      <c r="C482" s="3">
        <f t="shared" ca="1" si="51"/>
        <v>0</v>
      </c>
      <c r="G482" t="str">
        <f>IF(ISBLANK(K482),"",COUNTA($K$2:K482))</f>
        <v/>
      </c>
      <c r="H482" t="str">
        <f t="shared" si="52"/>
        <v/>
      </c>
      <c r="I482">
        <f t="shared" si="53"/>
        <v>0</v>
      </c>
      <c r="M482">
        <f t="shared" si="54"/>
        <v>0</v>
      </c>
      <c r="N482">
        <f t="shared" si="54"/>
        <v>0</v>
      </c>
    </row>
    <row r="483" spans="1:14" x14ac:dyDescent="0.25">
      <c r="A483">
        <f ca="1">IF($B$2=0,"",COUNTA($B$2:B483))</f>
        <v>482</v>
      </c>
      <c r="B483" s="3" t="str">
        <f t="shared" ca="1" si="55"/>
        <v/>
      </c>
      <c r="C483" s="3">
        <f t="shared" ca="1" si="51"/>
        <v>0</v>
      </c>
      <c r="G483" t="str">
        <f>IF(ISBLANK(K483),"",COUNTA($K$2:K483))</f>
        <v/>
      </c>
      <c r="H483" t="str">
        <f t="shared" si="52"/>
        <v/>
      </c>
      <c r="I483">
        <f t="shared" si="53"/>
        <v>0</v>
      </c>
      <c r="M483">
        <f t="shared" si="54"/>
        <v>0</v>
      </c>
      <c r="N483">
        <f t="shared" si="54"/>
        <v>0</v>
      </c>
    </row>
    <row r="484" spans="1:14" x14ac:dyDescent="0.25">
      <c r="A484">
        <f ca="1">IF($B$2=0,"",COUNTA($B$2:B484))</f>
        <v>483</v>
      </c>
      <c r="B484" s="3" t="str">
        <f t="shared" ca="1" si="55"/>
        <v/>
      </c>
      <c r="C484" s="3">
        <f t="shared" ca="1" si="51"/>
        <v>0</v>
      </c>
      <c r="G484" t="str">
        <f>IF(ISBLANK(K484),"",COUNTA($K$2:K484))</f>
        <v/>
      </c>
      <c r="H484" t="str">
        <f t="shared" si="52"/>
        <v/>
      </c>
      <c r="I484">
        <f t="shared" si="53"/>
        <v>0</v>
      </c>
      <c r="M484">
        <f t="shared" si="54"/>
        <v>0</v>
      </c>
      <c r="N484">
        <f t="shared" si="54"/>
        <v>0</v>
      </c>
    </row>
    <row r="485" spans="1:14" x14ac:dyDescent="0.25">
      <c r="A485">
        <f ca="1">IF($B$2=0,"",COUNTA($B$2:B485))</f>
        <v>484</v>
      </c>
      <c r="B485" s="3" t="str">
        <f t="shared" ca="1" si="55"/>
        <v/>
      </c>
      <c r="C485" s="3">
        <f t="shared" ca="1" si="51"/>
        <v>0</v>
      </c>
      <c r="G485" t="str">
        <f>IF(ISBLANK(K485),"",COUNTA($K$2:K485))</f>
        <v/>
      </c>
      <c r="H485" t="str">
        <f t="shared" si="52"/>
        <v/>
      </c>
      <c r="I485">
        <f t="shared" si="53"/>
        <v>0</v>
      </c>
      <c r="M485">
        <f t="shared" si="54"/>
        <v>0</v>
      </c>
      <c r="N485">
        <f t="shared" si="54"/>
        <v>0</v>
      </c>
    </row>
    <row r="486" spans="1:14" x14ac:dyDescent="0.25">
      <c r="A486">
        <f ca="1">IF($B$2=0,"",COUNTA($B$2:B486))</f>
        <v>485</v>
      </c>
      <c r="B486" s="3" t="str">
        <f t="shared" ca="1" si="55"/>
        <v/>
      </c>
      <c r="C486" s="3">
        <f t="shared" ca="1" si="51"/>
        <v>0</v>
      </c>
      <c r="G486" t="str">
        <f>IF(ISBLANK(K486),"",COUNTA($K$2:K486))</f>
        <v/>
      </c>
      <c r="H486" t="str">
        <f t="shared" si="52"/>
        <v/>
      </c>
      <c r="I486">
        <f t="shared" si="53"/>
        <v>0</v>
      </c>
      <c r="M486">
        <f t="shared" si="54"/>
        <v>0</v>
      </c>
      <c r="N486">
        <f t="shared" si="54"/>
        <v>0</v>
      </c>
    </row>
    <row r="487" spans="1:14" x14ac:dyDescent="0.25">
      <c r="A487">
        <f ca="1">IF($B$2=0,"",COUNTA($B$2:B487))</f>
        <v>486</v>
      </c>
      <c r="B487" s="3" t="str">
        <f t="shared" ca="1" si="55"/>
        <v/>
      </c>
      <c r="C487" s="3">
        <f t="shared" ca="1" si="51"/>
        <v>0</v>
      </c>
      <c r="G487" t="str">
        <f>IF(ISBLANK(K487),"",COUNTA($K$2:K487))</f>
        <v/>
      </c>
      <c r="H487" t="str">
        <f t="shared" si="52"/>
        <v/>
      </c>
      <c r="I487">
        <f t="shared" si="53"/>
        <v>0</v>
      </c>
      <c r="M487">
        <f t="shared" si="54"/>
        <v>0</v>
      </c>
      <c r="N487">
        <f t="shared" si="54"/>
        <v>0</v>
      </c>
    </row>
    <row r="488" spans="1:14" x14ac:dyDescent="0.25">
      <c r="A488">
        <f ca="1">IF($B$2=0,"",COUNTA($B$2:B488))</f>
        <v>487</v>
      </c>
      <c r="B488" s="3" t="str">
        <f t="shared" ca="1" si="55"/>
        <v/>
      </c>
      <c r="C488" s="3">
        <f t="shared" ca="1" si="51"/>
        <v>0</v>
      </c>
      <c r="G488" t="str">
        <f>IF(ISBLANK(K488),"",COUNTA($K$2:K488))</f>
        <v/>
      </c>
      <c r="H488" t="str">
        <f t="shared" si="52"/>
        <v/>
      </c>
      <c r="I488">
        <f t="shared" si="53"/>
        <v>0</v>
      </c>
      <c r="M488">
        <f t="shared" si="54"/>
        <v>0</v>
      </c>
      <c r="N488">
        <f t="shared" si="54"/>
        <v>0</v>
      </c>
    </row>
    <row r="489" spans="1:14" x14ac:dyDescent="0.25">
      <c r="A489">
        <f ca="1">IF($B$2=0,"",COUNTA($B$2:B489))</f>
        <v>488</v>
      </c>
      <c r="B489" s="3" t="str">
        <f t="shared" ca="1" si="55"/>
        <v/>
      </c>
      <c r="C489" s="3">
        <f t="shared" ca="1" si="51"/>
        <v>0</v>
      </c>
      <c r="G489" t="str">
        <f>IF(ISBLANK(K489),"",COUNTA($K$2:K489))</f>
        <v/>
      </c>
      <c r="H489" t="str">
        <f t="shared" si="52"/>
        <v/>
      </c>
      <c r="I489">
        <f t="shared" si="53"/>
        <v>0</v>
      </c>
      <c r="M489">
        <f t="shared" si="54"/>
        <v>0</v>
      </c>
      <c r="N489">
        <f t="shared" si="54"/>
        <v>0</v>
      </c>
    </row>
    <row r="490" spans="1:14" x14ac:dyDescent="0.25">
      <c r="A490">
        <f ca="1">IF($B$2=0,"",COUNTA($B$2:B490))</f>
        <v>489</v>
      </c>
      <c r="B490" s="3" t="str">
        <f t="shared" ca="1" si="55"/>
        <v/>
      </c>
      <c r="C490" s="3">
        <f t="shared" ca="1" si="51"/>
        <v>0</v>
      </c>
      <c r="G490" t="str">
        <f>IF(ISBLANK(K490),"",COUNTA($K$2:K490))</f>
        <v/>
      </c>
      <c r="H490" t="str">
        <f t="shared" si="52"/>
        <v/>
      </c>
      <c r="I490">
        <f t="shared" si="53"/>
        <v>0</v>
      </c>
      <c r="M490">
        <f t="shared" si="54"/>
        <v>0</v>
      </c>
      <c r="N490">
        <f t="shared" si="54"/>
        <v>0</v>
      </c>
    </row>
    <row r="491" spans="1:14" x14ac:dyDescent="0.25">
      <c r="A491">
        <f ca="1">IF($B$2=0,"",COUNTA($B$2:B491))</f>
        <v>490</v>
      </c>
      <c r="B491" s="3" t="str">
        <f t="shared" ca="1" si="55"/>
        <v/>
      </c>
      <c r="C491" s="3">
        <f t="shared" ca="1" si="51"/>
        <v>0</v>
      </c>
      <c r="G491" t="str">
        <f>IF(ISBLANK(K491),"",COUNTA($K$2:K491))</f>
        <v/>
      </c>
      <c r="H491" t="str">
        <f t="shared" si="52"/>
        <v/>
      </c>
      <c r="I491">
        <f t="shared" si="53"/>
        <v>0</v>
      </c>
      <c r="M491">
        <f t="shared" si="54"/>
        <v>0</v>
      </c>
      <c r="N491">
        <f t="shared" si="54"/>
        <v>0</v>
      </c>
    </row>
    <row r="492" spans="1:14" x14ac:dyDescent="0.25">
      <c r="A492">
        <f ca="1">IF($B$2=0,"",COUNTA($B$2:B492))</f>
        <v>491</v>
      </c>
      <c r="B492" s="3" t="str">
        <f t="shared" ca="1" si="55"/>
        <v/>
      </c>
      <c r="C492" s="3">
        <f t="shared" ca="1" si="51"/>
        <v>0</v>
      </c>
      <c r="G492" t="str">
        <f>IF(ISBLANK(K492),"",COUNTA($K$2:K492))</f>
        <v/>
      </c>
      <c r="H492" t="str">
        <f t="shared" si="52"/>
        <v/>
      </c>
      <c r="I492">
        <f t="shared" si="53"/>
        <v>0</v>
      </c>
      <c r="M492">
        <f t="shared" si="54"/>
        <v>0</v>
      </c>
      <c r="N492">
        <f t="shared" si="54"/>
        <v>0</v>
      </c>
    </row>
    <row r="493" spans="1:14" x14ac:dyDescent="0.25">
      <c r="A493">
        <f ca="1">IF($B$2=0,"",COUNTA($B$2:B493))</f>
        <v>492</v>
      </c>
      <c r="B493" s="3" t="str">
        <f t="shared" ca="1" si="55"/>
        <v/>
      </c>
      <c r="C493" s="3">
        <f t="shared" ca="1" si="51"/>
        <v>0</v>
      </c>
      <c r="G493" t="str">
        <f>IF(ISBLANK(K493),"",COUNTA($K$2:K493))</f>
        <v/>
      </c>
      <c r="H493" t="str">
        <f t="shared" si="52"/>
        <v/>
      </c>
      <c r="I493">
        <f t="shared" si="53"/>
        <v>0</v>
      </c>
      <c r="M493">
        <f t="shared" si="54"/>
        <v>0</v>
      </c>
      <c r="N493">
        <f t="shared" si="54"/>
        <v>0</v>
      </c>
    </row>
    <row r="494" spans="1:14" x14ac:dyDescent="0.25">
      <c r="A494">
        <f ca="1">IF($B$2=0,"",COUNTA($B$2:B494))</f>
        <v>493</v>
      </c>
      <c r="B494" s="3" t="str">
        <f t="shared" ca="1" si="55"/>
        <v/>
      </c>
      <c r="C494" s="3">
        <f t="shared" ca="1" si="51"/>
        <v>0</v>
      </c>
      <c r="G494" t="str">
        <f>IF(ISBLANK(K494),"",COUNTA($K$2:K494))</f>
        <v/>
      </c>
      <c r="H494" t="str">
        <f t="shared" si="52"/>
        <v/>
      </c>
      <c r="I494">
        <f t="shared" si="53"/>
        <v>0</v>
      </c>
      <c r="M494">
        <f t="shared" si="54"/>
        <v>0</v>
      </c>
      <c r="N494">
        <f t="shared" si="54"/>
        <v>0</v>
      </c>
    </row>
    <row r="495" spans="1:14" x14ac:dyDescent="0.25">
      <c r="A495">
        <f ca="1">IF($B$2=0,"",COUNTA($B$2:B495))</f>
        <v>494</v>
      </c>
      <c r="B495" s="3" t="str">
        <f t="shared" ca="1" si="55"/>
        <v/>
      </c>
      <c r="C495" s="3">
        <f t="shared" ca="1" si="51"/>
        <v>0</v>
      </c>
      <c r="G495" t="str">
        <f>IF(ISBLANK(K495),"",COUNTA($K$2:K495))</f>
        <v/>
      </c>
      <c r="H495" t="str">
        <f t="shared" si="52"/>
        <v/>
      </c>
      <c r="I495">
        <f t="shared" si="53"/>
        <v>0</v>
      </c>
      <c r="M495">
        <f t="shared" si="54"/>
        <v>0</v>
      </c>
      <c r="N495">
        <f t="shared" si="54"/>
        <v>0</v>
      </c>
    </row>
    <row r="496" spans="1:14" x14ac:dyDescent="0.25">
      <c r="A496">
        <f ca="1">IF($B$2=0,"",COUNTA($B$2:B496))</f>
        <v>495</v>
      </c>
      <c r="B496" s="3" t="str">
        <f t="shared" ca="1" si="55"/>
        <v/>
      </c>
      <c r="C496" s="3">
        <f t="shared" ca="1" si="51"/>
        <v>0</v>
      </c>
      <c r="G496" t="str">
        <f>IF(ISBLANK(K496),"",COUNTA($K$2:K496))</f>
        <v/>
      </c>
      <c r="H496" t="str">
        <f t="shared" si="52"/>
        <v/>
      </c>
      <c r="I496">
        <f t="shared" si="53"/>
        <v>0</v>
      </c>
      <c r="M496">
        <f t="shared" si="54"/>
        <v>0</v>
      </c>
      <c r="N496">
        <f t="shared" si="54"/>
        <v>0</v>
      </c>
    </row>
    <row r="497" spans="1:14" x14ac:dyDescent="0.25">
      <c r="A497">
        <f ca="1">IF($B$2=0,"",COUNTA($B$2:B497))</f>
        <v>496</v>
      </c>
      <c r="B497" s="3" t="str">
        <f t="shared" ca="1" si="55"/>
        <v/>
      </c>
      <c r="C497" s="3">
        <f t="shared" ca="1" si="51"/>
        <v>0</v>
      </c>
      <c r="G497" t="str">
        <f>IF(ISBLANK(K497),"",COUNTA($K$2:K497))</f>
        <v/>
      </c>
      <c r="H497" t="str">
        <f t="shared" si="52"/>
        <v/>
      </c>
      <c r="I497">
        <f t="shared" si="53"/>
        <v>0</v>
      </c>
      <c r="M497">
        <f t="shared" si="54"/>
        <v>0</v>
      </c>
      <c r="N497">
        <f t="shared" si="54"/>
        <v>0</v>
      </c>
    </row>
    <row r="498" spans="1:14" x14ac:dyDescent="0.25">
      <c r="A498">
        <f ca="1">IF($B$2=0,"",COUNTA($B$2:B498))</f>
        <v>497</v>
      </c>
      <c r="B498" s="3" t="str">
        <f t="shared" ca="1" si="55"/>
        <v/>
      </c>
      <c r="C498" s="3">
        <f t="shared" ca="1" si="51"/>
        <v>0</v>
      </c>
      <c r="G498" t="str">
        <f>IF(ISBLANK(K498),"",COUNTA($K$2:K498))</f>
        <v/>
      </c>
      <c r="H498" t="str">
        <f t="shared" si="52"/>
        <v/>
      </c>
      <c r="I498">
        <f t="shared" si="53"/>
        <v>0</v>
      </c>
      <c r="M498">
        <f t="shared" si="54"/>
        <v>0</v>
      </c>
      <c r="N498">
        <f t="shared" si="54"/>
        <v>0</v>
      </c>
    </row>
    <row r="499" spans="1:14" x14ac:dyDescent="0.25">
      <c r="A499">
        <f ca="1">IF($B$2=0,"",COUNTA($B$2:B499))</f>
        <v>498</v>
      </c>
      <c r="B499" s="3" t="str">
        <f t="shared" ca="1" si="55"/>
        <v/>
      </c>
      <c r="C499" s="3">
        <f t="shared" ca="1" si="51"/>
        <v>0</v>
      </c>
      <c r="G499" t="str">
        <f>IF(ISBLANK(K499),"",COUNTA($K$2:K499))</f>
        <v/>
      </c>
      <c r="H499" t="str">
        <f t="shared" si="52"/>
        <v/>
      </c>
      <c r="I499">
        <f t="shared" si="53"/>
        <v>0</v>
      </c>
      <c r="M499">
        <f t="shared" si="54"/>
        <v>0</v>
      </c>
      <c r="N499">
        <f t="shared" si="54"/>
        <v>0</v>
      </c>
    </row>
    <row r="500" spans="1:14" x14ac:dyDescent="0.25">
      <c r="A500">
        <f ca="1">IF($B$2=0,"",COUNTA($B$2:B500))</f>
        <v>499</v>
      </c>
      <c r="B500" s="3" t="str">
        <f t="shared" ca="1" si="55"/>
        <v/>
      </c>
      <c r="C500" s="3">
        <f t="shared" ca="1" si="51"/>
        <v>0</v>
      </c>
      <c r="G500" t="str">
        <f>IF(ISBLANK(K500),"",COUNTA($K$2:K500))</f>
        <v/>
      </c>
      <c r="H500" t="str">
        <f t="shared" si="52"/>
        <v/>
      </c>
      <c r="I500">
        <f t="shared" si="53"/>
        <v>0</v>
      </c>
      <c r="M500">
        <f t="shared" si="54"/>
        <v>0</v>
      </c>
      <c r="N500">
        <f t="shared" si="54"/>
        <v>0</v>
      </c>
    </row>
    <row r="501" spans="1:14" x14ac:dyDescent="0.25">
      <c r="A501">
        <f ca="1">IF($B$2=0,"",COUNTA($B$2:B501))</f>
        <v>500</v>
      </c>
      <c r="B501" s="3" t="str">
        <f t="shared" ca="1" si="55"/>
        <v/>
      </c>
      <c r="C501" s="3">
        <f t="shared" ca="1" si="51"/>
        <v>0</v>
      </c>
      <c r="G501" t="str">
        <f>IF(ISBLANK(K501),"",COUNTA($K$2:K501))</f>
        <v/>
      </c>
      <c r="H501" t="str">
        <f t="shared" si="52"/>
        <v/>
      </c>
      <c r="I501">
        <f t="shared" si="53"/>
        <v>0</v>
      </c>
      <c r="M501">
        <f t="shared" si="54"/>
        <v>0</v>
      </c>
      <c r="N501">
        <f t="shared" si="54"/>
        <v>0</v>
      </c>
    </row>
    <row r="502" spans="1:14" x14ac:dyDescent="0.25">
      <c r="A502">
        <f ca="1">IF($B$2=0,"",COUNTA($B$2:B502))</f>
        <v>501</v>
      </c>
      <c r="B502" s="3" t="str">
        <f t="shared" ca="1" si="55"/>
        <v/>
      </c>
      <c r="C502" s="3">
        <f t="shared" ca="1" si="51"/>
        <v>0</v>
      </c>
      <c r="G502" t="str">
        <f>IF(ISBLANK(K502),"",COUNTA($K$2:K502))</f>
        <v/>
      </c>
      <c r="H502" t="str">
        <f t="shared" si="52"/>
        <v/>
      </c>
      <c r="I502">
        <f t="shared" si="53"/>
        <v>0</v>
      </c>
      <c r="M502">
        <f t="shared" si="54"/>
        <v>0</v>
      </c>
      <c r="N502">
        <f t="shared" si="54"/>
        <v>0</v>
      </c>
    </row>
    <row r="503" spans="1:14" x14ac:dyDescent="0.25">
      <c r="A503">
        <f ca="1">IF($B$2=0,"",COUNTA($B$2:B503))</f>
        <v>502</v>
      </c>
      <c r="B503" s="3" t="str">
        <f t="shared" ca="1" si="55"/>
        <v/>
      </c>
      <c r="C503" s="3">
        <f t="shared" ca="1" si="51"/>
        <v>0</v>
      </c>
      <c r="G503" t="str">
        <f>IF(ISBLANK(K503),"",COUNTA($K$2:K503))</f>
        <v/>
      </c>
      <c r="H503" t="str">
        <f t="shared" si="52"/>
        <v/>
      </c>
      <c r="I503">
        <f t="shared" si="53"/>
        <v>0</v>
      </c>
      <c r="M503">
        <f t="shared" si="54"/>
        <v>0</v>
      </c>
      <c r="N503">
        <f t="shared" si="54"/>
        <v>0</v>
      </c>
    </row>
    <row r="504" spans="1:14" x14ac:dyDescent="0.25">
      <c r="A504">
        <f ca="1">IF($B$2=0,"",COUNTA($B$2:B504))</f>
        <v>503</v>
      </c>
      <c r="B504" s="3" t="str">
        <f t="shared" ca="1" si="55"/>
        <v/>
      </c>
      <c r="C504" s="3">
        <f t="shared" ca="1" si="51"/>
        <v>0</v>
      </c>
      <c r="G504" t="str">
        <f>IF(ISBLANK(K504),"",COUNTA($K$2:K504))</f>
        <v/>
      </c>
      <c r="H504" t="str">
        <f t="shared" si="52"/>
        <v/>
      </c>
      <c r="I504">
        <f t="shared" si="53"/>
        <v>0</v>
      </c>
      <c r="M504">
        <f t="shared" si="54"/>
        <v>0</v>
      </c>
      <c r="N504">
        <f t="shared" si="54"/>
        <v>0</v>
      </c>
    </row>
    <row r="505" spans="1:14" x14ac:dyDescent="0.25">
      <c r="A505">
        <f ca="1">IF($B$2=0,"",COUNTA($B$2:B505))</f>
        <v>504</v>
      </c>
      <c r="B505" s="3" t="str">
        <f t="shared" ca="1" si="55"/>
        <v/>
      </c>
      <c r="C505" s="3">
        <f t="shared" ca="1" si="51"/>
        <v>0</v>
      </c>
      <c r="G505" t="str">
        <f>IF(ISBLANK(K505),"",COUNTA($K$2:K505))</f>
        <v/>
      </c>
      <c r="H505" t="str">
        <f t="shared" si="52"/>
        <v/>
      </c>
      <c r="I505">
        <f t="shared" si="53"/>
        <v>0</v>
      </c>
      <c r="M505">
        <f t="shared" si="54"/>
        <v>0</v>
      </c>
      <c r="N505">
        <f t="shared" si="54"/>
        <v>0</v>
      </c>
    </row>
    <row r="506" spans="1:14" x14ac:dyDescent="0.25">
      <c r="A506">
        <f ca="1">IF($B$2=0,"",COUNTA($B$2:B506))</f>
        <v>505</v>
      </c>
      <c r="B506" s="3" t="str">
        <f t="shared" ca="1" si="55"/>
        <v/>
      </c>
      <c r="C506" s="3">
        <f t="shared" ca="1" si="51"/>
        <v>0</v>
      </c>
      <c r="G506" t="str">
        <f>IF(ISBLANK(K506),"",COUNTA($K$2:K506))</f>
        <v/>
      </c>
      <c r="H506" t="str">
        <f t="shared" si="52"/>
        <v/>
      </c>
      <c r="I506">
        <f t="shared" si="53"/>
        <v>0</v>
      </c>
      <c r="M506">
        <f t="shared" si="54"/>
        <v>0</v>
      </c>
      <c r="N506">
        <f t="shared" si="54"/>
        <v>0</v>
      </c>
    </row>
    <row r="507" spans="1:14" x14ac:dyDescent="0.25">
      <c r="A507">
        <f ca="1">IF($B$2=0,"",COUNTA($B$2:B507))</f>
        <v>506</v>
      </c>
      <c r="B507" s="3" t="str">
        <f t="shared" ca="1" si="55"/>
        <v/>
      </c>
      <c r="C507" s="3">
        <f t="shared" ca="1" si="51"/>
        <v>0</v>
      </c>
      <c r="G507" t="str">
        <f>IF(ISBLANK(K507),"",COUNTA($K$2:K507))</f>
        <v/>
      </c>
      <c r="H507" t="str">
        <f t="shared" si="52"/>
        <v/>
      </c>
      <c r="I507">
        <f t="shared" si="53"/>
        <v>0</v>
      </c>
      <c r="M507">
        <f t="shared" si="54"/>
        <v>0</v>
      </c>
      <c r="N507">
        <f t="shared" si="54"/>
        <v>0</v>
      </c>
    </row>
    <row r="508" spans="1:14" x14ac:dyDescent="0.25">
      <c r="A508">
        <f ca="1">IF($B$2=0,"",COUNTA($B$2:B508))</f>
        <v>507</v>
      </c>
      <c r="B508" s="3" t="str">
        <f t="shared" ca="1" si="55"/>
        <v/>
      </c>
      <c r="C508" s="3">
        <f t="shared" ca="1" si="51"/>
        <v>0</v>
      </c>
      <c r="G508" t="str">
        <f>IF(ISBLANK(K508),"",COUNTA($K$2:K508))</f>
        <v/>
      </c>
      <c r="H508" t="str">
        <f t="shared" si="52"/>
        <v/>
      </c>
      <c r="I508">
        <f t="shared" si="53"/>
        <v>0</v>
      </c>
      <c r="M508">
        <f t="shared" si="54"/>
        <v>0</v>
      </c>
      <c r="N508">
        <f t="shared" si="54"/>
        <v>0</v>
      </c>
    </row>
    <row r="509" spans="1:14" x14ac:dyDescent="0.25">
      <c r="A509">
        <f ca="1">IF($B$2=0,"",COUNTA($B$2:B509))</f>
        <v>508</v>
      </c>
      <c r="B509" s="3" t="str">
        <f t="shared" ca="1" si="55"/>
        <v/>
      </c>
      <c r="C509" s="3">
        <f t="shared" ca="1" si="51"/>
        <v>0</v>
      </c>
      <c r="G509" t="str">
        <f>IF(ISBLANK(K509),"",COUNTA($K$2:K509))</f>
        <v/>
      </c>
      <c r="H509" t="str">
        <f t="shared" si="52"/>
        <v/>
      </c>
      <c r="I509">
        <f t="shared" si="53"/>
        <v>0</v>
      </c>
      <c r="M509">
        <f t="shared" si="54"/>
        <v>0</v>
      </c>
      <c r="N509">
        <f t="shared" si="54"/>
        <v>0</v>
      </c>
    </row>
    <row r="510" spans="1:14" x14ac:dyDescent="0.25">
      <c r="A510">
        <f ca="1">IF($B$2=0,"",COUNTA($B$2:B510))</f>
        <v>509</v>
      </c>
      <c r="B510" s="3" t="str">
        <f t="shared" ca="1" si="55"/>
        <v/>
      </c>
      <c r="C510" s="3">
        <f t="shared" ca="1" si="51"/>
        <v>0</v>
      </c>
      <c r="G510" t="str">
        <f>IF(ISBLANK(K510),"",COUNTA($K$2:K510))</f>
        <v/>
      </c>
      <c r="H510" t="str">
        <f t="shared" si="52"/>
        <v/>
      </c>
      <c r="I510">
        <f t="shared" si="53"/>
        <v>0</v>
      </c>
      <c r="M510">
        <f t="shared" si="54"/>
        <v>0</v>
      </c>
      <c r="N510">
        <f t="shared" si="54"/>
        <v>0</v>
      </c>
    </row>
    <row r="511" spans="1:14" x14ac:dyDescent="0.25">
      <c r="A511">
        <f ca="1">IF($B$2=0,"",COUNTA($B$2:B511))</f>
        <v>510</v>
      </c>
      <c r="B511" s="3" t="str">
        <f t="shared" ca="1" si="55"/>
        <v/>
      </c>
      <c r="C511" s="3">
        <f t="shared" ca="1" si="51"/>
        <v>0</v>
      </c>
      <c r="G511" t="str">
        <f>IF(ISBLANK(K511),"",COUNTA($K$2:K511))</f>
        <v/>
      </c>
      <c r="H511" t="str">
        <f t="shared" si="52"/>
        <v/>
      </c>
      <c r="I511">
        <f t="shared" si="53"/>
        <v>0</v>
      </c>
      <c r="M511">
        <f t="shared" si="54"/>
        <v>0</v>
      </c>
      <c r="N511">
        <f t="shared" si="54"/>
        <v>0</v>
      </c>
    </row>
    <row r="512" spans="1:14" x14ac:dyDescent="0.25">
      <c r="A512">
        <f ca="1">IF($B$2=0,"",COUNTA($B$2:B512))</f>
        <v>511</v>
      </c>
      <c r="B512" s="3" t="str">
        <f t="shared" ca="1" si="55"/>
        <v/>
      </c>
      <c r="C512" s="3">
        <f t="shared" ca="1" si="51"/>
        <v>0</v>
      </c>
      <c r="G512" t="str">
        <f>IF(ISBLANK(K512),"",COUNTA($K$2:K512))</f>
        <v/>
      </c>
      <c r="H512" t="str">
        <f t="shared" si="52"/>
        <v/>
      </c>
      <c r="I512">
        <f t="shared" si="53"/>
        <v>0</v>
      </c>
      <c r="M512">
        <f t="shared" si="54"/>
        <v>0</v>
      </c>
      <c r="N512">
        <f t="shared" si="54"/>
        <v>0</v>
      </c>
    </row>
    <row r="513" spans="1:14" x14ac:dyDescent="0.25">
      <c r="A513">
        <f ca="1">IF($B$2=0,"",COUNTA($B$2:B513))</f>
        <v>512</v>
      </c>
      <c r="B513" s="3" t="str">
        <f t="shared" ca="1" si="55"/>
        <v/>
      </c>
      <c r="C513" s="3">
        <f t="shared" ca="1" si="51"/>
        <v>0</v>
      </c>
      <c r="G513" t="str">
        <f>IF(ISBLANK(K513),"",COUNTA($K$2:K513))</f>
        <v/>
      </c>
      <c r="H513" t="str">
        <f t="shared" si="52"/>
        <v/>
      </c>
      <c r="I513">
        <f t="shared" si="53"/>
        <v>0</v>
      </c>
      <c r="M513">
        <f t="shared" si="54"/>
        <v>0</v>
      </c>
      <c r="N513">
        <f t="shared" si="54"/>
        <v>0</v>
      </c>
    </row>
    <row r="514" spans="1:14" x14ac:dyDescent="0.25">
      <c r="A514">
        <f ca="1">IF($B$2=0,"",COUNTA($B$2:B514))</f>
        <v>513</v>
      </c>
      <c r="B514" s="3" t="str">
        <f t="shared" ca="1" si="55"/>
        <v/>
      </c>
      <c r="C514" s="3">
        <f t="shared" ref="C514:C577" ca="1" si="56">OFFSET(F514,(ROW()-1)*1-1,0)</f>
        <v>0</v>
      </c>
      <c r="G514" t="str">
        <f>IF(ISBLANK(K514),"",COUNTA($K$2:K514))</f>
        <v/>
      </c>
      <c r="H514" t="str">
        <f t="shared" ref="H514:H577" si="57">IF(ISBLANK(K514),"",IF(ISNUMBER(SEARCH("+",K514)),LEFT(K514,SEARCH("+",K514,1)-1),LEFT(K514,SEARCH("-",K514,1)-1)))</f>
        <v/>
      </c>
      <c r="I514">
        <f t="shared" ref="I514:I577" si="58">IF(VALUE(M514)&gt;0,-20,IF(VALUE(M514)&gt;VALUE(N514),-20,M514))</f>
        <v>0</v>
      </c>
      <c r="M514">
        <f t="shared" ref="M514:N577" si="59">IF(ISBLANK(K514),0,IF(ISNUMBER(SEARCH("+",K514)),RIGHT(K514,LEN(K514)-SEARCH("+",K514,1)),RIGHT(K514,LEN(K514)-SEARCH("-",K514,1)+1)))</f>
        <v>0</v>
      </c>
      <c r="N514">
        <f t="shared" si="59"/>
        <v>0</v>
      </c>
    </row>
    <row r="515" spans="1:14" x14ac:dyDescent="0.25">
      <c r="A515">
        <f ca="1">IF($B$2=0,"",COUNTA($B$2:B515))</f>
        <v>514</v>
      </c>
      <c r="B515" s="3" t="str">
        <f t="shared" ca="1" si="55"/>
        <v/>
      </c>
      <c r="C515" s="3">
        <f t="shared" ca="1" si="56"/>
        <v>0</v>
      </c>
      <c r="G515" t="str">
        <f>IF(ISBLANK(K515),"",COUNTA($K$2:K515))</f>
        <v/>
      </c>
      <c r="H515" t="str">
        <f t="shared" si="57"/>
        <v/>
      </c>
      <c r="I515">
        <f t="shared" si="58"/>
        <v>0</v>
      </c>
      <c r="M515">
        <f t="shared" si="59"/>
        <v>0</v>
      </c>
      <c r="N515">
        <f t="shared" si="59"/>
        <v>0</v>
      </c>
    </row>
    <row r="516" spans="1:14" x14ac:dyDescent="0.25">
      <c r="A516">
        <f ca="1">IF($B$2=0,"",COUNTA($B$2:B516))</f>
        <v>515</v>
      </c>
      <c r="B516" s="3" t="str">
        <f t="shared" ca="1" si="55"/>
        <v/>
      </c>
      <c r="C516" s="3">
        <f t="shared" ca="1" si="56"/>
        <v>0</v>
      </c>
      <c r="G516" t="str">
        <f>IF(ISBLANK(K516),"",COUNTA($K$2:K516))</f>
        <v/>
      </c>
      <c r="H516" t="str">
        <f t="shared" si="57"/>
        <v/>
      </c>
      <c r="I516">
        <f t="shared" si="58"/>
        <v>0</v>
      </c>
      <c r="M516">
        <f t="shared" si="59"/>
        <v>0</v>
      </c>
      <c r="N516">
        <f t="shared" si="59"/>
        <v>0</v>
      </c>
    </row>
    <row r="517" spans="1:14" x14ac:dyDescent="0.25">
      <c r="A517">
        <f ca="1">IF($B$2=0,"",COUNTA($B$2:B517))</f>
        <v>516</v>
      </c>
      <c r="B517" s="3" t="str">
        <f t="shared" ca="1" si="55"/>
        <v/>
      </c>
      <c r="C517" s="3">
        <f t="shared" ca="1" si="56"/>
        <v>0</v>
      </c>
      <c r="G517" t="str">
        <f>IF(ISBLANK(K517),"",COUNTA($K$2:K517))</f>
        <v/>
      </c>
      <c r="H517" t="str">
        <f t="shared" si="57"/>
        <v/>
      </c>
      <c r="I517">
        <f t="shared" si="58"/>
        <v>0</v>
      </c>
      <c r="M517">
        <f t="shared" si="59"/>
        <v>0</v>
      </c>
      <c r="N517">
        <f t="shared" si="59"/>
        <v>0</v>
      </c>
    </row>
    <row r="518" spans="1:14" x14ac:dyDescent="0.25">
      <c r="A518">
        <f ca="1">IF($B$2=0,"",COUNTA($B$2:B518))</f>
        <v>517</v>
      </c>
      <c r="B518" s="3" t="str">
        <f t="shared" ca="1" si="55"/>
        <v/>
      </c>
      <c r="C518" s="3">
        <f t="shared" ca="1" si="56"/>
        <v>0</v>
      </c>
      <c r="G518" t="str">
        <f>IF(ISBLANK(K518),"",COUNTA($K$2:K518))</f>
        <v/>
      </c>
      <c r="H518" t="str">
        <f t="shared" si="57"/>
        <v/>
      </c>
      <c r="I518">
        <f t="shared" si="58"/>
        <v>0</v>
      </c>
      <c r="M518">
        <f t="shared" si="59"/>
        <v>0</v>
      </c>
      <c r="N518">
        <f t="shared" si="59"/>
        <v>0</v>
      </c>
    </row>
    <row r="519" spans="1:14" x14ac:dyDescent="0.25">
      <c r="A519">
        <f ca="1">IF($B$2=0,"",COUNTA($B$2:B519))</f>
        <v>518</v>
      </c>
      <c r="B519" s="3" t="str">
        <f t="shared" ca="1" si="55"/>
        <v/>
      </c>
      <c r="C519" s="3">
        <f t="shared" ca="1" si="56"/>
        <v>0</v>
      </c>
      <c r="G519" t="str">
        <f>IF(ISBLANK(K519),"",COUNTA($K$2:K519))</f>
        <v/>
      </c>
      <c r="H519" t="str">
        <f t="shared" si="57"/>
        <v/>
      </c>
      <c r="I519">
        <f t="shared" si="58"/>
        <v>0</v>
      </c>
      <c r="M519">
        <f t="shared" si="59"/>
        <v>0</v>
      </c>
      <c r="N519">
        <f t="shared" si="59"/>
        <v>0</v>
      </c>
    </row>
    <row r="520" spans="1:14" x14ac:dyDescent="0.25">
      <c r="A520">
        <f ca="1">IF($B$2=0,"",COUNTA($B$2:B520))</f>
        <v>519</v>
      </c>
      <c r="B520" s="3" t="str">
        <f t="shared" ref="B520:B583" ca="1" si="60">UPPER(OFFSET(F519,(ROW()-1)*1-1,0))</f>
        <v/>
      </c>
      <c r="C520" s="3">
        <f t="shared" ca="1" si="56"/>
        <v>0</v>
      </c>
      <c r="G520" t="str">
        <f>IF(ISBLANK(K520),"",COUNTA($K$2:K520))</f>
        <v/>
      </c>
      <c r="H520" t="str">
        <f t="shared" si="57"/>
        <v/>
      </c>
      <c r="I520">
        <f t="shared" si="58"/>
        <v>0</v>
      </c>
      <c r="M520">
        <f t="shared" si="59"/>
        <v>0</v>
      </c>
      <c r="N520">
        <f t="shared" si="59"/>
        <v>0</v>
      </c>
    </row>
    <row r="521" spans="1:14" x14ac:dyDescent="0.25">
      <c r="A521">
        <f ca="1">IF($B$2=0,"",COUNTA($B$2:B521))</f>
        <v>520</v>
      </c>
      <c r="B521" s="3" t="str">
        <f t="shared" ca="1" si="60"/>
        <v/>
      </c>
      <c r="C521" s="3">
        <f t="shared" ca="1" si="56"/>
        <v>0</v>
      </c>
      <c r="G521" t="str">
        <f>IF(ISBLANK(K521),"",COUNTA($K$2:K521))</f>
        <v/>
      </c>
      <c r="H521" t="str">
        <f t="shared" si="57"/>
        <v/>
      </c>
      <c r="I521">
        <f t="shared" si="58"/>
        <v>0</v>
      </c>
      <c r="M521">
        <f t="shared" si="59"/>
        <v>0</v>
      </c>
      <c r="N521">
        <f t="shared" si="59"/>
        <v>0</v>
      </c>
    </row>
    <row r="522" spans="1:14" x14ac:dyDescent="0.25">
      <c r="A522">
        <f ca="1">IF($B$2=0,"",COUNTA($B$2:B522))</f>
        <v>521</v>
      </c>
      <c r="B522" s="3" t="str">
        <f t="shared" ca="1" si="60"/>
        <v/>
      </c>
      <c r="C522" s="3">
        <f t="shared" ca="1" si="56"/>
        <v>0</v>
      </c>
      <c r="G522" t="str">
        <f>IF(ISBLANK(K522),"",COUNTA($K$2:K522))</f>
        <v/>
      </c>
      <c r="H522" t="str">
        <f t="shared" si="57"/>
        <v/>
      </c>
      <c r="I522">
        <f t="shared" si="58"/>
        <v>0</v>
      </c>
      <c r="M522">
        <f t="shared" si="59"/>
        <v>0</v>
      </c>
      <c r="N522">
        <f t="shared" si="59"/>
        <v>0</v>
      </c>
    </row>
    <row r="523" spans="1:14" x14ac:dyDescent="0.25">
      <c r="A523">
        <f ca="1">IF($B$2=0,"",COUNTA($B$2:B523))</f>
        <v>522</v>
      </c>
      <c r="B523" s="3" t="str">
        <f t="shared" ca="1" si="60"/>
        <v/>
      </c>
      <c r="C523" s="3">
        <f t="shared" ca="1" si="56"/>
        <v>0</v>
      </c>
      <c r="G523" t="str">
        <f>IF(ISBLANK(K523),"",COUNTA($K$2:K523))</f>
        <v/>
      </c>
      <c r="H523" t="str">
        <f t="shared" si="57"/>
        <v/>
      </c>
      <c r="I523">
        <f t="shared" si="58"/>
        <v>0</v>
      </c>
      <c r="M523">
        <f t="shared" si="59"/>
        <v>0</v>
      </c>
      <c r="N523">
        <f t="shared" si="59"/>
        <v>0</v>
      </c>
    </row>
    <row r="524" spans="1:14" x14ac:dyDescent="0.25">
      <c r="A524">
        <f ca="1">IF($B$2=0,"",COUNTA($B$2:B524))</f>
        <v>523</v>
      </c>
      <c r="B524" s="3" t="str">
        <f t="shared" ca="1" si="60"/>
        <v/>
      </c>
      <c r="C524" s="3">
        <f t="shared" ca="1" si="56"/>
        <v>0</v>
      </c>
      <c r="G524" t="str">
        <f>IF(ISBLANK(K524),"",COUNTA($K$2:K524))</f>
        <v/>
      </c>
      <c r="H524" t="str">
        <f t="shared" si="57"/>
        <v/>
      </c>
      <c r="I524">
        <f t="shared" si="58"/>
        <v>0</v>
      </c>
      <c r="M524">
        <f t="shared" si="59"/>
        <v>0</v>
      </c>
      <c r="N524">
        <f t="shared" si="59"/>
        <v>0</v>
      </c>
    </row>
    <row r="525" spans="1:14" x14ac:dyDescent="0.25">
      <c r="A525">
        <f ca="1">IF($B$2=0,"",COUNTA($B$2:B525))</f>
        <v>524</v>
      </c>
      <c r="B525" s="3" t="str">
        <f t="shared" ca="1" si="60"/>
        <v/>
      </c>
      <c r="C525" s="3">
        <f t="shared" ca="1" si="56"/>
        <v>0</v>
      </c>
      <c r="G525" t="str">
        <f>IF(ISBLANK(K525),"",COUNTA($K$2:K525))</f>
        <v/>
      </c>
      <c r="H525" t="str">
        <f t="shared" si="57"/>
        <v/>
      </c>
      <c r="I525">
        <f t="shared" si="58"/>
        <v>0</v>
      </c>
      <c r="M525">
        <f t="shared" si="59"/>
        <v>0</v>
      </c>
      <c r="N525">
        <f t="shared" si="59"/>
        <v>0</v>
      </c>
    </row>
    <row r="526" spans="1:14" x14ac:dyDescent="0.25">
      <c r="A526">
        <f ca="1">IF($B$2=0,"",COUNTA($B$2:B526))</f>
        <v>525</v>
      </c>
      <c r="B526" s="3" t="str">
        <f t="shared" ca="1" si="60"/>
        <v/>
      </c>
      <c r="C526" s="3">
        <f t="shared" ca="1" si="56"/>
        <v>0</v>
      </c>
      <c r="G526" t="str">
        <f>IF(ISBLANK(K526),"",COUNTA($K$2:K526))</f>
        <v/>
      </c>
      <c r="H526" t="str">
        <f t="shared" si="57"/>
        <v/>
      </c>
      <c r="I526">
        <f t="shared" si="58"/>
        <v>0</v>
      </c>
      <c r="M526">
        <f t="shared" si="59"/>
        <v>0</v>
      </c>
      <c r="N526">
        <f t="shared" si="59"/>
        <v>0</v>
      </c>
    </row>
    <row r="527" spans="1:14" x14ac:dyDescent="0.25">
      <c r="A527">
        <f ca="1">IF($B$2=0,"",COUNTA($B$2:B527))</f>
        <v>526</v>
      </c>
      <c r="B527" s="3" t="str">
        <f t="shared" ca="1" si="60"/>
        <v/>
      </c>
      <c r="C527" s="3">
        <f t="shared" ca="1" si="56"/>
        <v>0</v>
      </c>
      <c r="G527" t="str">
        <f>IF(ISBLANK(K527),"",COUNTA($K$2:K527))</f>
        <v/>
      </c>
      <c r="H527" t="str">
        <f t="shared" si="57"/>
        <v/>
      </c>
      <c r="I527">
        <f t="shared" si="58"/>
        <v>0</v>
      </c>
      <c r="M527">
        <f t="shared" si="59"/>
        <v>0</v>
      </c>
      <c r="N527">
        <f t="shared" si="59"/>
        <v>0</v>
      </c>
    </row>
    <row r="528" spans="1:14" x14ac:dyDescent="0.25">
      <c r="A528">
        <f ca="1">IF($B$2=0,"",COUNTA($B$2:B528))</f>
        <v>527</v>
      </c>
      <c r="B528" s="3" t="str">
        <f t="shared" ca="1" si="60"/>
        <v/>
      </c>
      <c r="C528" s="3">
        <f t="shared" ca="1" si="56"/>
        <v>0</v>
      </c>
      <c r="G528" t="str">
        <f>IF(ISBLANK(K528),"",COUNTA($K$2:K528))</f>
        <v/>
      </c>
      <c r="H528" t="str">
        <f t="shared" si="57"/>
        <v/>
      </c>
      <c r="I528">
        <f t="shared" si="58"/>
        <v>0</v>
      </c>
      <c r="M528">
        <f t="shared" si="59"/>
        <v>0</v>
      </c>
      <c r="N528">
        <f t="shared" si="59"/>
        <v>0</v>
      </c>
    </row>
    <row r="529" spans="1:14" x14ac:dyDescent="0.25">
      <c r="A529">
        <f ca="1">IF($B$2=0,"",COUNTA($B$2:B529))</f>
        <v>528</v>
      </c>
      <c r="B529" s="3" t="str">
        <f t="shared" ca="1" si="60"/>
        <v/>
      </c>
      <c r="C529" s="3">
        <f t="shared" ca="1" si="56"/>
        <v>0</v>
      </c>
      <c r="G529" t="str">
        <f>IF(ISBLANK(K529),"",COUNTA($K$2:K529))</f>
        <v/>
      </c>
      <c r="H529" t="str">
        <f t="shared" si="57"/>
        <v/>
      </c>
      <c r="I529">
        <f t="shared" si="58"/>
        <v>0</v>
      </c>
      <c r="M529">
        <f t="shared" si="59"/>
        <v>0</v>
      </c>
      <c r="N529">
        <f t="shared" si="59"/>
        <v>0</v>
      </c>
    </row>
    <row r="530" spans="1:14" x14ac:dyDescent="0.25">
      <c r="A530">
        <f ca="1">IF($B$2=0,"",COUNTA($B$2:B530))</f>
        <v>529</v>
      </c>
      <c r="B530" s="3" t="str">
        <f t="shared" ca="1" si="60"/>
        <v/>
      </c>
      <c r="C530" s="3">
        <f t="shared" ca="1" si="56"/>
        <v>0</v>
      </c>
      <c r="G530" t="str">
        <f>IF(ISBLANK(K530),"",COUNTA($K$2:K530))</f>
        <v/>
      </c>
      <c r="H530" t="str">
        <f t="shared" si="57"/>
        <v/>
      </c>
      <c r="I530">
        <f t="shared" si="58"/>
        <v>0</v>
      </c>
      <c r="M530">
        <f t="shared" si="59"/>
        <v>0</v>
      </c>
      <c r="N530">
        <f t="shared" si="59"/>
        <v>0</v>
      </c>
    </row>
    <row r="531" spans="1:14" x14ac:dyDescent="0.25">
      <c r="A531">
        <f ca="1">IF($B$2=0,"",COUNTA($B$2:B531))</f>
        <v>530</v>
      </c>
      <c r="B531" s="3" t="str">
        <f t="shared" ca="1" si="60"/>
        <v/>
      </c>
      <c r="C531" s="3">
        <f t="shared" ca="1" si="56"/>
        <v>0</v>
      </c>
      <c r="G531" t="str">
        <f>IF(ISBLANK(K531),"",COUNTA($K$2:K531))</f>
        <v/>
      </c>
      <c r="H531" t="str">
        <f t="shared" si="57"/>
        <v/>
      </c>
      <c r="I531">
        <f t="shared" si="58"/>
        <v>0</v>
      </c>
      <c r="M531">
        <f t="shared" si="59"/>
        <v>0</v>
      </c>
      <c r="N531">
        <f t="shared" si="59"/>
        <v>0</v>
      </c>
    </row>
    <row r="532" spans="1:14" x14ac:dyDescent="0.25">
      <c r="A532">
        <f ca="1">IF($B$2=0,"",COUNTA($B$2:B532))</f>
        <v>531</v>
      </c>
      <c r="B532" s="3" t="str">
        <f t="shared" ca="1" si="60"/>
        <v/>
      </c>
      <c r="C532" s="3">
        <f t="shared" ca="1" si="56"/>
        <v>0</v>
      </c>
      <c r="G532" t="str">
        <f>IF(ISBLANK(K532),"",COUNTA($K$2:K532))</f>
        <v/>
      </c>
      <c r="H532" t="str">
        <f t="shared" si="57"/>
        <v/>
      </c>
      <c r="I532">
        <f t="shared" si="58"/>
        <v>0</v>
      </c>
      <c r="M532">
        <f t="shared" si="59"/>
        <v>0</v>
      </c>
      <c r="N532">
        <f t="shared" si="59"/>
        <v>0</v>
      </c>
    </row>
    <row r="533" spans="1:14" x14ac:dyDescent="0.25">
      <c r="A533">
        <f ca="1">IF($B$2=0,"",COUNTA($B$2:B533))</f>
        <v>532</v>
      </c>
      <c r="B533" s="3" t="str">
        <f t="shared" ca="1" si="60"/>
        <v/>
      </c>
      <c r="C533" s="3">
        <f t="shared" ca="1" si="56"/>
        <v>0</v>
      </c>
      <c r="G533" t="str">
        <f>IF(ISBLANK(K533),"",COUNTA($K$2:K533))</f>
        <v/>
      </c>
      <c r="H533" t="str">
        <f t="shared" si="57"/>
        <v/>
      </c>
      <c r="I533">
        <f t="shared" si="58"/>
        <v>0</v>
      </c>
      <c r="M533">
        <f t="shared" si="59"/>
        <v>0</v>
      </c>
      <c r="N533">
        <f t="shared" si="59"/>
        <v>0</v>
      </c>
    </row>
    <row r="534" spans="1:14" x14ac:dyDescent="0.25">
      <c r="A534">
        <f ca="1">IF($B$2=0,"",COUNTA($B$2:B534))</f>
        <v>533</v>
      </c>
      <c r="B534" s="3" t="str">
        <f t="shared" ca="1" si="60"/>
        <v/>
      </c>
      <c r="C534" s="3">
        <f t="shared" ca="1" si="56"/>
        <v>0</v>
      </c>
      <c r="G534" t="str">
        <f>IF(ISBLANK(K534),"",COUNTA($K$2:K534))</f>
        <v/>
      </c>
      <c r="H534" t="str">
        <f t="shared" si="57"/>
        <v/>
      </c>
      <c r="I534">
        <f t="shared" si="58"/>
        <v>0</v>
      </c>
      <c r="M534">
        <f t="shared" si="59"/>
        <v>0</v>
      </c>
      <c r="N534">
        <f t="shared" si="59"/>
        <v>0</v>
      </c>
    </row>
    <row r="535" spans="1:14" x14ac:dyDescent="0.25">
      <c r="A535">
        <f ca="1">IF($B$2=0,"",COUNTA($B$2:B535))</f>
        <v>534</v>
      </c>
      <c r="B535" s="3" t="str">
        <f t="shared" ca="1" si="60"/>
        <v/>
      </c>
      <c r="C535" s="3">
        <f t="shared" ca="1" si="56"/>
        <v>0</v>
      </c>
      <c r="G535" t="str">
        <f>IF(ISBLANK(K535),"",COUNTA($K$2:K535))</f>
        <v/>
      </c>
      <c r="H535" t="str">
        <f t="shared" si="57"/>
        <v/>
      </c>
      <c r="I535">
        <f t="shared" si="58"/>
        <v>0</v>
      </c>
      <c r="M535">
        <f t="shared" si="59"/>
        <v>0</v>
      </c>
      <c r="N535">
        <f t="shared" si="59"/>
        <v>0</v>
      </c>
    </row>
    <row r="536" spans="1:14" x14ac:dyDescent="0.25">
      <c r="A536">
        <f ca="1">IF($B$2=0,"",COUNTA($B$2:B536))</f>
        <v>535</v>
      </c>
      <c r="B536" s="3" t="str">
        <f t="shared" ca="1" si="60"/>
        <v/>
      </c>
      <c r="C536" s="3">
        <f t="shared" ca="1" si="56"/>
        <v>0</v>
      </c>
      <c r="G536" t="str">
        <f>IF(ISBLANK(K536),"",COUNTA($K$2:K536))</f>
        <v/>
      </c>
      <c r="H536" t="str">
        <f t="shared" si="57"/>
        <v/>
      </c>
      <c r="I536">
        <f t="shared" si="58"/>
        <v>0</v>
      </c>
      <c r="M536">
        <f t="shared" si="59"/>
        <v>0</v>
      </c>
      <c r="N536">
        <f t="shared" si="59"/>
        <v>0</v>
      </c>
    </row>
    <row r="537" spans="1:14" x14ac:dyDescent="0.25">
      <c r="A537">
        <f ca="1">IF($B$2=0,"",COUNTA($B$2:B537))</f>
        <v>536</v>
      </c>
      <c r="B537" s="3" t="str">
        <f t="shared" ca="1" si="60"/>
        <v/>
      </c>
      <c r="C537" s="3">
        <f t="shared" ca="1" si="56"/>
        <v>0</v>
      </c>
      <c r="G537" t="str">
        <f>IF(ISBLANK(K537),"",COUNTA($K$2:K537))</f>
        <v/>
      </c>
      <c r="H537" t="str">
        <f t="shared" si="57"/>
        <v/>
      </c>
      <c r="I537">
        <f t="shared" si="58"/>
        <v>0</v>
      </c>
      <c r="M537">
        <f t="shared" si="59"/>
        <v>0</v>
      </c>
      <c r="N537">
        <f t="shared" si="59"/>
        <v>0</v>
      </c>
    </row>
    <row r="538" spans="1:14" x14ac:dyDescent="0.25">
      <c r="A538">
        <f ca="1">IF($B$2=0,"",COUNTA($B$2:B538))</f>
        <v>537</v>
      </c>
      <c r="B538" s="3" t="str">
        <f t="shared" ca="1" si="60"/>
        <v/>
      </c>
      <c r="C538" s="3">
        <f t="shared" ca="1" si="56"/>
        <v>0</v>
      </c>
      <c r="G538" t="str">
        <f>IF(ISBLANK(K538),"",COUNTA($K$2:K538))</f>
        <v/>
      </c>
      <c r="H538" t="str">
        <f t="shared" si="57"/>
        <v/>
      </c>
      <c r="I538">
        <f t="shared" si="58"/>
        <v>0</v>
      </c>
      <c r="M538">
        <f t="shared" si="59"/>
        <v>0</v>
      </c>
      <c r="N538">
        <f t="shared" si="59"/>
        <v>0</v>
      </c>
    </row>
    <row r="539" spans="1:14" x14ac:dyDescent="0.25">
      <c r="A539">
        <f ca="1">IF($B$2=0,"",COUNTA($B$2:B539))</f>
        <v>538</v>
      </c>
      <c r="B539" s="3" t="str">
        <f t="shared" ca="1" si="60"/>
        <v/>
      </c>
      <c r="C539" s="3">
        <f t="shared" ca="1" si="56"/>
        <v>0</v>
      </c>
      <c r="G539" t="str">
        <f>IF(ISBLANK(K539),"",COUNTA($K$2:K539))</f>
        <v/>
      </c>
      <c r="H539" t="str">
        <f t="shared" si="57"/>
        <v/>
      </c>
      <c r="I539">
        <f t="shared" si="58"/>
        <v>0</v>
      </c>
      <c r="M539">
        <f t="shared" si="59"/>
        <v>0</v>
      </c>
      <c r="N539">
        <f t="shared" si="59"/>
        <v>0</v>
      </c>
    </row>
    <row r="540" spans="1:14" x14ac:dyDescent="0.25">
      <c r="A540">
        <f ca="1">IF($B$2=0,"",COUNTA($B$2:B540))</f>
        <v>539</v>
      </c>
      <c r="B540" s="3" t="str">
        <f t="shared" ca="1" si="60"/>
        <v/>
      </c>
      <c r="C540" s="3">
        <f t="shared" ca="1" si="56"/>
        <v>0</v>
      </c>
      <c r="G540" t="str">
        <f>IF(ISBLANK(K540),"",COUNTA($K$2:K540))</f>
        <v/>
      </c>
      <c r="H540" t="str">
        <f t="shared" si="57"/>
        <v/>
      </c>
      <c r="I540">
        <f t="shared" si="58"/>
        <v>0</v>
      </c>
      <c r="M540">
        <f t="shared" si="59"/>
        <v>0</v>
      </c>
      <c r="N540">
        <f t="shared" si="59"/>
        <v>0</v>
      </c>
    </row>
    <row r="541" spans="1:14" x14ac:dyDescent="0.25">
      <c r="A541">
        <f ca="1">IF($B$2=0,"",COUNTA($B$2:B541))</f>
        <v>540</v>
      </c>
      <c r="B541" s="3" t="str">
        <f t="shared" ca="1" si="60"/>
        <v/>
      </c>
      <c r="C541" s="3">
        <f t="shared" ca="1" si="56"/>
        <v>0</v>
      </c>
      <c r="G541" t="str">
        <f>IF(ISBLANK(K541),"",COUNTA($K$2:K541))</f>
        <v/>
      </c>
      <c r="H541" t="str">
        <f t="shared" si="57"/>
        <v/>
      </c>
      <c r="I541">
        <f t="shared" si="58"/>
        <v>0</v>
      </c>
      <c r="M541">
        <f t="shared" si="59"/>
        <v>0</v>
      </c>
      <c r="N541">
        <f t="shared" si="59"/>
        <v>0</v>
      </c>
    </row>
    <row r="542" spans="1:14" x14ac:dyDescent="0.25">
      <c r="A542">
        <f ca="1">IF($B$2=0,"",COUNTA($B$2:B542))</f>
        <v>541</v>
      </c>
      <c r="B542" s="3" t="str">
        <f t="shared" ca="1" si="60"/>
        <v/>
      </c>
      <c r="C542" s="3">
        <f t="shared" ca="1" si="56"/>
        <v>0</v>
      </c>
      <c r="G542" t="str">
        <f>IF(ISBLANK(K542),"",COUNTA($K$2:K542))</f>
        <v/>
      </c>
      <c r="H542" t="str">
        <f t="shared" si="57"/>
        <v/>
      </c>
      <c r="I542">
        <f t="shared" si="58"/>
        <v>0</v>
      </c>
      <c r="M542">
        <f t="shared" si="59"/>
        <v>0</v>
      </c>
      <c r="N542">
        <f t="shared" si="59"/>
        <v>0</v>
      </c>
    </row>
    <row r="543" spans="1:14" x14ac:dyDescent="0.25">
      <c r="A543">
        <f ca="1">IF($B$2=0,"",COUNTA($B$2:B543))</f>
        <v>542</v>
      </c>
      <c r="B543" s="3" t="str">
        <f t="shared" ca="1" si="60"/>
        <v/>
      </c>
      <c r="C543" s="3">
        <f t="shared" ca="1" si="56"/>
        <v>0</v>
      </c>
      <c r="G543" t="str">
        <f>IF(ISBLANK(K543),"",COUNTA($K$2:K543))</f>
        <v/>
      </c>
      <c r="H543" t="str">
        <f t="shared" si="57"/>
        <v/>
      </c>
      <c r="I543">
        <f t="shared" si="58"/>
        <v>0</v>
      </c>
      <c r="M543">
        <f t="shared" si="59"/>
        <v>0</v>
      </c>
      <c r="N543">
        <f t="shared" si="59"/>
        <v>0</v>
      </c>
    </row>
    <row r="544" spans="1:14" x14ac:dyDescent="0.25">
      <c r="A544">
        <f ca="1">IF($B$2=0,"",COUNTA($B$2:B544))</f>
        <v>543</v>
      </c>
      <c r="B544" s="3" t="str">
        <f t="shared" ca="1" si="60"/>
        <v/>
      </c>
      <c r="C544" s="3">
        <f t="shared" ca="1" si="56"/>
        <v>0</v>
      </c>
      <c r="G544" t="str">
        <f>IF(ISBLANK(K544),"",COUNTA($K$2:K544))</f>
        <v/>
      </c>
      <c r="H544" t="str">
        <f t="shared" si="57"/>
        <v/>
      </c>
      <c r="I544">
        <f t="shared" si="58"/>
        <v>0</v>
      </c>
      <c r="M544">
        <f t="shared" si="59"/>
        <v>0</v>
      </c>
      <c r="N544">
        <f t="shared" si="59"/>
        <v>0</v>
      </c>
    </row>
    <row r="545" spans="1:14" x14ac:dyDescent="0.25">
      <c r="A545">
        <f ca="1">IF($B$2=0,"",COUNTA($B$2:B545))</f>
        <v>544</v>
      </c>
      <c r="B545" s="3" t="str">
        <f t="shared" ca="1" si="60"/>
        <v/>
      </c>
      <c r="C545" s="3">
        <f t="shared" ca="1" si="56"/>
        <v>0</v>
      </c>
      <c r="G545" t="str">
        <f>IF(ISBLANK(K545),"",COUNTA($K$2:K545))</f>
        <v/>
      </c>
      <c r="H545" t="str">
        <f t="shared" si="57"/>
        <v/>
      </c>
      <c r="I545">
        <f t="shared" si="58"/>
        <v>0</v>
      </c>
      <c r="M545">
        <f t="shared" si="59"/>
        <v>0</v>
      </c>
      <c r="N545">
        <f t="shared" si="59"/>
        <v>0</v>
      </c>
    </row>
    <row r="546" spans="1:14" x14ac:dyDescent="0.25">
      <c r="A546">
        <f ca="1">IF($B$2=0,"",COUNTA($B$2:B546))</f>
        <v>545</v>
      </c>
      <c r="B546" s="3" t="str">
        <f t="shared" ca="1" si="60"/>
        <v/>
      </c>
      <c r="C546" s="3">
        <f t="shared" ca="1" si="56"/>
        <v>0</v>
      </c>
      <c r="G546" t="str">
        <f>IF(ISBLANK(K546),"",COUNTA($K$2:K546))</f>
        <v/>
      </c>
      <c r="H546" t="str">
        <f t="shared" si="57"/>
        <v/>
      </c>
      <c r="I546">
        <f t="shared" si="58"/>
        <v>0</v>
      </c>
      <c r="M546">
        <f t="shared" si="59"/>
        <v>0</v>
      </c>
      <c r="N546">
        <f t="shared" si="59"/>
        <v>0</v>
      </c>
    </row>
    <row r="547" spans="1:14" x14ac:dyDescent="0.25">
      <c r="A547">
        <f ca="1">IF($B$2=0,"",COUNTA($B$2:B547))</f>
        <v>546</v>
      </c>
      <c r="B547" s="3" t="str">
        <f t="shared" ca="1" si="60"/>
        <v/>
      </c>
      <c r="C547" s="3">
        <f t="shared" ca="1" si="56"/>
        <v>0</v>
      </c>
      <c r="G547" t="str">
        <f>IF(ISBLANK(K547),"",COUNTA($K$2:K547))</f>
        <v/>
      </c>
      <c r="H547" t="str">
        <f t="shared" si="57"/>
        <v/>
      </c>
      <c r="I547">
        <f t="shared" si="58"/>
        <v>0</v>
      </c>
      <c r="M547">
        <f t="shared" si="59"/>
        <v>0</v>
      </c>
      <c r="N547">
        <f t="shared" si="59"/>
        <v>0</v>
      </c>
    </row>
    <row r="548" spans="1:14" x14ac:dyDescent="0.25">
      <c r="A548">
        <f ca="1">IF($B$2=0,"",COUNTA($B$2:B548))</f>
        <v>547</v>
      </c>
      <c r="B548" s="3" t="str">
        <f t="shared" ca="1" si="60"/>
        <v/>
      </c>
      <c r="C548" s="3">
        <f t="shared" ca="1" si="56"/>
        <v>0</v>
      </c>
      <c r="G548" t="str">
        <f>IF(ISBLANK(K548),"",COUNTA($K$2:K548))</f>
        <v/>
      </c>
      <c r="H548" t="str">
        <f t="shared" si="57"/>
        <v/>
      </c>
      <c r="I548">
        <f t="shared" si="58"/>
        <v>0</v>
      </c>
      <c r="M548">
        <f t="shared" si="59"/>
        <v>0</v>
      </c>
      <c r="N548">
        <f t="shared" si="59"/>
        <v>0</v>
      </c>
    </row>
    <row r="549" spans="1:14" x14ac:dyDescent="0.25">
      <c r="A549">
        <f ca="1">IF($B$2=0,"",COUNTA($B$2:B549))</f>
        <v>548</v>
      </c>
      <c r="B549" s="3" t="str">
        <f t="shared" ca="1" si="60"/>
        <v/>
      </c>
      <c r="C549" s="3">
        <f t="shared" ca="1" si="56"/>
        <v>0</v>
      </c>
      <c r="G549" t="str">
        <f>IF(ISBLANK(K549),"",COUNTA($K$2:K549))</f>
        <v/>
      </c>
      <c r="H549" t="str">
        <f t="shared" si="57"/>
        <v/>
      </c>
      <c r="I549">
        <f t="shared" si="58"/>
        <v>0</v>
      </c>
      <c r="M549">
        <f t="shared" si="59"/>
        <v>0</v>
      </c>
      <c r="N549">
        <f t="shared" si="59"/>
        <v>0</v>
      </c>
    </row>
    <row r="550" spans="1:14" x14ac:dyDescent="0.25">
      <c r="A550">
        <f ca="1">IF($B$2=0,"",COUNTA($B$2:B550))</f>
        <v>549</v>
      </c>
      <c r="B550" s="3" t="str">
        <f t="shared" ca="1" si="60"/>
        <v/>
      </c>
      <c r="C550" s="3">
        <f t="shared" ca="1" si="56"/>
        <v>0</v>
      </c>
      <c r="G550" t="str">
        <f>IF(ISBLANK(K550),"",COUNTA($K$2:K550))</f>
        <v/>
      </c>
      <c r="H550" t="str">
        <f t="shared" si="57"/>
        <v/>
      </c>
      <c r="I550">
        <f t="shared" si="58"/>
        <v>0</v>
      </c>
      <c r="M550">
        <f t="shared" si="59"/>
        <v>0</v>
      </c>
      <c r="N550">
        <f t="shared" si="59"/>
        <v>0</v>
      </c>
    </row>
    <row r="551" spans="1:14" x14ac:dyDescent="0.25">
      <c r="A551">
        <f ca="1">IF($B$2=0,"",COUNTA($B$2:B551))</f>
        <v>550</v>
      </c>
      <c r="B551" s="3" t="str">
        <f t="shared" ca="1" si="60"/>
        <v/>
      </c>
      <c r="C551" s="3">
        <f t="shared" ca="1" si="56"/>
        <v>0</v>
      </c>
      <c r="G551" t="str">
        <f>IF(ISBLANK(K551),"",COUNTA($K$2:K551))</f>
        <v/>
      </c>
      <c r="H551" t="str">
        <f t="shared" si="57"/>
        <v/>
      </c>
      <c r="I551">
        <f t="shared" si="58"/>
        <v>0</v>
      </c>
      <c r="M551">
        <f t="shared" si="59"/>
        <v>0</v>
      </c>
      <c r="N551">
        <f t="shared" si="59"/>
        <v>0</v>
      </c>
    </row>
    <row r="552" spans="1:14" x14ac:dyDescent="0.25">
      <c r="A552">
        <f ca="1">IF($B$2=0,"",COUNTA($B$2:B552))</f>
        <v>551</v>
      </c>
      <c r="B552" s="3" t="str">
        <f t="shared" ca="1" si="60"/>
        <v/>
      </c>
      <c r="C552" s="3">
        <f t="shared" ca="1" si="56"/>
        <v>0</v>
      </c>
      <c r="G552" t="str">
        <f>IF(ISBLANK(K552),"",COUNTA($K$2:K552))</f>
        <v/>
      </c>
      <c r="H552" t="str">
        <f t="shared" si="57"/>
        <v/>
      </c>
      <c r="I552">
        <f t="shared" si="58"/>
        <v>0</v>
      </c>
      <c r="M552">
        <f t="shared" si="59"/>
        <v>0</v>
      </c>
      <c r="N552">
        <f t="shared" si="59"/>
        <v>0</v>
      </c>
    </row>
    <row r="553" spans="1:14" x14ac:dyDescent="0.25">
      <c r="A553">
        <f ca="1">IF($B$2=0,"",COUNTA($B$2:B553))</f>
        <v>552</v>
      </c>
      <c r="B553" s="3" t="str">
        <f t="shared" ca="1" si="60"/>
        <v/>
      </c>
      <c r="C553" s="3">
        <f t="shared" ca="1" si="56"/>
        <v>0</v>
      </c>
      <c r="G553" t="str">
        <f>IF(ISBLANK(K553),"",COUNTA($K$2:K553))</f>
        <v/>
      </c>
      <c r="H553" t="str">
        <f t="shared" si="57"/>
        <v/>
      </c>
      <c r="I553">
        <f t="shared" si="58"/>
        <v>0</v>
      </c>
      <c r="M553">
        <f t="shared" si="59"/>
        <v>0</v>
      </c>
      <c r="N553">
        <f t="shared" si="59"/>
        <v>0</v>
      </c>
    </row>
    <row r="554" spans="1:14" x14ac:dyDescent="0.25">
      <c r="A554">
        <f ca="1">IF($B$2=0,"",COUNTA($B$2:B554))</f>
        <v>553</v>
      </c>
      <c r="B554" s="3" t="str">
        <f t="shared" ca="1" si="60"/>
        <v/>
      </c>
      <c r="C554" s="3">
        <f t="shared" ca="1" si="56"/>
        <v>0</v>
      </c>
      <c r="G554" t="str">
        <f>IF(ISBLANK(K554),"",COUNTA($K$2:K554))</f>
        <v/>
      </c>
      <c r="H554" t="str">
        <f t="shared" si="57"/>
        <v/>
      </c>
      <c r="I554">
        <f t="shared" si="58"/>
        <v>0</v>
      </c>
      <c r="M554">
        <f t="shared" si="59"/>
        <v>0</v>
      </c>
      <c r="N554">
        <f t="shared" si="59"/>
        <v>0</v>
      </c>
    </row>
    <row r="555" spans="1:14" x14ac:dyDescent="0.25">
      <c r="A555">
        <f ca="1">IF($B$2=0,"",COUNTA($B$2:B555))</f>
        <v>554</v>
      </c>
      <c r="B555" s="3" t="str">
        <f t="shared" ca="1" si="60"/>
        <v/>
      </c>
      <c r="C555" s="3">
        <f t="shared" ca="1" si="56"/>
        <v>0</v>
      </c>
      <c r="G555" t="str">
        <f>IF(ISBLANK(K555),"",COUNTA($K$2:K555))</f>
        <v/>
      </c>
      <c r="H555" t="str">
        <f t="shared" si="57"/>
        <v/>
      </c>
      <c r="I555">
        <f t="shared" si="58"/>
        <v>0</v>
      </c>
      <c r="M555">
        <f t="shared" si="59"/>
        <v>0</v>
      </c>
      <c r="N555">
        <f t="shared" si="59"/>
        <v>0</v>
      </c>
    </row>
    <row r="556" spans="1:14" x14ac:dyDescent="0.25">
      <c r="A556">
        <f ca="1">IF($B$2=0,"",COUNTA($B$2:B556))</f>
        <v>555</v>
      </c>
      <c r="B556" s="3" t="str">
        <f t="shared" ca="1" si="60"/>
        <v/>
      </c>
      <c r="C556" s="3">
        <f t="shared" ca="1" si="56"/>
        <v>0</v>
      </c>
      <c r="G556" t="str">
        <f>IF(ISBLANK(K556),"",COUNTA($K$2:K556))</f>
        <v/>
      </c>
      <c r="H556" t="str">
        <f t="shared" si="57"/>
        <v/>
      </c>
      <c r="I556">
        <f t="shared" si="58"/>
        <v>0</v>
      </c>
      <c r="M556">
        <f t="shared" si="59"/>
        <v>0</v>
      </c>
      <c r="N556">
        <f t="shared" si="59"/>
        <v>0</v>
      </c>
    </row>
    <row r="557" spans="1:14" x14ac:dyDescent="0.25">
      <c r="A557">
        <f ca="1">IF($B$2=0,"",COUNTA($B$2:B557))</f>
        <v>556</v>
      </c>
      <c r="B557" s="3" t="str">
        <f t="shared" ca="1" si="60"/>
        <v/>
      </c>
      <c r="C557" s="3">
        <f t="shared" ca="1" si="56"/>
        <v>0</v>
      </c>
      <c r="G557" t="str">
        <f>IF(ISBLANK(K557),"",COUNTA($K$2:K557))</f>
        <v/>
      </c>
      <c r="H557" t="str">
        <f t="shared" si="57"/>
        <v/>
      </c>
      <c r="I557">
        <f t="shared" si="58"/>
        <v>0</v>
      </c>
      <c r="M557">
        <f t="shared" si="59"/>
        <v>0</v>
      </c>
      <c r="N557">
        <f t="shared" si="59"/>
        <v>0</v>
      </c>
    </row>
    <row r="558" spans="1:14" x14ac:dyDescent="0.25">
      <c r="A558">
        <f ca="1">IF($B$2=0,"",COUNTA($B$2:B558))</f>
        <v>557</v>
      </c>
      <c r="B558" s="3" t="str">
        <f t="shared" ca="1" si="60"/>
        <v/>
      </c>
      <c r="C558" s="3">
        <f t="shared" ca="1" si="56"/>
        <v>0</v>
      </c>
      <c r="G558" t="str">
        <f>IF(ISBLANK(K558),"",COUNTA($K$2:K558))</f>
        <v/>
      </c>
      <c r="H558" t="str">
        <f t="shared" si="57"/>
        <v/>
      </c>
      <c r="I558">
        <f t="shared" si="58"/>
        <v>0</v>
      </c>
      <c r="M558">
        <f t="shared" si="59"/>
        <v>0</v>
      </c>
      <c r="N558">
        <f t="shared" si="59"/>
        <v>0</v>
      </c>
    </row>
    <row r="559" spans="1:14" x14ac:dyDescent="0.25">
      <c r="A559">
        <f ca="1">IF($B$2=0,"",COUNTA($B$2:B559))</f>
        <v>558</v>
      </c>
      <c r="B559" s="3" t="str">
        <f t="shared" ca="1" si="60"/>
        <v/>
      </c>
      <c r="C559" s="3">
        <f t="shared" ca="1" si="56"/>
        <v>0</v>
      </c>
      <c r="G559" t="str">
        <f>IF(ISBLANK(K559),"",COUNTA($K$2:K559))</f>
        <v/>
      </c>
      <c r="H559" t="str">
        <f t="shared" si="57"/>
        <v/>
      </c>
      <c r="I559">
        <f t="shared" si="58"/>
        <v>0</v>
      </c>
      <c r="M559">
        <f t="shared" si="59"/>
        <v>0</v>
      </c>
      <c r="N559">
        <f t="shared" si="59"/>
        <v>0</v>
      </c>
    </row>
    <row r="560" spans="1:14" x14ac:dyDescent="0.25">
      <c r="A560">
        <f ca="1">IF($B$2=0,"",COUNTA($B$2:B560))</f>
        <v>559</v>
      </c>
      <c r="B560" s="3" t="str">
        <f t="shared" ca="1" si="60"/>
        <v/>
      </c>
      <c r="C560" s="3">
        <f t="shared" ca="1" si="56"/>
        <v>0</v>
      </c>
      <c r="G560" t="str">
        <f>IF(ISBLANK(K560),"",COUNTA($K$2:K560))</f>
        <v/>
      </c>
      <c r="H560" t="str">
        <f t="shared" si="57"/>
        <v/>
      </c>
      <c r="I560">
        <f t="shared" si="58"/>
        <v>0</v>
      </c>
      <c r="M560">
        <f t="shared" si="59"/>
        <v>0</v>
      </c>
      <c r="N560">
        <f t="shared" si="59"/>
        <v>0</v>
      </c>
    </row>
    <row r="561" spans="1:14" x14ac:dyDescent="0.25">
      <c r="A561">
        <f ca="1">IF($B$2=0,"",COUNTA($B$2:B561))</f>
        <v>560</v>
      </c>
      <c r="B561" s="3" t="str">
        <f t="shared" ca="1" si="60"/>
        <v/>
      </c>
      <c r="C561" s="3">
        <f t="shared" ca="1" si="56"/>
        <v>0</v>
      </c>
      <c r="G561" t="str">
        <f>IF(ISBLANK(K561),"",COUNTA($K$2:K561))</f>
        <v/>
      </c>
      <c r="H561" t="str">
        <f t="shared" si="57"/>
        <v/>
      </c>
      <c r="I561">
        <f t="shared" si="58"/>
        <v>0</v>
      </c>
      <c r="M561">
        <f t="shared" si="59"/>
        <v>0</v>
      </c>
      <c r="N561">
        <f t="shared" si="59"/>
        <v>0</v>
      </c>
    </row>
    <row r="562" spans="1:14" x14ac:dyDescent="0.25">
      <c r="A562">
        <f ca="1">IF($B$2=0,"",COUNTA($B$2:B562))</f>
        <v>561</v>
      </c>
      <c r="B562" s="3" t="str">
        <f t="shared" ca="1" si="60"/>
        <v/>
      </c>
      <c r="C562" s="3">
        <f t="shared" ca="1" si="56"/>
        <v>0</v>
      </c>
      <c r="G562" t="str">
        <f>IF(ISBLANK(K562),"",COUNTA($K$2:K562))</f>
        <v/>
      </c>
      <c r="H562" t="str">
        <f t="shared" si="57"/>
        <v/>
      </c>
      <c r="I562">
        <f t="shared" si="58"/>
        <v>0</v>
      </c>
      <c r="M562">
        <f t="shared" si="59"/>
        <v>0</v>
      </c>
      <c r="N562">
        <f t="shared" si="59"/>
        <v>0</v>
      </c>
    </row>
    <row r="563" spans="1:14" x14ac:dyDescent="0.25">
      <c r="A563">
        <f ca="1">IF($B$2=0,"",COUNTA($B$2:B563))</f>
        <v>562</v>
      </c>
      <c r="B563" s="3" t="str">
        <f t="shared" ca="1" si="60"/>
        <v/>
      </c>
      <c r="C563" s="3">
        <f t="shared" ca="1" si="56"/>
        <v>0</v>
      </c>
      <c r="G563" t="str">
        <f>IF(ISBLANK(K563),"",COUNTA($K$2:K563))</f>
        <v/>
      </c>
      <c r="H563" t="str">
        <f t="shared" si="57"/>
        <v/>
      </c>
      <c r="I563">
        <f t="shared" si="58"/>
        <v>0</v>
      </c>
      <c r="M563">
        <f t="shared" si="59"/>
        <v>0</v>
      </c>
      <c r="N563">
        <f t="shared" si="59"/>
        <v>0</v>
      </c>
    </row>
    <row r="564" spans="1:14" x14ac:dyDescent="0.25">
      <c r="A564">
        <f ca="1">IF($B$2=0,"",COUNTA($B$2:B564))</f>
        <v>563</v>
      </c>
      <c r="B564" s="3" t="str">
        <f t="shared" ca="1" si="60"/>
        <v/>
      </c>
      <c r="C564" s="3">
        <f t="shared" ca="1" si="56"/>
        <v>0</v>
      </c>
      <c r="G564" t="str">
        <f>IF(ISBLANK(K564),"",COUNTA($K$2:K564))</f>
        <v/>
      </c>
      <c r="H564" t="str">
        <f t="shared" si="57"/>
        <v/>
      </c>
      <c r="I564">
        <f t="shared" si="58"/>
        <v>0</v>
      </c>
      <c r="M564">
        <f t="shared" si="59"/>
        <v>0</v>
      </c>
      <c r="N564">
        <f t="shared" si="59"/>
        <v>0</v>
      </c>
    </row>
    <row r="565" spans="1:14" x14ac:dyDescent="0.25">
      <c r="A565">
        <f ca="1">IF($B$2=0,"",COUNTA($B$2:B565))</f>
        <v>564</v>
      </c>
      <c r="B565" s="3" t="str">
        <f t="shared" ca="1" si="60"/>
        <v/>
      </c>
      <c r="C565" s="3">
        <f t="shared" ca="1" si="56"/>
        <v>0</v>
      </c>
      <c r="G565" t="str">
        <f>IF(ISBLANK(K565),"",COUNTA($K$2:K565))</f>
        <v/>
      </c>
      <c r="H565" t="str">
        <f t="shared" si="57"/>
        <v/>
      </c>
      <c r="I565">
        <f t="shared" si="58"/>
        <v>0</v>
      </c>
      <c r="M565">
        <f t="shared" si="59"/>
        <v>0</v>
      </c>
      <c r="N565">
        <f t="shared" si="59"/>
        <v>0</v>
      </c>
    </row>
    <row r="566" spans="1:14" x14ac:dyDescent="0.25">
      <c r="A566">
        <f ca="1">IF($B$2=0,"",COUNTA($B$2:B566))</f>
        <v>565</v>
      </c>
      <c r="B566" s="3" t="str">
        <f t="shared" ca="1" si="60"/>
        <v/>
      </c>
      <c r="C566" s="3">
        <f t="shared" ca="1" si="56"/>
        <v>0</v>
      </c>
      <c r="G566" t="str">
        <f>IF(ISBLANK(K566),"",COUNTA($K$2:K566))</f>
        <v/>
      </c>
      <c r="H566" t="str">
        <f t="shared" si="57"/>
        <v/>
      </c>
      <c r="I566">
        <f t="shared" si="58"/>
        <v>0</v>
      </c>
      <c r="M566">
        <f t="shared" si="59"/>
        <v>0</v>
      </c>
      <c r="N566">
        <f t="shared" si="59"/>
        <v>0</v>
      </c>
    </row>
    <row r="567" spans="1:14" x14ac:dyDescent="0.25">
      <c r="A567">
        <f ca="1">IF($B$2=0,"",COUNTA($B$2:B567))</f>
        <v>566</v>
      </c>
      <c r="B567" s="3" t="str">
        <f t="shared" ca="1" si="60"/>
        <v/>
      </c>
      <c r="C567" s="3">
        <f t="shared" ca="1" si="56"/>
        <v>0</v>
      </c>
      <c r="G567" t="str">
        <f>IF(ISBLANK(K567),"",COUNTA($K$2:K567))</f>
        <v/>
      </c>
      <c r="H567" t="str">
        <f t="shared" si="57"/>
        <v/>
      </c>
      <c r="I567">
        <f t="shared" si="58"/>
        <v>0</v>
      </c>
      <c r="M567">
        <f t="shared" si="59"/>
        <v>0</v>
      </c>
      <c r="N567">
        <f t="shared" si="59"/>
        <v>0</v>
      </c>
    </row>
    <row r="568" spans="1:14" x14ac:dyDescent="0.25">
      <c r="A568">
        <f ca="1">IF($B$2=0,"",COUNTA($B$2:B568))</f>
        <v>567</v>
      </c>
      <c r="B568" s="3" t="str">
        <f t="shared" ca="1" si="60"/>
        <v/>
      </c>
      <c r="C568" s="3">
        <f t="shared" ca="1" si="56"/>
        <v>0</v>
      </c>
      <c r="G568" t="str">
        <f>IF(ISBLANK(K568),"",COUNTA($K$2:K568))</f>
        <v/>
      </c>
      <c r="H568" t="str">
        <f t="shared" si="57"/>
        <v/>
      </c>
      <c r="I568">
        <f t="shared" si="58"/>
        <v>0</v>
      </c>
      <c r="M568">
        <f t="shared" si="59"/>
        <v>0</v>
      </c>
      <c r="N568">
        <f t="shared" si="59"/>
        <v>0</v>
      </c>
    </row>
    <row r="569" spans="1:14" x14ac:dyDescent="0.25">
      <c r="A569">
        <f ca="1">IF($B$2=0,"",COUNTA($B$2:B569))</f>
        <v>568</v>
      </c>
      <c r="B569" s="3" t="str">
        <f t="shared" ca="1" si="60"/>
        <v/>
      </c>
      <c r="C569" s="3">
        <f t="shared" ca="1" si="56"/>
        <v>0</v>
      </c>
      <c r="G569" t="str">
        <f>IF(ISBLANK(K569),"",COUNTA($K$2:K569))</f>
        <v/>
      </c>
      <c r="H569" t="str">
        <f t="shared" si="57"/>
        <v/>
      </c>
      <c r="I569">
        <f t="shared" si="58"/>
        <v>0</v>
      </c>
      <c r="M569">
        <f t="shared" si="59"/>
        <v>0</v>
      </c>
      <c r="N569">
        <f t="shared" si="59"/>
        <v>0</v>
      </c>
    </row>
    <row r="570" spans="1:14" x14ac:dyDescent="0.25">
      <c r="A570">
        <f ca="1">IF($B$2=0,"",COUNTA($B$2:B570))</f>
        <v>569</v>
      </c>
      <c r="B570" s="3" t="str">
        <f t="shared" ca="1" si="60"/>
        <v/>
      </c>
      <c r="C570" s="3">
        <f t="shared" ca="1" si="56"/>
        <v>0</v>
      </c>
      <c r="G570" t="str">
        <f>IF(ISBLANK(K570),"",COUNTA($K$2:K570))</f>
        <v/>
      </c>
      <c r="H570" t="str">
        <f t="shared" si="57"/>
        <v/>
      </c>
      <c r="I570">
        <f t="shared" si="58"/>
        <v>0</v>
      </c>
      <c r="M570">
        <f t="shared" si="59"/>
        <v>0</v>
      </c>
      <c r="N570">
        <f t="shared" si="59"/>
        <v>0</v>
      </c>
    </row>
    <row r="571" spans="1:14" x14ac:dyDescent="0.25">
      <c r="A571">
        <f ca="1">IF($B$2=0,"",COUNTA($B$2:B571))</f>
        <v>570</v>
      </c>
      <c r="B571" s="3" t="str">
        <f t="shared" ca="1" si="60"/>
        <v/>
      </c>
      <c r="C571" s="3">
        <f t="shared" ca="1" si="56"/>
        <v>0</v>
      </c>
      <c r="G571" t="str">
        <f>IF(ISBLANK(K571),"",COUNTA($K$2:K571))</f>
        <v/>
      </c>
      <c r="H571" t="str">
        <f t="shared" si="57"/>
        <v/>
      </c>
      <c r="I571">
        <f t="shared" si="58"/>
        <v>0</v>
      </c>
      <c r="M571">
        <f t="shared" si="59"/>
        <v>0</v>
      </c>
      <c r="N571">
        <f t="shared" si="59"/>
        <v>0</v>
      </c>
    </row>
    <row r="572" spans="1:14" x14ac:dyDescent="0.25">
      <c r="A572">
        <f ca="1">IF($B$2=0,"",COUNTA($B$2:B572))</f>
        <v>571</v>
      </c>
      <c r="B572" s="3" t="str">
        <f t="shared" ca="1" si="60"/>
        <v/>
      </c>
      <c r="C572" s="3">
        <f t="shared" ca="1" si="56"/>
        <v>0</v>
      </c>
      <c r="G572" t="str">
        <f>IF(ISBLANK(K572),"",COUNTA($K$2:K572))</f>
        <v/>
      </c>
      <c r="H572" t="str">
        <f t="shared" si="57"/>
        <v/>
      </c>
      <c r="I572">
        <f t="shared" si="58"/>
        <v>0</v>
      </c>
      <c r="M572">
        <f t="shared" si="59"/>
        <v>0</v>
      </c>
      <c r="N572">
        <f t="shared" si="59"/>
        <v>0</v>
      </c>
    </row>
    <row r="573" spans="1:14" x14ac:dyDescent="0.25">
      <c r="A573">
        <f ca="1">IF($B$2=0,"",COUNTA($B$2:B573))</f>
        <v>572</v>
      </c>
      <c r="B573" s="3" t="str">
        <f t="shared" ca="1" si="60"/>
        <v/>
      </c>
      <c r="C573" s="3">
        <f t="shared" ca="1" si="56"/>
        <v>0</v>
      </c>
      <c r="G573" t="str">
        <f>IF(ISBLANK(K573),"",COUNTA($K$2:K573))</f>
        <v/>
      </c>
      <c r="H573" t="str">
        <f t="shared" si="57"/>
        <v/>
      </c>
      <c r="I573">
        <f t="shared" si="58"/>
        <v>0</v>
      </c>
      <c r="M573">
        <f t="shared" si="59"/>
        <v>0</v>
      </c>
      <c r="N573">
        <f t="shared" si="59"/>
        <v>0</v>
      </c>
    </row>
    <row r="574" spans="1:14" x14ac:dyDescent="0.25">
      <c r="A574">
        <f ca="1">IF($B$2=0,"",COUNTA($B$2:B574))</f>
        <v>573</v>
      </c>
      <c r="B574" s="3" t="str">
        <f t="shared" ca="1" si="60"/>
        <v/>
      </c>
      <c r="C574" s="3">
        <f t="shared" ca="1" si="56"/>
        <v>0</v>
      </c>
      <c r="G574" t="str">
        <f>IF(ISBLANK(K574),"",COUNTA($K$2:K574))</f>
        <v/>
      </c>
      <c r="H574" t="str">
        <f t="shared" si="57"/>
        <v/>
      </c>
      <c r="I574">
        <f t="shared" si="58"/>
        <v>0</v>
      </c>
      <c r="M574">
        <f t="shared" si="59"/>
        <v>0</v>
      </c>
      <c r="N574">
        <f t="shared" si="59"/>
        <v>0</v>
      </c>
    </row>
    <row r="575" spans="1:14" x14ac:dyDescent="0.25">
      <c r="A575">
        <f ca="1">IF($B$2=0,"",COUNTA($B$2:B575))</f>
        <v>574</v>
      </c>
      <c r="B575" s="3" t="str">
        <f t="shared" ca="1" si="60"/>
        <v/>
      </c>
      <c r="C575" s="3">
        <f t="shared" ca="1" si="56"/>
        <v>0</v>
      </c>
      <c r="G575" t="str">
        <f>IF(ISBLANK(K575),"",COUNTA($K$2:K575))</f>
        <v/>
      </c>
      <c r="H575" t="str">
        <f t="shared" si="57"/>
        <v/>
      </c>
      <c r="I575">
        <f t="shared" si="58"/>
        <v>0</v>
      </c>
      <c r="M575">
        <f t="shared" si="59"/>
        <v>0</v>
      </c>
      <c r="N575">
        <f t="shared" si="59"/>
        <v>0</v>
      </c>
    </row>
    <row r="576" spans="1:14" x14ac:dyDescent="0.25">
      <c r="A576">
        <f ca="1">IF($B$2=0,"",COUNTA($B$2:B576))</f>
        <v>575</v>
      </c>
      <c r="B576" s="3" t="str">
        <f t="shared" ca="1" si="60"/>
        <v/>
      </c>
      <c r="C576" s="3">
        <f t="shared" ca="1" si="56"/>
        <v>0</v>
      </c>
      <c r="G576" t="str">
        <f>IF(ISBLANK(K576),"",COUNTA($K$2:K576))</f>
        <v/>
      </c>
      <c r="H576" t="str">
        <f t="shared" si="57"/>
        <v/>
      </c>
      <c r="I576">
        <f t="shared" si="58"/>
        <v>0</v>
      </c>
      <c r="M576">
        <f t="shared" si="59"/>
        <v>0</v>
      </c>
      <c r="N576">
        <f t="shared" si="59"/>
        <v>0</v>
      </c>
    </row>
    <row r="577" spans="1:14" x14ac:dyDescent="0.25">
      <c r="A577">
        <f ca="1">IF($B$2=0,"",COUNTA($B$2:B577))</f>
        <v>576</v>
      </c>
      <c r="B577" s="3" t="str">
        <f t="shared" ca="1" si="60"/>
        <v/>
      </c>
      <c r="C577" s="3">
        <f t="shared" ca="1" si="56"/>
        <v>0</v>
      </c>
      <c r="G577" t="str">
        <f>IF(ISBLANK(K577),"",COUNTA($K$2:K577))</f>
        <v/>
      </c>
      <c r="H577" t="str">
        <f t="shared" si="57"/>
        <v/>
      </c>
      <c r="I577">
        <f t="shared" si="58"/>
        <v>0</v>
      </c>
      <c r="M577">
        <f t="shared" si="59"/>
        <v>0</v>
      </c>
      <c r="N577">
        <f t="shared" si="59"/>
        <v>0</v>
      </c>
    </row>
    <row r="578" spans="1:14" x14ac:dyDescent="0.25">
      <c r="A578">
        <f ca="1">IF($B$2=0,"",COUNTA($B$2:B578))</f>
        <v>577</v>
      </c>
      <c r="B578" s="3" t="str">
        <f t="shared" ca="1" si="60"/>
        <v/>
      </c>
      <c r="C578" s="3">
        <f t="shared" ref="C578:C641" ca="1" si="61">OFFSET(F578,(ROW()-1)*1-1,0)</f>
        <v>0</v>
      </c>
      <c r="G578" t="str">
        <f>IF(ISBLANK(K578),"",COUNTA($K$2:K578))</f>
        <v/>
      </c>
      <c r="H578" t="str">
        <f t="shared" ref="H578:H641" si="62">IF(ISBLANK(K578),"",IF(ISNUMBER(SEARCH("+",K578)),LEFT(K578,SEARCH("+",K578,1)-1),LEFT(K578,SEARCH("-",K578,1)-1)))</f>
        <v/>
      </c>
      <c r="I578">
        <f t="shared" ref="I578:I641" si="63">IF(VALUE(M578)&gt;0,-20,IF(VALUE(M578)&gt;VALUE(N578),-20,M578))</f>
        <v>0</v>
      </c>
      <c r="M578">
        <f t="shared" ref="M578:N641" si="64">IF(ISBLANK(K578),0,IF(ISNUMBER(SEARCH("+",K578)),RIGHT(K578,LEN(K578)-SEARCH("+",K578,1)),RIGHT(K578,LEN(K578)-SEARCH("-",K578,1)+1)))</f>
        <v>0</v>
      </c>
      <c r="N578">
        <f t="shared" si="64"/>
        <v>0</v>
      </c>
    </row>
    <row r="579" spans="1:14" x14ac:dyDescent="0.25">
      <c r="A579">
        <f ca="1">IF($B$2=0,"",COUNTA($B$2:B579))</f>
        <v>578</v>
      </c>
      <c r="B579" s="3" t="str">
        <f t="shared" ca="1" si="60"/>
        <v/>
      </c>
      <c r="C579" s="3">
        <f t="shared" ca="1" si="61"/>
        <v>0</v>
      </c>
      <c r="G579" t="str">
        <f>IF(ISBLANK(K579),"",COUNTA($K$2:K579))</f>
        <v/>
      </c>
      <c r="H579" t="str">
        <f t="shared" si="62"/>
        <v/>
      </c>
      <c r="I579">
        <f t="shared" si="63"/>
        <v>0</v>
      </c>
      <c r="M579">
        <f t="shared" si="64"/>
        <v>0</v>
      </c>
      <c r="N579">
        <f t="shared" si="64"/>
        <v>0</v>
      </c>
    </row>
    <row r="580" spans="1:14" x14ac:dyDescent="0.25">
      <c r="A580">
        <f ca="1">IF($B$2=0,"",COUNTA($B$2:B580))</f>
        <v>579</v>
      </c>
      <c r="B580" s="3" t="str">
        <f t="shared" ca="1" si="60"/>
        <v/>
      </c>
      <c r="C580" s="3">
        <f t="shared" ca="1" si="61"/>
        <v>0</v>
      </c>
      <c r="G580" t="str">
        <f>IF(ISBLANK(K580),"",COUNTA($K$2:K580))</f>
        <v/>
      </c>
      <c r="H580" t="str">
        <f t="shared" si="62"/>
        <v/>
      </c>
      <c r="I580">
        <f t="shared" si="63"/>
        <v>0</v>
      </c>
      <c r="M580">
        <f t="shared" si="64"/>
        <v>0</v>
      </c>
      <c r="N580">
        <f t="shared" si="64"/>
        <v>0</v>
      </c>
    </row>
    <row r="581" spans="1:14" x14ac:dyDescent="0.25">
      <c r="A581">
        <f ca="1">IF($B$2=0,"",COUNTA($B$2:B581))</f>
        <v>580</v>
      </c>
      <c r="B581" s="3" t="str">
        <f t="shared" ca="1" si="60"/>
        <v/>
      </c>
      <c r="C581" s="3">
        <f t="shared" ca="1" si="61"/>
        <v>0</v>
      </c>
      <c r="G581" t="str">
        <f>IF(ISBLANK(K581),"",COUNTA($K$2:K581))</f>
        <v/>
      </c>
      <c r="H581" t="str">
        <f t="shared" si="62"/>
        <v/>
      </c>
      <c r="I581">
        <f t="shared" si="63"/>
        <v>0</v>
      </c>
      <c r="M581">
        <f t="shared" si="64"/>
        <v>0</v>
      </c>
      <c r="N581">
        <f t="shared" si="64"/>
        <v>0</v>
      </c>
    </row>
    <row r="582" spans="1:14" x14ac:dyDescent="0.25">
      <c r="A582">
        <f ca="1">IF($B$2=0,"",COUNTA($B$2:B582))</f>
        <v>581</v>
      </c>
      <c r="B582" s="3" t="str">
        <f t="shared" ca="1" si="60"/>
        <v/>
      </c>
      <c r="C582" s="3">
        <f t="shared" ca="1" si="61"/>
        <v>0</v>
      </c>
      <c r="G582" t="str">
        <f>IF(ISBLANK(K582),"",COUNTA($K$2:K582))</f>
        <v/>
      </c>
      <c r="H582" t="str">
        <f t="shared" si="62"/>
        <v/>
      </c>
      <c r="I582">
        <f t="shared" si="63"/>
        <v>0</v>
      </c>
      <c r="M582">
        <f t="shared" si="64"/>
        <v>0</v>
      </c>
      <c r="N582">
        <f t="shared" si="64"/>
        <v>0</v>
      </c>
    </row>
    <row r="583" spans="1:14" x14ac:dyDescent="0.25">
      <c r="A583">
        <f ca="1">IF($B$2=0,"",COUNTA($B$2:B583))</f>
        <v>582</v>
      </c>
      <c r="B583" s="3" t="str">
        <f t="shared" ca="1" si="60"/>
        <v/>
      </c>
      <c r="C583" s="3">
        <f t="shared" ca="1" si="61"/>
        <v>0</v>
      </c>
      <c r="G583" t="str">
        <f>IF(ISBLANK(K583),"",COUNTA($K$2:K583))</f>
        <v/>
      </c>
      <c r="H583" t="str">
        <f t="shared" si="62"/>
        <v/>
      </c>
      <c r="I583">
        <f t="shared" si="63"/>
        <v>0</v>
      </c>
      <c r="M583">
        <f t="shared" si="64"/>
        <v>0</v>
      </c>
      <c r="N583">
        <f t="shared" si="64"/>
        <v>0</v>
      </c>
    </row>
    <row r="584" spans="1:14" x14ac:dyDescent="0.25">
      <c r="A584">
        <f ca="1">IF($B$2=0,"",COUNTA($B$2:B584))</f>
        <v>583</v>
      </c>
      <c r="B584" s="3" t="str">
        <f t="shared" ref="B584:B647" ca="1" si="65">UPPER(OFFSET(F583,(ROW()-1)*1-1,0))</f>
        <v/>
      </c>
      <c r="C584" s="3">
        <f t="shared" ca="1" si="61"/>
        <v>0</v>
      </c>
      <c r="G584" t="str">
        <f>IF(ISBLANK(K584),"",COUNTA($K$2:K584))</f>
        <v/>
      </c>
      <c r="H584" t="str">
        <f t="shared" si="62"/>
        <v/>
      </c>
      <c r="I584">
        <f t="shared" si="63"/>
        <v>0</v>
      </c>
      <c r="M584">
        <f t="shared" si="64"/>
        <v>0</v>
      </c>
      <c r="N584">
        <f t="shared" si="64"/>
        <v>0</v>
      </c>
    </row>
    <row r="585" spans="1:14" x14ac:dyDescent="0.25">
      <c r="A585">
        <f ca="1">IF($B$2=0,"",COUNTA($B$2:B585))</f>
        <v>584</v>
      </c>
      <c r="B585" s="3" t="str">
        <f t="shared" ca="1" si="65"/>
        <v/>
      </c>
      <c r="C585" s="3">
        <f t="shared" ca="1" si="61"/>
        <v>0</v>
      </c>
      <c r="G585" t="str">
        <f>IF(ISBLANK(K585),"",COUNTA($K$2:K585))</f>
        <v/>
      </c>
      <c r="H585" t="str">
        <f t="shared" si="62"/>
        <v/>
      </c>
      <c r="I585">
        <f t="shared" si="63"/>
        <v>0</v>
      </c>
      <c r="M585">
        <f t="shared" si="64"/>
        <v>0</v>
      </c>
      <c r="N585">
        <f t="shared" si="64"/>
        <v>0</v>
      </c>
    </row>
    <row r="586" spans="1:14" x14ac:dyDescent="0.25">
      <c r="A586">
        <f ca="1">IF($B$2=0,"",COUNTA($B$2:B586))</f>
        <v>585</v>
      </c>
      <c r="B586" s="3" t="str">
        <f t="shared" ca="1" si="65"/>
        <v/>
      </c>
      <c r="C586" s="3">
        <f t="shared" ca="1" si="61"/>
        <v>0</v>
      </c>
      <c r="G586" t="str">
        <f>IF(ISBLANK(K586),"",COUNTA($K$2:K586))</f>
        <v/>
      </c>
      <c r="H586" t="str">
        <f t="shared" si="62"/>
        <v/>
      </c>
      <c r="I586">
        <f t="shared" si="63"/>
        <v>0</v>
      </c>
      <c r="M586">
        <f t="shared" si="64"/>
        <v>0</v>
      </c>
      <c r="N586">
        <f t="shared" si="64"/>
        <v>0</v>
      </c>
    </row>
    <row r="587" spans="1:14" x14ac:dyDescent="0.25">
      <c r="A587">
        <f ca="1">IF($B$2=0,"",COUNTA($B$2:B587))</f>
        <v>586</v>
      </c>
      <c r="B587" s="3" t="str">
        <f t="shared" ca="1" si="65"/>
        <v/>
      </c>
      <c r="C587" s="3">
        <f t="shared" ca="1" si="61"/>
        <v>0</v>
      </c>
      <c r="G587" t="str">
        <f>IF(ISBLANK(K587),"",COUNTA($K$2:K587))</f>
        <v/>
      </c>
      <c r="H587" t="str">
        <f t="shared" si="62"/>
        <v/>
      </c>
      <c r="I587">
        <f t="shared" si="63"/>
        <v>0</v>
      </c>
      <c r="M587">
        <f t="shared" si="64"/>
        <v>0</v>
      </c>
      <c r="N587">
        <f t="shared" si="64"/>
        <v>0</v>
      </c>
    </row>
    <row r="588" spans="1:14" x14ac:dyDescent="0.25">
      <c r="A588">
        <f ca="1">IF($B$2=0,"",COUNTA($B$2:B588))</f>
        <v>587</v>
      </c>
      <c r="B588" s="3" t="str">
        <f t="shared" ca="1" si="65"/>
        <v/>
      </c>
      <c r="C588" s="3">
        <f t="shared" ca="1" si="61"/>
        <v>0</v>
      </c>
      <c r="G588" t="str">
        <f>IF(ISBLANK(K588),"",COUNTA($K$2:K588))</f>
        <v/>
      </c>
      <c r="H588" t="str">
        <f t="shared" si="62"/>
        <v/>
      </c>
      <c r="I588">
        <f t="shared" si="63"/>
        <v>0</v>
      </c>
      <c r="M588">
        <f t="shared" si="64"/>
        <v>0</v>
      </c>
      <c r="N588">
        <f t="shared" si="64"/>
        <v>0</v>
      </c>
    </row>
    <row r="589" spans="1:14" x14ac:dyDescent="0.25">
      <c r="A589">
        <f ca="1">IF($B$2=0,"",COUNTA($B$2:B589))</f>
        <v>588</v>
      </c>
      <c r="B589" s="3" t="str">
        <f t="shared" ca="1" si="65"/>
        <v/>
      </c>
      <c r="C589" s="3">
        <f t="shared" ca="1" si="61"/>
        <v>0</v>
      </c>
      <c r="G589" t="str">
        <f>IF(ISBLANK(K589),"",COUNTA($K$2:K589))</f>
        <v/>
      </c>
      <c r="H589" t="str">
        <f t="shared" si="62"/>
        <v/>
      </c>
      <c r="I589">
        <f t="shared" si="63"/>
        <v>0</v>
      </c>
      <c r="M589">
        <f t="shared" si="64"/>
        <v>0</v>
      </c>
      <c r="N589">
        <f t="shared" si="64"/>
        <v>0</v>
      </c>
    </row>
    <row r="590" spans="1:14" x14ac:dyDescent="0.25">
      <c r="A590">
        <f ca="1">IF($B$2=0,"",COUNTA($B$2:B590))</f>
        <v>589</v>
      </c>
      <c r="B590" s="3" t="str">
        <f t="shared" ca="1" si="65"/>
        <v/>
      </c>
      <c r="C590" s="3">
        <f t="shared" ca="1" si="61"/>
        <v>0</v>
      </c>
      <c r="G590" t="str">
        <f>IF(ISBLANK(K590),"",COUNTA($K$2:K590))</f>
        <v/>
      </c>
      <c r="H590" t="str">
        <f t="shared" si="62"/>
        <v/>
      </c>
      <c r="I590">
        <f t="shared" si="63"/>
        <v>0</v>
      </c>
      <c r="M590">
        <f t="shared" si="64"/>
        <v>0</v>
      </c>
      <c r="N590">
        <f t="shared" si="64"/>
        <v>0</v>
      </c>
    </row>
    <row r="591" spans="1:14" x14ac:dyDescent="0.25">
      <c r="A591">
        <f ca="1">IF($B$2=0,"",COUNTA($B$2:B591))</f>
        <v>590</v>
      </c>
      <c r="B591" s="3" t="str">
        <f t="shared" ca="1" si="65"/>
        <v/>
      </c>
      <c r="C591" s="3">
        <f t="shared" ca="1" si="61"/>
        <v>0</v>
      </c>
      <c r="G591" t="str">
        <f>IF(ISBLANK(K591),"",COUNTA($K$2:K591))</f>
        <v/>
      </c>
      <c r="H591" t="str">
        <f t="shared" si="62"/>
        <v/>
      </c>
      <c r="I591">
        <f t="shared" si="63"/>
        <v>0</v>
      </c>
      <c r="M591">
        <f t="shared" si="64"/>
        <v>0</v>
      </c>
      <c r="N591">
        <f t="shared" si="64"/>
        <v>0</v>
      </c>
    </row>
    <row r="592" spans="1:14" x14ac:dyDescent="0.25">
      <c r="A592">
        <f ca="1">IF($B$2=0,"",COUNTA($B$2:B592))</f>
        <v>591</v>
      </c>
      <c r="B592" s="3" t="str">
        <f t="shared" ca="1" si="65"/>
        <v/>
      </c>
      <c r="C592" s="3">
        <f t="shared" ca="1" si="61"/>
        <v>0</v>
      </c>
      <c r="G592" t="str">
        <f>IF(ISBLANK(K592),"",COUNTA($K$2:K592))</f>
        <v/>
      </c>
      <c r="H592" t="str">
        <f t="shared" si="62"/>
        <v/>
      </c>
      <c r="I592">
        <f t="shared" si="63"/>
        <v>0</v>
      </c>
      <c r="M592">
        <f t="shared" si="64"/>
        <v>0</v>
      </c>
      <c r="N592">
        <f t="shared" si="64"/>
        <v>0</v>
      </c>
    </row>
    <row r="593" spans="1:14" x14ac:dyDescent="0.25">
      <c r="A593">
        <f ca="1">IF($B$2=0,"",COUNTA($B$2:B593))</f>
        <v>592</v>
      </c>
      <c r="B593" s="3" t="str">
        <f t="shared" ca="1" si="65"/>
        <v/>
      </c>
      <c r="C593" s="3">
        <f t="shared" ca="1" si="61"/>
        <v>0</v>
      </c>
      <c r="G593" t="str">
        <f>IF(ISBLANK(K593),"",COUNTA($K$2:K593))</f>
        <v/>
      </c>
      <c r="H593" t="str">
        <f t="shared" si="62"/>
        <v/>
      </c>
      <c r="I593">
        <f t="shared" si="63"/>
        <v>0</v>
      </c>
      <c r="M593">
        <f t="shared" si="64"/>
        <v>0</v>
      </c>
      <c r="N593">
        <f t="shared" si="64"/>
        <v>0</v>
      </c>
    </row>
    <row r="594" spans="1:14" x14ac:dyDescent="0.25">
      <c r="A594">
        <f ca="1">IF($B$2=0,"",COUNTA($B$2:B594))</f>
        <v>593</v>
      </c>
      <c r="B594" s="3" t="str">
        <f t="shared" ca="1" si="65"/>
        <v/>
      </c>
      <c r="C594" s="3">
        <f t="shared" ca="1" si="61"/>
        <v>0</v>
      </c>
      <c r="G594" t="str">
        <f>IF(ISBLANK(K594),"",COUNTA($K$2:K594))</f>
        <v/>
      </c>
      <c r="H594" t="str">
        <f t="shared" si="62"/>
        <v/>
      </c>
      <c r="I594">
        <f t="shared" si="63"/>
        <v>0</v>
      </c>
      <c r="M594">
        <f t="shared" si="64"/>
        <v>0</v>
      </c>
      <c r="N594">
        <f t="shared" si="64"/>
        <v>0</v>
      </c>
    </row>
    <row r="595" spans="1:14" x14ac:dyDescent="0.25">
      <c r="A595">
        <f ca="1">IF($B$2=0,"",COUNTA($B$2:B595))</f>
        <v>594</v>
      </c>
      <c r="B595" s="3" t="str">
        <f t="shared" ca="1" si="65"/>
        <v/>
      </c>
      <c r="C595" s="3">
        <f t="shared" ca="1" si="61"/>
        <v>0</v>
      </c>
      <c r="G595" t="str">
        <f>IF(ISBLANK(K595),"",COUNTA($K$2:K595))</f>
        <v/>
      </c>
      <c r="H595" t="str">
        <f t="shared" si="62"/>
        <v/>
      </c>
      <c r="I595">
        <f t="shared" si="63"/>
        <v>0</v>
      </c>
      <c r="M595">
        <f t="shared" si="64"/>
        <v>0</v>
      </c>
      <c r="N595">
        <f t="shared" si="64"/>
        <v>0</v>
      </c>
    </row>
    <row r="596" spans="1:14" x14ac:dyDescent="0.25">
      <c r="A596">
        <f ca="1">IF($B$2=0,"",COUNTA($B$2:B596))</f>
        <v>595</v>
      </c>
      <c r="B596" s="3" t="str">
        <f t="shared" ca="1" si="65"/>
        <v/>
      </c>
      <c r="C596" s="3">
        <f t="shared" ca="1" si="61"/>
        <v>0</v>
      </c>
      <c r="G596" t="str">
        <f>IF(ISBLANK(K596),"",COUNTA($K$2:K596))</f>
        <v/>
      </c>
      <c r="H596" t="str">
        <f t="shared" si="62"/>
        <v/>
      </c>
      <c r="I596">
        <f t="shared" si="63"/>
        <v>0</v>
      </c>
      <c r="M596">
        <f t="shared" si="64"/>
        <v>0</v>
      </c>
      <c r="N596">
        <f t="shared" si="64"/>
        <v>0</v>
      </c>
    </row>
    <row r="597" spans="1:14" x14ac:dyDescent="0.25">
      <c r="A597">
        <f ca="1">IF($B$2=0,"",COUNTA($B$2:B597))</f>
        <v>596</v>
      </c>
      <c r="B597" s="3" t="str">
        <f t="shared" ca="1" si="65"/>
        <v/>
      </c>
      <c r="C597" s="3">
        <f t="shared" ca="1" si="61"/>
        <v>0</v>
      </c>
      <c r="G597" t="str">
        <f>IF(ISBLANK(K597),"",COUNTA($K$2:K597))</f>
        <v/>
      </c>
      <c r="H597" t="str">
        <f t="shared" si="62"/>
        <v/>
      </c>
      <c r="I597">
        <f t="shared" si="63"/>
        <v>0</v>
      </c>
      <c r="M597">
        <f t="shared" si="64"/>
        <v>0</v>
      </c>
      <c r="N597">
        <f t="shared" si="64"/>
        <v>0</v>
      </c>
    </row>
    <row r="598" spans="1:14" x14ac:dyDescent="0.25">
      <c r="A598">
        <f ca="1">IF($B$2=0,"",COUNTA($B$2:B598))</f>
        <v>597</v>
      </c>
      <c r="B598" s="3" t="str">
        <f t="shared" ca="1" si="65"/>
        <v/>
      </c>
      <c r="C598" s="3">
        <f t="shared" ca="1" si="61"/>
        <v>0</v>
      </c>
      <c r="G598" t="str">
        <f>IF(ISBLANK(K598),"",COUNTA($K$2:K598))</f>
        <v/>
      </c>
      <c r="H598" t="str">
        <f t="shared" si="62"/>
        <v/>
      </c>
      <c r="I598">
        <f t="shared" si="63"/>
        <v>0</v>
      </c>
      <c r="M598">
        <f t="shared" si="64"/>
        <v>0</v>
      </c>
      <c r="N598">
        <f t="shared" si="64"/>
        <v>0</v>
      </c>
    </row>
    <row r="599" spans="1:14" x14ac:dyDescent="0.25">
      <c r="A599">
        <f ca="1">IF($B$2=0,"",COUNTA($B$2:B599))</f>
        <v>598</v>
      </c>
      <c r="B599" s="3" t="str">
        <f t="shared" ca="1" si="65"/>
        <v/>
      </c>
      <c r="C599" s="3">
        <f t="shared" ca="1" si="61"/>
        <v>0</v>
      </c>
      <c r="G599" t="str">
        <f>IF(ISBLANK(K599),"",COUNTA($K$2:K599))</f>
        <v/>
      </c>
      <c r="H599" t="str">
        <f t="shared" si="62"/>
        <v/>
      </c>
      <c r="I599">
        <f t="shared" si="63"/>
        <v>0</v>
      </c>
      <c r="M599">
        <f t="shared" si="64"/>
        <v>0</v>
      </c>
      <c r="N599">
        <f t="shared" si="64"/>
        <v>0</v>
      </c>
    </row>
    <row r="600" spans="1:14" x14ac:dyDescent="0.25">
      <c r="A600">
        <f ca="1">IF($B$2=0,"",COUNTA($B$2:B600))</f>
        <v>599</v>
      </c>
      <c r="B600" s="3" t="str">
        <f t="shared" ca="1" si="65"/>
        <v/>
      </c>
      <c r="C600" s="3">
        <f t="shared" ca="1" si="61"/>
        <v>0</v>
      </c>
      <c r="G600" t="str">
        <f>IF(ISBLANK(K600),"",COUNTA($K$2:K600))</f>
        <v/>
      </c>
      <c r="H600" t="str">
        <f t="shared" si="62"/>
        <v/>
      </c>
      <c r="I600">
        <f t="shared" si="63"/>
        <v>0</v>
      </c>
      <c r="M600">
        <f t="shared" si="64"/>
        <v>0</v>
      </c>
      <c r="N600">
        <f t="shared" si="64"/>
        <v>0</v>
      </c>
    </row>
    <row r="601" spans="1:14" x14ac:dyDescent="0.25">
      <c r="A601">
        <f ca="1">IF($B$2=0,"",COUNTA($B$2:B601))</f>
        <v>600</v>
      </c>
      <c r="B601" s="3" t="str">
        <f t="shared" ca="1" si="65"/>
        <v/>
      </c>
      <c r="C601" s="3">
        <f t="shared" ca="1" si="61"/>
        <v>0</v>
      </c>
      <c r="G601" t="str">
        <f>IF(ISBLANK(K601),"",COUNTA($K$2:K601))</f>
        <v/>
      </c>
      <c r="H601" t="str">
        <f t="shared" si="62"/>
        <v/>
      </c>
      <c r="I601">
        <f t="shared" si="63"/>
        <v>0</v>
      </c>
      <c r="M601">
        <f t="shared" si="64"/>
        <v>0</v>
      </c>
      <c r="N601">
        <f t="shared" si="64"/>
        <v>0</v>
      </c>
    </row>
    <row r="602" spans="1:14" x14ac:dyDescent="0.25">
      <c r="A602">
        <f ca="1">IF($B$2=0,"",COUNTA($B$2:B602))</f>
        <v>601</v>
      </c>
      <c r="B602" s="3" t="str">
        <f t="shared" ca="1" si="65"/>
        <v/>
      </c>
      <c r="C602" s="3">
        <f t="shared" ca="1" si="61"/>
        <v>0</v>
      </c>
      <c r="G602" t="str">
        <f>IF(ISBLANK(K602),"",COUNTA($K$2:K602))</f>
        <v/>
      </c>
      <c r="H602" t="str">
        <f t="shared" si="62"/>
        <v/>
      </c>
      <c r="I602">
        <f t="shared" si="63"/>
        <v>0</v>
      </c>
      <c r="M602">
        <f t="shared" si="64"/>
        <v>0</v>
      </c>
      <c r="N602">
        <f t="shared" si="64"/>
        <v>0</v>
      </c>
    </row>
    <row r="603" spans="1:14" x14ac:dyDescent="0.25">
      <c r="A603">
        <f ca="1">IF($B$2=0,"",COUNTA($B$2:B603))</f>
        <v>602</v>
      </c>
      <c r="B603" s="3" t="str">
        <f t="shared" ca="1" si="65"/>
        <v/>
      </c>
      <c r="C603" s="3">
        <f t="shared" ca="1" si="61"/>
        <v>0</v>
      </c>
      <c r="G603" t="str">
        <f>IF(ISBLANK(K603),"",COUNTA($K$2:K603))</f>
        <v/>
      </c>
      <c r="H603" t="str">
        <f t="shared" si="62"/>
        <v/>
      </c>
      <c r="I603">
        <f t="shared" si="63"/>
        <v>0</v>
      </c>
      <c r="M603">
        <f t="shared" si="64"/>
        <v>0</v>
      </c>
      <c r="N603">
        <f t="shared" si="64"/>
        <v>0</v>
      </c>
    </row>
    <row r="604" spans="1:14" x14ac:dyDescent="0.25">
      <c r="A604">
        <f ca="1">IF($B$2=0,"",COUNTA($B$2:B604))</f>
        <v>603</v>
      </c>
      <c r="B604" s="3" t="str">
        <f t="shared" ca="1" si="65"/>
        <v/>
      </c>
      <c r="C604" s="3">
        <f t="shared" ca="1" si="61"/>
        <v>0</v>
      </c>
      <c r="G604" t="str">
        <f>IF(ISBLANK(K604),"",COUNTA($K$2:K604))</f>
        <v/>
      </c>
      <c r="H604" t="str">
        <f t="shared" si="62"/>
        <v/>
      </c>
      <c r="I604">
        <f t="shared" si="63"/>
        <v>0</v>
      </c>
      <c r="M604">
        <f t="shared" si="64"/>
        <v>0</v>
      </c>
      <c r="N604">
        <f t="shared" si="64"/>
        <v>0</v>
      </c>
    </row>
    <row r="605" spans="1:14" x14ac:dyDescent="0.25">
      <c r="A605">
        <f ca="1">IF($B$2=0,"",COUNTA($B$2:B605))</f>
        <v>604</v>
      </c>
      <c r="B605" s="3" t="str">
        <f t="shared" ca="1" si="65"/>
        <v/>
      </c>
      <c r="C605" s="3">
        <f t="shared" ca="1" si="61"/>
        <v>0</v>
      </c>
      <c r="G605" t="str">
        <f>IF(ISBLANK(K605),"",COUNTA($K$2:K605))</f>
        <v/>
      </c>
      <c r="H605" t="str">
        <f t="shared" si="62"/>
        <v/>
      </c>
      <c r="I605">
        <f t="shared" si="63"/>
        <v>0</v>
      </c>
      <c r="M605">
        <f t="shared" si="64"/>
        <v>0</v>
      </c>
      <c r="N605">
        <f t="shared" si="64"/>
        <v>0</v>
      </c>
    </row>
    <row r="606" spans="1:14" x14ac:dyDescent="0.25">
      <c r="A606">
        <f ca="1">IF($B$2=0,"",COUNTA($B$2:B606))</f>
        <v>605</v>
      </c>
      <c r="B606" s="3" t="str">
        <f t="shared" ca="1" si="65"/>
        <v/>
      </c>
      <c r="C606" s="3">
        <f t="shared" ca="1" si="61"/>
        <v>0</v>
      </c>
      <c r="G606" t="str">
        <f>IF(ISBLANK(K606),"",COUNTA($K$2:K606))</f>
        <v/>
      </c>
      <c r="H606" t="str">
        <f t="shared" si="62"/>
        <v/>
      </c>
      <c r="I606">
        <f t="shared" si="63"/>
        <v>0</v>
      </c>
      <c r="M606">
        <f t="shared" si="64"/>
        <v>0</v>
      </c>
      <c r="N606">
        <f t="shared" si="64"/>
        <v>0</v>
      </c>
    </row>
    <row r="607" spans="1:14" x14ac:dyDescent="0.25">
      <c r="A607">
        <f ca="1">IF($B$2=0,"",COUNTA($B$2:B607))</f>
        <v>606</v>
      </c>
      <c r="B607" s="3" t="str">
        <f t="shared" ca="1" si="65"/>
        <v/>
      </c>
      <c r="C607" s="3">
        <f t="shared" ca="1" si="61"/>
        <v>0</v>
      </c>
      <c r="G607" t="str">
        <f>IF(ISBLANK(K607),"",COUNTA($K$2:K607))</f>
        <v/>
      </c>
      <c r="H607" t="str">
        <f t="shared" si="62"/>
        <v/>
      </c>
      <c r="I607">
        <f t="shared" si="63"/>
        <v>0</v>
      </c>
      <c r="M607">
        <f t="shared" si="64"/>
        <v>0</v>
      </c>
      <c r="N607">
        <f t="shared" si="64"/>
        <v>0</v>
      </c>
    </row>
    <row r="608" spans="1:14" x14ac:dyDescent="0.25">
      <c r="A608">
        <f ca="1">IF($B$2=0,"",COUNTA($B$2:B608))</f>
        <v>607</v>
      </c>
      <c r="B608" s="3" t="str">
        <f t="shared" ca="1" si="65"/>
        <v/>
      </c>
      <c r="C608" s="3">
        <f t="shared" ca="1" si="61"/>
        <v>0</v>
      </c>
      <c r="G608" t="str">
        <f>IF(ISBLANK(K608),"",COUNTA($K$2:K608))</f>
        <v/>
      </c>
      <c r="H608" t="str">
        <f t="shared" si="62"/>
        <v/>
      </c>
      <c r="I608">
        <f t="shared" si="63"/>
        <v>0</v>
      </c>
      <c r="M608">
        <f t="shared" si="64"/>
        <v>0</v>
      </c>
      <c r="N608">
        <f t="shared" si="64"/>
        <v>0</v>
      </c>
    </row>
    <row r="609" spans="1:14" x14ac:dyDescent="0.25">
      <c r="A609">
        <f ca="1">IF($B$2=0,"",COUNTA($B$2:B609))</f>
        <v>608</v>
      </c>
      <c r="B609" s="3" t="str">
        <f t="shared" ca="1" si="65"/>
        <v/>
      </c>
      <c r="C609" s="3">
        <f t="shared" ca="1" si="61"/>
        <v>0</v>
      </c>
      <c r="G609" t="str">
        <f>IF(ISBLANK(K609),"",COUNTA($K$2:K609))</f>
        <v/>
      </c>
      <c r="H609" t="str">
        <f t="shared" si="62"/>
        <v/>
      </c>
      <c r="I609">
        <f t="shared" si="63"/>
        <v>0</v>
      </c>
      <c r="M609">
        <f t="shared" si="64"/>
        <v>0</v>
      </c>
      <c r="N609">
        <f t="shared" si="64"/>
        <v>0</v>
      </c>
    </row>
    <row r="610" spans="1:14" x14ac:dyDescent="0.25">
      <c r="A610">
        <f ca="1">IF($B$2=0,"",COUNTA($B$2:B610))</f>
        <v>609</v>
      </c>
      <c r="B610" s="3" t="str">
        <f t="shared" ca="1" si="65"/>
        <v/>
      </c>
      <c r="C610" s="3">
        <f t="shared" ca="1" si="61"/>
        <v>0</v>
      </c>
      <c r="G610" t="str">
        <f>IF(ISBLANK(K610),"",COUNTA($K$2:K610))</f>
        <v/>
      </c>
      <c r="H610" t="str">
        <f t="shared" si="62"/>
        <v/>
      </c>
      <c r="I610">
        <f t="shared" si="63"/>
        <v>0</v>
      </c>
      <c r="M610">
        <f t="shared" si="64"/>
        <v>0</v>
      </c>
      <c r="N610">
        <f t="shared" si="64"/>
        <v>0</v>
      </c>
    </row>
    <row r="611" spans="1:14" x14ac:dyDescent="0.25">
      <c r="A611">
        <f ca="1">IF($B$2=0,"",COUNTA($B$2:B611))</f>
        <v>610</v>
      </c>
      <c r="B611" s="3" t="str">
        <f t="shared" ca="1" si="65"/>
        <v/>
      </c>
      <c r="C611" s="3">
        <f t="shared" ca="1" si="61"/>
        <v>0</v>
      </c>
      <c r="G611" t="str">
        <f>IF(ISBLANK(K611),"",COUNTA($K$2:K611))</f>
        <v/>
      </c>
      <c r="H611" t="str">
        <f t="shared" si="62"/>
        <v/>
      </c>
      <c r="I611">
        <f t="shared" si="63"/>
        <v>0</v>
      </c>
      <c r="M611">
        <f t="shared" si="64"/>
        <v>0</v>
      </c>
      <c r="N611">
        <f t="shared" si="64"/>
        <v>0</v>
      </c>
    </row>
    <row r="612" spans="1:14" x14ac:dyDescent="0.25">
      <c r="A612">
        <f ca="1">IF($B$2=0,"",COUNTA($B$2:B612))</f>
        <v>611</v>
      </c>
      <c r="B612" s="3" t="str">
        <f t="shared" ca="1" si="65"/>
        <v/>
      </c>
      <c r="C612" s="3">
        <f t="shared" ca="1" si="61"/>
        <v>0</v>
      </c>
      <c r="G612" t="str">
        <f>IF(ISBLANK(K612),"",COUNTA($K$2:K612))</f>
        <v/>
      </c>
      <c r="H612" t="str">
        <f t="shared" si="62"/>
        <v/>
      </c>
      <c r="I612">
        <f t="shared" si="63"/>
        <v>0</v>
      </c>
      <c r="M612">
        <f t="shared" si="64"/>
        <v>0</v>
      </c>
      <c r="N612">
        <f t="shared" si="64"/>
        <v>0</v>
      </c>
    </row>
    <row r="613" spans="1:14" x14ac:dyDescent="0.25">
      <c r="A613">
        <f ca="1">IF($B$2=0,"",COUNTA($B$2:B613))</f>
        <v>612</v>
      </c>
      <c r="B613" s="3" t="str">
        <f t="shared" ca="1" si="65"/>
        <v/>
      </c>
      <c r="C613" s="3">
        <f t="shared" ca="1" si="61"/>
        <v>0</v>
      </c>
      <c r="G613" t="str">
        <f>IF(ISBLANK(K613),"",COUNTA($K$2:K613))</f>
        <v/>
      </c>
      <c r="H613" t="str">
        <f t="shared" si="62"/>
        <v/>
      </c>
      <c r="I613">
        <f t="shared" si="63"/>
        <v>0</v>
      </c>
      <c r="M613">
        <f t="shared" si="64"/>
        <v>0</v>
      </c>
      <c r="N613">
        <f t="shared" si="64"/>
        <v>0</v>
      </c>
    </row>
    <row r="614" spans="1:14" x14ac:dyDescent="0.25">
      <c r="A614">
        <f ca="1">IF($B$2=0,"",COUNTA($B$2:B614))</f>
        <v>613</v>
      </c>
      <c r="B614" s="3" t="str">
        <f t="shared" ca="1" si="65"/>
        <v/>
      </c>
      <c r="C614" s="3">
        <f t="shared" ca="1" si="61"/>
        <v>0</v>
      </c>
      <c r="G614" t="str">
        <f>IF(ISBLANK(K614),"",COUNTA($K$2:K614))</f>
        <v/>
      </c>
      <c r="H614" t="str">
        <f t="shared" si="62"/>
        <v/>
      </c>
      <c r="I614">
        <f t="shared" si="63"/>
        <v>0</v>
      </c>
      <c r="M614">
        <f t="shared" si="64"/>
        <v>0</v>
      </c>
      <c r="N614">
        <f t="shared" si="64"/>
        <v>0</v>
      </c>
    </row>
    <row r="615" spans="1:14" x14ac:dyDescent="0.25">
      <c r="A615">
        <f ca="1">IF($B$2=0,"",COUNTA($B$2:B615))</f>
        <v>614</v>
      </c>
      <c r="B615" s="3" t="str">
        <f t="shared" ca="1" si="65"/>
        <v/>
      </c>
      <c r="C615" s="3">
        <f t="shared" ca="1" si="61"/>
        <v>0</v>
      </c>
      <c r="G615" t="str">
        <f>IF(ISBLANK(K615),"",COUNTA($K$2:K615))</f>
        <v/>
      </c>
      <c r="H615" t="str">
        <f t="shared" si="62"/>
        <v/>
      </c>
      <c r="I615">
        <f t="shared" si="63"/>
        <v>0</v>
      </c>
      <c r="M615">
        <f t="shared" si="64"/>
        <v>0</v>
      </c>
      <c r="N615">
        <f t="shared" si="64"/>
        <v>0</v>
      </c>
    </row>
    <row r="616" spans="1:14" x14ac:dyDescent="0.25">
      <c r="A616">
        <f ca="1">IF($B$2=0,"",COUNTA($B$2:B616))</f>
        <v>615</v>
      </c>
      <c r="B616" s="3" t="str">
        <f t="shared" ca="1" si="65"/>
        <v/>
      </c>
      <c r="C616" s="3">
        <f t="shared" ca="1" si="61"/>
        <v>0</v>
      </c>
      <c r="G616" t="str">
        <f>IF(ISBLANK(K616),"",COUNTA($K$2:K616))</f>
        <v/>
      </c>
      <c r="H616" t="str">
        <f t="shared" si="62"/>
        <v/>
      </c>
      <c r="I616">
        <f t="shared" si="63"/>
        <v>0</v>
      </c>
      <c r="M616">
        <f t="shared" si="64"/>
        <v>0</v>
      </c>
      <c r="N616">
        <f t="shared" si="64"/>
        <v>0</v>
      </c>
    </row>
    <row r="617" spans="1:14" x14ac:dyDescent="0.25">
      <c r="A617">
        <f ca="1">IF($B$2=0,"",COUNTA($B$2:B617))</f>
        <v>616</v>
      </c>
      <c r="B617" s="3" t="str">
        <f t="shared" ca="1" si="65"/>
        <v/>
      </c>
      <c r="C617" s="3">
        <f t="shared" ca="1" si="61"/>
        <v>0</v>
      </c>
      <c r="G617" t="str">
        <f>IF(ISBLANK(K617),"",COUNTA($K$2:K617))</f>
        <v/>
      </c>
      <c r="H617" t="str">
        <f t="shared" si="62"/>
        <v/>
      </c>
      <c r="I617">
        <f t="shared" si="63"/>
        <v>0</v>
      </c>
      <c r="M617">
        <f t="shared" si="64"/>
        <v>0</v>
      </c>
      <c r="N617">
        <f t="shared" si="64"/>
        <v>0</v>
      </c>
    </row>
    <row r="618" spans="1:14" x14ac:dyDescent="0.25">
      <c r="A618">
        <f ca="1">IF($B$2=0,"",COUNTA($B$2:B618))</f>
        <v>617</v>
      </c>
      <c r="B618" s="3" t="str">
        <f t="shared" ca="1" si="65"/>
        <v/>
      </c>
      <c r="C618" s="3">
        <f t="shared" ca="1" si="61"/>
        <v>0</v>
      </c>
      <c r="G618" t="str">
        <f>IF(ISBLANK(K618),"",COUNTA($K$2:K618))</f>
        <v/>
      </c>
      <c r="H618" t="str">
        <f t="shared" si="62"/>
        <v/>
      </c>
      <c r="I618">
        <f t="shared" si="63"/>
        <v>0</v>
      </c>
      <c r="M618">
        <f t="shared" si="64"/>
        <v>0</v>
      </c>
      <c r="N618">
        <f t="shared" si="64"/>
        <v>0</v>
      </c>
    </row>
    <row r="619" spans="1:14" x14ac:dyDescent="0.25">
      <c r="A619">
        <f ca="1">IF($B$2=0,"",COUNTA($B$2:B619))</f>
        <v>618</v>
      </c>
      <c r="B619" s="3" t="str">
        <f t="shared" ca="1" si="65"/>
        <v/>
      </c>
      <c r="C619" s="3">
        <f t="shared" ca="1" si="61"/>
        <v>0</v>
      </c>
      <c r="G619" t="str">
        <f>IF(ISBLANK(K619),"",COUNTA($K$2:K619))</f>
        <v/>
      </c>
      <c r="H619" t="str">
        <f t="shared" si="62"/>
        <v/>
      </c>
      <c r="I619">
        <f t="shared" si="63"/>
        <v>0</v>
      </c>
      <c r="M619">
        <f t="shared" si="64"/>
        <v>0</v>
      </c>
      <c r="N619">
        <f t="shared" si="64"/>
        <v>0</v>
      </c>
    </row>
    <row r="620" spans="1:14" x14ac:dyDescent="0.25">
      <c r="A620">
        <f ca="1">IF($B$2=0,"",COUNTA($B$2:B620))</f>
        <v>619</v>
      </c>
      <c r="B620" s="3" t="str">
        <f t="shared" ca="1" si="65"/>
        <v/>
      </c>
      <c r="C620" s="3">
        <f t="shared" ca="1" si="61"/>
        <v>0</v>
      </c>
      <c r="G620" t="str">
        <f>IF(ISBLANK(K620),"",COUNTA($K$2:K620))</f>
        <v/>
      </c>
      <c r="H620" t="str">
        <f t="shared" si="62"/>
        <v/>
      </c>
      <c r="I620">
        <f t="shared" si="63"/>
        <v>0</v>
      </c>
      <c r="M620">
        <f t="shared" si="64"/>
        <v>0</v>
      </c>
      <c r="N620">
        <f t="shared" si="64"/>
        <v>0</v>
      </c>
    </row>
    <row r="621" spans="1:14" x14ac:dyDescent="0.25">
      <c r="A621">
        <f ca="1">IF($B$2=0,"",COUNTA($B$2:B621))</f>
        <v>620</v>
      </c>
      <c r="B621" s="3" t="str">
        <f t="shared" ca="1" si="65"/>
        <v/>
      </c>
      <c r="C621" s="3">
        <f t="shared" ca="1" si="61"/>
        <v>0</v>
      </c>
      <c r="G621" t="str">
        <f>IF(ISBLANK(K621),"",COUNTA($K$2:K621))</f>
        <v/>
      </c>
      <c r="H621" t="str">
        <f t="shared" si="62"/>
        <v/>
      </c>
      <c r="I621">
        <f t="shared" si="63"/>
        <v>0</v>
      </c>
      <c r="M621">
        <f t="shared" si="64"/>
        <v>0</v>
      </c>
      <c r="N621">
        <f t="shared" si="64"/>
        <v>0</v>
      </c>
    </row>
    <row r="622" spans="1:14" x14ac:dyDescent="0.25">
      <c r="A622">
        <f ca="1">IF($B$2=0,"",COUNTA($B$2:B622))</f>
        <v>621</v>
      </c>
      <c r="B622" s="3" t="str">
        <f t="shared" ca="1" si="65"/>
        <v/>
      </c>
      <c r="C622" s="3">
        <f t="shared" ca="1" si="61"/>
        <v>0</v>
      </c>
      <c r="G622" t="str">
        <f>IF(ISBLANK(K622),"",COUNTA($K$2:K622))</f>
        <v/>
      </c>
      <c r="H622" t="str">
        <f t="shared" si="62"/>
        <v/>
      </c>
      <c r="I622">
        <f t="shared" si="63"/>
        <v>0</v>
      </c>
      <c r="M622">
        <f t="shared" si="64"/>
        <v>0</v>
      </c>
      <c r="N622">
        <f t="shared" si="64"/>
        <v>0</v>
      </c>
    </row>
    <row r="623" spans="1:14" x14ac:dyDescent="0.25">
      <c r="A623">
        <f ca="1">IF($B$2=0,"",COUNTA($B$2:B623))</f>
        <v>622</v>
      </c>
      <c r="B623" s="3" t="str">
        <f t="shared" ca="1" si="65"/>
        <v/>
      </c>
      <c r="C623" s="3">
        <f t="shared" ca="1" si="61"/>
        <v>0</v>
      </c>
      <c r="G623" t="str">
        <f>IF(ISBLANK(K623),"",COUNTA($K$2:K623))</f>
        <v/>
      </c>
      <c r="H623" t="str">
        <f t="shared" si="62"/>
        <v/>
      </c>
      <c r="I623">
        <f t="shared" si="63"/>
        <v>0</v>
      </c>
      <c r="M623">
        <f t="shared" si="64"/>
        <v>0</v>
      </c>
      <c r="N623">
        <f t="shared" si="64"/>
        <v>0</v>
      </c>
    </row>
    <row r="624" spans="1:14" x14ac:dyDescent="0.25">
      <c r="A624">
        <f ca="1">IF($B$2=0,"",COUNTA($B$2:B624))</f>
        <v>623</v>
      </c>
      <c r="B624" s="3" t="str">
        <f t="shared" ca="1" si="65"/>
        <v/>
      </c>
      <c r="C624" s="3">
        <f t="shared" ca="1" si="61"/>
        <v>0</v>
      </c>
      <c r="G624" t="str">
        <f>IF(ISBLANK(K624),"",COUNTA($K$2:K624))</f>
        <v/>
      </c>
      <c r="H624" t="str">
        <f t="shared" si="62"/>
        <v/>
      </c>
      <c r="I624">
        <f t="shared" si="63"/>
        <v>0</v>
      </c>
      <c r="M624">
        <f t="shared" si="64"/>
        <v>0</v>
      </c>
      <c r="N624">
        <f t="shared" si="64"/>
        <v>0</v>
      </c>
    </row>
    <row r="625" spans="1:14" x14ac:dyDescent="0.25">
      <c r="A625">
        <f ca="1">IF($B$2=0,"",COUNTA($B$2:B625))</f>
        <v>624</v>
      </c>
      <c r="B625" s="3" t="str">
        <f t="shared" ca="1" si="65"/>
        <v/>
      </c>
      <c r="C625" s="3">
        <f t="shared" ca="1" si="61"/>
        <v>0</v>
      </c>
      <c r="G625" t="str">
        <f>IF(ISBLANK(K625),"",COUNTA($K$2:K625))</f>
        <v/>
      </c>
      <c r="H625" t="str">
        <f t="shared" si="62"/>
        <v/>
      </c>
      <c r="I625">
        <f t="shared" si="63"/>
        <v>0</v>
      </c>
      <c r="M625">
        <f t="shared" si="64"/>
        <v>0</v>
      </c>
      <c r="N625">
        <f t="shared" si="64"/>
        <v>0</v>
      </c>
    </row>
    <row r="626" spans="1:14" x14ac:dyDescent="0.25">
      <c r="A626">
        <f ca="1">IF($B$2=0,"",COUNTA($B$2:B626))</f>
        <v>625</v>
      </c>
      <c r="B626" s="3" t="str">
        <f t="shared" ca="1" si="65"/>
        <v/>
      </c>
      <c r="C626" s="3">
        <f t="shared" ca="1" si="61"/>
        <v>0</v>
      </c>
      <c r="G626" t="str">
        <f>IF(ISBLANK(K626),"",COUNTA($K$2:K626))</f>
        <v/>
      </c>
      <c r="H626" t="str">
        <f t="shared" si="62"/>
        <v/>
      </c>
      <c r="I626">
        <f t="shared" si="63"/>
        <v>0</v>
      </c>
      <c r="M626">
        <f t="shared" si="64"/>
        <v>0</v>
      </c>
      <c r="N626">
        <f t="shared" si="64"/>
        <v>0</v>
      </c>
    </row>
    <row r="627" spans="1:14" x14ac:dyDescent="0.25">
      <c r="A627">
        <f ca="1">IF($B$2=0,"",COUNTA($B$2:B627))</f>
        <v>626</v>
      </c>
      <c r="B627" s="3" t="str">
        <f t="shared" ca="1" si="65"/>
        <v/>
      </c>
      <c r="C627" s="3">
        <f t="shared" ca="1" si="61"/>
        <v>0</v>
      </c>
      <c r="G627" t="str">
        <f>IF(ISBLANK(K627),"",COUNTA($K$2:K627))</f>
        <v/>
      </c>
      <c r="H627" t="str">
        <f t="shared" si="62"/>
        <v/>
      </c>
      <c r="I627">
        <f t="shared" si="63"/>
        <v>0</v>
      </c>
      <c r="M627">
        <f t="shared" si="64"/>
        <v>0</v>
      </c>
      <c r="N627">
        <f t="shared" si="64"/>
        <v>0</v>
      </c>
    </row>
    <row r="628" spans="1:14" x14ac:dyDescent="0.25">
      <c r="A628">
        <f ca="1">IF($B$2=0,"",COUNTA($B$2:B628))</f>
        <v>627</v>
      </c>
      <c r="B628" s="3" t="str">
        <f t="shared" ca="1" si="65"/>
        <v/>
      </c>
      <c r="C628" s="3">
        <f t="shared" ca="1" si="61"/>
        <v>0</v>
      </c>
      <c r="G628" t="str">
        <f>IF(ISBLANK(K628),"",COUNTA($K$2:K628))</f>
        <v/>
      </c>
      <c r="H628" t="str">
        <f t="shared" si="62"/>
        <v/>
      </c>
      <c r="I628">
        <f t="shared" si="63"/>
        <v>0</v>
      </c>
      <c r="M628">
        <f t="shared" si="64"/>
        <v>0</v>
      </c>
      <c r="N628">
        <f t="shared" si="64"/>
        <v>0</v>
      </c>
    </row>
    <row r="629" spans="1:14" x14ac:dyDescent="0.25">
      <c r="A629">
        <f ca="1">IF($B$2=0,"",COUNTA($B$2:B629))</f>
        <v>628</v>
      </c>
      <c r="B629" s="3" t="str">
        <f t="shared" ca="1" si="65"/>
        <v/>
      </c>
      <c r="C629" s="3">
        <f t="shared" ca="1" si="61"/>
        <v>0</v>
      </c>
      <c r="G629" t="str">
        <f>IF(ISBLANK(K629),"",COUNTA($K$2:K629))</f>
        <v/>
      </c>
      <c r="H629" t="str">
        <f t="shared" si="62"/>
        <v/>
      </c>
      <c r="I629">
        <f t="shared" si="63"/>
        <v>0</v>
      </c>
      <c r="M629">
        <f t="shared" si="64"/>
        <v>0</v>
      </c>
      <c r="N629">
        <f t="shared" si="64"/>
        <v>0</v>
      </c>
    </row>
    <row r="630" spans="1:14" x14ac:dyDescent="0.25">
      <c r="A630">
        <f ca="1">IF($B$2=0,"",COUNTA($B$2:B630))</f>
        <v>629</v>
      </c>
      <c r="B630" s="3" t="str">
        <f t="shared" ca="1" si="65"/>
        <v/>
      </c>
      <c r="C630" s="3">
        <f t="shared" ca="1" si="61"/>
        <v>0</v>
      </c>
      <c r="G630" t="str">
        <f>IF(ISBLANK(K630),"",COUNTA($K$2:K630))</f>
        <v/>
      </c>
      <c r="H630" t="str">
        <f t="shared" si="62"/>
        <v/>
      </c>
      <c r="I630">
        <f t="shared" si="63"/>
        <v>0</v>
      </c>
      <c r="M630">
        <f t="shared" si="64"/>
        <v>0</v>
      </c>
      <c r="N630">
        <f t="shared" si="64"/>
        <v>0</v>
      </c>
    </row>
    <row r="631" spans="1:14" x14ac:dyDescent="0.25">
      <c r="A631">
        <f ca="1">IF($B$2=0,"",COUNTA($B$2:B631))</f>
        <v>630</v>
      </c>
      <c r="B631" s="3" t="str">
        <f t="shared" ca="1" si="65"/>
        <v/>
      </c>
      <c r="C631" s="3">
        <f t="shared" ca="1" si="61"/>
        <v>0</v>
      </c>
      <c r="G631" t="str">
        <f>IF(ISBLANK(K631),"",COUNTA($K$2:K631))</f>
        <v/>
      </c>
      <c r="H631" t="str">
        <f t="shared" si="62"/>
        <v/>
      </c>
      <c r="I631">
        <f t="shared" si="63"/>
        <v>0</v>
      </c>
      <c r="M631">
        <f t="shared" si="64"/>
        <v>0</v>
      </c>
      <c r="N631">
        <f t="shared" si="64"/>
        <v>0</v>
      </c>
    </row>
    <row r="632" spans="1:14" x14ac:dyDescent="0.25">
      <c r="A632">
        <f ca="1">IF($B$2=0,"",COUNTA($B$2:B632))</f>
        <v>631</v>
      </c>
      <c r="B632" s="3" t="str">
        <f t="shared" ca="1" si="65"/>
        <v/>
      </c>
      <c r="C632" s="3">
        <f t="shared" ca="1" si="61"/>
        <v>0</v>
      </c>
      <c r="G632" t="str">
        <f>IF(ISBLANK(K632),"",COUNTA($K$2:K632))</f>
        <v/>
      </c>
      <c r="H632" t="str">
        <f t="shared" si="62"/>
        <v/>
      </c>
      <c r="I632">
        <f t="shared" si="63"/>
        <v>0</v>
      </c>
      <c r="M632">
        <f t="shared" si="64"/>
        <v>0</v>
      </c>
      <c r="N632">
        <f t="shared" si="64"/>
        <v>0</v>
      </c>
    </row>
    <row r="633" spans="1:14" x14ac:dyDescent="0.25">
      <c r="A633">
        <f ca="1">IF($B$2=0,"",COUNTA($B$2:B633))</f>
        <v>632</v>
      </c>
      <c r="B633" s="3" t="str">
        <f t="shared" ca="1" si="65"/>
        <v/>
      </c>
      <c r="C633" s="3">
        <f t="shared" ca="1" si="61"/>
        <v>0</v>
      </c>
      <c r="G633" t="str">
        <f>IF(ISBLANK(K633),"",COUNTA($K$2:K633))</f>
        <v/>
      </c>
      <c r="H633" t="str">
        <f t="shared" si="62"/>
        <v/>
      </c>
      <c r="I633">
        <f t="shared" si="63"/>
        <v>0</v>
      </c>
      <c r="M633">
        <f t="shared" si="64"/>
        <v>0</v>
      </c>
      <c r="N633">
        <f t="shared" si="64"/>
        <v>0</v>
      </c>
    </row>
    <row r="634" spans="1:14" x14ac:dyDescent="0.25">
      <c r="A634">
        <f ca="1">IF($B$2=0,"",COUNTA($B$2:B634))</f>
        <v>633</v>
      </c>
      <c r="B634" s="3" t="str">
        <f t="shared" ca="1" si="65"/>
        <v/>
      </c>
      <c r="C634" s="3">
        <f t="shared" ca="1" si="61"/>
        <v>0</v>
      </c>
      <c r="G634" t="str">
        <f>IF(ISBLANK(K634),"",COUNTA($K$2:K634))</f>
        <v/>
      </c>
      <c r="H634" t="str">
        <f t="shared" si="62"/>
        <v/>
      </c>
      <c r="I634">
        <f t="shared" si="63"/>
        <v>0</v>
      </c>
      <c r="M634">
        <f t="shared" si="64"/>
        <v>0</v>
      </c>
      <c r="N634">
        <f t="shared" si="64"/>
        <v>0</v>
      </c>
    </row>
    <row r="635" spans="1:14" x14ac:dyDescent="0.25">
      <c r="A635">
        <f ca="1">IF($B$2=0,"",COUNTA($B$2:B635))</f>
        <v>634</v>
      </c>
      <c r="B635" s="3" t="str">
        <f t="shared" ca="1" si="65"/>
        <v/>
      </c>
      <c r="C635" s="3">
        <f t="shared" ca="1" si="61"/>
        <v>0</v>
      </c>
      <c r="G635" t="str">
        <f>IF(ISBLANK(K635),"",COUNTA($K$2:K635))</f>
        <v/>
      </c>
      <c r="H635" t="str">
        <f t="shared" si="62"/>
        <v/>
      </c>
      <c r="I635">
        <f t="shared" si="63"/>
        <v>0</v>
      </c>
      <c r="M635">
        <f t="shared" si="64"/>
        <v>0</v>
      </c>
      <c r="N635">
        <f t="shared" si="64"/>
        <v>0</v>
      </c>
    </row>
    <row r="636" spans="1:14" x14ac:dyDescent="0.25">
      <c r="A636">
        <f ca="1">IF($B$2=0,"",COUNTA($B$2:B636))</f>
        <v>635</v>
      </c>
      <c r="B636" s="3" t="str">
        <f t="shared" ca="1" si="65"/>
        <v/>
      </c>
      <c r="C636" s="3">
        <f t="shared" ca="1" si="61"/>
        <v>0</v>
      </c>
      <c r="G636" t="str">
        <f>IF(ISBLANK(K636),"",COUNTA($K$2:K636))</f>
        <v/>
      </c>
      <c r="H636" t="str">
        <f t="shared" si="62"/>
        <v/>
      </c>
      <c r="I636">
        <f t="shared" si="63"/>
        <v>0</v>
      </c>
      <c r="M636">
        <f t="shared" si="64"/>
        <v>0</v>
      </c>
      <c r="N636">
        <f t="shared" si="64"/>
        <v>0</v>
      </c>
    </row>
    <row r="637" spans="1:14" x14ac:dyDescent="0.25">
      <c r="A637">
        <f ca="1">IF($B$2=0,"",COUNTA($B$2:B637))</f>
        <v>636</v>
      </c>
      <c r="B637" s="3" t="str">
        <f t="shared" ca="1" si="65"/>
        <v/>
      </c>
      <c r="C637" s="3">
        <f t="shared" ca="1" si="61"/>
        <v>0</v>
      </c>
      <c r="G637" t="str">
        <f>IF(ISBLANK(K637),"",COUNTA($K$2:K637))</f>
        <v/>
      </c>
      <c r="H637" t="str">
        <f t="shared" si="62"/>
        <v/>
      </c>
      <c r="I637">
        <f t="shared" si="63"/>
        <v>0</v>
      </c>
      <c r="M637">
        <f t="shared" si="64"/>
        <v>0</v>
      </c>
      <c r="N637">
        <f t="shared" si="64"/>
        <v>0</v>
      </c>
    </row>
    <row r="638" spans="1:14" x14ac:dyDescent="0.25">
      <c r="A638">
        <f ca="1">IF($B$2=0,"",COUNTA($B$2:B638))</f>
        <v>637</v>
      </c>
      <c r="B638" s="3" t="str">
        <f t="shared" ca="1" si="65"/>
        <v/>
      </c>
      <c r="C638" s="3">
        <f t="shared" ca="1" si="61"/>
        <v>0</v>
      </c>
      <c r="G638" t="str">
        <f>IF(ISBLANK(K638),"",COUNTA($K$2:K638))</f>
        <v/>
      </c>
      <c r="H638" t="str">
        <f t="shared" si="62"/>
        <v/>
      </c>
      <c r="I638">
        <f t="shared" si="63"/>
        <v>0</v>
      </c>
      <c r="M638">
        <f t="shared" si="64"/>
        <v>0</v>
      </c>
      <c r="N638">
        <f t="shared" si="64"/>
        <v>0</v>
      </c>
    </row>
    <row r="639" spans="1:14" x14ac:dyDescent="0.25">
      <c r="A639">
        <f ca="1">IF($B$2=0,"",COUNTA($B$2:B639))</f>
        <v>638</v>
      </c>
      <c r="B639" s="3" t="str">
        <f t="shared" ca="1" si="65"/>
        <v/>
      </c>
      <c r="C639" s="3">
        <f t="shared" ca="1" si="61"/>
        <v>0</v>
      </c>
      <c r="G639" t="str">
        <f>IF(ISBLANK(K639),"",COUNTA($K$2:K639))</f>
        <v/>
      </c>
      <c r="H639" t="str">
        <f t="shared" si="62"/>
        <v/>
      </c>
      <c r="I639">
        <f t="shared" si="63"/>
        <v>0</v>
      </c>
      <c r="M639">
        <f t="shared" si="64"/>
        <v>0</v>
      </c>
      <c r="N639">
        <f t="shared" si="64"/>
        <v>0</v>
      </c>
    </row>
    <row r="640" spans="1:14" x14ac:dyDescent="0.25">
      <c r="A640">
        <f ca="1">IF($B$2=0,"",COUNTA($B$2:B640))</f>
        <v>639</v>
      </c>
      <c r="B640" s="3" t="str">
        <f t="shared" ca="1" si="65"/>
        <v/>
      </c>
      <c r="C640" s="3">
        <f t="shared" ca="1" si="61"/>
        <v>0</v>
      </c>
      <c r="G640" t="str">
        <f>IF(ISBLANK(K640),"",COUNTA($K$2:K640))</f>
        <v/>
      </c>
      <c r="H640" t="str">
        <f t="shared" si="62"/>
        <v/>
      </c>
      <c r="I640">
        <f t="shared" si="63"/>
        <v>0</v>
      </c>
      <c r="M640">
        <f t="shared" si="64"/>
        <v>0</v>
      </c>
      <c r="N640">
        <f t="shared" si="64"/>
        <v>0</v>
      </c>
    </row>
    <row r="641" spans="1:14" x14ac:dyDescent="0.25">
      <c r="A641">
        <f ca="1">IF($B$2=0,"",COUNTA($B$2:B641))</f>
        <v>640</v>
      </c>
      <c r="B641" s="3" t="str">
        <f t="shared" ca="1" si="65"/>
        <v/>
      </c>
      <c r="C641" s="3">
        <f t="shared" ca="1" si="61"/>
        <v>0</v>
      </c>
      <c r="G641" t="str">
        <f>IF(ISBLANK(K641),"",COUNTA($K$2:K641))</f>
        <v/>
      </c>
      <c r="H641" t="str">
        <f t="shared" si="62"/>
        <v/>
      </c>
      <c r="I641">
        <f t="shared" si="63"/>
        <v>0</v>
      </c>
      <c r="M641">
        <f t="shared" si="64"/>
        <v>0</v>
      </c>
      <c r="N641">
        <f t="shared" si="64"/>
        <v>0</v>
      </c>
    </row>
    <row r="642" spans="1:14" x14ac:dyDescent="0.25">
      <c r="A642">
        <f ca="1">IF($B$2=0,"",COUNTA($B$2:B642))</f>
        <v>641</v>
      </c>
      <c r="B642" s="3" t="str">
        <f t="shared" ca="1" si="65"/>
        <v/>
      </c>
      <c r="C642" s="3">
        <f t="shared" ref="C642:C705" ca="1" si="66">OFFSET(F642,(ROW()-1)*1-1,0)</f>
        <v>0</v>
      </c>
      <c r="G642" t="str">
        <f>IF(ISBLANK(K642),"",COUNTA($K$2:K642))</f>
        <v/>
      </c>
      <c r="H642" t="str">
        <f t="shared" ref="H642:H705" si="67">IF(ISBLANK(K642),"",IF(ISNUMBER(SEARCH("+",K642)),LEFT(K642,SEARCH("+",K642,1)-1),LEFT(K642,SEARCH("-",K642,1)-1)))</f>
        <v/>
      </c>
      <c r="I642">
        <f t="shared" ref="I642:I705" si="68">IF(VALUE(M642)&gt;0,-20,IF(VALUE(M642)&gt;VALUE(N642),-20,M642))</f>
        <v>0</v>
      </c>
      <c r="M642">
        <f t="shared" ref="M642:N705" si="69">IF(ISBLANK(K642),0,IF(ISNUMBER(SEARCH("+",K642)),RIGHT(K642,LEN(K642)-SEARCH("+",K642,1)),RIGHT(K642,LEN(K642)-SEARCH("-",K642,1)+1)))</f>
        <v>0</v>
      </c>
      <c r="N642">
        <f t="shared" si="69"/>
        <v>0</v>
      </c>
    </row>
    <row r="643" spans="1:14" x14ac:dyDescent="0.25">
      <c r="A643">
        <f ca="1">IF($B$2=0,"",COUNTA($B$2:B643))</f>
        <v>642</v>
      </c>
      <c r="B643" s="3" t="str">
        <f t="shared" ca="1" si="65"/>
        <v/>
      </c>
      <c r="C643" s="3">
        <f t="shared" ca="1" si="66"/>
        <v>0</v>
      </c>
      <c r="G643" t="str">
        <f>IF(ISBLANK(K643),"",COUNTA($K$2:K643))</f>
        <v/>
      </c>
      <c r="H643" t="str">
        <f t="shared" si="67"/>
        <v/>
      </c>
      <c r="I643">
        <f t="shared" si="68"/>
        <v>0</v>
      </c>
      <c r="M643">
        <f t="shared" si="69"/>
        <v>0</v>
      </c>
      <c r="N643">
        <f t="shared" si="69"/>
        <v>0</v>
      </c>
    </row>
    <row r="644" spans="1:14" x14ac:dyDescent="0.25">
      <c r="A644">
        <f ca="1">IF($B$2=0,"",COUNTA($B$2:B644))</f>
        <v>643</v>
      </c>
      <c r="B644" s="3" t="str">
        <f t="shared" ca="1" si="65"/>
        <v/>
      </c>
      <c r="C644" s="3">
        <f t="shared" ca="1" si="66"/>
        <v>0</v>
      </c>
      <c r="G644" t="str">
        <f>IF(ISBLANK(K644),"",COUNTA($K$2:K644))</f>
        <v/>
      </c>
      <c r="H644" t="str">
        <f t="shared" si="67"/>
        <v/>
      </c>
      <c r="I644">
        <f t="shared" si="68"/>
        <v>0</v>
      </c>
      <c r="M644">
        <f t="shared" si="69"/>
        <v>0</v>
      </c>
      <c r="N644">
        <f t="shared" si="69"/>
        <v>0</v>
      </c>
    </row>
    <row r="645" spans="1:14" x14ac:dyDescent="0.25">
      <c r="A645">
        <f ca="1">IF($B$2=0,"",COUNTA($B$2:B645))</f>
        <v>644</v>
      </c>
      <c r="B645" s="3" t="str">
        <f t="shared" ca="1" si="65"/>
        <v/>
      </c>
      <c r="C645" s="3">
        <f t="shared" ca="1" si="66"/>
        <v>0</v>
      </c>
      <c r="G645" t="str">
        <f>IF(ISBLANK(K645),"",COUNTA($K$2:K645))</f>
        <v/>
      </c>
      <c r="H645" t="str">
        <f t="shared" si="67"/>
        <v/>
      </c>
      <c r="I645">
        <f t="shared" si="68"/>
        <v>0</v>
      </c>
      <c r="M645">
        <f t="shared" si="69"/>
        <v>0</v>
      </c>
      <c r="N645">
        <f t="shared" si="69"/>
        <v>0</v>
      </c>
    </row>
    <row r="646" spans="1:14" x14ac:dyDescent="0.25">
      <c r="A646">
        <f ca="1">IF($B$2=0,"",COUNTA($B$2:B646))</f>
        <v>645</v>
      </c>
      <c r="B646" s="3" t="str">
        <f t="shared" ca="1" si="65"/>
        <v/>
      </c>
      <c r="C646" s="3">
        <f t="shared" ca="1" si="66"/>
        <v>0</v>
      </c>
      <c r="G646" t="str">
        <f>IF(ISBLANK(K646),"",COUNTA($K$2:K646))</f>
        <v/>
      </c>
      <c r="H646" t="str">
        <f t="shared" si="67"/>
        <v/>
      </c>
      <c r="I646">
        <f t="shared" si="68"/>
        <v>0</v>
      </c>
      <c r="M646">
        <f t="shared" si="69"/>
        <v>0</v>
      </c>
      <c r="N646">
        <f t="shared" si="69"/>
        <v>0</v>
      </c>
    </row>
    <row r="647" spans="1:14" x14ac:dyDescent="0.25">
      <c r="A647">
        <f ca="1">IF($B$2=0,"",COUNTA($B$2:B647))</f>
        <v>646</v>
      </c>
      <c r="B647" s="3" t="str">
        <f t="shared" ca="1" si="65"/>
        <v/>
      </c>
      <c r="C647" s="3">
        <f t="shared" ca="1" si="66"/>
        <v>0</v>
      </c>
      <c r="G647" t="str">
        <f>IF(ISBLANK(K647),"",COUNTA($K$2:K647))</f>
        <v/>
      </c>
      <c r="H647" t="str">
        <f t="shared" si="67"/>
        <v/>
      </c>
      <c r="I647">
        <f t="shared" si="68"/>
        <v>0</v>
      </c>
      <c r="M647">
        <f t="shared" si="69"/>
        <v>0</v>
      </c>
      <c r="N647">
        <f t="shared" si="69"/>
        <v>0</v>
      </c>
    </row>
    <row r="648" spans="1:14" x14ac:dyDescent="0.25">
      <c r="A648">
        <f ca="1">IF($B$2=0,"",COUNTA($B$2:B648))</f>
        <v>647</v>
      </c>
      <c r="B648" s="3" t="str">
        <f t="shared" ref="B648:B711" ca="1" si="70">UPPER(OFFSET(F647,(ROW()-1)*1-1,0))</f>
        <v/>
      </c>
      <c r="C648" s="3">
        <f t="shared" ca="1" si="66"/>
        <v>0</v>
      </c>
      <c r="G648" t="str">
        <f>IF(ISBLANK(K648),"",COUNTA($K$2:K648))</f>
        <v/>
      </c>
      <c r="H648" t="str">
        <f t="shared" si="67"/>
        <v/>
      </c>
      <c r="I648">
        <f t="shared" si="68"/>
        <v>0</v>
      </c>
      <c r="M648">
        <f t="shared" si="69"/>
        <v>0</v>
      </c>
      <c r="N648">
        <f t="shared" si="69"/>
        <v>0</v>
      </c>
    </row>
    <row r="649" spans="1:14" x14ac:dyDescent="0.25">
      <c r="A649">
        <f ca="1">IF($B$2=0,"",COUNTA($B$2:B649))</f>
        <v>648</v>
      </c>
      <c r="B649" s="3" t="str">
        <f t="shared" ca="1" si="70"/>
        <v/>
      </c>
      <c r="C649" s="3">
        <f t="shared" ca="1" si="66"/>
        <v>0</v>
      </c>
      <c r="G649" t="str">
        <f>IF(ISBLANK(K649),"",COUNTA($K$2:K649))</f>
        <v/>
      </c>
      <c r="H649" t="str">
        <f t="shared" si="67"/>
        <v/>
      </c>
      <c r="I649">
        <f t="shared" si="68"/>
        <v>0</v>
      </c>
      <c r="M649">
        <f t="shared" si="69"/>
        <v>0</v>
      </c>
      <c r="N649">
        <f t="shared" si="69"/>
        <v>0</v>
      </c>
    </row>
    <row r="650" spans="1:14" x14ac:dyDescent="0.25">
      <c r="A650">
        <f ca="1">IF($B$2=0,"",COUNTA($B$2:B650))</f>
        <v>649</v>
      </c>
      <c r="B650" s="3" t="str">
        <f t="shared" ca="1" si="70"/>
        <v/>
      </c>
      <c r="C650" s="3">
        <f t="shared" ca="1" si="66"/>
        <v>0</v>
      </c>
      <c r="G650" t="str">
        <f>IF(ISBLANK(K650),"",COUNTA($K$2:K650))</f>
        <v/>
      </c>
      <c r="H650" t="str">
        <f t="shared" si="67"/>
        <v/>
      </c>
      <c r="I650">
        <f t="shared" si="68"/>
        <v>0</v>
      </c>
      <c r="M650">
        <f t="shared" si="69"/>
        <v>0</v>
      </c>
      <c r="N650">
        <f t="shared" si="69"/>
        <v>0</v>
      </c>
    </row>
    <row r="651" spans="1:14" x14ac:dyDescent="0.25">
      <c r="A651">
        <f ca="1">IF($B$2=0,"",COUNTA($B$2:B651))</f>
        <v>650</v>
      </c>
      <c r="B651" s="3" t="str">
        <f t="shared" ca="1" si="70"/>
        <v/>
      </c>
      <c r="C651" s="3">
        <f t="shared" ca="1" si="66"/>
        <v>0</v>
      </c>
      <c r="G651" t="str">
        <f>IF(ISBLANK(K651),"",COUNTA($K$2:K651))</f>
        <v/>
      </c>
      <c r="H651" t="str">
        <f t="shared" si="67"/>
        <v/>
      </c>
      <c r="I651">
        <f t="shared" si="68"/>
        <v>0</v>
      </c>
      <c r="M651">
        <f t="shared" si="69"/>
        <v>0</v>
      </c>
      <c r="N651">
        <f t="shared" si="69"/>
        <v>0</v>
      </c>
    </row>
    <row r="652" spans="1:14" x14ac:dyDescent="0.25">
      <c r="A652">
        <f ca="1">IF($B$2=0,"",COUNTA($B$2:B652))</f>
        <v>651</v>
      </c>
      <c r="B652" s="3" t="str">
        <f t="shared" ca="1" si="70"/>
        <v/>
      </c>
      <c r="C652" s="3">
        <f t="shared" ca="1" si="66"/>
        <v>0</v>
      </c>
      <c r="G652" t="str">
        <f>IF(ISBLANK(K652),"",COUNTA($K$2:K652))</f>
        <v/>
      </c>
      <c r="H652" t="str">
        <f t="shared" si="67"/>
        <v/>
      </c>
      <c r="I652">
        <f t="shared" si="68"/>
        <v>0</v>
      </c>
      <c r="M652">
        <f t="shared" si="69"/>
        <v>0</v>
      </c>
      <c r="N652">
        <f t="shared" si="69"/>
        <v>0</v>
      </c>
    </row>
    <row r="653" spans="1:14" x14ac:dyDescent="0.25">
      <c r="A653">
        <f ca="1">IF($B$2=0,"",COUNTA($B$2:B653))</f>
        <v>652</v>
      </c>
      <c r="B653" s="3" t="str">
        <f t="shared" ca="1" si="70"/>
        <v/>
      </c>
      <c r="C653" s="3">
        <f t="shared" ca="1" si="66"/>
        <v>0</v>
      </c>
      <c r="G653" t="str">
        <f>IF(ISBLANK(K653),"",COUNTA($K$2:K653))</f>
        <v/>
      </c>
      <c r="H653" t="str">
        <f t="shared" si="67"/>
        <v/>
      </c>
      <c r="I653">
        <f t="shared" si="68"/>
        <v>0</v>
      </c>
      <c r="M653">
        <f t="shared" si="69"/>
        <v>0</v>
      </c>
      <c r="N653">
        <f t="shared" si="69"/>
        <v>0</v>
      </c>
    </row>
    <row r="654" spans="1:14" x14ac:dyDescent="0.25">
      <c r="A654">
        <f ca="1">IF($B$2=0,"",COUNTA($B$2:B654))</f>
        <v>653</v>
      </c>
      <c r="B654" s="3" t="str">
        <f t="shared" ca="1" si="70"/>
        <v/>
      </c>
      <c r="C654" s="3">
        <f t="shared" ca="1" si="66"/>
        <v>0</v>
      </c>
      <c r="G654" t="str">
        <f>IF(ISBLANK(K654),"",COUNTA($K$2:K654))</f>
        <v/>
      </c>
      <c r="H654" t="str">
        <f t="shared" si="67"/>
        <v/>
      </c>
      <c r="I654">
        <f t="shared" si="68"/>
        <v>0</v>
      </c>
      <c r="M654">
        <f t="shared" si="69"/>
        <v>0</v>
      </c>
      <c r="N654">
        <f t="shared" si="69"/>
        <v>0</v>
      </c>
    </row>
    <row r="655" spans="1:14" x14ac:dyDescent="0.25">
      <c r="A655">
        <f ca="1">IF($B$2=0,"",COUNTA($B$2:B655))</f>
        <v>654</v>
      </c>
      <c r="B655" s="3" t="str">
        <f t="shared" ca="1" si="70"/>
        <v/>
      </c>
      <c r="C655" s="3">
        <f t="shared" ca="1" si="66"/>
        <v>0</v>
      </c>
      <c r="G655" t="str">
        <f>IF(ISBLANK(K655),"",COUNTA($K$2:K655))</f>
        <v/>
      </c>
      <c r="H655" t="str">
        <f t="shared" si="67"/>
        <v/>
      </c>
      <c r="I655">
        <f t="shared" si="68"/>
        <v>0</v>
      </c>
      <c r="M655">
        <f t="shared" si="69"/>
        <v>0</v>
      </c>
      <c r="N655">
        <f t="shared" si="69"/>
        <v>0</v>
      </c>
    </row>
    <row r="656" spans="1:14" x14ac:dyDescent="0.25">
      <c r="A656">
        <f ca="1">IF($B$2=0,"",COUNTA($B$2:B656))</f>
        <v>655</v>
      </c>
      <c r="B656" s="3" t="str">
        <f t="shared" ca="1" si="70"/>
        <v/>
      </c>
      <c r="C656" s="3">
        <f t="shared" ca="1" si="66"/>
        <v>0</v>
      </c>
      <c r="G656" t="str">
        <f>IF(ISBLANK(K656),"",COUNTA($K$2:K656))</f>
        <v/>
      </c>
      <c r="H656" t="str">
        <f t="shared" si="67"/>
        <v/>
      </c>
      <c r="I656">
        <f t="shared" si="68"/>
        <v>0</v>
      </c>
      <c r="M656">
        <f t="shared" si="69"/>
        <v>0</v>
      </c>
      <c r="N656">
        <f t="shared" si="69"/>
        <v>0</v>
      </c>
    </row>
    <row r="657" spans="1:14" x14ac:dyDescent="0.25">
      <c r="A657">
        <f ca="1">IF($B$2=0,"",COUNTA($B$2:B657))</f>
        <v>656</v>
      </c>
      <c r="B657" s="3" t="str">
        <f t="shared" ca="1" si="70"/>
        <v/>
      </c>
      <c r="C657" s="3">
        <f t="shared" ca="1" si="66"/>
        <v>0</v>
      </c>
      <c r="G657" t="str">
        <f>IF(ISBLANK(K657),"",COUNTA($K$2:K657))</f>
        <v/>
      </c>
      <c r="H657" t="str">
        <f t="shared" si="67"/>
        <v/>
      </c>
      <c r="I657">
        <f t="shared" si="68"/>
        <v>0</v>
      </c>
      <c r="M657">
        <f t="shared" si="69"/>
        <v>0</v>
      </c>
      <c r="N657">
        <f t="shared" si="69"/>
        <v>0</v>
      </c>
    </row>
    <row r="658" spans="1:14" x14ac:dyDescent="0.25">
      <c r="A658">
        <f ca="1">IF($B$2=0,"",COUNTA($B$2:B658))</f>
        <v>657</v>
      </c>
      <c r="B658" s="3" t="str">
        <f t="shared" ca="1" si="70"/>
        <v/>
      </c>
      <c r="C658" s="3">
        <f t="shared" ca="1" si="66"/>
        <v>0</v>
      </c>
      <c r="G658" t="str">
        <f>IF(ISBLANK(K658),"",COUNTA($K$2:K658))</f>
        <v/>
      </c>
      <c r="H658" t="str">
        <f t="shared" si="67"/>
        <v/>
      </c>
      <c r="I658">
        <f t="shared" si="68"/>
        <v>0</v>
      </c>
      <c r="M658">
        <f t="shared" si="69"/>
        <v>0</v>
      </c>
      <c r="N658">
        <f t="shared" si="69"/>
        <v>0</v>
      </c>
    </row>
    <row r="659" spans="1:14" x14ac:dyDescent="0.25">
      <c r="A659">
        <f ca="1">IF($B$2=0,"",COUNTA($B$2:B659))</f>
        <v>658</v>
      </c>
      <c r="B659" s="3" t="str">
        <f t="shared" ca="1" si="70"/>
        <v/>
      </c>
      <c r="C659" s="3">
        <f t="shared" ca="1" si="66"/>
        <v>0</v>
      </c>
      <c r="G659" t="str">
        <f>IF(ISBLANK(K659),"",COUNTA($K$2:K659))</f>
        <v/>
      </c>
      <c r="H659" t="str">
        <f t="shared" si="67"/>
        <v/>
      </c>
      <c r="I659">
        <f t="shared" si="68"/>
        <v>0</v>
      </c>
      <c r="M659">
        <f t="shared" si="69"/>
        <v>0</v>
      </c>
      <c r="N659">
        <f t="shared" si="69"/>
        <v>0</v>
      </c>
    </row>
    <row r="660" spans="1:14" x14ac:dyDescent="0.25">
      <c r="A660">
        <f ca="1">IF($B$2=0,"",COUNTA($B$2:B660))</f>
        <v>659</v>
      </c>
      <c r="B660" s="3" t="str">
        <f t="shared" ca="1" si="70"/>
        <v/>
      </c>
      <c r="C660" s="3">
        <f t="shared" ca="1" si="66"/>
        <v>0</v>
      </c>
      <c r="G660" t="str">
        <f>IF(ISBLANK(K660),"",COUNTA($K$2:K660))</f>
        <v/>
      </c>
      <c r="H660" t="str">
        <f t="shared" si="67"/>
        <v/>
      </c>
      <c r="I660">
        <f t="shared" si="68"/>
        <v>0</v>
      </c>
      <c r="M660">
        <f t="shared" si="69"/>
        <v>0</v>
      </c>
      <c r="N660">
        <f t="shared" si="69"/>
        <v>0</v>
      </c>
    </row>
    <row r="661" spans="1:14" x14ac:dyDescent="0.25">
      <c r="A661">
        <f ca="1">IF($B$2=0,"",COUNTA($B$2:B661))</f>
        <v>660</v>
      </c>
      <c r="B661" s="3" t="str">
        <f t="shared" ca="1" si="70"/>
        <v/>
      </c>
      <c r="C661" s="3">
        <f t="shared" ca="1" si="66"/>
        <v>0</v>
      </c>
      <c r="G661" t="str">
        <f>IF(ISBLANK(K661),"",COUNTA($K$2:K661))</f>
        <v/>
      </c>
      <c r="H661" t="str">
        <f t="shared" si="67"/>
        <v/>
      </c>
      <c r="I661">
        <f t="shared" si="68"/>
        <v>0</v>
      </c>
      <c r="M661">
        <f t="shared" si="69"/>
        <v>0</v>
      </c>
      <c r="N661">
        <f t="shared" si="69"/>
        <v>0</v>
      </c>
    </row>
    <row r="662" spans="1:14" x14ac:dyDescent="0.25">
      <c r="A662">
        <f ca="1">IF($B$2=0,"",COUNTA($B$2:B662))</f>
        <v>661</v>
      </c>
      <c r="B662" s="3" t="str">
        <f t="shared" ca="1" si="70"/>
        <v/>
      </c>
      <c r="C662" s="3">
        <f t="shared" ca="1" si="66"/>
        <v>0</v>
      </c>
      <c r="G662" t="str">
        <f>IF(ISBLANK(K662),"",COUNTA($K$2:K662))</f>
        <v/>
      </c>
      <c r="H662" t="str">
        <f t="shared" si="67"/>
        <v/>
      </c>
      <c r="I662">
        <f t="shared" si="68"/>
        <v>0</v>
      </c>
      <c r="M662">
        <f t="shared" si="69"/>
        <v>0</v>
      </c>
      <c r="N662">
        <f t="shared" si="69"/>
        <v>0</v>
      </c>
    </row>
    <row r="663" spans="1:14" x14ac:dyDescent="0.25">
      <c r="A663">
        <f ca="1">IF($B$2=0,"",COUNTA($B$2:B663))</f>
        <v>662</v>
      </c>
      <c r="B663" s="3" t="str">
        <f t="shared" ca="1" si="70"/>
        <v/>
      </c>
      <c r="C663" s="3">
        <f t="shared" ca="1" si="66"/>
        <v>0</v>
      </c>
      <c r="G663" t="str">
        <f>IF(ISBLANK(K663),"",COUNTA($K$2:K663))</f>
        <v/>
      </c>
      <c r="H663" t="str">
        <f t="shared" si="67"/>
        <v/>
      </c>
      <c r="I663">
        <f t="shared" si="68"/>
        <v>0</v>
      </c>
      <c r="M663">
        <f t="shared" si="69"/>
        <v>0</v>
      </c>
      <c r="N663">
        <f t="shared" si="69"/>
        <v>0</v>
      </c>
    </row>
    <row r="664" spans="1:14" x14ac:dyDescent="0.25">
      <c r="A664">
        <f ca="1">IF($B$2=0,"",COUNTA($B$2:B664))</f>
        <v>663</v>
      </c>
      <c r="B664" s="3" t="str">
        <f t="shared" ca="1" si="70"/>
        <v/>
      </c>
      <c r="C664" s="3">
        <f t="shared" ca="1" si="66"/>
        <v>0</v>
      </c>
      <c r="G664" t="str">
        <f>IF(ISBLANK(K664),"",COUNTA($K$2:K664))</f>
        <v/>
      </c>
      <c r="H664" t="str">
        <f t="shared" si="67"/>
        <v/>
      </c>
      <c r="I664">
        <f t="shared" si="68"/>
        <v>0</v>
      </c>
      <c r="M664">
        <f t="shared" si="69"/>
        <v>0</v>
      </c>
      <c r="N664">
        <f t="shared" si="69"/>
        <v>0</v>
      </c>
    </row>
    <row r="665" spans="1:14" x14ac:dyDescent="0.25">
      <c r="A665">
        <f ca="1">IF($B$2=0,"",COUNTA($B$2:B665))</f>
        <v>664</v>
      </c>
      <c r="B665" s="3" t="str">
        <f t="shared" ca="1" si="70"/>
        <v/>
      </c>
      <c r="C665" s="3">
        <f t="shared" ca="1" si="66"/>
        <v>0</v>
      </c>
      <c r="G665" t="str">
        <f>IF(ISBLANK(K665),"",COUNTA($K$2:K665))</f>
        <v/>
      </c>
      <c r="H665" t="str">
        <f t="shared" si="67"/>
        <v/>
      </c>
      <c r="I665">
        <f t="shared" si="68"/>
        <v>0</v>
      </c>
      <c r="M665">
        <f t="shared" si="69"/>
        <v>0</v>
      </c>
      <c r="N665">
        <f t="shared" si="69"/>
        <v>0</v>
      </c>
    </row>
    <row r="666" spans="1:14" x14ac:dyDescent="0.25">
      <c r="A666">
        <f ca="1">IF($B$2=0,"",COUNTA($B$2:B666))</f>
        <v>665</v>
      </c>
      <c r="B666" s="3" t="str">
        <f t="shared" ca="1" si="70"/>
        <v/>
      </c>
      <c r="C666" s="3">
        <f t="shared" ca="1" si="66"/>
        <v>0</v>
      </c>
      <c r="G666" t="str">
        <f>IF(ISBLANK(K666),"",COUNTA($K$2:K666))</f>
        <v/>
      </c>
      <c r="H666" t="str">
        <f t="shared" si="67"/>
        <v/>
      </c>
      <c r="I666">
        <f t="shared" si="68"/>
        <v>0</v>
      </c>
      <c r="M666">
        <f t="shared" si="69"/>
        <v>0</v>
      </c>
      <c r="N666">
        <f t="shared" si="69"/>
        <v>0</v>
      </c>
    </row>
    <row r="667" spans="1:14" x14ac:dyDescent="0.25">
      <c r="A667">
        <f ca="1">IF($B$2=0,"",COUNTA($B$2:B667))</f>
        <v>666</v>
      </c>
      <c r="B667" s="3" t="str">
        <f t="shared" ca="1" si="70"/>
        <v/>
      </c>
      <c r="C667" s="3">
        <f t="shared" ca="1" si="66"/>
        <v>0</v>
      </c>
      <c r="G667" t="str">
        <f>IF(ISBLANK(K667),"",COUNTA($K$2:K667))</f>
        <v/>
      </c>
      <c r="H667" t="str">
        <f t="shared" si="67"/>
        <v/>
      </c>
      <c r="I667">
        <f t="shared" si="68"/>
        <v>0</v>
      </c>
      <c r="M667">
        <f t="shared" si="69"/>
        <v>0</v>
      </c>
      <c r="N667">
        <f t="shared" si="69"/>
        <v>0</v>
      </c>
    </row>
    <row r="668" spans="1:14" x14ac:dyDescent="0.25">
      <c r="A668">
        <f ca="1">IF($B$2=0,"",COUNTA($B$2:B668))</f>
        <v>667</v>
      </c>
      <c r="B668" s="3" t="str">
        <f t="shared" ca="1" si="70"/>
        <v/>
      </c>
      <c r="C668" s="3">
        <f t="shared" ca="1" si="66"/>
        <v>0</v>
      </c>
      <c r="G668" t="str">
        <f>IF(ISBLANK(K668),"",COUNTA($K$2:K668))</f>
        <v/>
      </c>
      <c r="H668" t="str">
        <f t="shared" si="67"/>
        <v/>
      </c>
      <c r="I668">
        <f t="shared" si="68"/>
        <v>0</v>
      </c>
      <c r="M668">
        <f t="shared" si="69"/>
        <v>0</v>
      </c>
      <c r="N668">
        <f t="shared" si="69"/>
        <v>0</v>
      </c>
    </row>
    <row r="669" spans="1:14" x14ac:dyDescent="0.25">
      <c r="A669">
        <f ca="1">IF($B$2=0,"",COUNTA($B$2:B669))</f>
        <v>668</v>
      </c>
      <c r="B669" s="3" t="str">
        <f t="shared" ca="1" si="70"/>
        <v/>
      </c>
      <c r="C669" s="3">
        <f t="shared" ca="1" si="66"/>
        <v>0</v>
      </c>
      <c r="G669" t="str">
        <f>IF(ISBLANK(K669),"",COUNTA($K$2:K669))</f>
        <v/>
      </c>
      <c r="H669" t="str">
        <f t="shared" si="67"/>
        <v/>
      </c>
      <c r="I669">
        <f t="shared" si="68"/>
        <v>0</v>
      </c>
      <c r="M669">
        <f t="shared" si="69"/>
        <v>0</v>
      </c>
      <c r="N669">
        <f t="shared" si="69"/>
        <v>0</v>
      </c>
    </row>
    <row r="670" spans="1:14" x14ac:dyDescent="0.25">
      <c r="A670">
        <f ca="1">IF($B$2=0,"",COUNTA($B$2:B670))</f>
        <v>669</v>
      </c>
      <c r="B670" s="3" t="str">
        <f t="shared" ca="1" si="70"/>
        <v/>
      </c>
      <c r="C670" s="3">
        <f t="shared" ca="1" si="66"/>
        <v>0</v>
      </c>
      <c r="G670" t="str">
        <f>IF(ISBLANK(K670),"",COUNTA($K$2:K670))</f>
        <v/>
      </c>
      <c r="H670" t="str">
        <f t="shared" si="67"/>
        <v/>
      </c>
      <c r="I670">
        <f t="shared" si="68"/>
        <v>0</v>
      </c>
      <c r="M670">
        <f t="shared" si="69"/>
        <v>0</v>
      </c>
      <c r="N670">
        <f t="shared" si="69"/>
        <v>0</v>
      </c>
    </row>
    <row r="671" spans="1:14" x14ac:dyDescent="0.25">
      <c r="A671">
        <f ca="1">IF($B$2=0,"",COUNTA($B$2:B671))</f>
        <v>670</v>
      </c>
      <c r="B671" s="3" t="str">
        <f t="shared" ca="1" si="70"/>
        <v/>
      </c>
      <c r="C671" s="3">
        <f t="shared" ca="1" si="66"/>
        <v>0</v>
      </c>
      <c r="G671" t="str">
        <f>IF(ISBLANK(K671),"",COUNTA($K$2:K671))</f>
        <v/>
      </c>
      <c r="H671" t="str">
        <f t="shared" si="67"/>
        <v/>
      </c>
      <c r="I671">
        <f t="shared" si="68"/>
        <v>0</v>
      </c>
      <c r="M671">
        <f t="shared" si="69"/>
        <v>0</v>
      </c>
      <c r="N671">
        <f t="shared" si="69"/>
        <v>0</v>
      </c>
    </row>
    <row r="672" spans="1:14" x14ac:dyDescent="0.25">
      <c r="A672">
        <f ca="1">IF($B$2=0,"",COUNTA($B$2:B672))</f>
        <v>671</v>
      </c>
      <c r="B672" s="3" t="str">
        <f t="shared" ca="1" si="70"/>
        <v/>
      </c>
      <c r="C672" s="3">
        <f t="shared" ca="1" si="66"/>
        <v>0</v>
      </c>
      <c r="G672" t="str">
        <f>IF(ISBLANK(K672),"",COUNTA($K$2:K672))</f>
        <v/>
      </c>
      <c r="H672" t="str">
        <f t="shared" si="67"/>
        <v/>
      </c>
      <c r="I672">
        <f t="shared" si="68"/>
        <v>0</v>
      </c>
      <c r="M672">
        <f t="shared" si="69"/>
        <v>0</v>
      </c>
      <c r="N672">
        <f t="shared" si="69"/>
        <v>0</v>
      </c>
    </row>
    <row r="673" spans="1:14" x14ac:dyDescent="0.25">
      <c r="A673">
        <f ca="1">IF($B$2=0,"",COUNTA($B$2:B673))</f>
        <v>672</v>
      </c>
      <c r="B673" s="3" t="str">
        <f t="shared" ca="1" si="70"/>
        <v/>
      </c>
      <c r="C673" s="3">
        <f t="shared" ca="1" si="66"/>
        <v>0</v>
      </c>
      <c r="G673" t="str">
        <f>IF(ISBLANK(K673),"",COUNTA($K$2:K673))</f>
        <v/>
      </c>
      <c r="H673" t="str">
        <f t="shared" si="67"/>
        <v/>
      </c>
      <c r="I673">
        <f t="shared" si="68"/>
        <v>0</v>
      </c>
      <c r="M673">
        <f t="shared" si="69"/>
        <v>0</v>
      </c>
      <c r="N673">
        <f t="shared" si="69"/>
        <v>0</v>
      </c>
    </row>
    <row r="674" spans="1:14" x14ac:dyDescent="0.25">
      <c r="A674">
        <f ca="1">IF($B$2=0,"",COUNTA($B$2:B674))</f>
        <v>673</v>
      </c>
      <c r="B674" s="3" t="str">
        <f t="shared" ca="1" si="70"/>
        <v/>
      </c>
      <c r="C674" s="3">
        <f t="shared" ca="1" si="66"/>
        <v>0</v>
      </c>
      <c r="G674" t="str">
        <f>IF(ISBLANK(K674),"",COUNTA($K$2:K674))</f>
        <v/>
      </c>
      <c r="H674" t="str">
        <f t="shared" si="67"/>
        <v/>
      </c>
      <c r="I674">
        <f t="shared" si="68"/>
        <v>0</v>
      </c>
      <c r="M674">
        <f t="shared" si="69"/>
        <v>0</v>
      </c>
      <c r="N674">
        <f t="shared" si="69"/>
        <v>0</v>
      </c>
    </row>
    <row r="675" spans="1:14" x14ac:dyDescent="0.25">
      <c r="A675">
        <f ca="1">IF($B$2=0,"",COUNTA($B$2:B675))</f>
        <v>674</v>
      </c>
      <c r="B675" s="3" t="str">
        <f t="shared" ca="1" si="70"/>
        <v/>
      </c>
      <c r="C675" s="3">
        <f t="shared" ca="1" si="66"/>
        <v>0</v>
      </c>
      <c r="G675" t="str">
        <f>IF(ISBLANK(K675),"",COUNTA($K$2:K675))</f>
        <v/>
      </c>
      <c r="H675" t="str">
        <f t="shared" si="67"/>
        <v/>
      </c>
      <c r="I675">
        <f t="shared" si="68"/>
        <v>0</v>
      </c>
      <c r="M675">
        <f t="shared" si="69"/>
        <v>0</v>
      </c>
      <c r="N675">
        <f t="shared" si="69"/>
        <v>0</v>
      </c>
    </row>
    <row r="676" spans="1:14" x14ac:dyDescent="0.25">
      <c r="A676">
        <f ca="1">IF($B$2=0,"",COUNTA($B$2:B676))</f>
        <v>675</v>
      </c>
      <c r="B676" s="3" t="str">
        <f t="shared" ca="1" si="70"/>
        <v/>
      </c>
      <c r="C676" s="3">
        <f t="shared" ca="1" si="66"/>
        <v>0</v>
      </c>
      <c r="G676" t="str">
        <f>IF(ISBLANK(K676),"",COUNTA($K$2:K676))</f>
        <v/>
      </c>
      <c r="H676" t="str">
        <f t="shared" si="67"/>
        <v/>
      </c>
      <c r="I676">
        <f t="shared" si="68"/>
        <v>0</v>
      </c>
      <c r="M676">
        <f t="shared" si="69"/>
        <v>0</v>
      </c>
      <c r="N676">
        <f t="shared" si="69"/>
        <v>0</v>
      </c>
    </row>
    <row r="677" spans="1:14" x14ac:dyDescent="0.25">
      <c r="A677">
        <f ca="1">IF($B$2=0,"",COUNTA($B$2:B677))</f>
        <v>676</v>
      </c>
      <c r="B677" s="3" t="str">
        <f t="shared" ca="1" si="70"/>
        <v/>
      </c>
      <c r="C677" s="3">
        <f t="shared" ca="1" si="66"/>
        <v>0</v>
      </c>
      <c r="G677" t="str">
        <f>IF(ISBLANK(K677),"",COUNTA($K$2:K677))</f>
        <v/>
      </c>
      <c r="H677" t="str">
        <f t="shared" si="67"/>
        <v/>
      </c>
      <c r="I677">
        <f t="shared" si="68"/>
        <v>0</v>
      </c>
      <c r="M677">
        <f t="shared" si="69"/>
        <v>0</v>
      </c>
      <c r="N677">
        <f t="shared" si="69"/>
        <v>0</v>
      </c>
    </row>
    <row r="678" spans="1:14" x14ac:dyDescent="0.25">
      <c r="A678">
        <f ca="1">IF($B$2=0,"",COUNTA($B$2:B678))</f>
        <v>677</v>
      </c>
      <c r="B678" s="3" t="str">
        <f t="shared" ca="1" si="70"/>
        <v/>
      </c>
      <c r="C678" s="3">
        <f t="shared" ca="1" si="66"/>
        <v>0</v>
      </c>
      <c r="G678" t="str">
        <f>IF(ISBLANK(K678),"",COUNTA($K$2:K678))</f>
        <v/>
      </c>
      <c r="H678" t="str">
        <f t="shared" si="67"/>
        <v/>
      </c>
      <c r="I678">
        <f t="shared" si="68"/>
        <v>0</v>
      </c>
      <c r="M678">
        <f t="shared" si="69"/>
        <v>0</v>
      </c>
      <c r="N678">
        <f t="shared" si="69"/>
        <v>0</v>
      </c>
    </row>
    <row r="679" spans="1:14" x14ac:dyDescent="0.25">
      <c r="A679">
        <f ca="1">IF($B$2=0,"",COUNTA($B$2:B679))</f>
        <v>678</v>
      </c>
      <c r="B679" s="3" t="str">
        <f t="shared" ca="1" si="70"/>
        <v/>
      </c>
      <c r="C679" s="3">
        <f t="shared" ca="1" si="66"/>
        <v>0</v>
      </c>
      <c r="G679" t="str">
        <f>IF(ISBLANK(K679),"",COUNTA($K$2:K679))</f>
        <v/>
      </c>
      <c r="H679" t="str">
        <f t="shared" si="67"/>
        <v/>
      </c>
      <c r="I679">
        <f t="shared" si="68"/>
        <v>0</v>
      </c>
      <c r="M679">
        <f t="shared" si="69"/>
        <v>0</v>
      </c>
      <c r="N679">
        <f t="shared" si="69"/>
        <v>0</v>
      </c>
    </row>
    <row r="680" spans="1:14" x14ac:dyDescent="0.25">
      <c r="A680">
        <f ca="1">IF($B$2=0,"",COUNTA($B$2:B680))</f>
        <v>679</v>
      </c>
      <c r="B680" s="3" t="str">
        <f t="shared" ca="1" si="70"/>
        <v/>
      </c>
      <c r="C680" s="3">
        <f t="shared" ca="1" si="66"/>
        <v>0</v>
      </c>
      <c r="G680" t="str">
        <f>IF(ISBLANK(K680),"",COUNTA($K$2:K680))</f>
        <v/>
      </c>
      <c r="H680" t="str">
        <f t="shared" si="67"/>
        <v/>
      </c>
      <c r="I680">
        <f t="shared" si="68"/>
        <v>0</v>
      </c>
      <c r="M680">
        <f t="shared" si="69"/>
        <v>0</v>
      </c>
      <c r="N680">
        <f t="shared" si="69"/>
        <v>0</v>
      </c>
    </row>
    <row r="681" spans="1:14" x14ac:dyDescent="0.25">
      <c r="A681">
        <f ca="1">IF($B$2=0,"",COUNTA($B$2:B681))</f>
        <v>680</v>
      </c>
      <c r="B681" s="3" t="str">
        <f t="shared" ca="1" si="70"/>
        <v/>
      </c>
      <c r="C681" s="3">
        <f t="shared" ca="1" si="66"/>
        <v>0</v>
      </c>
      <c r="G681" t="str">
        <f>IF(ISBLANK(K681),"",COUNTA($K$2:K681))</f>
        <v/>
      </c>
      <c r="H681" t="str">
        <f t="shared" si="67"/>
        <v/>
      </c>
      <c r="I681">
        <f t="shared" si="68"/>
        <v>0</v>
      </c>
      <c r="M681">
        <f t="shared" si="69"/>
        <v>0</v>
      </c>
      <c r="N681">
        <f t="shared" si="69"/>
        <v>0</v>
      </c>
    </row>
    <row r="682" spans="1:14" x14ac:dyDescent="0.25">
      <c r="A682">
        <f ca="1">IF($B$2=0,"",COUNTA($B$2:B682))</f>
        <v>681</v>
      </c>
      <c r="B682" s="3" t="str">
        <f t="shared" ca="1" si="70"/>
        <v/>
      </c>
      <c r="C682" s="3">
        <f t="shared" ca="1" si="66"/>
        <v>0</v>
      </c>
      <c r="G682" t="str">
        <f>IF(ISBLANK(K682),"",COUNTA($K$2:K682))</f>
        <v/>
      </c>
      <c r="H682" t="str">
        <f t="shared" si="67"/>
        <v/>
      </c>
      <c r="I682">
        <f t="shared" si="68"/>
        <v>0</v>
      </c>
      <c r="M682">
        <f t="shared" si="69"/>
        <v>0</v>
      </c>
      <c r="N682">
        <f t="shared" si="69"/>
        <v>0</v>
      </c>
    </row>
    <row r="683" spans="1:14" x14ac:dyDescent="0.25">
      <c r="A683">
        <f ca="1">IF($B$2=0,"",COUNTA($B$2:B683))</f>
        <v>682</v>
      </c>
      <c r="B683" s="3" t="str">
        <f t="shared" ca="1" si="70"/>
        <v/>
      </c>
      <c r="C683" s="3">
        <f t="shared" ca="1" si="66"/>
        <v>0</v>
      </c>
      <c r="G683" t="str">
        <f>IF(ISBLANK(K683),"",COUNTA($K$2:K683))</f>
        <v/>
      </c>
      <c r="H683" t="str">
        <f t="shared" si="67"/>
        <v/>
      </c>
      <c r="I683">
        <f t="shared" si="68"/>
        <v>0</v>
      </c>
      <c r="M683">
        <f t="shared" si="69"/>
        <v>0</v>
      </c>
      <c r="N683">
        <f t="shared" si="69"/>
        <v>0</v>
      </c>
    </row>
    <row r="684" spans="1:14" x14ac:dyDescent="0.25">
      <c r="A684">
        <f ca="1">IF($B$2=0,"",COUNTA($B$2:B684))</f>
        <v>683</v>
      </c>
      <c r="B684" s="3" t="str">
        <f t="shared" ca="1" si="70"/>
        <v/>
      </c>
      <c r="C684" s="3">
        <f t="shared" ca="1" si="66"/>
        <v>0</v>
      </c>
      <c r="G684" t="str">
        <f>IF(ISBLANK(K684),"",COUNTA($K$2:K684))</f>
        <v/>
      </c>
      <c r="H684" t="str">
        <f t="shared" si="67"/>
        <v/>
      </c>
      <c r="I684">
        <f t="shared" si="68"/>
        <v>0</v>
      </c>
      <c r="M684">
        <f t="shared" si="69"/>
        <v>0</v>
      </c>
      <c r="N684">
        <f t="shared" si="69"/>
        <v>0</v>
      </c>
    </row>
    <row r="685" spans="1:14" x14ac:dyDescent="0.25">
      <c r="A685">
        <f ca="1">IF($B$2=0,"",COUNTA($B$2:B685))</f>
        <v>684</v>
      </c>
      <c r="B685" s="3" t="str">
        <f t="shared" ca="1" si="70"/>
        <v/>
      </c>
      <c r="C685" s="3">
        <f t="shared" ca="1" si="66"/>
        <v>0</v>
      </c>
      <c r="G685" t="str">
        <f>IF(ISBLANK(K685),"",COUNTA($K$2:K685))</f>
        <v/>
      </c>
      <c r="H685" t="str">
        <f t="shared" si="67"/>
        <v/>
      </c>
      <c r="I685">
        <f t="shared" si="68"/>
        <v>0</v>
      </c>
      <c r="M685">
        <f t="shared" si="69"/>
        <v>0</v>
      </c>
      <c r="N685">
        <f t="shared" si="69"/>
        <v>0</v>
      </c>
    </row>
    <row r="686" spans="1:14" x14ac:dyDescent="0.25">
      <c r="A686">
        <f ca="1">IF($B$2=0,"",COUNTA($B$2:B686))</f>
        <v>685</v>
      </c>
      <c r="B686" s="3" t="str">
        <f t="shared" ca="1" si="70"/>
        <v/>
      </c>
      <c r="C686" s="3">
        <f t="shared" ca="1" si="66"/>
        <v>0</v>
      </c>
      <c r="G686" t="str">
        <f>IF(ISBLANK(K686),"",COUNTA($K$2:K686))</f>
        <v/>
      </c>
      <c r="H686" t="str">
        <f t="shared" si="67"/>
        <v/>
      </c>
      <c r="I686">
        <f t="shared" si="68"/>
        <v>0</v>
      </c>
      <c r="M686">
        <f t="shared" si="69"/>
        <v>0</v>
      </c>
      <c r="N686">
        <f t="shared" si="69"/>
        <v>0</v>
      </c>
    </row>
    <row r="687" spans="1:14" x14ac:dyDescent="0.25">
      <c r="A687">
        <f ca="1">IF($B$2=0,"",COUNTA($B$2:B687))</f>
        <v>686</v>
      </c>
      <c r="B687" s="3" t="str">
        <f t="shared" ca="1" si="70"/>
        <v/>
      </c>
      <c r="C687" s="3">
        <f t="shared" ca="1" si="66"/>
        <v>0</v>
      </c>
      <c r="G687" t="str">
        <f>IF(ISBLANK(K687),"",COUNTA($K$2:K687))</f>
        <v/>
      </c>
      <c r="H687" t="str">
        <f t="shared" si="67"/>
        <v/>
      </c>
      <c r="I687">
        <f t="shared" si="68"/>
        <v>0</v>
      </c>
      <c r="M687">
        <f t="shared" si="69"/>
        <v>0</v>
      </c>
      <c r="N687">
        <f t="shared" si="69"/>
        <v>0</v>
      </c>
    </row>
    <row r="688" spans="1:14" x14ac:dyDescent="0.25">
      <c r="A688">
        <f ca="1">IF($B$2=0,"",COUNTA($B$2:B688))</f>
        <v>687</v>
      </c>
      <c r="B688" s="3" t="str">
        <f t="shared" ca="1" si="70"/>
        <v/>
      </c>
      <c r="C688" s="3">
        <f t="shared" ca="1" si="66"/>
        <v>0</v>
      </c>
      <c r="G688" t="str">
        <f>IF(ISBLANK(K688),"",COUNTA($K$2:K688))</f>
        <v/>
      </c>
      <c r="H688" t="str">
        <f t="shared" si="67"/>
        <v/>
      </c>
      <c r="I688">
        <f t="shared" si="68"/>
        <v>0</v>
      </c>
      <c r="M688">
        <f t="shared" si="69"/>
        <v>0</v>
      </c>
      <c r="N688">
        <f t="shared" si="69"/>
        <v>0</v>
      </c>
    </row>
    <row r="689" spans="1:14" x14ac:dyDescent="0.25">
      <c r="A689">
        <f ca="1">IF($B$2=0,"",COUNTA($B$2:B689))</f>
        <v>688</v>
      </c>
      <c r="B689" s="3" t="str">
        <f t="shared" ca="1" si="70"/>
        <v/>
      </c>
      <c r="C689" s="3">
        <f t="shared" ca="1" si="66"/>
        <v>0</v>
      </c>
      <c r="G689" t="str">
        <f>IF(ISBLANK(K689),"",COUNTA($K$2:K689))</f>
        <v/>
      </c>
      <c r="H689" t="str">
        <f t="shared" si="67"/>
        <v/>
      </c>
      <c r="I689">
        <f t="shared" si="68"/>
        <v>0</v>
      </c>
      <c r="M689">
        <f t="shared" si="69"/>
        <v>0</v>
      </c>
      <c r="N689">
        <f t="shared" si="69"/>
        <v>0</v>
      </c>
    </row>
    <row r="690" spans="1:14" x14ac:dyDescent="0.25">
      <c r="A690">
        <f ca="1">IF($B$2=0,"",COUNTA($B$2:B690))</f>
        <v>689</v>
      </c>
      <c r="B690" s="3" t="str">
        <f t="shared" ca="1" si="70"/>
        <v/>
      </c>
      <c r="C690" s="3">
        <f t="shared" ca="1" si="66"/>
        <v>0</v>
      </c>
      <c r="G690" t="str">
        <f>IF(ISBLANK(K690),"",COUNTA($K$2:K690))</f>
        <v/>
      </c>
      <c r="H690" t="str">
        <f t="shared" si="67"/>
        <v/>
      </c>
      <c r="I690">
        <f t="shared" si="68"/>
        <v>0</v>
      </c>
      <c r="M690">
        <f t="shared" si="69"/>
        <v>0</v>
      </c>
      <c r="N690">
        <f t="shared" si="69"/>
        <v>0</v>
      </c>
    </row>
    <row r="691" spans="1:14" x14ac:dyDescent="0.25">
      <c r="A691">
        <f ca="1">IF($B$2=0,"",COUNTA($B$2:B691))</f>
        <v>690</v>
      </c>
      <c r="B691" s="3" t="str">
        <f t="shared" ca="1" si="70"/>
        <v/>
      </c>
      <c r="C691" s="3">
        <f t="shared" ca="1" si="66"/>
        <v>0</v>
      </c>
      <c r="G691" t="str">
        <f>IF(ISBLANK(K691),"",COUNTA($K$2:K691))</f>
        <v/>
      </c>
      <c r="H691" t="str">
        <f t="shared" si="67"/>
        <v/>
      </c>
      <c r="I691">
        <f t="shared" si="68"/>
        <v>0</v>
      </c>
      <c r="M691">
        <f t="shared" si="69"/>
        <v>0</v>
      </c>
      <c r="N691">
        <f t="shared" si="69"/>
        <v>0</v>
      </c>
    </row>
    <row r="692" spans="1:14" x14ac:dyDescent="0.25">
      <c r="A692">
        <f ca="1">IF($B$2=0,"",COUNTA($B$2:B692))</f>
        <v>691</v>
      </c>
      <c r="B692" s="3" t="str">
        <f t="shared" ca="1" si="70"/>
        <v/>
      </c>
      <c r="C692" s="3">
        <f t="shared" ca="1" si="66"/>
        <v>0</v>
      </c>
      <c r="G692" t="str">
        <f>IF(ISBLANK(K692),"",COUNTA($K$2:K692))</f>
        <v/>
      </c>
      <c r="H692" t="str">
        <f t="shared" si="67"/>
        <v/>
      </c>
      <c r="I692">
        <f t="shared" si="68"/>
        <v>0</v>
      </c>
      <c r="M692">
        <f t="shared" si="69"/>
        <v>0</v>
      </c>
      <c r="N692">
        <f t="shared" si="69"/>
        <v>0</v>
      </c>
    </row>
    <row r="693" spans="1:14" x14ac:dyDescent="0.25">
      <c r="A693">
        <f ca="1">IF($B$2=0,"",COUNTA($B$2:B693))</f>
        <v>692</v>
      </c>
      <c r="B693" s="3" t="str">
        <f t="shared" ca="1" si="70"/>
        <v/>
      </c>
      <c r="C693" s="3">
        <f t="shared" ca="1" si="66"/>
        <v>0</v>
      </c>
      <c r="G693" t="str">
        <f>IF(ISBLANK(K693),"",COUNTA($K$2:K693))</f>
        <v/>
      </c>
      <c r="H693" t="str">
        <f t="shared" si="67"/>
        <v/>
      </c>
      <c r="I693">
        <f t="shared" si="68"/>
        <v>0</v>
      </c>
      <c r="M693">
        <f t="shared" si="69"/>
        <v>0</v>
      </c>
      <c r="N693">
        <f t="shared" si="69"/>
        <v>0</v>
      </c>
    </row>
    <row r="694" spans="1:14" x14ac:dyDescent="0.25">
      <c r="A694">
        <f ca="1">IF($B$2=0,"",COUNTA($B$2:B694))</f>
        <v>693</v>
      </c>
      <c r="B694" s="3" t="str">
        <f t="shared" ca="1" si="70"/>
        <v/>
      </c>
      <c r="C694" s="3">
        <f t="shared" ca="1" si="66"/>
        <v>0</v>
      </c>
      <c r="G694" t="str">
        <f>IF(ISBLANK(K694),"",COUNTA($K$2:K694))</f>
        <v/>
      </c>
      <c r="H694" t="str">
        <f t="shared" si="67"/>
        <v/>
      </c>
      <c r="I694">
        <f t="shared" si="68"/>
        <v>0</v>
      </c>
      <c r="M694">
        <f t="shared" si="69"/>
        <v>0</v>
      </c>
      <c r="N694">
        <f t="shared" si="69"/>
        <v>0</v>
      </c>
    </row>
    <row r="695" spans="1:14" x14ac:dyDescent="0.25">
      <c r="A695">
        <f ca="1">IF($B$2=0,"",COUNTA($B$2:B695))</f>
        <v>694</v>
      </c>
      <c r="B695" s="3" t="str">
        <f t="shared" ca="1" si="70"/>
        <v/>
      </c>
      <c r="C695" s="3">
        <f t="shared" ca="1" si="66"/>
        <v>0</v>
      </c>
      <c r="G695" t="str">
        <f>IF(ISBLANK(K695),"",COUNTA($K$2:K695))</f>
        <v/>
      </c>
      <c r="H695" t="str">
        <f t="shared" si="67"/>
        <v/>
      </c>
      <c r="I695">
        <f t="shared" si="68"/>
        <v>0</v>
      </c>
      <c r="M695">
        <f t="shared" si="69"/>
        <v>0</v>
      </c>
      <c r="N695">
        <f t="shared" si="69"/>
        <v>0</v>
      </c>
    </row>
    <row r="696" spans="1:14" x14ac:dyDescent="0.25">
      <c r="A696">
        <f ca="1">IF($B$2=0,"",COUNTA($B$2:B696))</f>
        <v>695</v>
      </c>
      <c r="B696" s="3" t="str">
        <f t="shared" ca="1" si="70"/>
        <v/>
      </c>
      <c r="C696" s="3">
        <f t="shared" ca="1" si="66"/>
        <v>0</v>
      </c>
      <c r="G696" t="str">
        <f>IF(ISBLANK(K696),"",COUNTA($K$2:K696))</f>
        <v/>
      </c>
      <c r="H696" t="str">
        <f t="shared" si="67"/>
        <v/>
      </c>
      <c r="I696">
        <f t="shared" si="68"/>
        <v>0</v>
      </c>
      <c r="M696">
        <f t="shared" si="69"/>
        <v>0</v>
      </c>
      <c r="N696">
        <f t="shared" si="69"/>
        <v>0</v>
      </c>
    </row>
    <row r="697" spans="1:14" x14ac:dyDescent="0.25">
      <c r="A697">
        <f ca="1">IF($B$2=0,"",COUNTA($B$2:B697))</f>
        <v>696</v>
      </c>
      <c r="B697" s="3" t="str">
        <f t="shared" ca="1" si="70"/>
        <v/>
      </c>
      <c r="C697" s="3">
        <f t="shared" ca="1" si="66"/>
        <v>0</v>
      </c>
      <c r="G697" t="str">
        <f>IF(ISBLANK(K697),"",COUNTA($K$2:K697))</f>
        <v/>
      </c>
      <c r="H697" t="str">
        <f t="shared" si="67"/>
        <v/>
      </c>
      <c r="I697">
        <f t="shared" si="68"/>
        <v>0</v>
      </c>
      <c r="M697">
        <f t="shared" si="69"/>
        <v>0</v>
      </c>
      <c r="N697">
        <f t="shared" si="69"/>
        <v>0</v>
      </c>
    </row>
    <row r="698" spans="1:14" x14ac:dyDescent="0.25">
      <c r="A698">
        <f ca="1">IF($B$2=0,"",COUNTA($B$2:B698))</f>
        <v>697</v>
      </c>
      <c r="B698" s="3" t="str">
        <f t="shared" ca="1" si="70"/>
        <v/>
      </c>
      <c r="C698" s="3">
        <f t="shared" ca="1" si="66"/>
        <v>0</v>
      </c>
      <c r="G698" t="str">
        <f>IF(ISBLANK(K698),"",COUNTA($K$2:K698))</f>
        <v/>
      </c>
      <c r="H698" t="str">
        <f t="shared" si="67"/>
        <v/>
      </c>
      <c r="I698">
        <f t="shared" si="68"/>
        <v>0</v>
      </c>
      <c r="M698">
        <f t="shared" si="69"/>
        <v>0</v>
      </c>
      <c r="N698">
        <f t="shared" si="69"/>
        <v>0</v>
      </c>
    </row>
    <row r="699" spans="1:14" x14ac:dyDescent="0.25">
      <c r="A699">
        <f ca="1">IF($B$2=0,"",COUNTA($B$2:B699))</f>
        <v>698</v>
      </c>
      <c r="B699" s="3" t="str">
        <f t="shared" ca="1" si="70"/>
        <v/>
      </c>
      <c r="C699" s="3">
        <f t="shared" ca="1" si="66"/>
        <v>0</v>
      </c>
      <c r="G699" t="str">
        <f>IF(ISBLANK(K699),"",COUNTA($K$2:K699))</f>
        <v/>
      </c>
      <c r="H699" t="str">
        <f t="shared" si="67"/>
        <v/>
      </c>
      <c r="I699">
        <f t="shared" si="68"/>
        <v>0</v>
      </c>
      <c r="M699">
        <f t="shared" si="69"/>
        <v>0</v>
      </c>
      <c r="N699">
        <f t="shared" si="69"/>
        <v>0</v>
      </c>
    </row>
    <row r="700" spans="1:14" x14ac:dyDescent="0.25">
      <c r="A700">
        <f ca="1">IF($B$2=0,"",COUNTA($B$2:B700))</f>
        <v>699</v>
      </c>
      <c r="B700" s="3" t="str">
        <f t="shared" ca="1" si="70"/>
        <v/>
      </c>
      <c r="C700" s="3">
        <f t="shared" ca="1" si="66"/>
        <v>0</v>
      </c>
      <c r="G700" t="str">
        <f>IF(ISBLANK(K700),"",COUNTA($K$2:K700))</f>
        <v/>
      </c>
      <c r="H700" t="str">
        <f t="shared" si="67"/>
        <v/>
      </c>
      <c r="I700">
        <f t="shared" si="68"/>
        <v>0</v>
      </c>
      <c r="M700">
        <f t="shared" si="69"/>
        <v>0</v>
      </c>
      <c r="N700">
        <f t="shared" si="69"/>
        <v>0</v>
      </c>
    </row>
    <row r="701" spans="1:14" x14ac:dyDescent="0.25">
      <c r="A701">
        <f ca="1">IF($B$2=0,"",COUNTA($B$2:B701))</f>
        <v>700</v>
      </c>
      <c r="B701" s="3" t="str">
        <f t="shared" ca="1" si="70"/>
        <v/>
      </c>
      <c r="C701" s="3">
        <f t="shared" ca="1" si="66"/>
        <v>0</v>
      </c>
      <c r="G701" t="str">
        <f>IF(ISBLANK(K701),"",COUNTA($K$2:K701))</f>
        <v/>
      </c>
      <c r="H701" t="str">
        <f t="shared" si="67"/>
        <v/>
      </c>
      <c r="I701">
        <f t="shared" si="68"/>
        <v>0</v>
      </c>
      <c r="M701">
        <f t="shared" si="69"/>
        <v>0</v>
      </c>
      <c r="N701">
        <f t="shared" si="69"/>
        <v>0</v>
      </c>
    </row>
    <row r="702" spans="1:14" x14ac:dyDescent="0.25">
      <c r="A702">
        <f ca="1">IF($B$2=0,"",COUNTA($B$2:B702))</f>
        <v>701</v>
      </c>
      <c r="B702" s="3" t="str">
        <f t="shared" ca="1" si="70"/>
        <v/>
      </c>
      <c r="C702" s="3">
        <f t="shared" ca="1" si="66"/>
        <v>0</v>
      </c>
      <c r="G702" t="str">
        <f>IF(ISBLANK(K702),"",COUNTA($K$2:K702))</f>
        <v/>
      </c>
      <c r="H702" t="str">
        <f t="shared" si="67"/>
        <v/>
      </c>
      <c r="I702">
        <f t="shared" si="68"/>
        <v>0</v>
      </c>
      <c r="M702">
        <f t="shared" si="69"/>
        <v>0</v>
      </c>
      <c r="N702">
        <f t="shared" si="69"/>
        <v>0</v>
      </c>
    </row>
    <row r="703" spans="1:14" x14ac:dyDescent="0.25">
      <c r="A703">
        <f ca="1">IF($B$2=0,"",COUNTA($B$2:B703))</f>
        <v>702</v>
      </c>
      <c r="B703" s="3" t="str">
        <f t="shared" ca="1" si="70"/>
        <v/>
      </c>
      <c r="C703" s="3">
        <f t="shared" ca="1" si="66"/>
        <v>0</v>
      </c>
      <c r="G703" t="str">
        <f>IF(ISBLANK(K703),"",COUNTA($K$2:K703))</f>
        <v/>
      </c>
      <c r="H703" t="str">
        <f t="shared" si="67"/>
        <v/>
      </c>
      <c r="I703">
        <f t="shared" si="68"/>
        <v>0</v>
      </c>
      <c r="M703">
        <f t="shared" si="69"/>
        <v>0</v>
      </c>
      <c r="N703">
        <f t="shared" si="69"/>
        <v>0</v>
      </c>
    </row>
    <row r="704" spans="1:14" x14ac:dyDescent="0.25">
      <c r="A704">
        <f ca="1">IF($B$2=0,"",COUNTA($B$2:B704))</f>
        <v>703</v>
      </c>
      <c r="B704" s="3" t="str">
        <f t="shared" ca="1" si="70"/>
        <v/>
      </c>
      <c r="C704" s="3">
        <f t="shared" ca="1" si="66"/>
        <v>0</v>
      </c>
      <c r="G704" t="str">
        <f>IF(ISBLANK(K704),"",COUNTA($K$2:K704))</f>
        <v/>
      </c>
      <c r="H704" t="str">
        <f t="shared" si="67"/>
        <v/>
      </c>
      <c r="I704">
        <f t="shared" si="68"/>
        <v>0</v>
      </c>
      <c r="M704">
        <f t="shared" si="69"/>
        <v>0</v>
      </c>
      <c r="N704">
        <f t="shared" si="69"/>
        <v>0</v>
      </c>
    </row>
    <row r="705" spans="1:14" x14ac:dyDescent="0.25">
      <c r="A705">
        <f ca="1">IF($B$2=0,"",COUNTA($B$2:B705))</f>
        <v>704</v>
      </c>
      <c r="B705" s="3" t="str">
        <f t="shared" ca="1" si="70"/>
        <v/>
      </c>
      <c r="C705" s="3">
        <f t="shared" ca="1" si="66"/>
        <v>0</v>
      </c>
      <c r="G705" t="str">
        <f>IF(ISBLANK(K705),"",COUNTA($K$2:K705))</f>
        <v/>
      </c>
      <c r="H705" t="str">
        <f t="shared" si="67"/>
        <v/>
      </c>
      <c r="I705">
        <f t="shared" si="68"/>
        <v>0</v>
      </c>
      <c r="M705">
        <f t="shared" si="69"/>
        <v>0</v>
      </c>
      <c r="N705">
        <f t="shared" si="69"/>
        <v>0</v>
      </c>
    </row>
    <row r="706" spans="1:14" x14ac:dyDescent="0.25">
      <c r="A706">
        <f ca="1">IF($B$2=0,"",COUNTA($B$2:B706))</f>
        <v>705</v>
      </c>
      <c r="B706" s="3" t="str">
        <f t="shared" ca="1" si="70"/>
        <v/>
      </c>
      <c r="C706" s="3">
        <f t="shared" ref="C706:C769" ca="1" si="71">OFFSET(F706,(ROW()-1)*1-1,0)</f>
        <v>0</v>
      </c>
      <c r="G706" t="str">
        <f>IF(ISBLANK(K706),"",COUNTA($K$2:K706))</f>
        <v/>
      </c>
      <c r="H706" t="str">
        <f t="shared" ref="H706:H769" si="72">IF(ISBLANK(K706),"",IF(ISNUMBER(SEARCH("+",K706)),LEFT(K706,SEARCH("+",K706,1)-1),LEFT(K706,SEARCH("-",K706,1)-1)))</f>
        <v/>
      </c>
      <c r="I706">
        <f t="shared" ref="I706:I769" si="73">IF(VALUE(M706)&gt;0,-20,IF(VALUE(M706)&gt;VALUE(N706),-20,M706))</f>
        <v>0</v>
      </c>
      <c r="M706">
        <f t="shared" ref="M706:N769" si="74">IF(ISBLANK(K706),0,IF(ISNUMBER(SEARCH("+",K706)),RIGHT(K706,LEN(K706)-SEARCH("+",K706,1)),RIGHT(K706,LEN(K706)-SEARCH("-",K706,1)+1)))</f>
        <v>0</v>
      </c>
      <c r="N706">
        <f t="shared" si="74"/>
        <v>0</v>
      </c>
    </row>
    <row r="707" spans="1:14" x14ac:dyDescent="0.25">
      <c r="A707">
        <f ca="1">IF($B$2=0,"",COUNTA($B$2:B707))</f>
        <v>706</v>
      </c>
      <c r="B707" s="3" t="str">
        <f t="shared" ca="1" si="70"/>
        <v/>
      </c>
      <c r="C707" s="3">
        <f t="shared" ca="1" si="71"/>
        <v>0</v>
      </c>
      <c r="G707" t="str">
        <f>IF(ISBLANK(K707),"",COUNTA($K$2:K707))</f>
        <v/>
      </c>
      <c r="H707" t="str">
        <f t="shared" si="72"/>
        <v/>
      </c>
      <c r="I707">
        <f t="shared" si="73"/>
        <v>0</v>
      </c>
      <c r="M707">
        <f t="shared" si="74"/>
        <v>0</v>
      </c>
      <c r="N707">
        <f t="shared" si="74"/>
        <v>0</v>
      </c>
    </row>
    <row r="708" spans="1:14" x14ac:dyDescent="0.25">
      <c r="A708">
        <f ca="1">IF($B$2=0,"",COUNTA($B$2:B708))</f>
        <v>707</v>
      </c>
      <c r="B708" s="3" t="str">
        <f t="shared" ca="1" si="70"/>
        <v/>
      </c>
      <c r="C708" s="3">
        <f t="shared" ca="1" si="71"/>
        <v>0</v>
      </c>
      <c r="G708" t="str">
        <f>IF(ISBLANK(K708),"",COUNTA($K$2:K708))</f>
        <v/>
      </c>
      <c r="H708" t="str">
        <f t="shared" si="72"/>
        <v/>
      </c>
      <c r="I708">
        <f t="shared" si="73"/>
        <v>0</v>
      </c>
      <c r="M708">
        <f t="shared" si="74"/>
        <v>0</v>
      </c>
      <c r="N708">
        <f t="shared" si="74"/>
        <v>0</v>
      </c>
    </row>
    <row r="709" spans="1:14" x14ac:dyDescent="0.25">
      <c r="A709">
        <f ca="1">IF($B$2=0,"",COUNTA($B$2:B709))</f>
        <v>708</v>
      </c>
      <c r="B709" s="3" t="str">
        <f t="shared" ca="1" si="70"/>
        <v/>
      </c>
      <c r="C709" s="3">
        <f t="shared" ca="1" si="71"/>
        <v>0</v>
      </c>
      <c r="G709" t="str">
        <f>IF(ISBLANK(K709),"",COUNTA($K$2:K709))</f>
        <v/>
      </c>
      <c r="H709" t="str">
        <f t="shared" si="72"/>
        <v/>
      </c>
      <c r="I709">
        <f t="shared" si="73"/>
        <v>0</v>
      </c>
      <c r="M709">
        <f t="shared" si="74"/>
        <v>0</v>
      </c>
      <c r="N709">
        <f t="shared" si="74"/>
        <v>0</v>
      </c>
    </row>
    <row r="710" spans="1:14" x14ac:dyDescent="0.25">
      <c r="A710">
        <f ca="1">IF($B$2=0,"",COUNTA($B$2:B710))</f>
        <v>709</v>
      </c>
      <c r="B710" s="3" t="str">
        <f t="shared" ca="1" si="70"/>
        <v/>
      </c>
      <c r="C710" s="3">
        <f t="shared" ca="1" si="71"/>
        <v>0</v>
      </c>
      <c r="G710" t="str">
        <f>IF(ISBLANK(K710),"",COUNTA($K$2:K710))</f>
        <v/>
      </c>
      <c r="H710" t="str">
        <f t="shared" si="72"/>
        <v/>
      </c>
      <c r="I710">
        <f t="shared" si="73"/>
        <v>0</v>
      </c>
      <c r="M710">
        <f t="shared" si="74"/>
        <v>0</v>
      </c>
      <c r="N710">
        <f t="shared" si="74"/>
        <v>0</v>
      </c>
    </row>
    <row r="711" spans="1:14" x14ac:dyDescent="0.25">
      <c r="A711">
        <f ca="1">IF($B$2=0,"",COUNTA($B$2:B711))</f>
        <v>710</v>
      </c>
      <c r="B711" s="3" t="str">
        <f t="shared" ca="1" si="70"/>
        <v/>
      </c>
      <c r="C711" s="3">
        <f t="shared" ca="1" si="71"/>
        <v>0</v>
      </c>
      <c r="G711" t="str">
        <f>IF(ISBLANK(K711),"",COUNTA($K$2:K711))</f>
        <v/>
      </c>
      <c r="H711" t="str">
        <f t="shared" si="72"/>
        <v/>
      </c>
      <c r="I711">
        <f t="shared" si="73"/>
        <v>0</v>
      </c>
      <c r="M711">
        <f t="shared" si="74"/>
        <v>0</v>
      </c>
      <c r="N711">
        <f t="shared" si="74"/>
        <v>0</v>
      </c>
    </row>
    <row r="712" spans="1:14" x14ac:dyDescent="0.25">
      <c r="A712">
        <f ca="1">IF($B$2=0,"",COUNTA($B$2:B712))</f>
        <v>711</v>
      </c>
      <c r="B712" s="3" t="str">
        <f t="shared" ref="B712:B775" ca="1" si="75">UPPER(OFFSET(F711,(ROW()-1)*1-1,0))</f>
        <v/>
      </c>
      <c r="C712" s="3">
        <f t="shared" ca="1" si="71"/>
        <v>0</v>
      </c>
      <c r="G712" t="str">
        <f>IF(ISBLANK(K712),"",COUNTA($K$2:K712))</f>
        <v/>
      </c>
      <c r="H712" t="str">
        <f t="shared" si="72"/>
        <v/>
      </c>
      <c r="I712">
        <f t="shared" si="73"/>
        <v>0</v>
      </c>
      <c r="M712">
        <f t="shared" si="74"/>
        <v>0</v>
      </c>
      <c r="N712">
        <f t="shared" si="74"/>
        <v>0</v>
      </c>
    </row>
    <row r="713" spans="1:14" x14ac:dyDescent="0.25">
      <c r="A713">
        <f ca="1">IF($B$2=0,"",COUNTA($B$2:B713))</f>
        <v>712</v>
      </c>
      <c r="B713" s="3" t="str">
        <f t="shared" ca="1" si="75"/>
        <v/>
      </c>
      <c r="C713" s="3">
        <f t="shared" ca="1" si="71"/>
        <v>0</v>
      </c>
      <c r="G713" t="str">
        <f>IF(ISBLANK(K713),"",COUNTA($K$2:K713))</f>
        <v/>
      </c>
      <c r="H713" t="str">
        <f t="shared" si="72"/>
        <v/>
      </c>
      <c r="I713">
        <f t="shared" si="73"/>
        <v>0</v>
      </c>
      <c r="M713">
        <f t="shared" si="74"/>
        <v>0</v>
      </c>
      <c r="N713">
        <f t="shared" si="74"/>
        <v>0</v>
      </c>
    </row>
    <row r="714" spans="1:14" x14ac:dyDescent="0.25">
      <c r="A714">
        <f ca="1">IF($B$2=0,"",COUNTA($B$2:B714))</f>
        <v>713</v>
      </c>
      <c r="B714" s="3" t="str">
        <f t="shared" ca="1" si="75"/>
        <v/>
      </c>
      <c r="C714" s="3">
        <f t="shared" ca="1" si="71"/>
        <v>0</v>
      </c>
      <c r="G714" t="str">
        <f>IF(ISBLANK(K714),"",COUNTA($K$2:K714))</f>
        <v/>
      </c>
      <c r="H714" t="str">
        <f t="shared" si="72"/>
        <v/>
      </c>
      <c r="I714">
        <f t="shared" si="73"/>
        <v>0</v>
      </c>
      <c r="M714">
        <f t="shared" si="74"/>
        <v>0</v>
      </c>
      <c r="N714">
        <f t="shared" si="74"/>
        <v>0</v>
      </c>
    </row>
    <row r="715" spans="1:14" x14ac:dyDescent="0.25">
      <c r="A715">
        <f ca="1">IF($B$2=0,"",COUNTA($B$2:B715))</f>
        <v>714</v>
      </c>
      <c r="B715" s="3" t="str">
        <f t="shared" ca="1" si="75"/>
        <v/>
      </c>
      <c r="C715" s="3">
        <f t="shared" ca="1" si="71"/>
        <v>0</v>
      </c>
      <c r="G715" t="str">
        <f>IF(ISBLANK(K715),"",COUNTA($K$2:K715))</f>
        <v/>
      </c>
      <c r="H715" t="str">
        <f t="shared" si="72"/>
        <v/>
      </c>
      <c r="I715">
        <f t="shared" si="73"/>
        <v>0</v>
      </c>
      <c r="M715">
        <f t="shared" si="74"/>
        <v>0</v>
      </c>
      <c r="N715">
        <f t="shared" si="74"/>
        <v>0</v>
      </c>
    </row>
    <row r="716" spans="1:14" x14ac:dyDescent="0.25">
      <c r="A716">
        <f ca="1">IF($B$2=0,"",COUNTA($B$2:B716))</f>
        <v>715</v>
      </c>
      <c r="B716" s="3" t="str">
        <f t="shared" ca="1" si="75"/>
        <v/>
      </c>
      <c r="C716" s="3">
        <f t="shared" ca="1" si="71"/>
        <v>0</v>
      </c>
      <c r="G716" t="str">
        <f>IF(ISBLANK(K716),"",COUNTA($K$2:K716))</f>
        <v/>
      </c>
      <c r="H716" t="str">
        <f t="shared" si="72"/>
        <v/>
      </c>
      <c r="I716">
        <f t="shared" si="73"/>
        <v>0</v>
      </c>
      <c r="M716">
        <f t="shared" si="74"/>
        <v>0</v>
      </c>
      <c r="N716">
        <f t="shared" si="74"/>
        <v>0</v>
      </c>
    </row>
    <row r="717" spans="1:14" x14ac:dyDescent="0.25">
      <c r="A717">
        <f ca="1">IF($B$2=0,"",COUNTA($B$2:B717))</f>
        <v>716</v>
      </c>
      <c r="B717" s="3" t="str">
        <f t="shared" ca="1" si="75"/>
        <v/>
      </c>
      <c r="C717" s="3">
        <f t="shared" ca="1" si="71"/>
        <v>0</v>
      </c>
      <c r="G717" t="str">
        <f>IF(ISBLANK(K717),"",COUNTA($K$2:K717))</f>
        <v/>
      </c>
      <c r="H717" t="str">
        <f t="shared" si="72"/>
        <v/>
      </c>
      <c r="I717">
        <f t="shared" si="73"/>
        <v>0</v>
      </c>
      <c r="M717">
        <f t="shared" si="74"/>
        <v>0</v>
      </c>
      <c r="N717">
        <f t="shared" si="74"/>
        <v>0</v>
      </c>
    </row>
    <row r="718" spans="1:14" x14ac:dyDescent="0.25">
      <c r="A718">
        <f ca="1">IF($B$2=0,"",COUNTA($B$2:B718))</f>
        <v>717</v>
      </c>
      <c r="B718" s="3" t="str">
        <f t="shared" ca="1" si="75"/>
        <v/>
      </c>
      <c r="C718" s="3">
        <f t="shared" ca="1" si="71"/>
        <v>0</v>
      </c>
      <c r="G718" t="str">
        <f>IF(ISBLANK(K718),"",COUNTA($K$2:K718))</f>
        <v/>
      </c>
      <c r="H718" t="str">
        <f t="shared" si="72"/>
        <v/>
      </c>
      <c r="I718">
        <f t="shared" si="73"/>
        <v>0</v>
      </c>
      <c r="M718">
        <f t="shared" si="74"/>
        <v>0</v>
      </c>
      <c r="N718">
        <f t="shared" si="74"/>
        <v>0</v>
      </c>
    </row>
    <row r="719" spans="1:14" x14ac:dyDescent="0.25">
      <c r="A719">
        <f ca="1">IF($B$2=0,"",COUNTA($B$2:B719))</f>
        <v>718</v>
      </c>
      <c r="B719" s="3" t="str">
        <f t="shared" ca="1" si="75"/>
        <v/>
      </c>
      <c r="C719" s="3">
        <f t="shared" ca="1" si="71"/>
        <v>0</v>
      </c>
      <c r="G719" t="str">
        <f>IF(ISBLANK(K719),"",COUNTA($K$2:K719))</f>
        <v/>
      </c>
      <c r="H719" t="str">
        <f t="shared" si="72"/>
        <v/>
      </c>
      <c r="I719">
        <f t="shared" si="73"/>
        <v>0</v>
      </c>
      <c r="M719">
        <f t="shared" si="74"/>
        <v>0</v>
      </c>
      <c r="N719">
        <f t="shared" si="74"/>
        <v>0</v>
      </c>
    </row>
    <row r="720" spans="1:14" x14ac:dyDescent="0.25">
      <c r="A720">
        <f ca="1">IF($B$2=0,"",COUNTA($B$2:B720))</f>
        <v>719</v>
      </c>
      <c r="B720" s="3" t="str">
        <f t="shared" ca="1" si="75"/>
        <v/>
      </c>
      <c r="C720" s="3">
        <f t="shared" ca="1" si="71"/>
        <v>0</v>
      </c>
      <c r="G720" t="str">
        <f>IF(ISBLANK(K720),"",COUNTA($K$2:K720))</f>
        <v/>
      </c>
      <c r="H720" t="str">
        <f t="shared" si="72"/>
        <v/>
      </c>
      <c r="I720">
        <f t="shared" si="73"/>
        <v>0</v>
      </c>
      <c r="M720">
        <f t="shared" si="74"/>
        <v>0</v>
      </c>
      <c r="N720">
        <f t="shared" si="74"/>
        <v>0</v>
      </c>
    </row>
    <row r="721" spans="1:14" x14ac:dyDescent="0.25">
      <c r="A721">
        <f ca="1">IF($B$2=0,"",COUNTA($B$2:B721))</f>
        <v>720</v>
      </c>
      <c r="B721" s="3" t="str">
        <f t="shared" ca="1" si="75"/>
        <v/>
      </c>
      <c r="C721" s="3">
        <f t="shared" ca="1" si="71"/>
        <v>0</v>
      </c>
      <c r="G721" t="str">
        <f>IF(ISBLANK(K721),"",COUNTA($K$2:K721))</f>
        <v/>
      </c>
      <c r="H721" t="str">
        <f t="shared" si="72"/>
        <v/>
      </c>
      <c r="I721">
        <f t="shared" si="73"/>
        <v>0</v>
      </c>
      <c r="M721">
        <f t="shared" si="74"/>
        <v>0</v>
      </c>
      <c r="N721">
        <f t="shared" si="74"/>
        <v>0</v>
      </c>
    </row>
    <row r="722" spans="1:14" x14ac:dyDescent="0.25">
      <c r="A722">
        <f ca="1">IF($B$2=0,"",COUNTA($B$2:B722))</f>
        <v>721</v>
      </c>
      <c r="B722" s="3" t="str">
        <f t="shared" ca="1" si="75"/>
        <v/>
      </c>
      <c r="C722" s="3">
        <f t="shared" ca="1" si="71"/>
        <v>0</v>
      </c>
      <c r="G722" t="str">
        <f>IF(ISBLANK(K722),"",COUNTA($K$2:K722))</f>
        <v/>
      </c>
      <c r="H722" t="str">
        <f t="shared" si="72"/>
        <v/>
      </c>
      <c r="I722">
        <f t="shared" si="73"/>
        <v>0</v>
      </c>
      <c r="M722">
        <f t="shared" si="74"/>
        <v>0</v>
      </c>
      <c r="N722">
        <f t="shared" si="74"/>
        <v>0</v>
      </c>
    </row>
    <row r="723" spans="1:14" x14ac:dyDescent="0.25">
      <c r="A723">
        <f ca="1">IF($B$2=0,"",COUNTA($B$2:B723))</f>
        <v>722</v>
      </c>
      <c r="B723" s="3" t="str">
        <f t="shared" ca="1" si="75"/>
        <v/>
      </c>
      <c r="C723" s="3">
        <f t="shared" ca="1" si="71"/>
        <v>0</v>
      </c>
      <c r="G723" t="str">
        <f>IF(ISBLANK(K723),"",COUNTA($K$2:K723))</f>
        <v/>
      </c>
      <c r="H723" t="str">
        <f t="shared" si="72"/>
        <v/>
      </c>
      <c r="I723">
        <f t="shared" si="73"/>
        <v>0</v>
      </c>
      <c r="M723">
        <f t="shared" si="74"/>
        <v>0</v>
      </c>
      <c r="N723">
        <f t="shared" si="74"/>
        <v>0</v>
      </c>
    </row>
    <row r="724" spans="1:14" x14ac:dyDescent="0.25">
      <c r="A724">
        <f ca="1">IF($B$2=0,"",COUNTA($B$2:B724))</f>
        <v>723</v>
      </c>
      <c r="B724" s="3" t="str">
        <f t="shared" ca="1" si="75"/>
        <v/>
      </c>
      <c r="C724" s="3">
        <f t="shared" ca="1" si="71"/>
        <v>0</v>
      </c>
      <c r="G724" t="str">
        <f>IF(ISBLANK(K724),"",COUNTA($K$2:K724))</f>
        <v/>
      </c>
      <c r="H724" t="str">
        <f t="shared" si="72"/>
        <v/>
      </c>
      <c r="I724">
        <f t="shared" si="73"/>
        <v>0</v>
      </c>
      <c r="M724">
        <f t="shared" si="74"/>
        <v>0</v>
      </c>
      <c r="N724">
        <f t="shared" si="74"/>
        <v>0</v>
      </c>
    </row>
    <row r="725" spans="1:14" x14ac:dyDescent="0.25">
      <c r="A725">
        <f ca="1">IF($B$2=0,"",COUNTA($B$2:B725))</f>
        <v>724</v>
      </c>
      <c r="B725" s="3" t="str">
        <f t="shared" ca="1" si="75"/>
        <v/>
      </c>
      <c r="C725" s="3">
        <f t="shared" ca="1" si="71"/>
        <v>0</v>
      </c>
      <c r="G725" t="str">
        <f>IF(ISBLANK(K725),"",COUNTA($K$2:K725))</f>
        <v/>
      </c>
      <c r="H725" t="str">
        <f t="shared" si="72"/>
        <v/>
      </c>
      <c r="I725">
        <f t="shared" si="73"/>
        <v>0</v>
      </c>
      <c r="M725">
        <f t="shared" si="74"/>
        <v>0</v>
      </c>
      <c r="N725">
        <f t="shared" si="74"/>
        <v>0</v>
      </c>
    </row>
    <row r="726" spans="1:14" x14ac:dyDescent="0.25">
      <c r="A726">
        <f ca="1">IF($B$2=0,"",COUNTA($B$2:B726))</f>
        <v>725</v>
      </c>
      <c r="B726" s="3" t="str">
        <f t="shared" ca="1" si="75"/>
        <v/>
      </c>
      <c r="C726" s="3">
        <f t="shared" ca="1" si="71"/>
        <v>0</v>
      </c>
      <c r="G726" t="str">
        <f>IF(ISBLANK(K726),"",COUNTA($K$2:K726))</f>
        <v/>
      </c>
      <c r="H726" t="str">
        <f t="shared" si="72"/>
        <v/>
      </c>
      <c r="I726">
        <f t="shared" si="73"/>
        <v>0</v>
      </c>
      <c r="M726">
        <f t="shared" si="74"/>
        <v>0</v>
      </c>
      <c r="N726">
        <f t="shared" si="74"/>
        <v>0</v>
      </c>
    </row>
    <row r="727" spans="1:14" x14ac:dyDescent="0.25">
      <c r="A727">
        <f ca="1">IF($B$2=0,"",COUNTA($B$2:B727))</f>
        <v>726</v>
      </c>
      <c r="B727" s="3" t="str">
        <f t="shared" ca="1" si="75"/>
        <v/>
      </c>
      <c r="C727" s="3">
        <f t="shared" ca="1" si="71"/>
        <v>0</v>
      </c>
      <c r="G727" t="str">
        <f>IF(ISBLANK(K727),"",COUNTA($K$2:K727))</f>
        <v/>
      </c>
      <c r="H727" t="str">
        <f t="shared" si="72"/>
        <v/>
      </c>
      <c r="I727">
        <f t="shared" si="73"/>
        <v>0</v>
      </c>
      <c r="M727">
        <f t="shared" si="74"/>
        <v>0</v>
      </c>
      <c r="N727">
        <f t="shared" si="74"/>
        <v>0</v>
      </c>
    </row>
    <row r="728" spans="1:14" x14ac:dyDescent="0.25">
      <c r="A728">
        <f ca="1">IF($B$2=0,"",COUNTA($B$2:B728))</f>
        <v>727</v>
      </c>
      <c r="B728" s="3" t="str">
        <f t="shared" ca="1" si="75"/>
        <v/>
      </c>
      <c r="C728" s="3">
        <f t="shared" ca="1" si="71"/>
        <v>0</v>
      </c>
      <c r="G728" t="str">
        <f>IF(ISBLANK(K728),"",COUNTA($K$2:K728))</f>
        <v/>
      </c>
      <c r="H728" t="str">
        <f t="shared" si="72"/>
        <v/>
      </c>
      <c r="I728">
        <f t="shared" si="73"/>
        <v>0</v>
      </c>
      <c r="M728">
        <f t="shared" si="74"/>
        <v>0</v>
      </c>
      <c r="N728">
        <f t="shared" si="74"/>
        <v>0</v>
      </c>
    </row>
    <row r="729" spans="1:14" x14ac:dyDescent="0.25">
      <c r="A729">
        <f ca="1">IF($B$2=0,"",COUNTA($B$2:B729))</f>
        <v>728</v>
      </c>
      <c r="B729" s="3" t="str">
        <f t="shared" ca="1" si="75"/>
        <v/>
      </c>
      <c r="C729" s="3">
        <f t="shared" ca="1" si="71"/>
        <v>0</v>
      </c>
      <c r="G729" t="str">
        <f>IF(ISBLANK(K729),"",COUNTA($K$2:K729))</f>
        <v/>
      </c>
      <c r="H729" t="str">
        <f t="shared" si="72"/>
        <v/>
      </c>
      <c r="I729">
        <f t="shared" si="73"/>
        <v>0</v>
      </c>
      <c r="M729">
        <f t="shared" si="74"/>
        <v>0</v>
      </c>
      <c r="N729">
        <f t="shared" si="74"/>
        <v>0</v>
      </c>
    </row>
    <row r="730" spans="1:14" x14ac:dyDescent="0.25">
      <c r="A730">
        <f ca="1">IF($B$2=0,"",COUNTA($B$2:B730))</f>
        <v>729</v>
      </c>
      <c r="B730" s="3" t="str">
        <f t="shared" ca="1" si="75"/>
        <v/>
      </c>
      <c r="C730" s="3">
        <f t="shared" ca="1" si="71"/>
        <v>0</v>
      </c>
      <c r="G730" t="str">
        <f>IF(ISBLANK(K730),"",COUNTA($K$2:K730))</f>
        <v/>
      </c>
      <c r="H730" t="str">
        <f t="shared" si="72"/>
        <v/>
      </c>
      <c r="I730">
        <f t="shared" si="73"/>
        <v>0</v>
      </c>
      <c r="M730">
        <f t="shared" si="74"/>
        <v>0</v>
      </c>
      <c r="N730">
        <f t="shared" si="74"/>
        <v>0</v>
      </c>
    </row>
    <row r="731" spans="1:14" x14ac:dyDescent="0.25">
      <c r="A731">
        <f ca="1">IF($B$2=0,"",COUNTA($B$2:B731))</f>
        <v>730</v>
      </c>
      <c r="B731" s="3" t="str">
        <f t="shared" ca="1" si="75"/>
        <v/>
      </c>
      <c r="C731" s="3">
        <f t="shared" ca="1" si="71"/>
        <v>0</v>
      </c>
      <c r="G731" t="str">
        <f>IF(ISBLANK(K731),"",COUNTA($K$2:K731))</f>
        <v/>
      </c>
      <c r="H731" t="str">
        <f t="shared" si="72"/>
        <v/>
      </c>
      <c r="I731">
        <f t="shared" si="73"/>
        <v>0</v>
      </c>
      <c r="M731">
        <f t="shared" si="74"/>
        <v>0</v>
      </c>
      <c r="N731">
        <f t="shared" si="74"/>
        <v>0</v>
      </c>
    </row>
    <row r="732" spans="1:14" x14ac:dyDescent="0.25">
      <c r="A732">
        <f ca="1">IF($B$2=0,"",COUNTA($B$2:B732))</f>
        <v>731</v>
      </c>
      <c r="B732" s="3" t="str">
        <f t="shared" ca="1" si="75"/>
        <v/>
      </c>
      <c r="C732" s="3">
        <f t="shared" ca="1" si="71"/>
        <v>0</v>
      </c>
      <c r="G732" t="str">
        <f>IF(ISBLANK(K732),"",COUNTA($K$2:K732))</f>
        <v/>
      </c>
      <c r="H732" t="str">
        <f t="shared" si="72"/>
        <v/>
      </c>
      <c r="I732">
        <f t="shared" si="73"/>
        <v>0</v>
      </c>
      <c r="M732">
        <f t="shared" si="74"/>
        <v>0</v>
      </c>
      <c r="N732">
        <f t="shared" si="74"/>
        <v>0</v>
      </c>
    </row>
    <row r="733" spans="1:14" x14ac:dyDescent="0.25">
      <c r="A733">
        <f ca="1">IF($B$2=0,"",COUNTA($B$2:B733))</f>
        <v>732</v>
      </c>
      <c r="B733" s="3" t="str">
        <f t="shared" ca="1" si="75"/>
        <v/>
      </c>
      <c r="C733" s="3">
        <f t="shared" ca="1" si="71"/>
        <v>0</v>
      </c>
      <c r="G733" t="str">
        <f>IF(ISBLANK(K733),"",COUNTA($K$2:K733))</f>
        <v/>
      </c>
      <c r="H733" t="str">
        <f t="shared" si="72"/>
        <v/>
      </c>
      <c r="I733">
        <f t="shared" si="73"/>
        <v>0</v>
      </c>
      <c r="M733">
        <f t="shared" si="74"/>
        <v>0</v>
      </c>
      <c r="N733">
        <f t="shared" si="74"/>
        <v>0</v>
      </c>
    </row>
    <row r="734" spans="1:14" x14ac:dyDescent="0.25">
      <c r="A734">
        <f ca="1">IF($B$2=0,"",COUNTA($B$2:B734))</f>
        <v>733</v>
      </c>
      <c r="B734" s="3" t="str">
        <f t="shared" ca="1" si="75"/>
        <v/>
      </c>
      <c r="C734" s="3">
        <f t="shared" ca="1" si="71"/>
        <v>0</v>
      </c>
      <c r="G734" t="str">
        <f>IF(ISBLANK(K734),"",COUNTA($K$2:K734))</f>
        <v/>
      </c>
      <c r="H734" t="str">
        <f t="shared" si="72"/>
        <v/>
      </c>
      <c r="I734">
        <f t="shared" si="73"/>
        <v>0</v>
      </c>
      <c r="M734">
        <f t="shared" si="74"/>
        <v>0</v>
      </c>
      <c r="N734">
        <f t="shared" si="74"/>
        <v>0</v>
      </c>
    </row>
    <row r="735" spans="1:14" x14ac:dyDescent="0.25">
      <c r="A735">
        <f ca="1">IF($B$2=0,"",COUNTA($B$2:B735))</f>
        <v>734</v>
      </c>
      <c r="B735" s="3" t="str">
        <f t="shared" ca="1" si="75"/>
        <v/>
      </c>
      <c r="C735" s="3">
        <f t="shared" ca="1" si="71"/>
        <v>0</v>
      </c>
      <c r="G735" t="str">
        <f>IF(ISBLANK(K735),"",COUNTA($K$2:K735))</f>
        <v/>
      </c>
      <c r="H735" t="str">
        <f t="shared" si="72"/>
        <v/>
      </c>
      <c r="I735">
        <f t="shared" si="73"/>
        <v>0</v>
      </c>
      <c r="M735">
        <f t="shared" si="74"/>
        <v>0</v>
      </c>
      <c r="N735">
        <f t="shared" si="74"/>
        <v>0</v>
      </c>
    </row>
    <row r="736" spans="1:14" x14ac:dyDescent="0.25">
      <c r="A736">
        <f ca="1">IF($B$2=0,"",COUNTA($B$2:B736))</f>
        <v>735</v>
      </c>
      <c r="B736" s="3" t="str">
        <f t="shared" ca="1" si="75"/>
        <v/>
      </c>
      <c r="C736" s="3">
        <f t="shared" ca="1" si="71"/>
        <v>0</v>
      </c>
      <c r="G736" t="str">
        <f>IF(ISBLANK(K736),"",COUNTA($K$2:K736))</f>
        <v/>
      </c>
      <c r="H736" t="str">
        <f t="shared" si="72"/>
        <v/>
      </c>
      <c r="I736">
        <f t="shared" si="73"/>
        <v>0</v>
      </c>
      <c r="M736">
        <f t="shared" si="74"/>
        <v>0</v>
      </c>
      <c r="N736">
        <f t="shared" si="74"/>
        <v>0</v>
      </c>
    </row>
    <row r="737" spans="1:14" x14ac:dyDescent="0.25">
      <c r="A737">
        <f ca="1">IF($B$2=0,"",COUNTA($B$2:B737))</f>
        <v>736</v>
      </c>
      <c r="B737" s="3" t="str">
        <f t="shared" ca="1" si="75"/>
        <v/>
      </c>
      <c r="C737" s="3">
        <f t="shared" ca="1" si="71"/>
        <v>0</v>
      </c>
      <c r="G737" t="str">
        <f>IF(ISBLANK(K737),"",COUNTA($K$2:K737))</f>
        <v/>
      </c>
      <c r="H737" t="str">
        <f t="shared" si="72"/>
        <v/>
      </c>
      <c r="I737">
        <f t="shared" si="73"/>
        <v>0</v>
      </c>
      <c r="M737">
        <f t="shared" si="74"/>
        <v>0</v>
      </c>
      <c r="N737">
        <f t="shared" si="74"/>
        <v>0</v>
      </c>
    </row>
    <row r="738" spans="1:14" x14ac:dyDescent="0.25">
      <c r="A738">
        <f ca="1">IF($B$2=0,"",COUNTA($B$2:B738))</f>
        <v>737</v>
      </c>
      <c r="B738" s="3" t="str">
        <f t="shared" ca="1" si="75"/>
        <v/>
      </c>
      <c r="C738" s="3">
        <f t="shared" ca="1" si="71"/>
        <v>0</v>
      </c>
      <c r="G738" t="str">
        <f>IF(ISBLANK(K738),"",COUNTA($K$2:K738))</f>
        <v/>
      </c>
      <c r="H738" t="str">
        <f t="shared" si="72"/>
        <v/>
      </c>
      <c r="I738">
        <f t="shared" si="73"/>
        <v>0</v>
      </c>
      <c r="M738">
        <f t="shared" si="74"/>
        <v>0</v>
      </c>
      <c r="N738">
        <f t="shared" si="74"/>
        <v>0</v>
      </c>
    </row>
    <row r="739" spans="1:14" x14ac:dyDescent="0.25">
      <c r="A739">
        <f ca="1">IF($B$2=0,"",COUNTA($B$2:B739))</f>
        <v>738</v>
      </c>
      <c r="B739" s="3" t="str">
        <f t="shared" ca="1" si="75"/>
        <v/>
      </c>
      <c r="C739" s="3">
        <f t="shared" ca="1" si="71"/>
        <v>0</v>
      </c>
      <c r="G739" t="str">
        <f>IF(ISBLANK(K739),"",COUNTA($K$2:K739))</f>
        <v/>
      </c>
      <c r="H739" t="str">
        <f t="shared" si="72"/>
        <v/>
      </c>
      <c r="I739">
        <f t="shared" si="73"/>
        <v>0</v>
      </c>
      <c r="M739">
        <f t="shared" si="74"/>
        <v>0</v>
      </c>
      <c r="N739">
        <f t="shared" si="74"/>
        <v>0</v>
      </c>
    </row>
    <row r="740" spans="1:14" x14ac:dyDescent="0.25">
      <c r="A740">
        <f ca="1">IF($B$2=0,"",COUNTA($B$2:B740))</f>
        <v>739</v>
      </c>
      <c r="B740" s="3" t="str">
        <f t="shared" ca="1" si="75"/>
        <v/>
      </c>
      <c r="C740" s="3">
        <f t="shared" ca="1" si="71"/>
        <v>0</v>
      </c>
      <c r="G740" t="str">
        <f>IF(ISBLANK(K740),"",COUNTA($K$2:K740))</f>
        <v/>
      </c>
      <c r="H740" t="str">
        <f t="shared" si="72"/>
        <v/>
      </c>
      <c r="I740">
        <f t="shared" si="73"/>
        <v>0</v>
      </c>
      <c r="M740">
        <f t="shared" si="74"/>
        <v>0</v>
      </c>
      <c r="N740">
        <f t="shared" si="74"/>
        <v>0</v>
      </c>
    </row>
    <row r="741" spans="1:14" x14ac:dyDescent="0.25">
      <c r="A741">
        <f ca="1">IF($B$2=0,"",COUNTA($B$2:B741))</f>
        <v>740</v>
      </c>
      <c r="B741" s="3" t="str">
        <f t="shared" ca="1" si="75"/>
        <v/>
      </c>
      <c r="C741" s="3">
        <f t="shared" ca="1" si="71"/>
        <v>0</v>
      </c>
      <c r="G741" t="str">
        <f>IF(ISBLANK(K741),"",COUNTA($K$2:K741))</f>
        <v/>
      </c>
      <c r="H741" t="str">
        <f t="shared" si="72"/>
        <v/>
      </c>
      <c r="I741">
        <f t="shared" si="73"/>
        <v>0</v>
      </c>
      <c r="M741">
        <f t="shared" si="74"/>
        <v>0</v>
      </c>
      <c r="N741">
        <f t="shared" si="74"/>
        <v>0</v>
      </c>
    </row>
    <row r="742" spans="1:14" x14ac:dyDescent="0.25">
      <c r="A742">
        <f ca="1">IF($B$2=0,"",COUNTA($B$2:B742))</f>
        <v>741</v>
      </c>
      <c r="B742" s="3" t="str">
        <f t="shared" ca="1" si="75"/>
        <v/>
      </c>
      <c r="C742" s="3">
        <f t="shared" ca="1" si="71"/>
        <v>0</v>
      </c>
      <c r="G742" t="str">
        <f>IF(ISBLANK(K742),"",COUNTA($K$2:K742))</f>
        <v/>
      </c>
      <c r="H742" t="str">
        <f t="shared" si="72"/>
        <v/>
      </c>
      <c r="I742">
        <f t="shared" si="73"/>
        <v>0</v>
      </c>
      <c r="M742">
        <f t="shared" si="74"/>
        <v>0</v>
      </c>
      <c r="N742">
        <f t="shared" si="74"/>
        <v>0</v>
      </c>
    </row>
    <row r="743" spans="1:14" x14ac:dyDescent="0.25">
      <c r="A743">
        <f ca="1">IF($B$2=0,"",COUNTA($B$2:B743))</f>
        <v>742</v>
      </c>
      <c r="B743" s="3" t="str">
        <f t="shared" ca="1" si="75"/>
        <v/>
      </c>
      <c r="C743" s="3">
        <f t="shared" ca="1" si="71"/>
        <v>0</v>
      </c>
      <c r="G743" t="str">
        <f>IF(ISBLANK(K743),"",COUNTA($K$2:K743))</f>
        <v/>
      </c>
      <c r="H743" t="str">
        <f t="shared" si="72"/>
        <v/>
      </c>
      <c r="I743">
        <f t="shared" si="73"/>
        <v>0</v>
      </c>
      <c r="M743">
        <f t="shared" si="74"/>
        <v>0</v>
      </c>
      <c r="N743">
        <f t="shared" si="74"/>
        <v>0</v>
      </c>
    </row>
    <row r="744" spans="1:14" x14ac:dyDescent="0.25">
      <c r="A744">
        <f ca="1">IF($B$2=0,"",COUNTA($B$2:B744))</f>
        <v>743</v>
      </c>
      <c r="B744" s="3" t="str">
        <f t="shared" ca="1" si="75"/>
        <v/>
      </c>
      <c r="C744" s="3">
        <f t="shared" ca="1" si="71"/>
        <v>0</v>
      </c>
      <c r="G744" t="str">
        <f>IF(ISBLANK(K744),"",COUNTA($K$2:K744))</f>
        <v/>
      </c>
      <c r="H744" t="str">
        <f t="shared" si="72"/>
        <v/>
      </c>
      <c r="I744">
        <f t="shared" si="73"/>
        <v>0</v>
      </c>
      <c r="M744">
        <f t="shared" si="74"/>
        <v>0</v>
      </c>
      <c r="N744">
        <f t="shared" si="74"/>
        <v>0</v>
      </c>
    </row>
    <row r="745" spans="1:14" x14ac:dyDescent="0.25">
      <c r="A745">
        <f ca="1">IF($B$2=0,"",COUNTA($B$2:B745))</f>
        <v>744</v>
      </c>
      <c r="B745" s="3" t="str">
        <f t="shared" ca="1" si="75"/>
        <v/>
      </c>
      <c r="C745" s="3">
        <f t="shared" ca="1" si="71"/>
        <v>0</v>
      </c>
      <c r="G745" t="str">
        <f>IF(ISBLANK(K745),"",COUNTA($K$2:K745))</f>
        <v/>
      </c>
      <c r="H745" t="str">
        <f t="shared" si="72"/>
        <v/>
      </c>
      <c r="I745">
        <f t="shared" si="73"/>
        <v>0</v>
      </c>
      <c r="M745">
        <f t="shared" si="74"/>
        <v>0</v>
      </c>
      <c r="N745">
        <f t="shared" si="74"/>
        <v>0</v>
      </c>
    </row>
    <row r="746" spans="1:14" x14ac:dyDescent="0.25">
      <c r="A746">
        <f ca="1">IF($B$2=0,"",COUNTA($B$2:B746))</f>
        <v>745</v>
      </c>
      <c r="B746" s="3" t="str">
        <f t="shared" ca="1" si="75"/>
        <v/>
      </c>
      <c r="C746" s="3">
        <f t="shared" ca="1" si="71"/>
        <v>0</v>
      </c>
      <c r="G746" t="str">
        <f>IF(ISBLANK(K746),"",COUNTA($K$2:K746))</f>
        <v/>
      </c>
      <c r="H746" t="str">
        <f t="shared" si="72"/>
        <v/>
      </c>
      <c r="I746">
        <f t="shared" si="73"/>
        <v>0</v>
      </c>
      <c r="M746">
        <f t="shared" si="74"/>
        <v>0</v>
      </c>
      <c r="N746">
        <f t="shared" si="74"/>
        <v>0</v>
      </c>
    </row>
    <row r="747" spans="1:14" x14ac:dyDescent="0.25">
      <c r="A747">
        <f ca="1">IF($B$2=0,"",COUNTA($B$2:B747))</f>
        <v>746</v>
      </c>
      <c r="B747" s="3" t="str">
        <f t="shared" ca="1" si="75"/>
        <v/>
      </c>
      <c r="C747" s="3">
        <f t="shared" ca="1" si="71"/>
        <v>0</v>
      </c>
      <c r="G747" t="str">
        <f>IF(ISBLANK(K747),"",COUNTA($K$2:K747))</f>
        <v/>
      </c>
      <c r="H747" t="str">
        <f t="shared" si="72"/>
        <v/>
      </c>
      <c r="I747">
        <f t="shared" si="73"/>
        <v>0</v>
      </c>
      <c r="M747">
        <f t="shared" si="74"/>
        <v>0</v>
      </c>
      <c r="N747">
        <f t="shared" si="74"/>
        <v>0</v>
      </c>
    </row>
    <row r="748" spans="1:14" x14ac:dyDescent="0.25">
      <c r="A748">
        <f ca="1">IF($B$2=0,"",COUNTA($B$2:B748))</f>
        <v>747</v>
      </c>
      <c r="B748" s="3" t="str">
        <f t="shared" ca="1" si="75"/>
        <v/>
      </c>
      <c r="C748" s="3">
        <f t="shared" ca="1" si="71"/>
        <v>0</v>
      </c>
      <c r="G748" t="str">
        <f>IF(ISBLANK(K748),"",COUNTA($K$2:K748))</f>
        <v/>
      </c>
      <c r="H748" t="str">
        <f t="shared" si="72"/>
        <v/>
      </c>
      <c r="I748">
        <f t="shared" si="73"/>
        <v>0</v>
      </c>
      <c r="M748">
        <f t="shared" si="74"/>
        <v>0</v>
      </c>
      <c r="N748">
        <f t="shared" si="74"/>
        <v>0</v>
      </c>
    </row>
    <row r="749" spans="1:14" x14ac:dyDescent="0.25">
      <c r="A749">
        <f ca="1">IF($B$2=0,"",COUNTA($B$2:B749))</f>
        <v>748</v>
      </c>
      <c r="B749" s="3" t="str">
        <f t="shared" ca="1" si="75"/>
        <v/>
      </c>
      <c r="C749" s="3">
        <f t="shared" ca="1" si="71"/>
        <v>0</v>
      </c>
      <c r="G749" t="str">
        <f>IF(ISBLANK(K749),"",COUNTA($K$2:K749))</f>
        <v/>
      </c>
      <c r="H749" t="str">
        <f t="shared" si="72"/>
        <v/>
      </c>
      <c r="I749">
        <f t="shared" si="73"/>
        <v>0</v>
      </c>
      <c r="M749">
        <f t="shared" si="74"/>
        <v>0</v>
      </c>
      <c r="N749">
        <f t="shared" si="74"/>
        <v>0</v>
      </c>
    </row>
    <row r="750" spans="1:14" x14ac:dyDescent="0.25">
      <c r="A750">
        <f ca="1">IF($B$2=0,"",COUNTA($B$2:B750))</f>
        <v>749</v>
      </c>
      <c r="B750" s="3" t="str">
        <f t="shared" ca="1" si="75"/>
        <v/>
      </c>
      <c r="C750" s="3">
        <f t="shared" ca="1" si="71"/>
        <v>0</v>
      </c>
      <c r="G750" t="str">
        <f>IF(ISBLANK(K750),"",COUNTA($K$2:K750))</f>
        <v/>
      </c>
      <c r="H750" t="str">
        <f t="shared" si="72"/>
        <v/>
      </c>
      <c r="I750">
        <f t="shared" si="73"/>
        <v>0</v>
      </c>
      <c r="M750">
        <f t="shared" si="74"/>
        <v>0</v>
      </c>
      <c r="N750">
        <f t="shared" si="74"/>
        <v>0</v>
      </c>
    </row>
    <row r="751" spans="1:14" x14ac:dyDescent="0.25">
      <c r="A751">
        <f ca="1">IF($B$2=0,"",COUNTA($B$2:B751))</f>
        <v>750</v>
      </c>
      <c r="B751" s="3" t="str">
        <f t="shared" ca="1" si="75"/>
        <v/>
      </c>
      <c r="C751" s="3">
        <f t="shared" ca="1" si="71"/>
        <v>0</v>
      </c>
      <c r="G751" t="str">
        <f>IF(ISBLANK(K751),"",COUNTA($K$2:K751))</f>
        <v/>
      </c>
      <c r="H751" t="str">
        <f t="shared" si="72"/>
        <v/>
      </c>
      <c r="I751">
        <f t="shared" si="73"/>
        <v>0</v>
      </c>
      <c r="M751">
        <f t="shared" si="74"/>
        <v>0</v>
      </c>
      <c r="N751">
        <f t="shared" si="74"/>
        <v>0</v>
      </c>
    </row>
    <row r="752" spans="1:14" x14ac:dyDescent="0.25">
      <c r="A752">
        <f ca="1">IF($B$2=0,"",COUNTA($B$2:B752))</f>
        <v>751</v>
      </c>
      <c r="B752" s="3" t="str">
        <f t="shared" ca="1" si="75"/>
        <v/>
      </c>
      <c r="C752" s="3">
        <f t="shared" ca="1" si="71"/>
        <v>0</v>
      </c>
      <c r="G752" t="str">
        <f>IF(ISBLANK(K752),"",COUNTA($K$2:K752))</f>
        <v/>
      </c>
      <c r="H752" t="str">
        <f t="shared" si="72"/>
        <v/>
      </c>
      <c r="I752">
        <f t="shared" si="73"/>
        <v>0</v>
      </c>
      <c r="M752">
        <f t="shared" si="74"/>
        <v>0</v>
      </c>
      <c r="N752">
        <f t="shared" si="74"/>
        <v>0</v>
      </c>
    </row>
    <row r="753" spans="1:14" x14ac:dyDescent="0.25">
      <c r="A753">
        <f ca="1">IF($B$2=0,"",COUNTA($B$2:B753))</f>
        <v>752</v>
      </c>
      <c r="B753" s="3" t="str">
        <f t="shared" ca="1" si="75"/>
        <v/>
      </c>
      <c r="C753" s="3">
        <f t="shared" ca="1" si="71"/>
        <v>0</v>
      </c>
      <c r="G753" t="str">
        <f>IF(ISBLANK(K753),"",COUNTA($K$2:K753))</f>
        <v/>
      </c>
      <c r="H753" t="str">
        <f t="shared" si="72"/>
        <v/>
      </c>
      <c r="I753">
        <f t="shared" si="73"/>
        <v>0</v>
      </c>
      <c r="M753">
        <f t="shared" si="74"/>
        <v>0</v>
      </c>
      <c r="N753">
        <f t="shared" si="74"/>
        <v>0</v>
      </c>
    </row>
    <row r="754" spans="1:14" x14ac:dyDescent="0.25">
      <c r="A754">
        <f ca="1">IF($B$2=0,"",COUNTA($B$2:B754))</f>
        <v>753</v>
      </c>
      <c r="B754" s="3" t="str">
        <f t="shared" ca="1" si="75"/>
        <v/>
      </c>
      <c r="C754" s="3">
        <f t="shared" ca="1" si="71"/>
        <v>0</v>
      </c>
      <c r="G754" t="str">
        <f>IF(ISBLANK(K754),"",COUNTA($K$2:K754))</f>
        <v/>
      </c>
      <c r="H754" t="str">
        <f t="shared" si="72"/>
        <v/>
      </c>
      <c r="I754">
        <f t="shared" si="73"/>
        <v>0</v>
      </c>
      <c r="M754">
        <f t="shared" si="74"/>
        <v>0</v>
      </c>
      <c r="N754">
        <f t="shared" si="74"/>
        <v>0</v>
      </c>
    </row>
    <row r="755" spans="1:14" x14ac:dyDescent="0.25">
      <c r="A755">
        <f ca="1">IF($B$2=0,"",COUNTA($B$2:B755))</f>
        <v>754</v>
      </c>
      <c r="B755" s="3" t="str">
        <f t="shared" ca="1" si="75"/>
        <v/>
      </c>
      <c r="C755" s="3">
        <f t="shared" ca="1" si="71"/>
        <v>0</v>
      </c>
      <c r="G755" t="str">
        <f>IF(ISBLANK(K755),"",COUNTA($K$2:K755))</f>
        <v/>
      </c>
      <c r="H755" t="str">
        <f t="shared" si="72"/>
        <v/>
      </c>
      <c r="I755">
        <f t="shared" si="73"/>
        <v>0</v>
      </c>
      <c r="M755">
        <f t="shared" si="74"/>
        <v>0</v>
      </c>
      <c r="N755">
        <f t="shared" si="74"/>
        <v>0</v>
      </c>
    </row>
    <row r="756" spans="1:14" x14ac:dyDescent="0.25">
      <c r="A756">
        <f ca="1">IF($B$2=0,"",COUNTA($B$2:B756))</f>
        <v>755</v>
      </c>
      <c r="B756" s="3" t="str">
        <f t="shared" ca="1" si="75"/>
        <v/>
      </c>
      <c r="C756" s="3">
        <f t="shared" ca="1" si="71"/>
        <v>0</v>
      </c>
      <c r="G756" t="str">
        <f>IF(ISBLANK(K756),"",COUNTA($K$2:K756))</f>
        <v/>
      </c>
      <c r="H756" t="str">
        <f t="shared" si="72"/>
        <v/>
      </c>
      <c r="I756">
        <f t="shared" si="73"/>
        <v>0</v>
      </c>
      <c r="M756">
        <f t="shared" si="74"/>
        <v>0</v>
      </c>
      <c r="N756">
        <f t="shared" si="74"/>
        <v>0</v>
      </c>
    </row>
    <row r="757" spans="1:14" x14ac:dyDescent="0.25">
      <c r="A757">
        <f ca="1">IF($B$2=0,"",COUNTA($B$2:B757))</f>
        <v>756</v>
      </c>
      <c r="B757" s="3" t="str">
        <f t="shared" ca="1" si="75"/>
        <v/>
      </c>
      <c r="C757" s="3">
        <f t="shared" ca="1" si="71"/>
        <v>0</v>
      </c>
      <c r="G757" t="str">
        <f>IF(ISBLANK(K757),"",COUNTA($K$2:K757))</f>
        <v/>
      </c>
      <c r="H757" t="str">
        <f t="shared" si="72"/>
        <v/>
      </c>
      <c r="I757">
        <f t="shared" si="73"/>
        <v>0</v>
      </c>
      <c r="M757">
        <f t="shared" si="74"/>
        <v>0</v>
      </c>
      <c r="N757">
        <f t="shared" si="74"/>
        <v>0</v>
      </c>
    </row>
    <row r="758" spans="1:14" x14ac:dyDescent="0.25">
      <c r="A758">
        <f ca="1">IF($B$2=0,"",COUNTA($B$2:B758))</f>
        <v>757</v>
      </c>
      <c r="B758" s="3" t="str">
        <f t="shared" ca="1" si="75"/>
        <v/>
      </c>
      <c r="C758" s="3">
        <f t="shared" ca="1" si="71"/>
        <v>0</v>
      </c>
      <c r="G758" t="str">
        <f>IF(ISBLANK(K758),"",COUNTA($K$2:K758))</f>
        <v/>
      </c>
      <c r="H758" t="str">
        <f t="shared" si="72"/>
        <v/>
      </c>
      <c r="I758">
        <f t="shared" si="73"/>
        <v>0</v>
      </c>
      <c r="M758">
        <f t="shared" si="74"/>
        <v>0</v>
      </c>
      <c r="N758">
        <f t="shared" si="74"/>
        <v>0</v>
      </c>
    </row>
    <row r="759" spans="1:14" x14ac:dyDescent="0.25">
      <c r="A759">
        <f ca="1">IF($B$2=0,"",COUNTA($B$2:B759))</f>
        <v>758</v>
      </c>
      <c r="B759" s="3" t="str">
        <f t="shared" ca="1" si="75"/>
        <v/>
      </c>
      <c r="C759" s="3">
        <f t="shared" ca="1" si="71"/>
        <v>0</v>
      </c>
      <c r="G759" t="str">
        <f>IF(ISBLANK(K759),"",COUNTA($K$2:K759))</f>
        <v/>
      </c>
      <c r="H759" t="str">
        <f t="shared" si="72"/>
        <v/>
      </c>
      <c r="I759">
        <f t="shared" si="73"/>
        <v>0</v>
      </c>
      <c r="M759">
        <f t="shared" si="74"/>
        <v>0</v>
      </c>
      <c r="N759">
        <f t="shared" si="74"/>
        <v>0</v>
      </c>
    </row>
    <row r="760" spans="1:14" x14ac:dyDescent="0.25">
      <c r="A760">
        <f ca="1">IF($B$2=0,"",COUNTA($B$2:B760))</f>
        <v>759</v>
      </c>
      <c r="B760" s="3" t="str">
        <f t="shared" ca="1" si="75"/>
        <v/>
      </c>
      <c r="C760" s="3">
        <f t="shared" ca="1" si="71"/>
        <v>0</v>
      </c>
      <c r="G760" t="str">
        <f>IF(ISBLANK(K760),"",COUNTA($K$2:K760))</f>
        <v/>
      </c>
      <c r="H760" t="str">
        <f t="shared" si="72"/>
        <v/>
      </c>
      <c r="I760">
        <f t="shared" si="73"/>
        <v>0</v>
      </c>
      <c r="M760">
        <f t="shared" si="74"/>
        <v>0</v>
      </c>
      <c r="N760">
        <f t="shared" si="74"/>
        <v>0</v>
      </c>
    </row>
    <row r="761" spans="1:14" x14ac:dyDescent="0.25">
      <c r="A761">
        <f ca="1">IF($B$2=0,"",COUNTA($B$2:B761))</f>
        <v>760</v>
      </c>
      <c r="B761" s="3" t="str">
        <f t="shared" ca="1" si="75"/>
        <v/>
      </c>
      <c r="C761" s="3">
        <f t="shared" ca="1" si="71"/>
        <v>0</v>
      </c>
      <c r="G761" t="str">
        <f>IF(ISBLANK(K761),"",COUNTA($K$2:K761))</f>
        <v/>
      </c>
      <c r="H761" t="str">
        <f t="shared" si="72"/>
        <v/>
      </c>
      <c r="I761">
        <f t="shared" si="73"/>
        <v>0</v>
      </c>
      <c r="M761">
        <f t="shared" si="74"/>
        <v>0</v>
      </c>
      <c r="N761">
        <f t="shared" si="74"/>
        <v>0</v>
      </c>
    </row>
    <row r="762" spans="1:14" x14ac:dyDescent="0.25">
      <c r="A762">
        <f ca="1">IF($B$2=0,"",COUNTA($B$2:B762))</f>
        <v>761</v>
      </c>
      <c r="B762" s="3" t="str">
        <f t="shared" ca="1" si="75"/>
        <v/>
      </c>
      <c r="C762" s="3">
        <f t="shared" ca="1" si="71"/>
        <v>0</v>
      </c>
      <c r="G762" t="str">
        <f>IF(ISBLANK(K762),"",COUNTA($K$2:K762))</f>
        <v/>
      </c>
      <c r="H762" t="str">
        <f t="shared" si="72"/>
        <v/>
      </c>
      <c r="I762">
        <f t="shared" si="73"/>
        <v>0</v>
      </c>
      <c r="M762">
        <f t="shared" si="74"/>
        <v>0</v>
      </c>
      <c r="N762">
        <f t="shared" si="74"/>
        <v>0</v>
      </c>
    </row>
    <row r="763" spans="1:14" x14ac:dyDescent="0.25">
      <c r="A763">
        <f ca="1">IF($B$2=0,"",COUNTA($B$2:B763))</f>
        <v>762</v>
      </c>
      <c r="B763" s="3" t="str">
        <f t="shared" ca="1" si="75"/>
        <v/>
      </c>
      <c r="C763" s="3">
        <f t="shared" ca="1" si="71"/>
        <v>0</v>
      </c>
      <c r="G763" t="str">
        <f>IF(ISBLANK(K763),"",COUNTA($K$2:K763))</f>
        <v/>
      </c>
      <c r="H763" t="str">
        <f t="shared" si="72"/>
        <v/>
      </c>
      <c r="I763">
        <f t="shared" si="73"/>
        <v>0</v>
      </c>
      <c r="M763">
        <f t="shared" si="74"/>
        <v>0</v>
      </c>
      <c r="N763">
        <f t="shared" si="74"/>
        <v>0</v>
      </c>
    </row>
    <row r="764" spans="1:14" x14ac:dyDescent="0.25">
      <c r="A764">
        <f ca="1">IF($B$2=0,"",COUNTA($B$2:B764))</f>
        <v>763</v>
      </c>
      <c r="B764" s="3" t="str">
        <f t="shared" ca="1" si="75"/>
        <v/>
      </c>
      <c r="C764" s="3">
        <f t="shared" ca="1" si="71"/>
        <v>0</v>
      </c>
      <c r="G764" t="str">
        <f>IF(ISBLANK(K764),"",COUNTA($K$2:K764))</f>
        <v/>
      </c>
      <c r="H764" t="str">
        <f t="shared" si="72"/>
        <v/>
      </c>
      <c r="I764">
        <f t="shared" si="73"/>
        <v>0</v>
      </c>
      <c r="M764">
        <f t="shared" si="74"/>
        <v>0</v>
      </c>
      <c r="N764">
        <f t="shared" si="74"/>
        <v>0</v>
      </c>
    </row>
    <row r="765" spans="1:14" x14ac:dyDescent="0.25">
      <c r="A765">
        <f ca="1">IF($B$2=0,"",COUNTA($B$2:B765))</f>
        <v>764</v>
      </c>
      <c r="B765" s="3" t="str">
        <f t="shared" ca="1" si="75"/>
        <v/>
      </c>
      <c r="C765" s="3">
        <f t="shared" ca="1" si="71"/>
        <v>0</v>
      </c>
      <c r="G765" t="str">
        <f>IF(ISBLANK(K765),"",COUNTA($K$2:K765))</f>
        <v/>
      </c>
      <c r="H765" t="str">
        <f t="shared" si="72"/>
        <v/>
      </c>
      <c r="I765">
        <f t="shared" si="73"/>
        <v>0</v>
      </c>
      <c r="M765">
        <f t="shared" si="74"/>
        <v>0</v>
      </c>
      <c r="N765">
        <f t="shared" si="74"/>
        <v>0</v>
      </c>
    </row>
    <row r="766" spans="1:14" x14ac:dyDescent="0.25">
      <c r="A766">
        <f ca="1">IF($B$2=0,"",COUNTA($B$2:B766))</f>
        <v>765</v>
      </c>
      <c r="B766" s="3" t="str">
        <f t="shared" ca="1" si="75"/>
        <v/>
      </c>
      <c r="C766" s="3">
        <f t="shared" ca="1" si="71"/>
        <v>0</v>
      </c>
      <c r="G766" t="str">
        <f>IF(ISBLANK(K766),"",COUNTA($K$2:K766))</f>
        <v/>
      </c>
      <c r="H766" t="str">
        <f t="shared" si="72"/>
        <v/>
      </c>
      <c r="I766">
        <f t="shared" si="73"/>
        <v>0</v>
      </c>
      <c r="M766">
        <f t="shared" si="74"/>
        <v>0</v>
      </c>
      <c r="N766">
        <f t="shared" si="74"/>
        <v>0</v>
      </c>
    </row>
    <row r="767" spans="1:14" x14ac:dyDescent="0.25">
      <c r="A767">
        <f ca="1">IF($B$2=0,"",COUNTA($B$2:B767))</f>
        <v>766</v>
      </c>
      <c r="B767" s="3" t="str">
        <f t="shared" ca="1" si="75"/>
        <v/>
      </c>
      <c r="C767" s="3">
        <f t="shared" ca="1" si="71"/>
        <v>0</v>
      </c>
      <c r="G767" t="str">
        <f>IF(ISBLANK(K767),"",COUNTA($K$2:K767))</f>
        <v/>
      </c>
      <c r="H767" t="str">
        <f t="shared" si="72"/>
        <v/>
      </c>
      <c r="I767">
        <f t="shared" si="73"/>
        <v>0</v>
      </c>
      <c r="M767">
        <f t="shared" si="74"/>
        <v>0</v>
      </c>
      <c r="N767">
        <f t="shared" si="74"/>
        <v>0</v>
      </c>
    </row>
    <row r="768" spans="1:14" x14ac:dyDescent="0.25">
      <c r="A768">
        <f ca="1">IF($B$2=0,"",COUNTA($B$2:B768))</f>
        <v>767</v>
      </c>
      <c r="B768" s="3" t="str">
        <f t="shared" ca="1" si="75"/>
        <v/>
      </c>
      <c r="C768" s="3">
        <f t="shared" ca="1" si="71"/>
        <v>0</v>
      </c>
      <c r="G768" t="str">
        <f>IF(ISBLANK(K768),"",COUNTA($K$2:K768))</f>
        <v/>
      </c>
      <c r="H768" t="str">
        <f t="shared" si="72"/>
        <v/>
      </c>
      <c r="I768">
        <f t="shared" si="73"/>
        <v>0</v>
      </c>
      <c r="M768">
        <f t="shared" si="74"/>
        <v>0</v>
      </c>
      <c r="N768">
        <f t="shared" si="74"/>
        <v>0</v>
      </c>
    </row>
    <row r="769" spans="1:14" x14ac:dyDescent="0.25">
      <c r="A769">
        <f ca="1">IF($B$2=0,"",COUNTA($B$2:B769))</f>
        <v>768</v>
      </c>
      <c r="B769" s="3" t="str">
        <f t="shared" ca="1" si="75"/>
        <v/>
      </c>
      <c r="C769" s="3">
        <f t="shared" ca="1" si="71"/>
        <v>0</v>
      </c>
      <c r="G769" t="str">
        <f>IF(ISBLANK(K769),"",COUNTA($K$2:K769))</f>
        <v/>
      </c>
      <c r="H769" t="str">
        <f t="shared" si="72"/>
        <v/>
      </c>
      <c r="I769">
        <f t="shared" si="73"/>
        <v>0</v>
      </c>
      <c r="M769">
        <f t="shared" si="74"/>
        <v>0</v>
      </c>
      <c r="N769">
        <f t="shared" si="74"/>
        <v>0</v>
      </c>
    </row>
    <row r="770" spans="1:14" x14ac:dyDescent="0.25">
      <c r="A770">
        <f ca="1">IF($B$2=0,"",COUNTA($B$2:B770))</f>
        <v>769</v>
      </c>
      <c r="B770" s="3" t="str">
        <f t="shared" ca="1" si="75"/>
        <v/>
      </c>
      <c r="C770" s="3">
        <f t="shared" ref="C770:C833" ca="1" si="76">OFFSET(F770,(ROW()-1)*1-1,0)</f>
        <v>0</v>
      </c>
      <c r="G770" t="str">
        <f>IF(ISBLANK(K770),"",COUNTA($K$2:K770))</f>
        <v/>
      </c>
      <c r="H770" t="str">
        <f t="shared" ref="H770:H833" si="77">IF(ISBLANK(K770),"",IF(ISNUMBER(SEARCH("+",K770)),LEFT(K770,SEARCH("+",K770,1)-1),LEFT(K770,SEARCH("-",K770,1)-1)))</f>
        <v/>
      </c>
      <c r="I770">
        <f t="shared" ref="I770:I833" si="78">IF(VALUE(M770)&gt;0,-20,IF(VALUE(M770)&gt;VALUE(N770),-20,M770))</f>
        <v>0</v>
      </c>
      <c r="M770">
        <f t="shared" ref="M770:N833" si="79">IF(ISBLANK(K770),0,IF(ISNUMBER(SEARCH("+",K770)),RIGHT(K770,LEN(K770)-SEARCH("+",K770,1)),RIGHT(K770,LEN(K770)-SEARCH("-",K770,1)+1)))</f>
        <v>0</v>
      </c>
      <c r="N770">
        <f t="shared" si="79"/>
        <v>0</v>
      </c>
    </row>
    <row r="771" spans="1:14" x14ac:dyDescent="0.25">
      <c r="A771">
        <f ca="1">IF($B$2=0,"",COUNTA($B$2:B771))</f>
        <v>770</v>
      </c>
      <c r="B771" s="3" t="str">
        <f t="shared" ca="1" si="75"/>
        <v/>
      </c>
      <c r="C771" s="3">
        <f t="shared" ca="1" si="76"/>
        <v>0</v>
      </c>
      <c r="G771" t="str">
        <f>IF(ISBLANK(K771),"",COUNTA($K$2:K771))</f>
        <v/>
      </c>
      <c r="H771" t="str">
        <f t="shared" si="77"/>
        <v/>
      </c>
      <c r="I771">
        <f t="shared" si="78"/>
        <v>0</v>
      </c>
      <c r="M771">
        <f t="shared" si="79"/>
        <v>0</v>
      </c>
      <c r="N771">
        <f t="shared" si="79"/>
        <v>0</v>
      </c>
    </row>
    <row r="772" spans="1:14" x14ac:dyDescent="0.25">
      <c r="A772">
        <f ca="1">IF($B$2=0,"",COUNTA($B$2:B772))</f>
        <v>771</v>
      </c>
      <c r="B772" s="3" t="str">
        <f t="shared" ca="1" si="75"/>
        <v/>
      </c>
      <c r="C772" s="3">
        <f t="shared" ca="1" si="76"/>
        <v>0</v>
      </c>
      <c r="G772" t="str">
        <f>IF(ISBLANK(K772),"",COUNTA($K$2:K772))</f>
        <v/>
      </c>
      <c r="H772" t="str">
        <f t="shared" si="77"/>
        <v/>
      </c>
      <c r="I772">
        <f t="shared" si="78"/>
        <v>0</v>
      </c>
      <c r="M772">
        <f t="shared" si="79"/>
        <v>0</v>
      </c>
      <c r="N772">
        <f t="shared" si="79"/>
        <v>0</v>
      </c>
    </row>
    <row r="773" spans="1:14" x14ac:dyDescent="0.25">
      <c r="A773">
        <f ca="1">IF($B$2=0,"",COUNTA($B$2:B773))</f>
        <v>772</v>
      </c>
      <c r="B773" s="3" t="str">
        <f t="shared" ca="1" si="75"/>
        <v/>
      </c>
      <c r="C773" s="3">
        <f t="shared" ca="1" si="76"/>
        <v>0</v>
      </c>
      <c r="G773" t="str">
        <f>IF(ISBLANK(K773),"",COUNTA($K$2:K773))</f>
        <v/>
      </c>
      <c r="H773" t="str">
        <f t="shared" si="77"/>
        <v/>
      </c>
      <c r="I773">
        <f t="shared" si="78"/>
        <v>0</v>
      </c>
      <c r="M773">
        <f t="shared" si="79"/>
        <v>0</v>
      </c>
      <c r="N773">
        <f t="shared" si="79"/>
        <v>0</v>
      </c>
    </row>
    <row r="774" spans="1:14" x14ac:dyDescent="0.25">
      <c r="A774">
        <f ca="1">IF($B$2=0,"",COUNTA($B$2:B774))</f>
        <v>773</v>
      </c>
      <c r="B774" s="3" t="str">
        <f t="shared" ca="1" si="75"/>
        <v/>
      </c>
      <c r="C774" s="3">
        <f t="shared" ca="1" si="76"/>
        <v>0</v>
      </c>
      <c r="G774" t="str">
        <f>IF(ISBLANK(K774),"",COUNTA($K$2:K774))</f>
        <v/>
      </c>
      <c r="H774" t="str">
        <f t="shared" si="77"/>
        <v/>
      </c>
      <c r="I774">
        <f t="shared" si="78"/>
        <v>0</v>
      </c>
      <c r="M774">
        <f t="shared" si="79"/>
        <v>0</v>
      </c>
      <c r="N774">
        <f t="shared" si="79"/>
        <v>0</v>
      </c>
    </row>
    <row r="775" spans="1:14" x14ac:dyDescent="0.25">
      <c r="A775">
        <f ca="1">IF($B$2=0,"",COUNTA($B$2:B775))</f>
        <v>774</v>
      </c>
      <c r="B775" s="3" t="str">
        <f t="shared" ca="1" si="75"/>
        <v/>
      </c>
      <c r="C775" s="3">
        <f t="shared" ca="1" si="76"/>
        <v>0</v>
      </c>
      <c r="G775" t="str">
        <f>IF(ISBLANK(K775),"",COUNTA($K$2:K775))</f>
        <v/>
      </c>
      <c r="H775" t="str">
        <f t="shared" si="77"/>
        <v/>
      </c>
      <c r="I775">
        <f t="shared" si="78"/>
        <v>0</v>
      </c>
      <c r="M775">
        <f t="shared" si="79"/>
        <v>0</v>
      </c>
      <c r="N775">
        <f t="shared" si="79"/>
        <v>0</v>
      </c>
    </row>
    <row r="776" spans="1:14" x14ac:dyDescent="0.25">
      <c r="A776">
        <f ca="1">IF($B$2=0,"",COUNTA($B$2:B776))</f>
        <v>775</v>
      </c>
      <c r="B776" s="3" t="str">
        <f t="shared" ref="B776:B839" ca="1" si="80">UPPER(OFFSET(F775,(ROW()-1)*1-1,0))</f>
        <v/>
      </c>
      <c r="C776" s="3">
        <f t="shared" ca="1" si="76"/>
        <v>0</v>
      </c>
      <c r="G776" t="str">
        <f>IF(ISBLANK(K776),"",COUNTA($K$2:K776))</f>
        <v/>
      </c>
      <c r="H776" t="str">
        <f t="shared" si="77"/>
        <v/>
      </c>
      <c r="I776">
        <f t="shared" si="78"/>
        <v>0</v>
      </c>
      <c r="M776">
        <f t="shared" si="79"/>
        <v>0</v>
      </c>
      <c r="N776">
        <f t="shared" si="79"/>
        <v>0</v>
      </c>
    </row>
    <row r="777" spans="1:14" x14ac:dyDescent="0.25">
      <c r="A777">
        <f ca="1">IF($B$2=0,"",COUNTA($B$2:B777))</f>
        <v>776</v>
      </c>
      <c r="B777" s="3" t="str">
        <f t="shared" ca="1" si="80"/>
        <v/>
      </c>
      <c r="C777" s="3">
        <f t="shared" ca="1" si="76"/>
        <v>0</v>
      </c>
      <c r="G777" t="str">
        <f>IF(ISBLANK(K777),"",COUNTA($K$2:K777))</f>
        <v/>
      </c>
      <c r="H777" t="str">
        <f t="shared" si="77"/>
        <v/>
      </c>
      <c r="I777">
        <f t="shared" si="78"/>
        <v>0</v>
      </c>
      <c r="M777">
        <f t="shared" si="79"/>
        <v>0</v>
      </c>
      <c r="N777">
        <f t="shared" si="79"/>
        <v>0</v>
      </c>
    </row>
    <row r="778" spans="1:14" x14ac:dyDescent="0.25">
      <c r="A778">
        <f ca="1">IF($B$2=0,"",COUNTA($B$2:B778))</f>
        <v>777</v>
      </c>
      <c r="B778" s="3" t="str">
        <f t="shared" ca="1" si="80"/>
        <v/>
      </c>
      <c r="C778" s="3">
        <f t="shared" ca="1" si="76"/>
        <v>0</v>
      </c>
      <c r="G778" t="str">
        <f>IF(ISBLANK(K778),"",COUNTA($K$2:K778))</f>
        <v/>
      </c>
      <c r="H778" t="str">
        <f t="shared" si="77"/>
        <v/>
      </c>
      <c r="I778">
        <f t="shared" si="78"/>
        <v>0</v>
      </c>
      <c r="M778">
        <f t="shared" si="79"/>
        <v>0</v>
      </c>
      <c r="N778">
        <f t="shared" si="79"/>
        <v>0</v>
      </c>
    </row>
    <row r="779" spans="1:14" x14ac:dyDescent="0.25">
      <c r="A779">
        <f ca="1">IF($B$2=0,"",COUNTA($B$2:B779))</f>
        <v>778</v>
      </c>
      <c r="B779" s="3" t="str">
        <f t="shared" ca="1" si="80"/>
        <v/>
      </c>
      <c r="C779" s="3">
        <f t="shared" ca="1" si="76"/>
        <v>0</v>
      </c>
      <c r="G779" t="str">
        <f>IF(ISBLANK(K779),"",COUNTA($K$2:K779))</f>
        <v/>
      </c>
      <c r="H779" t="str">
        <f t="shared" si="77"/>
        <v/>
      </c>
      <c r="I779">
        <f t="shared" si="78"/>
        <v>0</v>
      </c>
      <c r="M779">
        <f t="shared" si="79"/>
        <v>0</v>
      </c>
      <c r="N779">
        <f t="shared" si="79"/>
        <v>0</v>
      </c>
    </row>
    <row r="780" spans="1:14" x14ac:dyDescent="0.25">
      <c r="A780">
        <f ca="1">IF($B$2=0,"",COUNTA($B$2:B780))</f>
        <v>779</v>
      </c>
      <c r="B780" s="3" t="str">
        <f t="shared" ca="1" si="80"/>
        <v/>
      </c>
      <c r="C780" s="3">
        <f t="shared" ca="1" si="76"/>
        <v>0</v>
      </c>
      <c r="G780" t="str">
        <f>IF(ISBLANK(K780),"",COUNTA($K$2:K780))</f>
        <v/>
      </c>
      <c r="H780" t="str">
        <f t="shared" si="77"/>
        <v/>
      </c>
      <c r="I780">
        <f t="shared" si="78"/>
        <v>0</v>
      </c>
      <c r="M780">
        <f t="shared" si="79"/>
        <v>0</v>
      </c>
      <c r="N780">
        <f t="shared" si="79"/>
        <v>0</v>
      </c>
    </row>
    <row r="781" spans="1:14" x14ac:dyDescent="0.25">
      <c r="A781">
        <f ca="1">IF($B$2=0,"",COUNTA($B$2:B781))</f>
        <v>780</v>
      </c>
      <c r="B781" s="3" t="str">
        <f t="shared" ca="1" si="80"/>
        <v/>
      </c>
      <c r="C781" s="3">
        <f t="shared" ca="1" si="76"/>
        <v>0</v>
      </c>
      <c r="G781" t="str">
        <f>IF(ISBLANK(K781),"",COUNTA($K$2:K781))</f>
        <v/>
      </c>
      <c r="H781" t="str">
        <f t="shared" si="77"/>
        <v/>
      </c>
      <c r="I781">
        <f t="shared" si="78"/>
        <v>0</v>
      </c>
      <c r="M781">
        <f t="shared" si="79"/>
        <v>0</v>
      </c>
      <c r="N781">
        <f t="shared" si="79"/>
        <v>0</v>
      </c>
    </row>
    <row r="782" spans="1:14" x14ac:dyDescent="0.25">
      <c r="A782">
        <f ca="1">IF($B$2=0,"",COUNTA($B$2:B782))</f>
        <v>781</v>
      </c>
      <c r="B782" s="3" t="str">
        <f t="shared" ca="1" si="80"/>
        <v/>
      </c>
      <c r="C782" s="3">
        <f t="shared" ca="1" si="76"/>
        <v>0</v>
      </c>
      <c r="G782" t="str">
        <f>IF(ISBLANK(K782),"",COUNTA($K$2:K782))</f>
        <v/>
      </c>
      <c r="H782" t="str">
        <f t="shared" si="77"/>
        <v/>
      </c>
      <c r="I782">
        <f t="shared" si="78"/>
        <v>0</v>
      </c>
      <c r="M782">
        <f t="shared" si="79"/>
        <v>0</v>
      </c>
      <c r="N782">
        <f t="shared" si="79"/>
        <v>0</v>
      </c>
    </row>
    <row r="783" spans="1:14" x14ac:dyDescent="0.25">
      <c r="A783">
        <f ca="1">IF($B$2=0,"",COUNTA($B$2:B783))</f>
        <v>782</v>
      </c>
      <c r="B783" s="3" t="str">
        <f t="shared" ca="1" si="80"/>
        <v/>
      </c>
      <c r="C783" s="3">
        <f t="shared" ca="1" si="76"/>
        <v>0</v>
      </c>
      <c r="G783" t="str">
        <f>IF(ISBLANK(K783),"",COUNTA($K$2:K783))</f>
        <v/>
      </c>
      <c r="H783" t="str">
        <f t="shared" si="77"/>
        <v/>
      </c>
      <c r="I783">
        <f t="shared" si="78"/>
        <v>0</v>
      </c>
      <c r="M783">
        <f t="shared" si="79"/>
        <v>0</v>
      </c>
      <c r="N783">
        <f t="shared" si="79"/>
        <v>0</v>
      </c>
    </row>
    <row r="784" spans="1:14" x14ac:dyDescent="0.25">
      <c r="A784">
        <f ca="1">IF($B$2=0,"",COUNTA($B$2:B784))</f>
        <v>783</v>
      </c>
      <c r="B784" s="3" t="str">
        <f t="shared" ca="1" si="80"/>
        <v/>
      </c>
      <c r="C784" s="3">
        <f t="shared" ca="1" si="76"/>
        <v>0</v>
      </c>
      <c r="G784" t="str">
        <f>IF(ISBLANK(K784),"",COUNTA($K$2:K784))</f>
        <v/>
      </c>
      <c r="H784" t="str">
        <f t="shared" si="77"/>
        <v/>
      </c>
      <c r="I784">
        <f t="shared" si="78"/>
        <v>0</v>
      </c>
      <c r="M784">
        <f t="shared" si="79"/>
        <v>0</v>
      </c>
      <c r="N784">
        <f t="shared" si="79"/>
        <v>0</v>
      </c>
    </row>
    <row r="785" spans="1:14" x14ac:dyDescent="0.25">
      <c r="A785">
        <f ca="1">IF($B$2=0,"",COUNTA($B$2:B785))</f>
        <v>784</v>
      </c>
      <c r="B785" s="3" t="str">
        <f t="shared" ca="1" si="80"/>
        <v/>
      </c>
      <c r="C785" s="3">
        <f t="shared" ca="1" si="76"/>
        <v>0</v>
      </c>
      <c r="G785" t="str">
        <f>IF(ISBLANK(K785),"",COUNTA($K$2:K785))</f>
        <v/>
      </c>
      <c r="H785" t="str">
        <f t="shared" si="77"/>
        <v/>
      </c>
      <c r="I785">
        <f t="shared" si="78"/>
        <v>0</v>
      </c>
      <c r="M785">
        <f t="shared" si="79"/>
        <v>0</v>
      </c>
      <c r="N785">
        <f t="shared" si="79"/>
        <v>0</v>
      </c>
    </row>
    <row r="786" spans="1:14" x14ac:dyDescent="0.25">
      <c r="A786">
        <f ca="1">IF($B$2=0,"",COUNTA($B$2:B786))</f>
        <v>785</v>
      </c>
      <c r="B786" s="3" t="str">
        <f t="shared" ca="1" si="80"/>
        <v/>
      </c>
      <c r="C786" s="3">
        <f t="shared" ca="1" si="76"/>
        <v>0</v>
      </c>
      <c r="G786" t="str">
        <f>IF(ISBLANK(K786),"",COUNTA($K$2:K786))</f>
        <v/>
      </c>
      <c r="H786" t="str">
        <f t="shared" si="77"/>
        <v/>
      </c>
      <c r="I786">
        <f t="shared" si="78"/>
        <v>0</v>
      </c>
      <c r="M786">
        <f t="shared" si="79"/>
        <v>0</v>
      </c>
      <c r="N786">
        <f t="shared" si="79"/>
        <v>0</v>
      </c>
    </row>
    <row r="787" spans="1:14" x14ac:dyDescent="0.25">
      <c r="A787">
        <f ca="1">IF($B$2=0,"",COUNTA($B$2:B787))</f>
        <v>786</v>
      </c>
      <c r="B787" s="3" t="str">
        <f t="shared" ca="1" si="80"/>
        <v/>
      </c>
      <c r="C787" s="3">
        <f t="shared" ca="1" si="76"/>
        <v>0</v>
      </c>
      <c r="G787" t="str">
        <f>IF(ISBLANK(K787),"",COUNTA($K$2:K787))</f>
        <v/>
      </c>
      <c r="H787" t="str">
        <f t="shared" si="77"/>
        <v/>
      </c>
      <c r="I787">
        <f t="shared" si="78"/>
        <v>0</v>
      </c>
      <c r="M787">
        <f t="shared" si="79"/>
        <v>0</v>
      </c>
      <c r="N787">
        <f t="shared" si="79"/>
        <v>0</v>
      </c>
    </row>
    <row r="788" spans="1:14" x14ac:dyDescent="0.25">
      <c r="A788">
        <f ca="1">IF($B$2=0,"",COUNTA($B$2:B788))</f>
        <v>787</v>
      </c>
      <c r="B788" s="3" t="str">
        <f t="shared" ca="1" si="80"/>
        <v/>
      </c>
      <c r="C788" s="3">
        <f t="shared" ca="1" si="76"/>
        <v>0</v>
      </c>
      <c r="G788" t="str">
        <f>IF(ISBLANK(K788),"",COUNTA($K$2:K788))</f>
        <v/>
      </c>
      <c r="H788" t="str">
        <f t="shared" si="77"/>
        <v/>
      </c>
      <c r="I788">
        <f t="shared" si="78"/>
        <v>0</v>
      </c>
      <c r="M788">
        <f t="shared" si="79"/>
        <v>0</v>
      </c>
      <c r="N788">
        <f t="shared" si="79"/>
        <v>0</v>
      </c>
    </row>
    <row r="789" spans="1:14" x14ac:dyDescent="0.25">
      <c r="A789">
        <f ca="1">IF($B$2=0,"",COUNTA($B$2:B789))</f>
        <v>788</v>
      </c>
      <c r="B789" s="3" t="str">
        <f t="shared" ca="1" si="80"/>
        <v/>
      </c>
      <c r="C789" s="3">
        <f t="shared" ca="1" si="76"/>
        <v>0</v>
      </c>
      <c r="G789" t="str">
        <f>IF(ISBLANK(K789),"",COUNTA($K$2:K789))</f>
        <v/>
      </c>
      <c r="H789" t="str">
        <f t="shared" si="77"/>
        <v/>
      </c>
      <c r="I789">
        <f t="shared" si="78"/>
        <v>0</v>
      </c>
      <c r="M789">
        <f t="shared" si="79"/>
        <v>0</v>
      </c>
      <c r="N789">
        <f t="shared" si="79"/>
        <v>0</v>
      </c>
    </row>
    <row r="790" spans="1:14" x14ac:dyDescent="0.25">
      <c r="A790">
        <f ca="1">IF($B$2=0,"",COUNTA($B$2:B790))</f>
        <v>789</v>
      </c>
      <c r="B790" s="3" t="str">
        <f t="shared" ca="1" si="80"/>
        <v/>
      </c>
      <c r="C790" s="3">
        <f t="shared" ca="1" si="76"/>
        <v>0</v>
      </c>
      <c r="G790" t="str">
        <f>IF(ISBLANK(K790),"",COUNTA($K$2:K790))</f>
        <v/>
      </c>
      <c r="H790" t="str">
        <f t="shared" si="77"/>
        <v/>
      </c>
      <c r="I790">
        <f t="shared" si="78"/>
        <v>0</v>
      </c>
      <c r="M790">
        <f t="shared" si="79"/>
        <v>0</v>
      </c>
      <c r="N790">
        <f t="shared" si="79"/>
        <v>0</v>
      </c>
    </row>
    <row r="791" spans="1:14" x14ac:dyDescent="0.25">
      <c r="A791">
        <f ca="1">IF($B$2=0,"",COUNTA($B$2:B791))</f>
        <v>790</v>
      </c>
      <c r="B791" s="3" t="str">
        <f t="shared" ca="1" si="80"/>
        <v/>
      </c>
      <c r="C791" s="3">
        <f t="shared" ca="1" si="76"/>
        <v>0</v>
      </c>
      <c r="G791" t="str">
        <f>IF(ISBLANK(K791),"",COUNTA($K$2:K791))</f>
        <v/>
      </c>
      <c r="H791" t="str">
        <f t="shared" si="77"/>
        <v/>
      </c>
      <c r="I791">
        <f t="shared" si="78"/>
        <v>0</v>
      </c>
      <c r="M791">
        <f t="shared" si="79"/>
        <v>0</v>
      </c>
      <c r="N791">
        <f t="shared" si="79"/>
        <v>0</v>
      </c>
    </row>
    <row r="792" spans="1:14" x14ac:dyDescent="0.25">
      <c r="A792">
        <f ca="1">IF($B$2=0,"",COUNTA($B$2:B792))</f>
        <v>791</v>
      </c>
      <c r="B792" s="3" t="str">
        <f t="shared" ca="1" si="80"/>
        <v/>
      </c>
      <c r="C792" s="3">
        <f t="shared" ca="1" si="76"/>
        <v>0</v>
      </c>
      <c r="G792" t="str">
        <f>IF(ISBLANK(K792),"",COUNTA($K$2:K792))</f>
        <v/>
      </c>
      <c r="H792" t="str">
        <f t="shared" si="77"/>
        <v/>
      </c>
      <c r="I792">
        <f t="shared" si="78"/>
        <v>0</v>
      </c>
      <c r="M792">
        <f t="shared" si="79"/>
        <v>0</v>
      </c>
      <c r="N792">
        <f t="shared" si="79"/>
        <v>0</v>
      </c>
    </row>
    <row r="793" spans="1:14" x14ac:dyDescent="0.25">
      <c r="A793">
        <f ca="1">IF($B$2=0,"",COUNTA($B$2:B793))</f>
        <v>792</v>
      </c>
      <c r="B793" s="3" t="str">
        <f t="shared" ca="1" si="80"/>
        <v/>
      </c>
      <c r="C793" s="3">
        <f t="shared" ca="1" si="76"/>
        <v>0</v>
      </c>
      <c r="G793" t="str">
        <f>IF(ISBLANK(K793),"",COUNTA($K$2:K793))</f>
        <v/>
      </c>
      <c r="H793" t="str">
        <f t="shared" si="77"/>
        <v/>
      </c>
      <c r="I793">
        <f t="shared" si="78"/>
        <v>0</v>
      </c>
      <c r="M793">
        <f t="shared" si="79"/>
        <v>0</v>
      </c>
      <c r="N793">
        <f t="shared" si="79"/>
        <v>0</v>
      </c>
    </row>
    <row r="794" spans="1:14" x14ac:dyDescent="0.25">
      <c r="A794">
        <f ca="1">IF($B$2=0,"",COUNTA($B$2:B794))</f>
        <v>793</v>
      </c>
      <c r="B794" s="3" t="str">
        <f t="shared" ca="1" si="80"/>
        <v/>
      </c>
      <c r="C794" s="3">
        <f t="shared" ca="1" si="76"/>
        <v>0</v>
      </c>
      <c r="G794" t="str">
        <f>IF(ISBLANK(K794),"",COUNTA($K$2:K794))</f>
        <v/>
      </c>
      <c r="H794" t="str">
        <f t="shared" si="77"/>
        <v/>
      </c>
      <c r="I794">
        <f t="shared" si="78"/>
        <v>0</v>
      </c>
      <c r="M794">
        <f t="shared" si="79"/>
        <v>0</v>
      </c>
      <c r="N794">
        <f t="shared" si="79"/>
        <v>0</v>
      </c>
    </row>
    <row r="795" spans="1:14" x14ac:dyDescent="0.25">
      <c r="A795">
        <f ca="1">IF($B$2=0,"",COUNTA($B$2:B795))</f>
        <v>794</v>
      </c>
      <c r="B795" s="3" t="str">
        <f t="shared" ca="1" si="80"/>
        <v/>
      </c>
      <c r="C795" s="3">
        <f t="shared" ca="1" si="76"/>
        <v>0</v>
      </c>
      <c r="G795" t="str">
        <f>IF(ISBLANK(K795),"",COUNTA($K$2:K795))</f>
        <v/>
      </c>
      <c r="H795" t="str">
        <f t="shared" si="77"/>
        <v/>
      </c>
      <c r="I795">
        <f t="shared" si="78"/>
        <v>0</v>
      </c>
      <c r="M795">
        <f t="shared" si="79"/>
        <v>0</v>
      </c>
      <c r="N795">
        <f t="shared" si="79"/>
        <v>0</v>
      </c>
    </row>
    <row r="796" spans="1:14" x14ac:dyDescent="0.25">
      <c r="A796">
        <f ca="1">IF($B$2=0,"",COUNTA($B$2:B796))</f>
        <v>795</v>
      </c>
      <c r="B796" s="3" t="str">
        <f t="shared" ca="1" si="80"/>
        <v/>
      </c>
      <c r="C796" s="3">
        <f t="shared" ca="1" si="76"/>
        <v>0</v>
      </c>
      <c r="G796" t="str">
        <f>IF(ISBLANK(K796),"",COUNTA($K$2:K796))</f>
        <v/>
      </c>
      <c r="H796" t="str">
        <f t="shared" si="77"/>
        <v/>
      </c>
      <c r="I796">
        <f t="shared" si="78"/>
        <v>0</v>
      </c>
      <c r="M796">
        <f t="shared" si="79"/>
        <v>0</v>
      </c>
      <c r="N796">
        <f t="shared" si="79"/>
        <v>0</v>
      </c>
    </row>
    <row r="797" spans="1:14" x14ac:dyDescent="0.25">
      <c r="A797">
        <f ca="1">IF($B$2=0,"",COUNTA($B$2:B797))</f>
        <v>796</v>
      </c>
      <c r="B797" s="3" t="str">
        <f t="shared" ca="1" si="80"/>
        <v/>
      </c>
      <c r="C797" s="3">
        <f t="shared" ca="1" si="76"/>
        <v>0</v>
      </c>
      <c r="G797" t="str">
        <f>IF(ISBLANK(K797),"",COUNTA($K$2:K797))</f>
        <v/>
      </c>
      <c r="H797" t="str">
        <f t="shared" si="77"/>
        <v/>
      </c>
      <c r="I797">
        <f t="shared" si="78"/>
        <v>0</v>
      </c>
      <c r="M797">
        <f t="shared" si="79"/>
        <v>0</v>
      </c>
      <c r="N797">
        <f t="shared" si="79"/>
        <v>0</v>
      </c>
    </row>
    <row r="798" spans="1:14" x14ac:dyDescent="0.25">
      <c r="A798">
        <f ca="1">IF($B$2=0,"",COUNTA($B$2:B798))</f>
        <v>797</v>
      </c>
      <c r="B798" s="3" t="str">
        <f t="shared" ca="1" si="80"/>
        <v/>
      </c>
      <c r="C798" s="3">
        <f t="shared" ca="1" si="76"/>
        <v>0</v>
      </c>
      <c r="G798" t="str">
        <f>IF(ISBLANK(K798),"",COUNTA($K$2:K798))</f>
        <v/>
      </c>
      <c r="H798" t="str">
        <f t="shared" si="77"/>
        <v/>
      </c>
      <c r="I798">
        <f t="shared" si="78"/>
        <v>0</v>
      </c>
      <c r="M798">
        <f t="shared" si="79"/>
        <v>0</v>
      </c>
      <c r="N798">
        <f t="shared" si="79"/>
        <v>0</v>
      </c>
    </row>
    <row r="799" spans="1:14" x14ac:dyDescent="0.25">
      <c r="A799">
        <f ca="1">IF($B$2=0,"",COUNTA($B$2:B799))</f>
        <v>798</v>
      </c>
      <c r="B799" s="3" t="str">
        <f t="shared" ca="1" si="80"/>
        <v/>
      </c>
      <c r="C799" s="3">
        <f t="shared" ca="1" si="76"/>
        <v>0</v>
      </c>
      <c r="G799" t="str">
        <f>IF(ISBLANK(K799),"",COUNTA($K$2:K799))</f>
        <v/>
      </c>
      <c r="H799" t="str">
        <f t="shared" si="77"/>
        <v/>
      </c>
      <c r="I799">
        <f t="shared" si="78"/>
        <v>0</v>
      </c>
      <c r="M799">
        <f t="shared" si="79"/>
        <v>0</v>
      </c>
      <c r="N799">
        <f t="shared" si="79"/>
        <v>0</v>
      </c>
    </row>
    <row r="800" spans="1:14" x14ac:dyDescent="0.25">
      <c r="A800">
        <f ca="1">IF($B$2=0,"",COUNTA($B$2:B800))</f>
        <v>799</v>
      </c>
      <c r="B800" s="3" t="str">
        <f t="shared" ca="1" si="80"/>
        <v/>
      </c>
      <c r="C800" s="3">
        <f t="shared" ca="1" si="76"/>
        <v>0</v>
      </c>
      <c r="G800" t="str">
        <f>IF(ISBLANK(K800),"",COUNTA($K$2:K800))</f>
        <v/>
      </c>
      <c r="H800" t="str">
        <f t="shared" si="77"/>
        <v/>
      </c>
      <c r="I800">
        <f t="shared" si="78"/>
        <v>0</v>
      </c>
      <c r="M800">
        <f t="shared" si="79"/>
        <v>0</v>
      </c>
      <c r="N800">
        <f t="shared" si="79"/>
        <v>0</v>
      </c>
    </row>
    <row r="801" spans="1:14" x14ac:dyDescent="0.25">
      <c r="A801">
        <f ca="1">IF($B$2=0,"",COUNTA($B$2:B801))</f>
        <v>800</v>
      </c>
      <c r="B801" s="3" t="str">
        <f t="shared" ca="1" si="80"/>
        <v/>
      </c>
      <c r="C801" s="3">
        <f t="shared" ca="1" si="76"/>
        <v>0</v>
      </c>
      <c r="G801" t="str">
        <f>IF(ISBLANK(K801),"",COUNTA($K$2:K801))</f>
        <v/>
      </c>
      <c r="H801" t="str">
        <f t="shared" si="77"/>
        <v/>
      </c>
      <c r="I801">
        <f t="shared" si="78"/>
        <v>0</v>
      </c>
      <c r="M801">
        <f t="shared" si="79"/>
        <v>0</v>
      </c>
      <c r="N801">
        <f t="shared" si="79"/>
        <v>0</v>
      </c>
    </row>
    <row r="802" spans="1:14" x14ac:dyDescent="0.25">
      <c r="A802">
        <f ca="1">IF($B$2=0,"",COUNTA($B$2:B802))</f>
        <v>801</v>
      </c>
      <c r="B802" s="3" t="str">
        <f t="shared" ca="1" si="80"/>
        <v/>
      </c>
      <c r="C802" s="3">
        <f t="shared" ca="1" si="76"/>
        <v>0</v>
      </c>
      <c r="G802" t="str">
        <f>IF(ISBLANK(K802),"",COUNTA($K$2:K802))</f>
        <v/>
      </c>
      <c r="H802" t="str">
        <f t="shared" si="77"/>
        <v/>
      </c>
      <c r="I802">
        <f t="shared" si="78"/>
        <v>0</v>
      </c>
      <c r="M802">
        <f t="shared" si="79"/>
        <v>0</v>
      </c>
      <c r="N802">
        <f t="shared" si="79"/>
        <v>0</v>
      </c>
    </row>
    <row r="803" spans="1:14" x14ac:dyDescent="0.25">
      <c r="A803">
        <f ca="1">IF($B$2=0,"",COUNTA($B$2:B803))</f>
        <v>802</v>
      </c>
      <c r="B803" s="3" t="str">
        <f t="shared" ca="1" si="80"/>
        <v/>
      </c>
      <c r="C803" s="3">
        <f t="shared" ca="1" si="76"/>
        <v>0</v>
      </c>
      <c r="G803" t="str">
        <f>IF(ISBLANK(K803),"",COUNTA($K$2:K803))</f>
        <v/>
      </c>
      <c r="H803" t="str">
        <f t="shared" si="77"/>
        <v/>
      </c>
      <c r="I803">
        <f t="shared" si="78"/>
        <v>0</v>
      </c>
      <c r="M803">
        <f t="shared" si="79"/>
        <v>0</v>
      </c>
      <c r="N803">
        <f t="shared" si="79"/>
        <v>0</v>
      </c>
    </row>
    <row r="804" spans="1:14" x14ac:dyDescent="0.25">
      <c r="A804">
        <f ca="1">IF($B$2=0,"",COUNTA($B$2:B804))</f>
        <v>803</v>
      </c>
      <c r="B804" s="3" t="str">
        <f t="shared" ca="1" si="80"/>
        <v/>
      </c>
      <c r="C804" s="3">
        <f t="shared" ca="1" si="76"/>
        <v>0</v>
      </c>
      <c r="G804" t="str">
        <f>IF(ISBLANK(K804),"",COUNTA($K$2:K804))</f>
        <v/>
      </c>
      <c r="H804" t="str">
        <f t="shared" si="77"/>
        <v/>
      </c>
      <c r="I804">
        <f t="shared" si="78"/>
        <v>0</v>
      </c>
      <c r="M804">
        <f t="shared" si="79"/>
        <v>0</v>
      </c>
      <c r="N804">
        <f t="shared" si="79"/>
        <v>0</v>
      </c>
    </row>
    <row r="805" spans="1:14" x14ac:dyDescent="0.25">
      <c r="A805">
        <f ca="1">IF($B$2=0,"",COUNTA($B$2:B805))</f>
        <v>804</v>
      </c>
      <c r="B805" s="3" t="str">
        <f t="shared" ca="1" si="80"/>
        <v/>
      </c>
      <c r="C805" s="3">
        <f t="shared" ca="1" si="76"/>
        <v>0</v>
      </c>
      <c r="G805" t="str">
        <f>IF(ISBLANK(K805),"",COUNTA($K$2:K805))</f>
        <v/>
      </c>
      <c r="H805" t="str">
        <f t="shared" si="77"/>
        <v/>
      </c>
      <c r="I805">
        <f t="shared" si="78"/>
        <v>0</v>
      </c>
      <c r="M805">
        <f t="shared" si="79"/>
        <v>0</v>
      </c>
      <c r="N805">
        <f t="shared" si="79"/>
        <v>0</v>
      </c>
    </row>
    <row r="806" spans="1:14" x14ac:dyDescent="0.25">
      <c r="A806">
        <f ca="1">IF($B$2=0,"",COUNTA($B$2:B806))</f>
        <v>805</v>
      </c>
      <c r="B806" s="3" t="str">
        <f t="shared" ca="1" si="80"/>
        <v/>
      </c>
      <c r="C806" s="3">
        <f t="shared" ca="1" si="76"/>
        <v>0</v>
      </c>
      <c r="G806" t="str">
        <f>IF(ISBLANK(K806),"",COUNTA($K$2:K806))</f>
        <v/>
      </c>
      <c r="H806" t="str">
        <f t="shared" si="77"/>
        <v/>
      </c>
      <c r="I806">
        <f t="shared" si="78"/>
        <v>0</v>
      </c>
      <c r="M806">
        <f t="shared" si="79"/>
        <v>0</v>
      </c>
      <c r="N806">
        <f t="shared" si="79"/>
        <v>0</v>
      </c>
    </row>
    <row r="807" spans="1:14" x14ac:dyDescent="0.25">
      <c r="A807">
        <f ca="1">IF($B$2=0,"",COUNTA($B$2:B807))</f>
        <v>806</v>
      </c>
      <c r="B807" s="3" t="str">
        <f t="shared" ca="1" si="80"/>
        <v/>
      </c>
      <c r="C807" s="3">
        <f t="shared" ca="1" si="76"/>
        <v>0</v>
      </c>
      <c r="G807" t="str">
        <f>IF(ISBLANK(K807),"",COUNTA($K$2:K807))</f>
        <v/>
      </c>
      <c r="H807" t="str">
        <f t="shared" si="77"/>
        <v/>
      </c>
      <c r="I807">
        <f t="shared" si="78"/>
        <v>0</v>
      </c>
      <c r="M807">
        <f t="shared" si="79"/>
        <v>0</v>
      </c>
      <c r="N807">
        <f t="shared" si="79"/>
        <v>0</v>
      </c>
    </row>
    <row r="808" spans="1:14" x14ac:dyDescent="0.25">
      <c r="A808">
        <f ca="1">IF($B$2=0,"",COUNTA($B$2:B808))</f>
        <v>807</v>
      </c>
      <c r="B808" s="3" t="str">
        <f t="shared" ca="1" si="80"/>
        <v/>
      </c>
      <c r="C808" s="3">
        <f t="shared" ca="1" si="76"/>
        <v>0</v>
      </c>
      <c r="G808" t="str">
        <f>IF(ISBLANK(K808),"",COUNTA($K$2:K808))</f>
        <v/>
      </c>
      <c r="H808" t="str">
        <f t="shared" si="77"/>
        <v/>
      </c>
      <c r="I808">
        <f t="shared" si="78"/>
        <v>0</v>
      </c>
      <c r="M808">
        <f t="shared" si="79"/>
        <v>0</v>
      </c>
      <c r="N808">
        <f t="shared" si="79"/>
        <v>0</v>
      </c>
    </row>
    <row r="809" spans="1:14" x14ac:dyDescent="0.25">
      <c r="A809">
        <f ca="1">IF($B$2=0,"",COUNTA($B$2:B809))</f>
        <v>808</v>
      </c>
      <c r="B809" s="3" t="str">
        <f t="shared" ca="1" si="80"/>
        <v/>
      </c>
      <c r="C809" s="3">
        <f t="shared" ca="1" si="76"/>
        <v>0</v>
      </c>
      <c r="G809" t="str">
        <f>IF(ISBLANK(K809),"",COUNTA($K$2:K809))</f>
        <v/>
      </c>
      <c r="H809" t="str">
        <f t="shared" si="77"/>
        <v/>
      </c>
      <c r="I809">
        <f t="shared" si="78"/>
        <v>0</v>
      </c>
      <c r="M809">
        <f t="shared" si="79"/>
        <v>0</v>
      </c>
      <c r="N809">
        <f t="shared" si="79"/>
        <v>0</v>
      </c>
    </row>
    <row r="810" spans="1:14" x14ac:dyDescent="0.25">
      <c r="A810">
        <f ca="1">IF($B$2=0,"",COUNTA($B$2:B810))</f>
        <v>809</v>
      </c>
      <c r="B810" s="3" t="str">
        <f t="shared" ca="1" si="80"/>
        <v/>
      </c>
      <c r="C810" s="3">
        <f t="shared" ca="1" si="76"/>
        <v>0</v>
      </c>
      <c r="G810" t="str">
        <f>IF(ISBLANK(K810),"",COUNTA($K$2:K810))</f>
        <v/>
      </c>
      <c r="H810" t="str">
        <f t="shared" si="77"/>
        <v/>
      </c>
      <c r="I810">
        <f t="shared" si="78"/>
        <v>0</v>
      </c>
      <c r="M810">
        <f t="shared" si="79"/>
        <v>0</v>
      </c>
      <c r="N810">
        <f t="shared" si="79"/>
        <v>0</v>
      </c>
    </row>
    <row r="811" spans="1:14" x14ac:dyDescent="0.25">
      <c r="A811">
        <f ca="1">IF($B$2=0,"",COUNTA($B$2:B811))</f>
        <v>810</v>
      </c>
      <c r="B811" s="3" t="str">
        <f t="shared" ca="1" si="80"/>
        <v/>
      </c>
      <c r="C811" s="3">
        <f t="shared" ca="1" si="76"/>
        <v>0</v>
      </c>
      <c r="G811" t="str">
        <f>IF(ISBLANK(K811),"",COUNTA($K$2:K811))</f>
        <v/>
      </c>
      <c r="H811" t="str">
        <f t="shared" si="77"/>
        <v/>
      </c>
      <c r="I811">
        <f t="shared" si="78"/>
        <v>0</v>
      </c>
      <c r="M811">
        <f t="shared" si="79"/>
        <v>0</v>
      </c>
      <c r="N811">
        <f t="shared" si="79"/>
        <v>0</v>
      </c>
    </row>
    <row r="812" spans="1:14" x14ac:dyDescent="0.25">
      <c r="A812">
        <f ca="1">IF($B$2=0,"",COUNTA($B$2:B812))</f>
        <v>811</v>
      </c>
      <c r="B812" s="3" t="str">
        <f t="shared" ca="1" si="80"/>
        <v/>
      </c>
      <c r="C812" s="3">
        <f t="shared" ca="1" si="76"/>
        <v>0</v>
      </c>
      <c r="G812" t="str">
        <f>IF(ISBLANK(K812),"",COUNTA($K$2:K812))</f>
        <v/>
      </c>
      <c r="H812" t="str">
        <f t="shared" si="77"/>
        <v/>
      </c>
      <c r="I812">
        <f t="shared" si="78"/>
        <v>0</v>
      </c>
      <c r="M812">
        <f t="shared" si="79"/>
        <v>0</v>
      </c>
      <c r="N812">
        <f t="shared" si="79"/>
        <v>0</v>
      </c>
    </row>
    <row r="813" spans="1:14" x14ac:dyDescent="0.25">
      <c r="A813">
        <f ca="1">IF($B$2=0,"",COUNTA($B$2:B813))</f>
        <v>812</v>
      </c>
      <c r="B813" s="3" t="str">
        <f t="shared" ca="1" si="80"/>
        <v/>
      </c>
      <c r="C813" s="3">
        <f t="shared" ca="1" si="76"/>
        <v>0</v>
      </c>
      <c r="G813" t="str">
        <f>IF(ISBLANK(K813),"",COUNTA($K$2:K813))</f>
        <v/>
      </c>
      <c r="H813" t="str">
        <f t="shared" si="77"/>
        <v/>
      </c>
      <c r="I813">
        <f t="shared" si="78"/>
        <v>0</v>
      </c>
      <c r="M813">
        <f t="shared" si="79"/>
        <v>0</v>
      </c>
      <c r="N813">
        <f t="shared" si="79"/>
        <v>0</v>
      </c>
    </row>
    <row r="814" spans="1:14" x14ac:dyDescent="0.25">
      <c r="A814">
        <f ca="1">IF($B$2=0,"",COUNTA($B$2:B814))</f>
        <v>813</v>
      </c>
      <c r="B814" s="3" t="str">
        <f t="shared" ca="1" si="80"/>
        <v/>
      </c>
      <c r="C814" s="3">
        <f t="shared" ca="1" si="76"/>
        <v>0</v>
      </c>
      <c r="G814" t="str">
        <f>IF(ISBLANK(K814),"",COUNTA($K$2:K814))</f>
        <v/>
      </c>
      <c r="H814" t="str">
        <f t="shared" si="77"/>
        <v/>
      </c>
      <c r="I814">
        <f t="shared" si="78"/>
        <v>0</v>
      </c>
      <c r="M814">
        <f t="shared" si="79"/>
        <v>0</v>
      </c>
      <c r="N814">
        <f t="shared" si="79"/>
        <v>0</v>
      </c>
    </row>
    <row r="815" spans="1:14" x14ac:dyDescent="0.25">
      <c r="A815">
        <f ca="1">IF($B$2=0,"",COUNTA($B$2:B815))</f>
        <v>814</v>
      </c>
      <c r="B815" s="3" t="str">
        <f t="shared" ca="1" si="80"/>
        <v/>
      </c>
      <c r="C815" s="3">
        <f t="shared" ca="1" si="76"/>
        <v>0</v>
      </c>
      <c r="G815" t="str">
        <f>IF(ISBLANK(K815),"",COUNTA($K$2:K815))</f>
        <v/>
      </c>
      <c r="H815" t="str">
        <f t="shared" si="77"/>
        <v/>
      </c>
      <c r="I815">
        <f t="shared" si="78"/>
        <v>0</v>
      </c>
      <c r="M815">
        <f t="shared" si="79"/>
        <v>0</v>
      </c>
      <c r="N815">
        <f t="shared" si="79"/>
        <v>0</v>
      </c>
    </row>
    <row r="816" spans="1:14" x14ac:dyDescent="0.25">
      <c r="A816">
        <f ca="1">IF($B$2=0,"",COUNTA($B$2:B816))</f>
        <v>815</v>
      </c>
      <c r="B816" s="3" t="str">
        <f t="shared" ca="1" si="80"/>
        <v/>
      </c>
      <c r="C816" s="3">
        <f t="shared" ca="1" si="76"/>
        <v>0</v>
      </c>
      <c r="G816" t="str">
        <f>IF(ISBLANK(K816),"",COUNTA($K$2:K816))</f>
        <v/>
      </c>
      <c r="H816" t="str">
        <f t="shared" si="77"/>
        <v/>
      </c>
      <c r="I816">
        <f t="shared" si="78"/>
        <v>0</v>
      </c>
      <c r="M816">
        <f t="shared" si="79"/>
        <v>0</v>
      </c>
      <c r="N816">
        <f t="shared" si="79"/>
        <v>0</v>
      </c>
    </row>
    <row r="817" spans="1:14" x14ac:dyDescent="0.25">
      <c r="A817">
        <f ca="1">IF($B$2=0,"",COUNTA($B$2:B817))</f>
        <v>816</v>
      </c>
      <c r="B817" s="3" t="str">
        <f t="shared" ca="1" si="80"/>
        <v/>
      </c>
      <c r="C817" s="3">
        <f t="shared" ca="1" si="76"/>
        <v>0</v>
      </c>
      <c r="G817" t="str">
        <f>IF(ISBLANK(K817),"",COUNTA($K$2:K817))</f>
        <v/>
      </c>
      <c r="H817" t="str">
        <f t="shared" si="77"/>
        <v/>
      </c>
      <c r="I817">
        <f t="shared" si="78"/>
        <v>0</v>
      </c>
      <c r="M817">
        <f t="shared" si="79"/>
        <v>0</v>
      </c>
      <c r="N817">
        <f t="shared" si="79"/>
        <v>0</v>
      </c>
    </row>
    <row r="818" spans="1:14" x14ac:dyDescent="0.25">
      <c r="A818">
        <f ca="1">IF($B$2=0,"",COUNTA($B$2:B818))</f>
        <v>817</v>
      </c>
      <c r="B818" s="3" t="str">
        <f t="shared" ca="1" si="80"/>
        <v/>
      </c>
      <c r="C818" s="3">
        <f t="shared" ca="1" si="76"/>
        <v>0</v>
      </c>
      <c r="G818" t="str">
        <f>IF(ISBLANK(K818),"",COUNTA($K$2:K818))</f>
        <v/>
      </c>
      <c r="H818" t="str">
        <f t="shared" si="77"/>
        <v/>
      </c>
      <c r="I818">
        <f t="shared" si="78"/>
        <v>0</v>
      </c>
      <c r="M818">
        <f t="shared" si="79"/>
        <v>0</v>
      </c>
      <c r="N818">
        <f t="shared" si="79"/>
        <v>0</v>
      </c>
    </row>
    <row r="819" spans="1:14" x14ac:dyDescent="0.25">
      <c r="A819">
        <f ca="1">IF($B$2=0,"",COUNTA($B$2:B819))</f>
        <v>818</v>
      </c>
      <c r="B819" s="3" t="str">
        <f t="shared" ca="1" si="80"/>
        <v/>
      </c>
      <c r="C819" s="3">
        <f t="shared" ca="1" si="76"/>
        <v>0</v>
      </c>
      <c r="G819" t="str">
        <f>IF(ISBLANK(K819),"",COUNTA($K$2:K819))</f>
        <v/>
      </c>
      <c r="H819" t="str">
        <f t="shared" si="77"/>
        <v/>
      </c>
      <c r="I819">
        <f t="shared" si="78"/>
        <v>0</v>
      </c>
      <c r="M819">
        <f t="shared" si="79"/>
        <v>0</v>
      </c>
      <c r="N819">
        <f t="shared" si="79"/>
        <v>0</v>
      </c>
    </row>
    <row r="820" spans="1:14" x14ac:dyDescent="0.25">
      <c r="A820">
        <f ca="1">IF($B$2=0,"",COUNTA($B$2:B820))</f>
        <v>819</v>
      </c>
      <c r="B820" s="3" t="str">
        <f t="shared" ca="1" si="80"/>
        <v/>
      </c>
      <c r="C820" s="3">
        <f t="shared" ca="1" si="76"/>
        <v>0</v>
      </c>
      <c r="G820" t="str">
        <f>IF(ISBLANK(K820),"",COUNTA($K$2:K820))</f>
        <v/>
      </c>
      <c r="H820" t="str">
        <f t="shared" si="77"/>
        <v/>
      </c>
      <c r="I820">
        <f t="shared" si="78"/>
        <v>0</v>
      </c>
      <c r="M820">
        <f t="shared" si="79"/>
        <v>0</v>
      </c>
      <c r="N820">
        <f t="shared" si="79"/>
        <v>0</v>
      </c>
    </row>
    <row r="821" spans="1:14" x14ac:dyDescent="0.25">
      <c r="A821">
        <f ca="1">IF($B$2=0,"",COUNTA($B$2:B821))</f>
        <v>820</v>
      </c>
      <c r="B821" s="3" t="str">
        <f t="shared" ca="1" si="80"/>
        <v/>
      </c>
      <c r="C821" s="3">
        <f t="shared" ca="1" si="76"/>
        <v>0</v>
      </c>
      <c r="G821" t="str">
        <f>IF(ISBLANK(K821),"",COUNTA($K$2:K821))</f>
        <v/>
      </c>
      <c r="H821" t="str">
        <f t="shared" si="77"/>
        <v/>
      </c>
      <c r="I821">
        <f t="shared" si="78"/>
        <v>0</v>
      </c>
      <c r="M821">
        <f t="shared" si="79"/>
        <v>0</v>
      </c>
      <c r="N821">
        <f t="shared" si="79"/>
        <v>0</v>
      </c>
    </row>
    <row r="822" spans="1:14" x14ac:dyDescent="0.25">
      <c r="A822">
        <f ca="1">IF($B$2=0,"",COUNTA($B$2:B822))</f>
        <v>821</v>
      </c>
      <c r="B822" s="3" t="str">
        <f t="shared" ca="1" si="80"/>
        <v/>
      </c>
      <c r="C822" s="3">
        <f t="shared" ca="1" si="76"/>
        <v>0</v>
      </c>
      <c r="G822" t="str">
        <f>IF(ISBLANK(K822),"",COUNTA($K$2:K822))</f>
        <v/>
      </c>
      <c r="H822" t="str">
        <f t="shared" si="77"/>
        <v/>
      </c>
      <c r="I822">
        <f t="shared" si="78"/>
        <v>0</v>
      </c>
      <c r="M822">
        <f t="shared" si="79"/>
        <v>0</v>
      </c>
      <c r="N822">
        <f t="shared" si="79"/>
        <v>0</v>
      </c>
    </row>
    <row r="823" spans="1:14" x14ac:dyDescent="0.25">
      <c r="A823">
        <f ca="1">IF($B$2=0,"",COUNTA($B$2:B823))</f>
        <v>822</v>
      </c>
      <c r="B823" s="3" t="str">
        <f t="shared" ca="1" si="80"/>
        <v/>
      </c>
      <c r="C823" s="3">
        <f t="shared" ca="1" si="76"/>
        <v>0</v>
      </c>
      <c r="G823" t="str">
        <f>IF(ISBLANK(K823),"",COUNTA($K$2:K823))</f>
        <v/>
      </c>
      <c r="H823" t="str">
        <f t="shared" si="77"/>
        <v/>
      </c>
      <c r="I823">
        <f t="shared" si="78"/>
        <v>0</v>
      </c>
      <c r="M823">
        <f t="shared" si="79"/>
        <v>0</v>
      </c>
      <c r="N823">
        <f t="shared" si="79"/>
        <v>0</v>
      </c>
    </row>
    <row r="824" spans="1:14" x14ac:dyDescent="0.25">
      <c r="A824">
        <f ca="1">IF($B$2=0,"",COUNTA($B$2:B824))</f>
        <v>823</v>
      </c>
      <c r="B824" s="3" t="str">
        <f t="shared" ca="1" si="80"/>
        <v/>
      </c>
      <c r="C824" s="3">
        <f t="shared" ca="1" si="76"/>
        <v>0</v>
      </c>
      <c r="G824" t="str">
        <f>IF(ISBLANK(K824),"",COUNTA($K$2:K824))</f>
        <v/>
      </c>
      <c r="H824" t="str">
        <f t="shared" si="77"/>
        <v/>
      </c>
      <c r="I824">
        <f t="shared" si="78"/>
        <v>0</v>
      </c>
      <c r="M824">
        <f t="shared" si="79"/>
        <v>0</v>
      </c>
      <c r="N824">
        <f t="shared" si="79"/>
        <v>0</v>
      </c>
    </row>
    <row r="825" spans="1:14" x14ac:dyDescent="0.25">
      <c r="A825">
        <f ca="1">IF($B$2=0,"",COUNTA($B$2:B825))</f>
        <v>824</v>
      </c>
      <c r="B825" s="3" t="str">
        <f t="shared" ca="1" si="80"/>
        <v/>
      </c>
      <c r="C825" s="3">
        <f t="shared" ca="1" si="76"/>
        <v>0</v>
      </c>
      <c r="G825" t="str">
        <f>IF(ISBLANK(K825),"",COUNTA($K$2:K825))</f>
        <v/>
      </c>
      <c r="H825" t="str">
        <f t="shared" si="77"/>
        <v/>
      </c>
      <c r="I825">
        <f t="shared" si="78"/>
        <v>0</v>
      </c>
      <c r="M825">
        <f t="shared" si="79"/>
        <v>0</v>
      </c>
      <c r="N825">
        <f t="shared" si="79"/>
        <v>0</v>
      </c>
    </row>
    <row r="826" spans="1:14" x14ac:dyDescent="0.25">
      <c r="A826">
        <f ca="1">IF($B$2=0,"",COUNTA($B$2:B826))</f>
        <v>825</v>
      </c>
      <c r="B826" s="3" t="str">
        <f t="shared" ca="1" si="80"/>
        <v/>
      </c>
      <c r="C826" s="3">
        <f t="shared" ca="1" si="76"/>
        <v>0</v>
      </c>
      <c r="G826" t="str">
        <f>IF(ISBLANK(K826),"",COUNTA($K$2:K826))</f>
        <v/>
      </c>
      <c r="H826" t="str">
        <f t="shared" si="77"/>
        <v/>
      </c>
      <c r="I826">
        <f t="shared" si="78"/>
        <v>0</v>
      </c>
      <c r="M826">
        <f t="shared" si="79"/>
        <v>0</v>
      </c>
      <c r="N826">
        <f t="shared" si="79"/>
        <v>0</v>
      </c>
    </row>
    <row r="827" spans="1:14" x14ac:dyDescent="0.25">
      <c r="A827">
        <f ca="1">IF($B$2=0,"",COUNTA($B$2:B827))</f>
        <v>826</v>
      </c>
      <c r="B827" s="3" t="str">
        <f t="shared" ca="1" si="80"/>
        <v/>
      </c>
      <c r="C827" s="3">
        <f t="shared" ca="1" si="76"/>
        <v>0</v>
      </c>
      <c r="G827" t="str">
        <f>IF(ISBLANK(K827),"",COUNTA($K$2:K827))</f>
        <v/>
      </c>
      <c r="H827" t="str">
        <f t="shared" si="77"/>
        <v/>
      </c>
      <c r="I827">
        <f t="shared" si="78"/>
        <v>0</v>
      </c>
      <c r="M827">
        <f t="shared" si="79"/>
        <v>0</v>
      </c>
      <c r="N827">
        <f t="shared" si="79"/>
        <v>0</v>
      </c>
    </row>
    <row r="828" spans="1:14" x14ac:dyDescent="0.25">
      <c r="A828">
        <f ca="1">IF($B$2=0,"",COUNTA($B$2:B828))</f>
        <v>827</v>
      </c>
      <c r="B828" s="3" t="str">
        <f t="shared" ca="1" si="80"/>
        <v/>
      </c>
      <c r="C828" s="3">
        <f t="shared" ca="1" si="76"/>
        <v>0</v>
      </c>
      <c r="G828" t="str">
        <f>IF(ISBLANK(K828),"",COUNTA($K$2:K828))</f>
        <v/>
      </c>
      <c r="H828" t="str">
        <f t="shared" si="77"/>
        <v/>
      </c>
      <c r="I828">
        <f t="shared" si="78"/>
        <v>0</v>
      </c>
      <c r="M828">
        <f t="shared" si="79"/>
        <v>0</v>
      </c>
      <c r="N828">
        <f t="shared" si="79"/>
        <v>0</v>
      </c>
    </row>
    <row r="829" spans="1:14" x14ac:dyDescent="0.25">
      <c r="A829">
        <f ca="1">IF($B$2=0,"",COUNTA($B$2:B829))</f>
        <v>828</v>
      </c>
      <c r="B829" s="3" t="str">
        <f t="shared" ca="1" si="80"/>
        <v/>
      </c>
      <c r="C829" s="3">
        <f t="shared" ca="1" si="76"/>
        <v>0</v>
      </c>
      <c r="G829" t="str">
        <f>IF(ISBLANK(K829),"",COUNTA($K$2:K829))</f>
        <v/>
      </c>
      <c r="H829" t="str">
        <f t="shared" si="77"/>
        <v/>
      </c>
      <c r="I829">
        <f t="shared" si="78"/>
        <v>0</v>
      </c>
      <c r="M829">
        <f t="shared" si="79"/>
        <v>0</v>
      </c>
      <c r="N829">
        <f t="shared" si="79"/>
        <v>0</v>
      </c>
    </row>
    <row r="830" spans="1:14" x14ac:dyDescent="0.25">
      <c r="A830">
        <f ca="1">IF($B$2=0,"",COUNTA($B$2:B830))</f>
        <v>829</v>
      </c>
      <c r="B830" s="3" t="str">
        <f t="shared" ca="1" si="80"/>
        <v/>
      </c>
      <c r="C830" s="3">
        <f t="shared" ca="1" si="76"/>
        <v>0</v>
      </c>
      <c r="G830" t="str">
        <f>IF(ISBLANK(K830),"",COUNTA($K$2:K830))</f>
        <v/>
      </c>
      <c r="H830" t="str">
        <f t="shared" si="77"/>
        <v/>
      </c>
      <c r="I830">
        <f t="shared" si="78"/>
        <v>0</v>
      </c>
      <c r="M830">
        <f t="shared" si="79"/>
        <v>0</v>
      </c>
      <c r="N830">
        <f t="shared" si="79"/>
        <v>0</v>
      </c>
    </row>
    <row r="831" spans="1:14" x14ac:dyDescent="0.25">
      <c r="A831">
        <f ca="1">IF($B$2=0,"",COUNTA($B$2:B831))</f>
        <v>830</v>
      </c>
      <c r="B831" s="3" t="str">
        <f t="shared" ca="1" si="80"/>
        <v/>
      </c>
      <c r="C831" s="3">
        <f t="shared" ca="1" si="76"/>
        <v>0</v>
      </c>
      <c r="G831" t="str">
        <f>IF(ISBLANK(K831),"",COUNTA($K$2:K831))</f>
        <v/>
      </c>
      <c r="H831" t="str">
        <f t="shared" si="77"/>
        <v/>
      </c>
      <c r="I831">
        <f t="shared" si="78"/>
        <v>0</v>
      </c>
      <c r="M831">
        <f t="shared" si="79"/>
        <v>0</v>
      </c>
      <c r="N831">
        <f t="shared" si="79"/>
        <v>0</v>
      </c>
    </row>
    <row r="832" spans="1:14" x14ac:dyDescent="0.25">
      <c r="A832">
        <f ca="1">IF($B$2=0,"",COUNTA($B$2:B832))</f>
        <v>831</v>
      </c>
      <c r="B832" s="3" t="str">
        <f t="shared" ca="1" si="80"/>
        <v/>
      </c>
      <c r="C832" s="3">
        <f t="shared" ca="1" si="76"/>
        <v>0</v>
      </c>
      <c r="G832" t="str">
        <f>IF(ISBLANK(K832),"",COUNTA($K$2:K832))</f>
        <v/>
      </c>
      <c r="H832" t="str">
        <f t="shared" si="77"/>
        <v/>
      </c>
      <c r="I832">
        <f t="shared" si="78"/>
        <v>0</v>
      </c>
      <c r="M832">
        <f t="shared" si="79"/>
        <v>0</v>
      </c>
      <c r="N832">
        <f t="shared" si="79"/>
        <v>0</v>
      </c>
    </row>
    <row r="833" spans="1:14" x14ac:dyDescent="0.25">
      <c r="A833">
        <f ca="1">IF($B$2=0,"",COUNTA($B$2:B833))</f>
        <v>832</v>
      </c>
      <c r="B833" s="3" t="str">
        <f t="shared" ca="1" si="80"/>
        <v/>
      </c>
      <c r="C833" s="3">
        <f t="shared" ca="1" si="76"/>
        <v>0</v>
      </c>
      <c r="G833" t="str">
        <f>IF(ISBLANK(K833),"",COUNTA($K$2:K833))</f>
        <v/>
      </c>
      <c r="H833" t="str">
        <f t="shared" si="77"/>
        <v/>
      </c>
      <c r="I833">
        <f t="shared" si="78"/>
        <v>0</v>
      </c>
      <c r="M833">
        <f t="shared" si="79"/>
        <v>0</v>
      </c>
      <c r="N833">
        <f t="shared" si="79"/>
        <v>0</v>
      </c>
    </row>
    <row r="834" spans="1:14" x14ac:dyDescent="0.25">
      <c r="A834">
        <f ca="1">IF($B$2=0,"",COUNTA($B$2:B834))</f>
        <v>833</v>
      </c>
      <c r="B834" s="3" t="str">
        <f t="shared" ca="1" si="80"/>
        <v/>
      </c>
      <c r="C834" s="3">
        <f t="shared" ref="C834:C897" ca="1" si="81">OFFSET(F834,(ROW()-1)*1-1,0)</f>
        <v>0</v>
      </c>
      <c r="G834" t="str">
        <f>IF(ISBLANK(K834),"",COUNTA($K$2:K834))</f>
        <v/>
      </c>
      <c r="H834" t="str">
        <f t="shared" ref="H834:H897" si="82">IF(ISBLANK(K834),"",IF(ISNUMBER(SEARCH("+",K834)),LEFT(K834,SEARCH("+",K834,1)-1),LEFT(K834,SEARCH("-",K834,1)-1)))</f>
        <v/>
      </c>
      <c r="I834">
        <f t="shared" ref="I834:I897" si="83">IF(VALUE(M834)&gt;0,-20,IF(VALUE(M834)&gt;VALUE(N834),-20,M834))</f>
        <v>0</v>
      </c>
      <c r="M834">
        <f t="shared" ref="M834:N897" si="84">IF(ISBLANK(K834),0,IF(ISNUMBER(SEARCH("+",K834)),RIGHT(K834,LEN(K834)-SEARCH("+",K834,1)),RIGHT(K834,LEN(K834)-SEARCH("-",K834,1)+1)))</f>
        <v>0</v>
      </c>
      <c r="N834">
        <f t="shared" si="84"/>
        <v>0</v>
      </c>
    </row>
    <row r="835" spans="1:14" x14ac:dyDescent="0.25">
      <c r="A835">
        <f ca="1">IF($B$2=0,"",COUNTA($B$2:B835))</f>
        <v>834</v>
      </c>
      <c r="B835" s="3" t="str">
        <f t="shared" ca="1" si="80"/>
        <v/>
      </c>
      <c r="C835" s="3">
        <f t="shared" ca="1" si="81"/>
        <v>0</v>
      </c>
      <c r="G835" t="str">
        <f>IF(ISBLANK(K835),"",COUNTA($K$2:K835))</f>
        <v/>
      </c>
      <c r="H835" t="str">
        <f t="shared" si="82"/>
        <v/>
      </c>
      <c r="I835">
        <f t="shared" si="83"/>
        <v>0</v>
      </c>
      <c r="M835">
        <f t="shared" si="84"/>
        <v>0</v>
      </c>
      <c r="N835">
        <f t="shared" si="84"/>
        <v>0</v>
      </c>
    </row>
    <row r="836" spans="1:14" x14ac:dyDescent="0.25">
      <c r="A836">
        <f ca="1">IF($B$2=0,"",COUNTA($B$2:B836))</f>
        <v>835</v>
      </c>
      <c r="B836" s="3" t="str">
        <f t="shared" ca="1" si="80"/>
        <v/>
      </c>
      <c r="C836" s="3">
        <f t="shared" ca="1" si="81"/>
        <v>0</v>
      </c>
      <c r="G836" t="str">
        <f>IF(ISBLANK(K836),"",COUNTA($K$2:K836))</f>
        <v/>
      </c>
      <c r="H836" t="str">
        <f t="shared" si="82"/>
        <v/>
      </c>
      <c r="I836">
        <f t="shared" si="83"/>
        <v>0</v>
      </c>
      <c r="M836">
        <f t="shared" si="84"/>
        <v>0</v>
      </c>
      <c r="N836">
        <f t="shared" si="84"/>
        <v>0</v>
      </c>
    </row>
    <row r="837" spans="1:14" x14ac:dyDescent="0.25">
      <c r="A837">
        <f ca="1">IF($B$2=0,"",COUNTA($B$2:B837))</f>
        <v>836</v>
      </c>
      <c r="B837" s="3" t="str">
        <f t="shared" ca="1" si="80"/>
        <v/>
      </c>
      <c r="C837" s="3">
        <f t="shared" ca="1" si="81"/>
        <v>0</v>
      </c>
      <c r="G837" t="str">
        <f>IF(ISBLANK(K837),"",COUNTA($K$2:K837))</f>
        <v/>
      </c>
      <c r="H837" t="str">
        <f t="shared" si="82"/>
        <v/>
      </c>
      <c r="I837">
        <f t="shared" si="83"/>
        <v>0</v>
      </c>
      <c r="M837">
        <f t="shared" si="84"/>
        <v>0</v>
      </c>
      <c r="N837">
        <f t="shared" si="84"/>
        <v>0</v>
      </c>
    </row>
    <row r="838" spans="1:14" x14ac:dyDescent="0.25">
      <c r="A838">
        <f ca="1">IF($B$2=0,"",COUNTA($B$2:B838))</f>
        <v>837</v>
      </c>
      <c r="B838" s="3" t="str">
        <f t="shared" ca="1" si="80"/>
        <v/>
      </c>
      <c r="C838" s="3">
        <f t="shared" ca="1" si="81"/>
        <v>0</v>
      </c>
      <c r="G838" t="str">
        <f>IF(ISBLANK(K838),"",COUNTA($K$2:K838))</f>
        <v/>
      </c>
      <c r="H838" t="str">
        <f t="shared" si="82"/>
        <v/>
      </c>
      <c r="I838">
        <f t="shared" si="83"/>
        <v>0</v>
      </c>
      <c r="M838">
        <f t="shared" si="84"/>
        <v>0</v>
      </c>
      <c r="N838">
        <f t="shared" si="84"/>
        <v>0</v>
      </c>
    </row>
    <row r="839" spans="1:14" x14ac:dyDescent="0.25">
      <c r="A839">
        <f ca="1">IF($B$2=0,"",COUNTA($B$2:B839))</f>
        <v>838</v>
      </c>
      <c r="B839" s="3" t="str">
        <f t="shared" ca="1" si="80"/>
        <v/>
      </c>
      <c r="C839" s="3">
        <f t="shared" ca="1" si="81"/>
        <v>0</v>
      </c>
      <c r="G839" t="str">
        <f>IF(ISBLANK(K839),"",COUNTA($K$2:K839))</f>
        <v/>
      </c>
      <c r="H839" t="str">
        <f t="shared" si="82"/>
        <v/>
      </c>
      <c r="I839">
        <f t="shared" si="83"/>
        <v>0</v>
      </c>
      <c r="M839">
        <f t="shared" si="84"/>
        <v>0</v>
      </c>
      <c r="N839">
        <f t="shared" si="84"/>
        <v>0</v>
      </c>
    </row>
    <row r="840" spans="1:14" x14ac:dyDescent="0.25">
      <c r="A840">
        <f ca="1">IF($B$2=0,"",COUNTA($B$2:B840))</f>
        <v>839</v>
      </c>
      <c r="B840" s="3" t="str">
        <f t="shared" ref="B840:B903" ca="1" si="85">UPPER(OFFSET(F839,(ROW()-1)*1-1,0))</f>
        <v/>
      </c>
      <c r="C840" s="3">
        <f t="shared" ca="1" si="81"/>
        <v>0</v>
      </c>
      <c r="G840" t="str">
        <f>IF(ISBLANK(K840),"",COUNTA($K$2:K840))</f>
        <v/>
      </c>
      <c r="H840" t="str">
        <f t="shared" si="82"/>
        <v/>
      </c>
      <c r="I840">
        <f t="shared" si="83"/>
        <v>0</v>
      </c>
      <c r="M840">
        <f t="shared" si="84"/>
        <v>0</v>
      </c>
      <c r="N840">
        <f t="shared" si="84"/>
        <v>0</v>
      </c>
    </row>
    <row r="841" spans="1:14" x14ac:dyDescent="0.25">
      <c r="A841">
        <f ca="1">IF($B$2=0,"",COUNTA($B$2:B841))</f>
        <v>840</v>
      </c>
      <c r="B841" s="3" t="str">
        <f t="shared" ca="1" si="85"/>
        <v/>
      </c>
      <c r="C841" s="3">
        <f t="shared" ca="1" si="81"/>
        <v>0</v>
      </c>
      <c r="G841" t="str">
        <f>IF(ISBLANK(K841),"",COUNTA($K$2:K841))</f>
        <v/>
      </c>
      <c r="H841" t="str">
        <f t="shared" si="82"/>
        <v/>
      </c>
      <c r="I841">
        <f t="shared" si="83"/>
        <v>0</v>
      </c>
      <c r="M841">
        <f t="shared" si="84"/>
        <v>0</v>
      </c>
      <c r="N841">
        <f t="shared" si="84"/>
        <v>0</v>
      </c>
    </row>
    <row r="842" spans="1:14" x14ac:dyDescent="0.25">
      <c r="A842">
        <f ca="1">IF($B$2=0,"",COUNTA($B$2:B842))</f>
        <v>841</v>
      </c>
      <c r="B842" s="3" t="str">
        <f t="shared" ca="1" si="85"/>
        <v/>
      </c>
      <c r="C842" s="3">
        <f t="shared" ca="1" si="81"/>
        <v>0</v>
      </c>
      <c r="G842" t="str">
        <f>IF(ISBLANK(K842),"",COUNTA($K$2:K842))</f>
        <v/>
      </c>
      <c r="H842" t="str">
        <f t="shared" si="82"/>
        <v/>
      </c>
      <c r="I842">
        <f t="shared" si="83"/>
        <v>0</v>
      </c>
      <c r="M842">
        <f t="shared" si="84"/>
        <v>0</v>
      </c>
      <c r="N842">
        <f t="shared" si="84"/>
        <v>0</v>
      </c>
    </row>
    <row r="843" spans="1:14" x14ac:dyDescent="0.25">
      <c r="A843">
        <f ca="1">IF($B$2=0,"",COUNTA($B$2:B843))</f>
        <v>842</v>
      </c>
      <c r="B843" s="3" t="str">
        <f t="shared" ca="1" si="85"/>
        <v/>
      </c>
      <c r="C843" s="3">
        <f t="shared" ca="1" si="81"/>
        <v>0</v>
      </c>
      <c r="G843" t="str">
        <f>IF(ISBLANK(K843),"",COUNTA($K$2:K843))</f>
        <v/>
      </c>
      <c r="H843" t="str">
        <f t="shared" si="82"/>
        <v/>
      </c>
      <c r="I843">
        <f t="shared" si="83"/>
        <v>0</v>
      </c>
      <c r="M843">
        <f t="shared" si="84"/>
        <v>0</v>
      </c>
      <c r="N843">
        <f t="shared" si="84"/>
        <v>0</v>
      </c>
    </row>
    <row r="844" spans="1:14" x14ac:dyDescent="0.25">
      <c r="A844">
        <f ca="1">IF($B$2=0,"",COUNTA($B$2:B844))</f>
        <v>843</v>
      </c>
      <c r="B844" s="3" t="str">
        <f t="shared" ca="1" si="85"/>
        <v/>
      </c>
      <c r="C844" s="3">
        <f t="shared" ca="1" si="81"/>
        <v>0</v>
      </c>
      <c r="G844" t="str">
        <f>IF(ISBLANK(K844),"",COUNTA($K$2:K844))</f>
        <v/>
      </c>
      <c r="H844" t="str">
        <f t="shared" si="82"/>
        <v/>
      </c>
      <c r="I844">
        <f t="shared" si="83"/>
        <v>0</v>
      </c>
      <c r="M844">
        <f t="shared" si="84"/>
        <v>0</v>
      </c>
      <c r="N844">
        <f t="shared" si="84"/>
        <v>0</v>
      </c>
    </row>
    <row r="845" spans="1:14" x14ac:dyDescent="0.25">
      <c r="A845">
        <f ca="1">IF($B$2=0,"",COUNTA($B$2:B845))</f>
        <v>844</v>
      </c>
      <c r="B845" s="3" t="str">
        <f t="shared" ca="1" si="85"/>
        <v/>
      </c>
      <c r="C845" s="3">
        <f t="shared" ca="1" si="81"/>
        <v>0</v>
      </c>
      <c r="G845" t="str">
        <f>IF(ISBLANK(K845),"",COUNTA($K$2:K845))</f>
        <v/>
      </c>
      <c r="H845" t="str">
        <f t="shared" si="82"/>
        <v/>
      </c>
      <c r="I845">
        <f t="shared" si="83"/>
        <v>0</v>
      </c>
      <c r="M845">
        <f t="shared" si="84"/>
        <v>0</v>
      </c>
      <c r="N845">
        <f t="shared" si="84"/>
        <v>0</v>
      </c>
    </row>
    <row r="846" spans="1:14" x14ac:dyDescent="0.25">
      <c r="A846">
        <f ca="1">IF($B$2=0,"",COUNTA($B$2:B846))</f>
        <v>845</v>
      </c>
      <c r="B846" s="3" t="str">
        <f t="shared" ca="1" si="85"/>
        <v/>
      </c>
      <c r="C846" s="3">
        <f t="shared" ca="1" si="81"/>
        <v>0</v>
      </c>
      <c r="G846" t="str">
        <f>IF(ISBLANK(K846),"",COUNTA($K$2:K846))</f>
        <v/>
      </c>
      <c r="H846" t="str">
        <f t="shared" si="82"/>
        <v/>
      </c>
      <c r="I846">
        <f t="shared" si="83"/>
        <v>0</v>
      </c>
      <c r="M846">
        <f t="shared" si="84"/>
        <v>0</v>
      </c>
      <c r="N846">
        <f t="shared" si="84"/>
        <v>0</v>
      </c>
    </row>
    <row r="847" spans="1:14" x14ac:dyDescent="0.25">
      <c r="A847">
        <f ca="1">IF($B$2=0,"",COUNTA($B$2:B847))</f>
        <v>846</v>
      </c>
      <c r="B847" s="3" t="str">
        <f t="shared" ca="1" si="85"/>
        <v/>
      </c>
      <c r="C847" s="3">
        <f t="shared" ca="1" si="81"/>
        <v>0</v>
      </c>
      <c r="G847" t="str">
        <f>IF(ISBLANK(K847),"",COUNTA($K$2:K847))</f>
        <v/>
      </c>
      <c r="H847" t="str">
        <f t="shared" si="82"/>
        <v/>
      </c>
      <c r="I847">
        <f t="shared" si="83"/>
        <v>0</v>
      </c>
      <c r="M847">
        <f t="shared" si="84"/>
        <v>0</v>
      </c>
      <c r="N847">
        <f t="shared" si="84"/>
        <v>0</v>
      </c>
    </row>
    <row r="848" spans="1:14" x14ac:dyDescent="0.25">
      <c r="A848">
        <f ca="1">IF($B$2=0,"",COUNTA($B$2:B848))</f>
        <v>847</v>
      </c>
      <c r="B848" s="3" t="str">
        <f t="shared" ca="1" si="85"/>
        <v/>
      </c>
      <c r="C848" s="3">
        <f t="shared" ca="1" si="81"/>
        <v>0</v>
      </c>
      <c r="G848" t="str">
        <f>IF(ISBLANK(K848),"",COUNTA($K$2:K848))</f>
        <v/>
      </c>
      <c r="H848" t="str">
        <f t="shared" si="82"/>
        <v/>
      </c>
      <c r="I848">
        <f t="shared" si="83"/>
        <v>0</v>
      </c>
      <c r="M848">
        <f t="shared" si="84"/>
        <v>0</v>
      </c>
      <c r="N848">
        <f t="shared" si="84"/>
        <v>0</v>
      </c>
    </row>
    <row r="849" spans="1:14" x14ac:dyDescent="0.25">
      <c r="A849">
        <f ca="1">IF($B$2=0,"",COUNTA($B$2:B849))</f>
        <v>848</v>
      </c>
      <c r="B849" s="3" t="str">
        <f t="shared" ca="1" si="85"/>
        <v/>
      </c>
      <c r="C849" s="3">
        <f t="shared" ca="1" si="81"/>
        <v>0</v>
      </c>
      <c r="G849" t="str">
        <f>IF(ISBLANK(K849),"",COUNTA($K$2:K849))</f>
        <v/>
      </c>
      <c r="H849" t="str">
        <f t="shared" si="82"/>
        <v/>
      </c>
      <c r="I849">
        <f t="shared" si="83"/>
        <v>0</v>
      </c>
      <c r="M849">
        <f t="shared" si="84"/>
        <v>0</v>
      </c>
      <c r="N849">
        <f t="shared" si="84"/>
        <v>0</v>
      </c>
    </row>
    <row r="850" spans="1:14" x14ac:dyDescent="0.25">
      <c r="A850">
        <f ca="1">IF($B$2=0,"",COUNTA($B$2:B850))</f>
        <v>849</v>
      </c>
      <c r="B850" s="3" t="str">
        <f t="shared" ca="1" si="85"/>
        <v/>
      </c>
      <c r="C850" s="3">
        <f t="shared" ca="1" si="81"/>
        <v>0</v>
      </c>
      <c r="G850" t="str">
        <f>IF(ISBLANK(K850),"",COUNTA($K$2:K850))</f>
        <v/>
      </c>
      <c r="H850" t="str">
        <f t="shared" si="82"/>
        <v/>
      </c>
      <c r="I850">
        <f t="shared" si="83"/>
        <v>0</v>
      </c>
      <c r="M850">
        <f t="shared" si="84"/>
        <v>0</v>
      </c>
      <c r="N850">
        <f t="shared" si="84"/>
        <v>0</v>
      </c>
    </row>
    <row r="851" spans="1:14" x14ac:dyDescent="0.25">
      <c r="A851">
        <f ca="1">IF($B$2=0,"",COUNTA($B$2:B851))</f>
        <v>850</v>
      </c>
      <c r="B851" s="3" t="str">
        <f t="shared" ca="1" si="85"/>
        <v/>
      </c>
      <c r="C851" s="3">
        <f t="shared" ca="1" si="81"/>
        <v>0</v>
      </c>
      <c r="G851" t="str">
        <f>IF(ISBLANK(K851),"",COUNTA($K$2:K851))</f>
        <v/>
      </c>
      <c r="H851" t="str">
        <f t="shared" si="82"/>
        <v/>
      </c>
      <c r="I851">
        <f t="shared" si="83"/>
        <v>0</v>
      </c>
      <c r="M851">
        <f t="shared" si="84"/>
        <v>0</v>
      </c>
      <c r="N851">
        <f t="shared" si="84"/>
        <v>0</v>
      </c>
    </row>
    <row r="852" spans="1:14" x14ac:dyDescent="0.25">
      <c r="A852">
        <f ca="1">IF($B$2=0,"",COUNTA($B$2:B852))</f>
        <v>851</v>
      </c>
      <c r="B852" s="3" t="str">
        <f t="shared" ca="1" si="85"/>
        <v/>
      </c>
      <c r="C852" s="3">
        <f t="shared" ca="1" si="81"/>
        <v>0</v>
      </c>
      <c r="G852" t="str">
        <f>IF(ISBLANK(K852),"",COUNTA($K$2:K852))</f>
        <v/>
      </c>
      <c r="H852" t="str">
        <f t="shared" si="82"/>
        <v/>
      </c>
      <c r="I852">
        <f t="shared" si="83"/>
        <v>0</v>
      </c>
      <c r="M852">
        <f t="shared" si="84"/>
        <v>0</v>
      </c>
      <c r="N852">
        <f t="shared" si="84"/>
        <v>0</v>
      </c>
    </row>
    <row r="853" spans="1:14" x14ac:dyDescent="0.25">
      <c r="A853">
        <f ca="1">IF($B$2=0,"",COUNTA($B$2:B853))</f>
        <v>852</v>
      </c>
      <c r="B853" s="3" t="str">
        <f t="shared" ca="1" si="85"/>
        <v/>
      </c>
      <c r="C853" s="3">
        <f t="shared" ca="1" si="81"/>
        <v>0</v>
      </c>
      <c r="G853" t="str">
        <f>IF(ISBLANK(K853),"",COUNTA($K$2:K853))</f>
        <v/>
      </c>
      <c r="H853" t="str">
        <f t="shared" si="82"/>
        <v/>
      </c>
      <c r="I853">
        <f t="shared" si="83"/>
        <v>0</v>
      </c>
      <c r="M853">
        <f t="shared" si="84"/>
        <v>0</v>
      </c>
      <c r="N853">
        <f t="shared" si="84"/>
        <v>0</v>
      </c>
    </row>
    <row r="854" spans="1:14" x14ac:dyDescent="0.25">
      <c r="A854">
        <f ca="1">IF($B$2=0,"",COUNTA($B$2:B854))</f>
        <v>853</v>
      </c>
      <c r="B854" s="3" t="str">
        <f t="shared" ca="1" si="85"/>
        <v/>
      </c>
      <c r="C854" s="3">
        <f t="shared" ca="1" si="81"/>
        <v>0</v>
      </c>
      <c r="G854" t="str">
        <f>IF(ISBLANK(K854),"",COUNTA($K$2:K854))</f>
        <v/>
      </c>
      <c r="H854" t="str">
        <f t="shared" si="82"/>
        <v/>
      </c>
      <c r="I854">
        <f t="shared" si="83"/>
        <v>0</v>
      </c>
      <c r="M854">
        <f t="shared" si="84"/>
        <v>0</v>
      </c>
      <c r="N854">
        <f t="shared" si="84"/>
        <v>0</v>
      </c>
    </row>
    <row r="855" spans="1:14" x14ac:dyDescent="0.25">
      <c r="A855">
        <f ca="1">IF($B$2=0,"",COUNTA($B$2:B855))</f>
        <v>854</v>
      </c>
      <c r="B855" s="3" t="str">
        <f t="shared" ca="1" si="85"/>
        <v/>
      </c>
      <c r="C855" s="3">
        <f t="shared" ca="1" si="81"/>
        <v>0</v>
      </c>
      <c r="G855" t="str">
        <f>IF(ISBLANK(K855),"",COUNTA($K$2:K855))</f>
        <v/>
      </c>
      <c r="H855" t="str">
        <f t="shared" si="82"/>
        <v/>
      </c>
      <c r="I855">
        <f t="shared" si="83"/>
        <v>0</v>
      </c>
      <c r="M855">
        <f t="shared" si="84"/>
        <v>0</v>
      </c>
      <c r="N855">
        <f t="shared" si="84"/>
        <v>0</v>
      </c>
    </row>
    <row r="856" spans="1:14" x14ac:dyDescent="0.25">
      <c r="A856">
        <f ca="1">IF($B$2=0,"",COUNTA($B$2:B856))</f>
        <v>855</v>
      </c>
      <c r="B856" s="3" t="str">
        <f t="shared" ca="1" si="85"/>
        <v/>
      </c>
      <c r="C856" s="3">
        <f t="shared" ca="1" si="81"/>
        <v>0</v>
      </c>
      <c r="G856" t="str">
        <f>IF(ISBLANK(K856),"",COUNTA($K$2:K856))</f>
        <v/>
      </c>
      <c r="H856" t="str">
        <f t="shared" si="82"/>
        <v/>
      </c>
      <c r="I856">
        <f t="shared" si="83"/>
        <v>0</v>
      </c>
      <c r="M856">
        <f t="shared" si="84"/>
        <v>0</v>
      </c>
      <c r="N856">
        <f t="shared" si="84"/>
        <v>0</v>
      </c>
    </row>
    <row r="857" spans="1:14" x14ac:dyDescent="0.25">
      <c r="A857">
        <f ca="1">IF($B$2=0,"",COUNTA($B$2:B857))</f>
        <v>856</v>
      </c>
      <c r="B857" s="3" t="str">
        <f t="shared" ca="1" si="85"/>
        <v/>
      </c>
      <c r="C857" s="3">
        <f t="shared" ca="1" si="81"/>
        <v>0</v>
      </c>
      <c r="G857" t="str">
        <f>IF(ISBLANK(K857),"",COUNTA($K$2:K857))</f>
        <v/>
      </c>
      <c r="H857" t="str">
        <f t="shared" si="82"/>
        <v/>
      </c>
      <c r="I857">
        <f t="shared" si="83"/>
        <v>0</v>
      </c>
      <c r="M857">
        <f t="shared" si="84"/>
        <v>0</v>
      </c>
      <c r="N857">
        <f t="shared" si="84"/>
        <v>0</v>
      </c>
    </row>
    <row r="858" spans="1:14" x14ac:dyDescent="0.25">
      <c r="A858">
        <f ca="1">IF($B$2=0,"",COUNTA($B$2:B858))</f>
        <v>857</v>
      </c>
      <c r="B858" s="3" t="str">
        <f t="shared" ca="1" si="85"/>
        <v/>
      </c>
      <c r="C858" s="3">
        <f t="shared" ca="1" si="81"/>
        <v>0</v>
      </c>
      <c r="G858" t="str">
        <f>IF(ISBLANK(K858),"",COUNTA($K$2:K858))</f>
        <v/>
      </c>
      <c r="H858" t="str">
        <f t="shared" si="82"/>
        <v/>
      </c>
      <c r="I858">
        <f t="shared" si="83"/>
        <v>0</v>
      </c>
      <c r="M858">
        <f t="shared" si="84"/>
        <v>0</v>
      </c>
      <c r="N858">
        <f t="shared" si="84"/>
        <v>0</v>
      </c>
    </row>
    <row r="859" spans="1:14" x14ac:dyDescent="0.25">
      <c r="A859">
        <f ca="1">IF($B$2=0,"",COUNTA($B$2:B859))</f>
        <v>858</v>
      </c>
      <c r="B859" s="3" t="str">
        <f t="shared" ca="1" si="85"/>
        <v/>
      </c>
      <c r="C859" s="3">
        <f t="shared" ca="1" si="81"/>
        <v>0</v>
      </c>
      <c r="G859" t="str">
        <f>IF(ISBLANK(K859),"",COUNTA($K$2:K859))</f>
        <v/>
      </c>
      <c r="H859" t="str">
        <f t="shared" si="82"/>
        <v/>
      </c>
      <c r="I859">
        <f t="shared" si="83"/>
        <v>0</v>
      </c>
      <c r="M859">
        <f t="shared" si="84"/>
        <v>0</v>
      </c>
      <c r="N859">
        <f t="shared" si="84"/>
        <v>0</v>
      </c>
    </row>
    <row r="860" spans="1:14" x14ac:dyDescent="0.25">
      <c r="A860">
        <f ca="1">IF($B$2=0,"",COUNTA($B$2:B860))</f>
        <v>859</v>
      </c>
      <c r="B860" s="3" t="str">
        <f t="shared" ca="1" si="85"/>
        <v/>
      </c>
      <c r="C860" s="3">
        <f t="shared" ca="1" si="81"/>
        <v>0</v>
      </c>
      <c r="G860" t="str">
        <f>IF(ISBLANK(K860),"",COUNTA($K$2:K860))</f>
        <v/>
      </c>
      <c r="H860" t="str">
        <f t="shared" si="82"/>
        <v/>
      </c>
      <c r="I860">
        <f t="shared" si="83"/>
        <v>0</v>
      </c>
      <c r="M860">
        <f t="shared" si="84"/>
        <v>0</v>
      </c>
      <c r="N860">
        <f t="shared" si="84"/>
        <v>0</v>
      </c>
    </row>
    <row r="861" spans="1:14" x14ac:dyDescent="0.25">
      <c r="A861">
        <f ca="1">IF($B$2=0,"",COUNTA($B$2:B861))</f>
        <v>860</v>
      </c>
      <c r="B861" s="3" t="str">
        <f t="shared" ca="1" si="85"/>
        <v/>
      </c>
      <c r="C861" s="3">
        <f t="shared" ca="1" si="81"/>
        <v>0</v>
      </c>
      <c r="G861" t="str">
        <f>IF(ISBLANK(K861),"",COUNTA($K$2:K861))</f>
        <v/>
      </c>
      <c r="H861" t="str">
        <f t="shared" si="82"/>
        <v/>
      </c>
      <c r="I861">
        <f t="shared" si="83"/>
        <v>0</v>
      </c>
      <c r="M861">
        <f t="shared" si="84"/>
        <v>0</v>
      </c>
      <c r="N861">
        <f t="shared" si="84"/>
        <v>0</v>
      </c>
    </row>
    <row r="862" spans="1:14" x14ac:dyDescent="0.25">
      <c r="A862">
        <f ca="1">IF($B$2=0,"",COUNTA($B$2:B862))</f>
        <v>861</v>
      </c>
      <c r="B862" s="3" t="str">
        <f t="shared" ca="1" si="85"/>
        <v/>
      </c>
      <c r="C862" s="3">
        <f t="shared" ca="1" si="81"/>
        <v>0</v>
      </c>
      <c r="G862" t="str">
        <f>IF(ISBLANK(K862),"",COUNTA($K$2:K862))</f>
        <v/>
      </c>
      <c r="H862" t="str">
        <f t="shared" si="82"/>
        <v/>
      </c>
      <c r="I862">
        <f t="shared" si="83"/>
        <v>0</v>
      </c>
      <c r="M862">
        <f t="shared" si="84"/>
        <v>0</v>
      </c>
      <c r="N862">
        <f t="shared" si="84"/>
        <v>0</v>
      </c>
    </row>
    <row r="863" spans="1:14" x14ac:dyDescent="0.25">
      <c r="A863">
        <f ca="1">IF($B$2=0,"",COUNTA($B$2:B863))</f>
        <v>862</v>
      </c>
      <c r="B863" s="3" t="str">
        <f t="shared" ca="1" si="85"/>
        <v/>
      </c>
      <c r="C863" s="3">
        <f t="shared" ca="1" si="81"/>
        <v>0</v>
      </c>
      <c r="G863" t="str">
        <f>IF(ISBLANK(K863),"",COUNTA($K$2:K863))</f>
        <v/>
      </c>
      <c r="H863" t="str">
        <f t="shared" si="82"/>
        <v/>
      </c>
      <c r="I863">
        <f t="shared" si="83"/>
        <v>0</v>
      </c>
      <c r="M863">
        <f t="shared" si="84"/>
        <v>0</v>
      </c>
      <c r="N863">
        <f t="shared" si="84"/>
        <v>0</v>
      </c>
    </row>
    <row r="864" spans="1:14" x14ac:dyDescent="0.25">
      <c r="A864">
        <f ca="1">IF($B$2=0,"",COUNTA($B$2:B864))</f>
        <v>863</v>
      </c>
      <c r="B864" s="3" t="str">
        <f t="shared" ca="1" si="85"/>
        <v/>
      </c>
      <c r="C864" s="3">
        <f t="shared" ca="1" si="81"/>
        <v>0</v>
      </c>
      <c r="G864" t="str">
        <f>IF(ISBLANK(K864),"",COUNTA($K$2:K864))</f>
        <v/>
      </c>
      <c r="H864" t="str">
        <f t="shared" si="82"/>
        <v/>
      </c>
      <c r="I864">
        <f t="shared" si="83"/>
        <v>0</v>
      </c>
      <c r="M864">
        <f t="shared" si="84"/>
        <v>0</v>
      </c>
      <c r="N864">
        <f t="shared" si="84"/>
        <v>0</v>
      </c>
    </row>
    <row r="865" spans="1:14" x14ac:dyDescent="0.25">
      <c r="A865">
        <f ca="1">IF($B$2=0,"",COUNTA($B$2:B865))</f>
        <v>864</v>
      </c>
      <c r="B865" s="3" t="str">
        <f t="shared" ca="1" si="85"/>
        <v/>
      </c>
      <c r="C865" s="3">
        <f t="shared" ca="1" si="81"/>
        <v>0</v>
      </c>
      <c r="G865" t="str">
        <f>IF(ISBLANK(K865),"",COUNTA($K$2:K865))</f>
        <v/>
      </c>
      <c r="H865" t="str">
        <f t="shared" si="82"/>
        <v/>
      </c>
      <c r="I865">
        <f t="shared" si="83"/>
        <v>0</v>
      </c>
      <c r="M865">
        <f t="shared" si="84"/>
        <v>0</v>
      </c>
      <c r="N865">
        <f t="shared" si="84"/>
        <v>0</v>
      </c>
    </row>
    <row r="866" spans="1:14" x14ac:dyDescent="0.25">
      <c r="A866">
        <f ca="1">IF($B$2=0,"",COUNTA($B$2:B866))</f>
        <v>865</v>
      </c>
      <c r="B866" s="3" t="str">
        <f t="shared" ca="1" si="85"/>
        <v/>
      </c>
      <c r="C866" s="3">
        <f t="shared" ca="1" si="81"/>
        <v>0</v>
      </c>
      <c r="G866" t="str">
        <f>IF(ISBLANK(K866),"",COUNTA($K$2:K866))</f>
        <v/>
      </c>
      <c r="H866" t="str">
        <f t="shared" si="82"/>
        <v/>
      </c>
      <c r="I866">
        <f t="shared" si="83"/>
        <v>0</v>
      </c>
      <c r="M866">
        <f t="shared" si="84"/>
        <v>0</v>
      </c>
      <c r="N866">
        <f t="shared" si="84"/>
        <v>0</v>
      </c>
    </row>
    <row r="867" spans="1:14" x14ac:dyDescent="0.25">
      <c r="A867">
        <f ca="1">IF($B$2=0,"",COUNTA($B$2:B867))</f>
        <v>866</v>
      </c>
      <c r="B867" s="3" t="str">
        <f t="shared" ca="1" si="85"/>
        <v/>
      </c>
      <c r="C867" s="3">
        <f t="shared" ca="1" si="81"/>
        <v>0</v>
      </c>
      <c r="G867" t="str">
        <f>IF(ISBLANK(K867),"",COUNTA($K$2:K867))</f>
        <v/>
      </c>
      <c r="H867" t="str">
        <f t="shared" si="82"/>
        <v/>
      </c>
      <c r="I867">
        <f t="shared" si="83"/>
        <v>0</v>
      </c>
      <c r="M867">
        <f t="shared" si="84"/>
        <v>0</v>
      </c>
      <c r="N867">
        <f t="shared" si="84"/>
        <v>0</v>
      </c>
    </row>
    <row r="868" spans="1:14" x14ac:dyDescent="0.25">
      <c r="A868">
        <f ca="1">IF($B$2=0,"",COUNTA($B$2:B868))</f>
        <v>867</v>
      </c>
      <c r="B868" s="3" t="str">
        <f t="shared" ca="1" si="85"/>
        <v/>
      </c>
      <c r="C868" s="3">
        <f t="shared" ca="1" si="81"/>
        <v>0</v>
      </c>
      <c r="G868" t="str">
        <f>IF(ISBLANK(K868),"",COUNTA($K$2:K868))</f>
        <v/>
      </c>
      <c r="H868" t="str">
        <f t="shared" si="82"/>
        <v/>
      </c>
      <c r="I868">
        <f t="shared" si="83"/>
        <v>0</v>
      </c>
      <c r="M868">
        <f t="shared" si="84"/>
        <v>0</v>
      </c>
      <c r="N868">
        <f t="shared" si="84"/>
        <v>0</v>
      </c>
    </row>
    <row r="869" spans="1:14" x14ac:dyDescent="0.25">
      <c r="A869">
        <f ca="1">IF($B$2=0,"",COUNTA($B$2:B869))</f>
        <v>868</v>
      </c>
      <c r="B869" s="3" t="str">
        <f t="shared" ca="1" si="85"/>
        <v/>
      </c>
      <c r="C869" s="3">
        <f t="shared" ca="1" si="81"/>
        <v>0</v>
      </c>
      <c r="G869" t="str">
        <f>IF(ISBLANK(K869),"",COUNTA($K$2:K869))</f>
        <v/>
      </c>
      <c r="H869" t="str">
        <f t="shared" si="82"/>
        <v/>
      </c>
      <c r="I869">
        <f t="shared" si="83"/>
        <v>0</v>
      </c>
      <c r="M869">
        <f t="shared" si="84"/>
        <v>0</v>
      </c>
      <c r="N869">
        <f t="shared" si="84"/>
        <v>0</v>
      </c>
    </row>
    <row r="870" spans="1:14" x14ac:dyDescent="0.25">
      <c r="A870">
        <f ca="1">IF($B$2=0,"",COUNTA($B$2:B870))</f>
        <v>869</v>
      </c>
      <c r="B870" s="3" t="str">
        <f t="shared" ca="1" si="85"/>
        <v/>
      </c>
      <c r="C870" s="3">
        <f t="shared" ca="1" si="81"/>
        <v>0</v>
      </c>
      <c r="G870" t="str">
        <f>IF(ISBLANK(K870),"",COUNTA($K$2:K870))</f>
        <v/>
      </c>
      <c r="H870" t="str">
        <f t="shared" si="82"/>
        <v/>
      </c>
      <c r="I870">
        <f t="shared" si="83"/>
        <v>0</v>
      </c>
      <c r="M870">
        <f t="shared" si="84"/>
        <v>0</v>
      </c>
      <c r="N870">
        <f t="shared" si="84"/>
        <v>0</v>
      </c>
    </row>
    <row r="871" spans="1:14" x14ac:dyDescent="0.25">
      <c r="A871">
        <f ca="1">IF($B$2=0,"",COUNTA($B$2:B871))</f>
        <v>870</v>
      </c>
      <c r="B871" s="3" t="str">
        <f t="shared" ca="1" si="85"/>
        <v/>
      </c>
      <c r="C871" s="3">
        <f t="shared" ca="1" si="81"/>
        <v>0</v>
      </c>
      <c r="G871" t="str">
        <f>IF(ISBLANK(K871),"",COUNTA($K$2:K871))</f>
        <v/>
      </c>
      <c r="H871" t="str">
        <f t="shared" si="82"/>
        <v/>
      </c>
      <c r="I871">
        <f t="shared" si="83"/>
        <v>0</v>
      </c>
      <c r="M871">
        <f t="shared" si="84"/>
        <v>0</v>
      </c>
      <c r="N871">
        <f t="shared" si="84"/>
        <v>0</v>
      </c>
    </row>
    <row r="872" spans="1:14" x14ac:dyDescent="0.25">
      <c r="A872">
        <f ca="1">IF($B$2=0,"",COUNTA($B$2:B872))</f>
        <v>871</v>
      </c>
      <c r="B872" s="3" t="str">
        <f t="shared" ca="1" si="85"/>
        <v/>
      </c>
      <c r="C872" s="3">
        <f t="shared" ca="1" si="81"/>
        <v>0</v>
      </c>
      <c r="G872" t="str">
        <f>IF(ISBLANK(K872),"",COUNTA($K$2:K872))</f>
        <v/>
      </c>
      <c r="H872" t="str">
        <f t="shared" si="82"/>
        <v/>
      </c>
      <c r="I872">
        <f t="shared" si="83"/>
        <v>0</v>
      </c>
      <c r="M872">
        <f t="shared" si="84"/>
        <v>0</v>
      </c>
      <c r="N872">
        <f t="shared" si="84"/>
        <v>0</v>
      </c>
    </row>
    <row r="873" spans="1:14" x14ac:dyDescent="0.25">
      <c r="A873">
        <f ca="1">IF($B$2=0,"",COUNTA($B$2:B873))</f>
        <v>872</v>
      </c>
      <c r="B873" s="3" t="str">
        <f t="shared" ca="1" si="85"/>
        <v/>
      </c>
      <c r="C873" s="3">
        <f t="shared" ca="1" si="81"/>
        <v>0</v>
      </c>
      <c r="G873" t="str">
        <f>IF(ISBLANK(K873),"",COUNTA($K$2:K873))</f>
        <v/>
      </c>
      <c r="H873" t="str">
        <f t="shared" si="82"/>
        <v/>
      </c>
      <c r="I873">
        <f t="shared" si="83"/>
        <v>0</v>
      </c>
      <c r="M873">
        <f t="shared" si="84"/>
        <v>0</v>
      </c>
      <c r="N873">
        <f t="shared" si="84"/>
        <v>0</v>
      </c>
    </row>
    <row r="874" spans="1:14" x14ac:dyDescent="0.25">
      <c r="A874">
        <f ca="1">IF($B$2=0,"",COUNTA($B$2:B874))</f>
        <v>873</v>
      </c>
      <c r="B874" s="3" t="str">
        <f t="shared" ca="1" si="85"/>
        <v/>
      </c>
      <c r="C874" s="3">
        <f t="shared" ca="1" si="81"/>
        <v>0</v>
      </c>
      <c r="G874" t="str">
        <f>IF(ISBLANK(K874),"",COUNTA($K$2:K874))</f>
        <v/>
      </c>
      <c r="H874" t="str">
        <f t="shared" si="82"/>
        <v/>
      </c>
      <c r="I874">
        <f t="shared" si="83"/>
        <v>0</v>
      </c>
      <c r="M874">
        <f t="shared" si="84"/>
        <v>0</v>
      </c>
      <c r="N874">
        <f t="shared" si="84"/>
        <v>0</v>
      </c>
    </row>
    <row r="875" spans="1:14" x14ac:dyDescent="0.25">
      <c r="A875">
        <f ca="1">IF($B$2=0,"",COUNTA($B$2:B875))</f>
        <v>874</v>
      </c>
      <c r="B875" s="3" t="str">
        <f t="shared" ca="1" si="85"/>
        <v/>
      </c>
      <c r="C875" s="3">
        <f t="shared" ca="1" si="81"/>
        <v>0</v>
      </c>
      <c r="G875" t="str">
        <f>IF(ISBLANK(K875),"",COUNTA($K$2:K875))</f>
        <v/>
      </c>
      <c r="H875" t="str">
        <f t="shared" si="82"/>
        <v/>
      </c>
      <c r="I875">
        <f t="shared" si="83"/>
        <v>0</v>
      </c>
      <c r="M875">
        <f t="shared" si="84"/>
        <v>0</v>
      </c>
      <c r="N875">
        <f t="shared" si="84"/>
        <v>0</v>
      </c>
    </row>
    <row r="876" spans="1:14" x14ac:dyDescent="0.25">
      <c r="A876">
        <f ca="1">IF($B$2=0,"",COUNTA($B$2:B876))</f>
        <v>875</v>
      </c>
      <c r="B876" s="3" t="str">
        <f t="shared" ca="1" si="85"/>
        <v/>
      </c>
      <c r="C876" s="3">
        <f t="shared" ca="1" si="81"/>
        <v>0</v>
      </c>
      <c r="G876" t="str">
        <f>IF(ISBLANK(K876),"",COUNTA($K$2:K876))</f>
        <v/>
      </c>
      <c r="H876" t="str">
        <f t="shared" si="82"/>
        <v/>
      </c>
      <c r="I876">
        <f t="shared" si="83"/>
        <v>0</v>
      </c>
      <c r="M876">
        <f t="shared" si="84"/>
        <v>0</v>
      </c>
      <c r="N876">
        <f t="shared" si="84"/>
        <v>0</v>
      </c>
    </row>
    <row r="877" spans="1:14" x14ac:dyDescent="0.25">
      <c r="A877">
        <f ca="1">IF($B$2=0,"",COUNTA($B$2:B877))</f>
        <v>876</v>
      </c>
      <c r="B877" s="3" t="str">
        <f t="shared" ca="1" si="85"/>
        <v/>
      </c>
      <c r="C877" s="3">
        <f t="shared" ca="1" si="81"/>
        <v>0</v>
      </c>
      <c r="G877" t="str">
        <f>IF(ISBLANK(K877),"",COUNTA($K$2:K877))</f>
        <v/>
      </c>
      <c r="H877" t="str">
        <f t="shared" si="82"/>
        <v/>
      </c>
      <c r="I877">
        <f t="shared" si="83"/>
        <v>0</v>
      </c>
      <c r="M877">
        <f t="shared" si="84"/>
        <v>0</v>
      </c>
      <c r="N877">
        <f t="shared" si="84"/>
        <v>0</v>
      </c>
    </row>
    <row r="878" spans="1:14" x14ac:dyDescent="0.25">
      <c r="A878">
        <f ca="1">IF($B$2=0,"",COUNTA($B$2:B878))</f>
        <v>877</v>
      </c>
      <c r="B878" s="3" t="str">
        <f t="shared" ca="1" si="85"/>
        <v/>
      </c>
      <c r="C878" s="3">
        <f t="shared" ca="1" si="81"/>
        <v>0</v>
      </c>
      <c r="G878" t="str">
        <f>IF(ISBLANK(K878),"",COUNTA($K$2:K878))</f>
        <v/>
      </c>
      <c r="H878" t="str">
        <f t="shared" si="82"/>
        <v/>
      </c>
      <c r="I878">
        <f t="shared" si="83"/>
        <v>0</v>
      </c>
      <c r="M878">
        <f t="shared" si="84"/>
        <v>0</v>
      </c>
      <c r="N878">
        <f t="shared" si="84"/>
        <v>0</v>
      </c>
    </row>
    <row r="879" spans="1:14" x14ac:dyDescent="0.25">
      <c r="A879">
        <f ca="1">IF($B$2=0,"",COUNTA($B$2:B879))</f>
        <v>878</v>
      </c>
      <c r="B879" s="3" t="str">
        <f t="shared" ca="1" si="85"/>
        <v/>
      </c>
      <c r="C879" s="3">
        <f t="shared" ca="1" si="81"/>
        <v>0</v>
      </c>
      <c r="G879" t="str">
        <f>IF(ISBLANK(K879),"",COUNTA($K$2:K879))</f>
        <v/>
      </c>
      <c r="H879" t="str">
        <f t="shared" si="82"/>
        <v/>
      </c>
      <c r="I879">
        <f t="shared" si="83"/>
        <v>0</v>
      </c>
      <c r="M879">
        <f t="shared" si="84"/>
        <v>0</v>
      </c>
      <c r="N879">
        <f t="shared" si="84"/>
        <v>0</v>
      </c>
    </row>
    <row r="880" spans="1:14" x14ac:dyDescent="0.25">
      <c r="A880">
        <f ca="1">IF($B$2=0,"",COUNTA($B$2:B880))</f>
        <v>879</v>
      </c>
      <c r="B880" s="3" t="str">
        <f t="shared" ca="1" si="85"/>
        <v/>
      </c>
      <c r="C880" s="3">
        <f t="shared" ca="1" si="81"/>
        <v>0</v>
      </c>
      <c r="G880" t="str">
        <f>IF(ISBLANK(K880),"",COUNTA($K$2:K880))</f>
        <v/>
      </c>
      <c r="H880" t="str">
        <f t="shared" si="82"/>
        <v/>
      </c>
      <c r="I880">
        <f t="shared" si="83"/>
        <v>0</v>
      </c>
      <c r="M880">
        <f t="shared" si="84"/>
        <v>0</v>
      </c>
      <c r="N880">
        <f t="shared" si="84"/>
        <v>0</v>
      </c>
    </row>
    <row r="881" spans="1:14" x14ac:dyDescent="0.25">
      <c r="A881">
        <f ca="1">IF($B$2=0,"",COUNTA($B$2:B881))</f>
        <v>880</v>
      </c>
      <c r="B881" s="3" t="str">
        <f t="shared" ca="1" si="85"/>
        <v/>
      </c>
      <c r="C881" s="3">
        <f t="shared" ca="1" si="81"/>
        <v>0</v>
      </c>
      <c r="G881" t="str">
        <f>IF(ISBLANK(K881),"",COUNTA($K$2:K881))</f>
        <v/>
      </c>
      <c r="H881" t="str">
        <f t="shared" si="82"/>
        <v/>
      </c>
      <c r="I881">
        <f t="shared" si="83"/>
        <v>0</v>
      </c>
      <c r="M881">
        <f t="shared" si="84"/>
        <v>0</v>
      </c>
      <c r="N881">
        <f t="shared" si="84"/>
        <v>0</v>
      </c>
    </row>
    <row r="882" spans="1:14" x14ac:dyDescent="0.25">
      <c r="A882">
        <f ca="1">IF($B$2=0,"",COUNTA($B$2:B882))</f>
        <v>881</v>
      </c>
      <c r="B882" s="3" t="str">
        <f t="shared" ca="1" si="85"/>
        <v/>
      </c>
      <c r="C882" s="3">
        <f t="shared" ca="1" si="81"/>
        <v>0</v>
      </c>
      <c r="G882" t="str">
        <f>IF(ISBLANK(K882),"",COUNTA($K$2:K882))</f>
        <v/>
      </c>
      <c r="H882" t="str">
        <f t="shared" si="82"/>
        <v/>
      </c>
      <c r="I882">
        <f t="shared" si="83"/>
        <v>0</v>
      </c>
      <c r="M882">
        <f t="shared" si="84"/>
        <v>0</v>
      </c>
      <c r="N882">
        <f t="shared" si="84"/>
        <v>0</v>
      </c>
    </row>
    <row r="883" spans="1:14" x14ac:dyDescent="0.25">
      <c r="A883">
        <f ca="1">IF($B$2=0,"",COUNTA($B$2:B883))</f>
        <v>882</v>
      </c>
      <c r="B883" s="3" t="str">
        <f t="shared" ca="1" si="85"/>
        <v/>
      </c>
      <c r="C883" s="3">
        <f t="shared" ca="1" si="81"/>
        <v>0</v>
      </c>
      <c r="G883" t="str">
        <f>IF(ISBLANK(K883),"",COUNTA($K$2:K883))</f>
        <v/>
      </c>
      <c r="H883" t="str">
        <f t="shared" si="82"/>
        <v/>
      </c>
      <c r="I883">
        <f t="shared" si="83"/>
        <v>0</v>
      </c>
      <c r="M883">
        <f t="shared" si="84"/>
        <v>0</v>
      </c>
      <c r="N883">
        <f t="shared" si="84"/>
        <v>0</v>
      </c>
    </row>
    <row r="884" spans="1:14" x14ac:dyDescent="0.25">
      <c r="A884">
        <f ca="1">IF($B$2=0,"",COUNTA($B$2:B884))</f>
        <v>883</v>
      </c>
      <c r="B884" s="3" t="str">
        <f t="shared" ca="1" si="85"/>
        <v/>
      </c>
      <c r="C884" s="3">
        <f t="shared" ca="1" si="81"/>
        <v>0</v>
      </c>
      <c r="G884" t="str">
        <f>IF(ISBLANK(K884),"",COUNTA($K$2:K884))</f>
        <v/>
      </c>
      <c r="H884" t="str">
        <f t="shared" si="82"/>
        <v/>
      </c>
      <c r="I884">
        <f t="shared" si="83"/>
        <v>0</v>
      </c>
      <c r="M884">
        <f t="shared" si="84"/>
        <v>0</v>
      </c>
      <c r="N884">
        <f t="shared" si="84"/>
        <v>0</v>
      </c>
    </row>
    <row r="885" spans="1:14" x14ac:dyDescent="0.25">
      <c r="A885">
        <f ca="1">IF($B$2=0,"",COUNTA($B$2:B885))</f>
        <v>884</v>
      </c>
      <c r="B885" s="3" t="str">
        <f t="shared" ca="1" si="85"/>
        <v/>
      </c>
      <c r="C885" s="3">
        <f t="shared" ca="1" si="81"/>
        <v>0</v>
      </c>
      <c r="G885" t="str">
        <f>IF(ISBLANK(K885),"",COUNTA($K$2:K885))</f>
        <v/>
      </c>
      <c r="H885" t="str">
        <f t="shared" si="82"/>
        <v/>
      </c>
      <c r="I885">
        <f t="shared" si="83"/>
        <v>0</v>
      </c>
      <c r="M885">
        <f t="shared" si="84"/>
        <v>0</v>
      </c>
      <c r="N885">
        <f t="shared" si="84"/>
        <v>0</v>
      </c>
    </row>
    <row r="886" spans="1:14" x14ac:dyDescent="0.25">
      <c r="A886">
        <f ca="1">IF($B$2=0,"",COUNTA($B$2:B886))</f>
        <v>885</v>
      </c>
      <c r="B886" s="3" t="str">
        <f t="shared" ca="1" si="85"/>
        <v/>
      </c>
      <c r="C886" s="3">
        <f t="shared" ca="1" si="81"/>
        <v>0</v>
      </c>
      <c r="G886" t="str">
        <f>IF(ISBLANK(K886),"",COUNTA($K$2:K886))</f>
        <v/>
      </c>
      <c r="H886" t="str">
        <f t="shared" si="82"/>
        <v/>
      </c>
      <c r="I886">
        <f t="shared" si="83"/>
        <v>0</v>
      </c>
      <c r="M886">
        <f t="shared" si="84"/>
        <v>0</v>
      </c>
      <c r="N886">
        <f t="shared" si="84"/>
        <v>0</v>
      </c>
    </row>
    <row r="887" spans="1:14" x14ac:dyDescent="0.25">
      <c r="A887">
        <f ca="1">IF($B$2=0,"",COUNTA($B$2:B887))</f>
        <v>886</v>
      </c>
      <c r="B887" s="3" t="str">
        <f t="shared" ca="1" si="85"/>
        <v/>
      </c>
      <c r="C887" s="3">
        <f t="shared" ca="1" si="81"/>
        <v>0</v>
      </c>
      <c r="G887" t="str">
        <f>IF(ISBLANK(K887),"",COUNTA($K$2:K887))</f>
        <v/>
      </c>
      <c r="H887" t="str">
        <f t="shared" si="82"/>
        <v/>
      </c>
      <c r="I887">
        <f t="shared" si="83"/>
        <v>0</v>
      </c>
      <c r="M887">
        <f t="shared" si="84"/>
        <v>0</v>
      </c>
      <c r="N887">
        <f t="shared" si="84"/>
        <v>0</v>
      </c>
    </row>
    <row r="888" spans="1:14" x14ac:dyDescent="0.25">
      <c r="A888">
        <f ca="1">IF($B$2=0,"",COUNTA($B$2:B888))</f>
        <v>887</v>
      </c>
      <c r="B888" s="3" t="str">
        <f t="shared" ca="1" si="85"/>
        <v/>
      </c>
      <c r="C888" s="3">
        <f t="shared" ca="1" si="81"/>
        <v>0</v>
      </c>
      <c r="G888" t="str">
        <f>IF(ISBLANK(K888),"",COUNTA($K$2:K888))</f>
        <v/>
      </c>
      <c r="H888" t="str">
        <f t="shared" si="82"/>
        <v/>
      </c>
      <c r="I888">
        <f t="shared" si="83"/>
        <v>0</v>
      </c>
      <c r="M888">
        <f t="shared" si="84"/>
        <v>0</v>
      </c>
      <c r="N888">
        <f t="shared" si="84"/>
        <v>0</v>
      </c>
    </row>
    <row r="889" spans="1:14" x14ac:dyDescent="0.25">
      <c r="A889">
        <f ca="1">IF($B$2=0,"",COUNTA($B$2:B889))</f>
        <v>888</v>
      </c>
      <c r="B889" s="3" t="str">
        <f t="shared" ca="1" si="85"/>
        <v/>
      </c>
      <c r="C889" s="3">
        <f t="shared" ca="1" si="81"/>
        <v>0</v>
      </c>
      <c r="G889" t="str">
        <f>IF(ISBLANK(K889),"",COUNTA($K$2:K889))</f>
        <v/>
      </c>
      <c r="H889" t="str">
        <f t="shared" si="82"/>
        <v/>
      </c>
      <c r="I889">
        <f t="shared" si="83"/>
        <v>0</v>
      </c>
      <c r="M889">
        <f t="shared" si="84"/>
        <v>0</v>
      </c>
      <c r="N889">
        <f t="shared" si="84"/>
        <v>0</v>
      </c>
    </row>
    <row r="890" spans="1:14" x14ac:dyDescent="0.25">
      <c r="A890">
        <f ca="1">IF($B$2=0,"",COUNTA($B$2:B890))</f>
        <v>889</v>
      </c>
      <c r="B890" s="3" t="str">
        <f t="shared" ca="1" si="85"/>
        <v/>
      </c>
      <c r="C890" s="3">
        <f t="shared" ca="1" si="81"/>
        <v>0</v>
      </c>
      <c r="G890" t="str">
        <f>IF(ISBLANK(K890),"",COUNTA($K$2:K890))</f>
        <v/>
      </c>
      <c r="H890" t="str">
        <f t="shared" si="82"/>
        <v/>
      </c>
      <c r="I890">
        <f t="shared" si="83"/>
        <v>0</v>
      </c>
      <c r="M890">
        <f t="shared" si="84"/>
        <v>0</v>
      </c>
      <c r="N890">
        <f t="shared" si="84"/>
        <v>0</v>
      </c>
    </row>
    <row r="891" spans="1:14" x14ac:dyDescent="0.25">
      <c r="A891">
        <f ca="1">IF($B$2=0,"",COUNTA($B$2:B891))</f>
        <v>890</v>
      </c>
      <c r="B891" s="3" t="str">
        <f t="shared" ca="1" si="85"/>
        <v/>
      </c>
      <c r="C891" s="3">
        <f t="shared" ca="1" si="81"/>
        <v>0</v>
      </c>
      <c r="G891" t="str">
        <f>IF(ISBLANK(K891),"",COUNTA($K$2:K891))</f>
        <v/>
      </c>
      <c r="H891" t="str">
        <f t="shared" si="82"/>
        <v/>
      </c>
      <c r="I891">
        <f t="shared" si="83"/>
        <v>0</v>
      </c>
      <c r="M891">
        <f t="shared" si="84"/>
        <v>0</v>
      </c>
      <c r="N891">
        <f t="shared" si="84"/>
        <v>0</v>
      </c>
    </row>
    <row r="892" spans="1:14" x14ac:dyDescent="0.25">
      <c r="A892">
        <f ca="1">IF($B$2=0,"",COUNTA($B$2:B892))</f>
        <v>891</v>
      </c>
      <c r="B892" s="3" t="str">
        <f t="shared" ca="1" si="85"/>
        <v/>
      </c>
      <c r="C892" s="3">
        <f t="shared" ca="1" si="81"/>
        <v>0</v>
      </c>
      <c r="G892" t="str">
        <f>IF(ISBLANK(K892),"",COUNTA($K$2:K892))</f>
        <v/>
      </c>
      <c r="H892" t="str">
        <f t="shared" si="82"/>
        <v/>
      </c>
      <c r="I892">
        <f t="shared" si="83"/>
        <v>0</v>
      </c>
      <c r="M892">
        <f t="shared" si="84"/>
        <v>0</v>
      </c>
      <c r="N892">
        <f t="shared" si="84"/>
        <v>0</v>
      </c>
    </row>
    <row r="893" spans="1:14" x14ac:dyDescent="0.25">
      <c r="A893">
        <f ca="1">IF($B$2=0,"",COUNTA($B$2:B893))</f>
        <v>892</v>
      </c>
      <c r="B893" s="3" t="str">
        <f t="shared" ca="1" si="85"/>
        <v/>
      </c>
      <c r="C893" s="3">
        <f t="shared" ca="1" si="81"/>
        <v>0</v>
      </c>
      <c r="G893" t="str">
        <f>IF(ISBLANK(K893),"",COUNTA($K$2:K893))</f>
        <v/>
      </c>
      <c r="H893" t="str">
        <f t="shared" si="82"/>
        <v/>
      </c>
      <c r="I893">
        <f t="shared" si="83"/>
        <v>0</v>
      </c>
      <c r="M893">
        <f t="shared" si="84"/>
        <v>0</v>
      </c>
      <c r="N893">
        <f t="shared" si="84"/>
        <v>0</v>
      </c>
    </row>
    <row r="894" spans="1:14" x14ac:dyDescent="0.25">
      <c r="A894">
        <f ca="1">IF($B$2=0,"",COUNTA($B$2:B894))</f>
        <v>893</v>
      </c>
      <c r="B894" s="3" t="str">
        <f t="shared" ca="1" si="85"/>
        <v/>
      </c>
      <c r="C894" s="3">
        <f t="shared" ca="1" si="81"/>
        <v>0</v>
      </c>
      <c r="G894" t="str">
        <f>IF(ISBLANK(K894),"",COUNTA($K$2:K894))</f>
        <v/>
      </c>
      <c r="H894" t="str">
        <f t="shared" si="82"/>
        <v/>
      </c>
      <c r="I894">
        <f t="shared" si="83"/>
        <v>0</v>
      </c>
      <c r="M894">
        <f t="shared" si="84"/>
        <v>0</v>
      </c>
      <c r="N894">
        <f t="shared" si="84"/>
        <v>0</v>
      </c>
    </row>
    <row r="895" spans="1:14" x14ac:dyDescent="0.25">
      <c r="A895">
        <f ca="1">IF($B$2=0,"",COUNTA($B$2:B895))</f>
        <v>894</v>
      </c>
      <c r="B895" s="3" t="str">
        <f t="shared" ca="1" si="85"/>
        <v/>
      </c>
      <c r="C895" s="3">
        <f t="shared" ca="1" si="81"/>
        <v>0</v>
      </c>
      <c r="G895" t="str">
        <f>IF(ISBLANK(K895),"",COUNTA($K$2:K895))</f>
        <v/>
      </c>
      <c r="H895" t="str">
        <f t="shared" si="82"/>
        <v/>
      </c>
      <c r="I895">
        <f t="shared" si="83"/>
        <v>0</v>
      </c>
      <c r="M895">
        <f t="shared" si="84"/>
        <v>0</v>
      </c>
      <c r="N895">
        <f t="shared" si="84"/>
        <v>0</v>
      </c>
    </row>
    <row r="896" spans="1:14" x14ac:dyDescent="0.25">
      <c r="A896">
        <f ca="1">IF($B$2=0,"",COUNTA($B$2:B896))</f>
        <v>895</v>
      </c>
      <c r="B896" s="3" t="str">
        <f t="shared" ca="1" si="85"/>
        <v/>
      </c>
      <c r="C896" s="3">
        <f t="shared" ca="1" si="81"/>
        <v>0</v>
      </c>
      <c r="G896" t="str">
        <f>IF(ISBLANK(K896),"",COUNTA($K$2:K896))</f>
        <v/>
      </c>
      <c r="H896" t="str">
        <f t="shared" si="82"/>
        <v/>
      </c>
      <c r="I896">
        <f t="shared" si="83"/>
        <v>0</v>
      </c>
      <c r="M896">
        <f t="shared" si="84"/>
        <v>0</v>
      </c>
      <c r="N896">
        <f t="shared" si="84"/>
        <v>0</v>
      </c>
    </row>
    <row r="897" spans="1:14" x14ac:dyDescent="0.25">
      <c r="A897">
        <f ca="1">IF($B$2=0,"",COUNTA($B$2:B897))</f>
        <v>896</v>
      </c>
      <c r="B897" s="3" t="str">
        <f t="shared" ca="1" si="85"/>
        <v/>
      </c>
      <c r="C897" s="3">
        <f t="shared" ca="1" si="81"/>
        <v>0</v>
      </c>
      <c r="G897" t="str">
        <f>IF(ISBLANK(K897),"",COUNTA($K$2:K897))</f>
        <v/>
      </c>
      <c r="H897" t="str">
        <f t="shared" si="82"/>
        <v/>
      </c>
      <c r="I897">
        <f t="shared" si="83"/>
        <v>0</v>
      </c>
      <c r="M897">
        <f t="shared" si="84"/>
        <v>0</v>
      </c>
      <c r="N897">
        <f t="shared" si="84"/>
        <v>0</v>
      </c>
    </row>
    <row r="898" spans="1:14" x14ac:dyDescent="0.25">
      <c r="A898">
        <f ca="1">IF($B$2=0,"",COUNTA($B$2:B898))</f>
        <v>897</v>
      </c>
      <c r="B898" s="3" t="str">
        <f t="shared" ca="1" si="85"/>
        <v/>
      </c>
      <c r="C898" s="3">
        <f t="shared" ref="C898:C961" ca="1" si="86">OFFSET(F898,(ROW()-1)*1-1,0)</f>
        <v>0</v>
      </c>
      <c r="G898" t="str">
        <f>IF(ISBLANK(K898),"",COUNTA($K$2:K898))</f>
        <v/>
      </c>
      <c r="H898" t="str">
        <f t="shared" ref="H898:H961" si="87">IF(ISBLANK(K898),"",IF(ISNUMBER(SEARCH("+",K898)),LEFT(K898,SEARCH("+",K898,1)-1),LEFT(K898,SEARCH("-",K898,1)-1)))</f>
        <v/>
      </c>
      <c r="I898">
        <f t="shared" ref="I898:I961" si="88">IF(VALUE(M898)&gt;0,-20,IF(VALUE(M898)&gt;VALUE(N898),-20,M898))</f>
        <v>0</v>
      </c>
      <c r="M898">
        <f t="shared" ref="M898:N961" si="89">IF(ISBLANK(K898),0,IF(ISNUMBER(SEARCH("+",K898)),RIGHT(K898,LEN(K898)-SEARCH("+",K898,1)),RIGHT(K898,LEN(K898)-SEARCH("-",K898,1)+1)))</f>
        <v>0</v>
      </c>
      <c r="N898">
        <f t="shared" si="89"/>
        <v>0</v>
      </c>
    </row>
    <row r="899" spans="1:14" x14ac:dyDescent="0.25">
      <c r="A899">
        <f ca="1">IF($B$2=0,"",COUNTA($B$2:B899))</f>
        <v>898</v>
      </c>
      <c r="B899" s="3" t="str">
        <f t="shared" ca="1" si="85"/>
        <v/>
      </c>
      <c r="C899" s="3">
        <f t="shared" ca="1" si="86"/>
        <v>0</v>
      </c>
      <c r="G899" t="str">
        <f>IF(ISBLANK(K899),"",COUNTA($K$2:K899))</f>
        <v/>
      </c>
      <c r="H899" t="str">
        <f t="shared" si="87"/>
        <v/>
      </c>
      <c r="I899">
        <f t="shared" si="88"/>
        <v>0</v>
      </c>
      <c r="M899">
        <f t="shared" si="89"/>
        <v>0</v>
      </c>
      <c r="N899">
        <f t="shared" si="89"/>
        <v>0</v>
      </c>
    </row>
    <row r="900" spans="1:14" x14ac:dyDescent="0.25">
      <c r="A900">
        <f ca="1">IF($B$2=0,"",COUNTA($B$2:B900))</f>
        <v>899</v>
      </c>
      <c r="B900" s="3" t="str">
        <f t="shared" ca="1" si="85"/>
        <v/>
      </c>
      <c r="C900" s="3">
        <f t="shared" ca="1" si="86"/>
        <v>0</v>
      </c>
      <c r="G900" t="str">
        <f>IF(ISBLANK(K900),"",COUNTA($K$2:K900))</f>
        <v/>
      </c>
      <c r="H900" t="str">
        <f t="shared" si="87"/>
        <v/>
      </c>
      <c r="I900">
        <f t="shared" si="88"/>
        <v>0</v>
      </c>
      <c r="M900">
        <f t="shared" si="89"/>
        <v>0</v>
      </c>
      <c r="N900">
        <f t="shared" si="89"/>
        <v>0</v>
      </c>
    </row>
    <row r="901" spans="1:14" x14ac:dyDescent="0.25">
      <c r="A901">
        <f ca="1">IF($B$2=0,"",COUNTA($B$2:B901))</f>
        <v>900</v>
      </c>
      <c r="B901" s="3" t="str">
        <f t="shared" ca="1" si="85"/>
        <v/>
      </c>
      <c r="C901" s="3">
        <f t="shared" ca="1" si="86"/>
        <v>0</v>
      </c>
      <c r="G901" t="str">
        <f>IF(ISBLANK(K901),"",COUNTA($K$2:K901))</f>
        <v/>
      </c>
      <c r="H901" t="str">
        <f t="shared" si="87"/>
        <v/>
      </c>
      <c r="I901">
        <f t="shared" si="88"/>
        <v>0</v>
      </c>
      <c r="M901">
        <f t="shared" si="89"/>
        <v>0</v>
      </c>
      <c r="N901">
        <f t="shared" si="89"/>
        <v>0</v>
      </c>
    </row>
    <row r="902" spans="1:14" x14ac:dyDescent="0.25">
      <c r="A902">
        <f ca="1">IF($B$2=0,"",COUNTA($B$2:B902))</f>
        <v>901</v>
      </c>
      <c r="B902" s="3" t="str">
        <f t="shared" ca="1" si="85"/>
        <v/>
      </c>
      <c r="C902" s="3">
        <f t="shared" ca="1" si="86"/>
        <v>0</v>
      </c>
      <c r="G902" t="str">
        <f>IF(ISBLANK(K902),"",COUNTA($K$2:K902))</f>
        <v/>
      </c>
      <c r="H902" t="str">
        <f t="shared" si="87"/>
        <v/>
      </c>
      <c r="I902">
        <f t="shared" si="88"/>
        <v>0</v>
      </c>
      <c r="M902">
        <f t="shared" si="89"/>
        <v>0</v>
      </c>
      <c r="N902">
        <f t="shared" si="89"/>
        <v>0</v>
      </c>
    </row>
    <row r="903" spans="1:14" x14ac:dyDescent="0.25">
      <c r="A903">
        <f ca="1">IF($B$2=0,"",COUNTA($B$2:B903))</f>
        <v>902</v>
      </c>
      <c r="B903" s="3" t="str">
        <f t="shared" ca="1" si="85"/>
        <v/>
      </c>
      <c r="C903" s="3">
        <f t="shared" ca="1" si="86"/>
        <v>0</v>
      </c>
      <c r="G903" t="str">
        <f>IF(ISBLANK(K903),"",COUNTA($K$2:K903))</f>
        <v/>
      </c>
      <c r="H903" t="str">
        <f t="shared" si="87"/>
        <v/>
      </c>
      <c r="I903">
        <f t="shared" si="88"/>
        <v>0</v>
      </c>
      <c r="M903">
        <f t="shared" si="89"/>
        <v>0</v>
      </c>
      <c r="N903">
        <f t="shared" si="89"/>
        <v>0</v>
      </c>
    </row>
    <row r="904" spans="1:14" x14ac:dyDescent="0.25">
      <c r="A904">
        <f ca="1">IF($B$2=0,"",COUNTA($B$2:B904))</f>
        <v>903</v>
      </c>
      <c r="B904" s="3" t="str">
        <f t="shared" ref="B904:B967" ca="1" si="90">UPPER(OFFSET(F903,(ROW()-1)*1-1,0))</f>
        <v/>
      </c>
      <c r="C904" s="3">
        <f t="shared" ca="1" si="86"/>
        <v>0</v>
      </c>
      <c r="G904" t="str">
        <f>IF(ISBLANK(K904),"",COUNTA($K$2:K904))</f>
        <v/>
      </c>
      <c r="H904" t="str">
        <f t="shared" si="87"/>
        <v/>
      </c>
      <c r="I904">
        <f t="shared" si="88"/>
        <v>0</v>
      </c>
      <c r="M904">
        <f t="shared" si="89"/>
        <v>0</v>
      </c>
      <c r="N904">
        <f t="shared" si="89"/>
        <v>0</v>
      </c>
    </row>
    <row r="905" spans="1:14" x14ac:dyDescent="0.25">
      <c r="A905">
        <f ca="1">IF($B$2=0,"",COUNTA($B$2:B905))</f>
        <v>904</v>
      </c>
      <c r="B905" s="3" t="str">
        <f t="shared" ca="1" si="90"/>
        <v/>
      </c>
      <c r="C905" s="3">
        <f t="shared" ca="1" si="86"/>
        <v>0</v>
      </c>
      <c r="G905" t="str">
        <f>IF(ISBLANK(K905),"",COUNTA($K$2:K905))</f>
        <v/>
      </c>
      <c r="H905" t="str">
        <f t="shared" si="87"/>
        <v/>
      </c>
      <c r="I905">
        <f t="shared" si="88"/>
        <v>0</v>
      </c>
      <c r="M905">
        <f t="shared" si="89"/>
        <v>0</v>
      </c>
      <c r="N905">
        <f t="shared" si="89"/>
        <v>0</v>
      </c>
    </row>
    <row r="906" spans="1:14" x14ac:dyDescent="0.25">
      <c r="A906">
        <f ca="1">IF($B$2=0,"",COUNTA($B$2:B906))</f>
        <v>905</v>
      </c>
      <c r="B906" s="3" t="str">
        <f t="shared" ca="1" si="90"/>
        <v/>
      </c>
      <c r="C906" s="3">
        <f t="shared" ca="1" si="86"/>
        <v>0</v>
      </c>
      <c r="G906" t="str">
        <f>IF(ISBLANK(K906),"",COUNTA($K$2:K906))</f>
        <v/>
      </c>
      <c r="H906" t="str">
        <f t="shared" si="87"/>
        <v/>
      </c>
      <c r="I906">
        <f t="shared" si="88"/>
        <v>0</v>
      </c>
      <c r="M906">
        <f t="shared" si="89"/>
        <v>0</v>
      </c>
      <c r="N906">
        <f t="shared" si="89"/>
        <v>0</v>
      </c>
    </row>
    <row r="907" spans="1:14" x14ac:dyDescent="0.25">
      <c r="A907">
        <f ca="1">IF($B$2=0,"",COUNTA($B$2:B907))</f>
        <v>906</v>
      </c>
      <c r="B907" s="3" t="str">
        <f t="shared" ca="1" si="90"/>
        <v/>
      </c>
      <c r="C907" s="3">
        <f t="shared" ca="1" si="86"/>
        <v>0</v>
      </c>
      <c r="G907" t="str">
        <f>IF(ISBLANK(K907),"",COUNTA($K$2:K907))</f>
        <v/>
      </c>
      <c r="H907" t="str">
        <f t="shared" si="87"/>
        <v/>
      </c>
      <c r="I907">
        <f t="shared" si="88"/>
        <v>0</v>
      </c>
      <c r="M907">
        <f t="shared" si="89"/>
        <v>0</v>
      </c>
      <c r="N907">
        <f t="shared" si="89"/>
        <v>0</v>
      </c>
    </row>
    <row r="908" spans="1:14" x14ac:dyDescent="0.25">
      <c r="A908">
        <f ca="1">IF($B$2=0,"",COUNTA($B$2:B908))</f>
        <v>907</v>
      </c>
      <c r="B908" s="3" t="str">
        <f t="shared" ca="1" si="90"/>
        <v/>
      </c>
      <c r="C908" s="3">
        <f t="shared" ca="1" si="86"/>
        <v>0</v>
      </c>
      <c r="G908" t="str">
        <f>IF(ISBLANK(K908),"",COUNTA($K$2:K908))</f>
        <v/>
      </c>
      <c r="H908" t="str">
        <f t="shared" si="87"/>
        <v/>
      </c>
      <c r="I908">
        <f t="shared" si="88"/>
        <v>0</v>
      </c>
      <c r="M908">
        <f t="shared" si="89"/>
        <v>0</v>
      </c>
      <c r="N908">
        <f t="shared" si="89"/>
        <v>0</v>
      </c>
    </row>
    <row r="909" spans="1:14" x14ac:dyDescent="0.25">
      <c r="A909">
        <f ca="1">IF($B$2=0,"",COUNTA($B$2:B909))</f>
        <v>908</v>
      </c>
      <c r="B909" s="3" t="str">
        <f t="shared" ca="1" si="90"/>
        <v/>
      </c>
      <c r="C909" s="3">
        <f t="shared" ca="1" si="86"/>
        <v>0</v>
      </c>
      <c r="G909" t="str">
        <f>IF(ISBLANK(K909),"",COUNTA($K$2:K909))</f>
        <v/>
      </c>
      <c r="H909" t="str">
        <f t="shared" si="87"/>
        <v/>
      </c>
      <c r="I909">
        <f t="shared" si="88"/>
        <v>0</v>
      </c>
      <c r="M909">
        <f t="shared" si="89"/>
        <v>0</v>
      </c>
      <c r="N909">
        <f t="shared" si="89"/>
        <v>0</v>
      </c>
    </row>
    <row r="910" spans="1:14" x14ac:dyDescent="0.25">
      <c r="A910">
        <f ca="1">IF($B$2=0,"",COUNTA($B$2:B910))</f>
        <v>909</v>
      </c>
      <c r="B910" s="3" t="str">
        <f t="shared" ca="1" si="90"/>
        <v/>
      </c>
      <c r="C910" s="3">
        <f t="shared" ca="1" si="86"/>
        <v>0</v>
      </c>
      <c r="G910" t="str">
        <f>IF(ISBLANK(K910),"",COUNTA($K$2:K910))</f>
        <v/>
      </c>
      <c r="H910" t="str">
        <f t="shared" si="87"/>
        <v/>
      </c>
      <c r="I910">
        <f t="shared" si="88"/>
        <v>0</v>
      </c>
      <c r="M910">
        <f t="shared" si="89"/>
        <v>0</v>
      </c>
      <c r="N910">
        <f t="shared" si="89"/>
        <v>0</v>
      </c>
    </row>
    <row r="911" spans="1:14" x14ac:dyDescent="0.25">
      <c r="A911">
        <f ca="1">IF($B$2=0,"",COUNTA($B$2:B911))</f>
        <v>910</v>
      </c>
      <c r="B911" s="3" t="str">
        <f t="shared" ca="1" si="90"/>
        <v/>
      </c>
      <c r="C911" s="3">
        <f t="shared" ca="1" si="86"/>
        <v>0</v>
      </c>
      <c r="G911" t="str">
        <f>IF(ISBLANK(K911),"",COUNTA($K$2:K911))</f>
        <v/>
      </c>
      <c r="H911" t="str">
        <f t="shared" si="87"/>
        <v/>
      </c>
      <c r="I911">
        <f t="shared" si="88"/>
        <v>0</v>
      </c>
      <c r="M911">
        <f t="shared" si="89"/>
        <v>0</v>
      </c>
      <c r="N911">
        <f t="shared" si="89"/>
        <v>0</v>
      </c>
    </row>
    <row r="912" spans="1:14" x14ac:dyDescent="0.25">
      <c r="A912">
        <f ca="1">IF($B$2=0,"",COUNTA($B$2:B912))</f>
        <v>911</v>
      </c>
      <c r="B912" s="3" t="str">
        <f t="shared" ca="1" si="90"/>
        <v/>
      </c>
      <c r="C912" s="3">
        <f t="shared" ca="1" si="86"/>
        <v>0</v>
      </c>
      <c r="G912" t="str">
        <f>IF(ISBLANK(K912),"",COUNTA($K$2:K912))</f>
        <v/>
      </c>
      <c r="H912" t="str">
        <f t="shared" si="87"/>
        <v/>
      </c>
      <c r="I912">
        <f t="shared" si="88"/>
        <v>0</v>
      </c>
      <c r="M912">
        <f t="shared" si="89"/>
        <v>0</v>
      </c>
      <c r="N912">
        <f t="shared" si="89"/>
        <v>0</v>
      </c>
    </row>
    <row r="913" spans="1:14" x14ac:dyDescent="0.25">
      <c r="A913">
        <f ca="1">IF($B$2=0,"",COUNTA($B$2:B913))</f>
        <v>912</v>
      </c>
      <c r="B913" s="3" t="str">
        <f t="shared" ca="1" si="90"/>
        <v/>
      </c>
      <c r="C913" s="3">
        <f t="shared" ca="1" si="86"/>
        <v>0</v>
      </c>
      <c r="G913" t="str">
        <f>IF(ISBLANK(K913),"",COUNTA($K$2:K913))</f>
        <v/>
      </c>
      <c r="H913" t="str">
        <f t="shared" si="87"/>
        <v/>
      </c>
      <c r="I913">
        <f t="shared" si="88"/>
        <v>0</v>
      </c>
      <c r="M913">
        <f t="shared" si="89"/>
        <v>0</v>
      </c>
      <c r="N913">
        <f t="shared" si="89"/>
        <v>0</v>
      </c>
    </row>
    <row r="914" spans="1:14" x14ac:dyDescent="0.25">
      <c r="A914">
        <f ca="1">IF($B$2=0,"",COUNTA($B$2:B914))</f>
        <v>913</v>
      </c>
      <c r="B914" s="3" t="str">
        <f t="shared" ca="1" si="90"/>
        <v/>
      </c>
      <c r="C914" s="3">
        <f t="shared" ca="1" si="86"/>
        <v>0</v>
      </c>
      <c r="G914" t="str">
        <f>IF(ISBLANK(K914),"",COUNTA($K$2:K914))</f>
        <v/>
      </c>
      <c r="H914" t="str">
        <f t="shared" si="87"/>
        <v/>
      </c>
      <c r="I914">
        <f t="shared" si="88"/>
        <v>0</v>
      </c>
      <c r="M914">
        <f t="shared" si="89"/>
        <v>0</v>
      </c>
      <c r="N914">
        <f t="shared" si="89"/>
        <v>0</v>
      </c>
    </row>
    <row r="915" spans="1:14" x14ac:dyDescent="0.25">
      <c r="A915">
        <f ca="1">IF($B$2=0,"",COUNTA($B$2:B915))</f>
        <v>914</v>
      </c>
      <c r="B915" s="3" t="str">
        <f t="shared" ca="1" si="90"/>
        <v/>
      </c>
      <c r="C915" s="3">
        <f t="shared" ca="1" si="86"/>
        <v>0</v>
      </c>
      <c r="G915" t="str">
        <f>IF(ISBLANK(K915),"",COUNTA($K$2:K915))</f>
        <v/>
      </c>
      <c r="H915" t="str">
        <f t="shared" si="87"/>
        <v/>
      </c>
      <c r="I915">
        <f t="shared" si="88"/>
        <v>0</v>
      </c>
      <c r="M915">
        <f t="shared" si="89"/>
        <v>0</v>
      </c>
      <c r="N915">
        <f t="shared" si="89"/>
        <v>0</v>
      </c>
    </row>
    <row r="916" spans="1:14" x14ac:dyDescent="0.25">
      <c r="A916">
        <f ca="1">IF($B$2=0,"",COUNTA($B$2:B916))</f>
        <v>915</v>
      </c>
      <c r="B916" s="3" t="str">
        <f t="shared" ca="1" si="90"/>
        <v/>
      </c>
      <c r="C916" s="3">
        <f t="shared" ca="1" si="86"/>
        <v>0</v>
      </c>
      <c r="G916" t="str">
        <f>IF(ISBLANK(K916),"",COUNTA($K$2:K916))</f>
        <v/>
      </c>
      <c r="H916" t="str">
        <f t="shared" si="87"/>
        <v/>
      </c>
      <c r="I916">
        <f t="shared" si="88"/>
        <v>0</v>
      </c>
      <c r="M916">
        <f t="shared" si="89"/>
        <v>0</v>
      </c>
      <c r="N916">
        <f t="shared" si="89"/>
        <v>0</v>
      </c>
    </row>
    <row r="917" spans="1:14" x14ac:dyDescent="0.25">
      <c r="A917">
        <f ca="1">IF($B$2=0,"",COUNTA($B$2:B917))</f>
        <v>916</v>
      </c>
      <c r="B917" s="3" t="str">
        <f t="shared" ca="1" si="90"/>
        <v/>
      </c>
      <c r="C917" s="3">
        <f t="shared" ca="1" si="86"/>
        <v>0</v>
      </c>
      <c r="G917" t="str">
        <f>IF(ISBLANK(K917),"",COUNTA($K$2:K917))</f>
        <v/>
      </c>
      <c r="H917" t="str">
        <f t="shared" si="87"/>
        <v/>
      </c>
      <c r="I917">
        <f t="shared" si="88"/>
        <v>0</v>
      </c>
      <c r="M917">
        <f t="shared" si="89"/>
        <v>0</v>
      </c>
      <c r="N917">
        <f t="shared" si="89"/>
        <v>0</v>
      </c>
    </row>
    <row r="918" spans="1:14" x14ac:dyDescent="0.25">
      <c r="A918">
        <f ca="1">IF($B$2=0,"",COUNTA($B$2:B918))</f>
        <v>917</v>
      </c>
      <c r="B918" s="3" t="str">
        <f t="shared" ca="1" si="90"/>
        <v/>
      </c>
      <c r="C918" s="3">
        <f t="shared" ca="1" si="86"/>
        <v>0</v>
      </c>
      <c r="G918" t="str">
        <f>IF(ISBLANK(K918),"",COUNTA($K$2:K918))</f>
        <v/>
      </c>
      <c r="H918" t="str">
        <f t="shared" si="87"/>
        <v/>
      </c>
      <c r="I918">
        <f t="shared" si="88"/>
        <v>0</v>
      </c>
      <c r="M918">
        <f t="shared" si="89"/>
        <v>0</v>
      </c>
      <c r="N918">
        <f t="shared" si="89"/>
        <v>0</v>
      </c>
    </row>
    <row r="919" spans="1:14" x14ac:dyDescent="0.25">
      <c r="A919">
        <f ca="1">IF($B$2=0,"",COUNTA($B$2:B919))</f>
        <v>918</v>
      </c>
      <c r="B919" s="3" t="str">
        <f t="shared" ca="1" si="90"/>
        <v/>
      </c>
      <c r="C919" s="3">
        <f t="shared" ca="1" si="86"/>
        <v>0</v>
      </c>
      <c r="G919" t="str">
        <f>IF(ISBLANK(K919),"",COUNTA($K$2:K919))</f>
        <v/>
      </c>
      <c r="H919" t="str">
        <f t="shared" si="87"/>
        <v/>
      </c>
      <c r="I919">
        <f t="shared" si="88"/>
        <v>0</v>
      </c>
      <c r="M919">
        <f t="shared" si="89"/>
        <v>0</v>
      </c>
      <c r="N919">
        <f t="shared" si="89"/>
        <v>0</v>
      </c>
    </row>
    <row r="920" spans="1:14" x14ac:dyDescent="0.25">
      <c r="A920">
        <f ca="1">IF($B$2=0,"",COUNTA($B$2:B920))</f>
        <v>919</v>
      </c>
      <c r="B920" s="3" t="str">
        <f t="shared" ca="1" si="90"/>
        <v/>
      </c>
      <c r="C920" s="3">
        <f t="shared" ca="1" si="86"/>
        <v>0</v>
      </c>
      <c r="G920" t="str">
        <f>IF(ISBLANK(K920),"",COUNTA($K$2:K920))</f>
        <v/>
      </c>
      <c r="H920" t="str">
        <f t="shared" si="87"/>
        <v/>
      </c>
      <c r="I920">
        <f t="shared" si="88"/>
        <v>0</v>
      </c>
      <c r="M920">
        <f t="shared" si="89"/>
        <v>0</v>
      </c>
      <c r="N920">
        <f t="shared" si="89"/>
        <v>0</v>
      </c>
    </row>
    <row r="921" spans="1:14" x14ac:dyDescent="0.25">
      <c r="A921">
        <f ca="1">IF($B$2=0,"",COUNTA($B$2:B921))</f>
        <v>920</v>
      </c>
      <c r="B921" s="3" t="str">
        <f t="shared" ca="1" si="90"/>
        <v/>
      </c>
      <c r="C921" s="3">
        <f t="shared" ca="1" si="86"/>
        <v>0</v>
      </c>
      <c r="G921" t="str">
        <f>IF(ISBLANK(K921),"",COUNTA($K$2:K921))</f>
        <v/>
      </c>
      <c r="H921" t="str">
        <f t="shared" si="87"/>
        <v/>
      </c>
      <c r="I921">
        <f t="shared" si="88"/>
        <v>0</v>
      </c>
      <c r="M921">
        <f t="shared" si="89"/>
        <v>0</v>
      </c>
      <c r="N921">
        <f t="shared" si="89"/>
        <v>0</v>
      </c>
    </row>
    <row r="922" spans="1:14" x14ac:dyDescent="0.25">
      <c r="A922">
        <f ca="1">IF($B$2=0,"",COUNTA($B$2:B922))</f>
        <v>921</v>
      </c>
      <c r="B922" s="3" t="str">
        <f t="shared" ca="1" si="90"/>
        <v/>
      </c>
      <c r="C922" s="3">
        <f t="shared" ca="1" si="86"/>
        <v>0</v>
      </c>
      <c r="G922" t="str">
        <f>IF(ISBLANK(K922),"",COUNTA($K$2:K922))</f>
        <v/>
      </c>
      <c r="H922" t="str">
        <f t="shared" si="87"/>
        <v/>
      </c>
      <c r="I922">
        <f t="shared" si="88"/>
        <v>0</v>
      </c>
      <c r="M922">
        <f t="shared" si="89"/>
        <v>0</v>
      </c>
      <c r="N922">
        <f t="shared" si="89"/>
        <v>0</v>
      </c>
    </row>
    <row r="923" spans="1:14" x14ac:dyDescent="0.25">
      <c r="A923">
        <f ca="1">IF($B$2=0,"",COUNTA($B$2:B923))</f>
        <v>922</v>
      </c>
      <c r="B923" s="3" t="str">
        <f t="shared" ca="1" si="90"/>
        <v/>
      </c>
      <c r="C923" s="3">
        <f t="shared" ca="1" si="86"/>
        <v>0</v>
      </c>
      <c r="G923" t="str">
        <f>IF(ISBLANK(K923),"",COUNTA($K$2:K923))</f>
        <v/>
      </c>
      <c r="H923" t="str">
        <f t="shared" si="87"/>
        <v/>
      </c>
      <c r="I923">
        <f t="shared" si="88"/>
        <v>0</v>
      </c>
      <c r="M923">
        <f t="shared" si="89"/>
        <v>0</v>
      </c>
      <c r="N923">
        <f t="shared" si="89"/>
        <v>0</v>
      </c>
    </row>
    <row r="924" spans="1:14" x14ac:dyDescent="0.25">
      <c r="A924">
        <f ca="1">IF($B$2=0,"",COUNTA($B$2:B924))</f>
        <v>923</v>
      </c>
      <c r="B924" s="3" t="str">
        <f t="shared" ca="1" si="90"/>
        <v/>
      </c>
      <c r="C924" s="3">
        <f t="shared" ca="1" si="86"/>
        <v>0</v>
      </c>
      <c r="G924" t="str">
        <f>IF(ISBLANK(K924),"",COUNTA($K$2:K924))</f>
        <v/>
      </c>
      <c r="H924" t="str">
        <f t="shared" si="87"/>
        <v/>
      </c>
      <c r="I924">
        <f t="shared" si="88"/>
        <v>0</v>
      </c>
      <c r="M924">
        <f t="shared" si="89"/>
        <v>0</v>
      </c>
      <c r="N924">
        <f t="shared" si="89"/>
        <v>0</v>
      </c>
    </row>
    <row r="925" spans="1:14" x14ac:dyDescent="0.25">
      <c r="A925">
        <f ca="1">IF($B$2=0,"",COUNTA($B$2:B925))</f>
        <v>924</v>
      </c>
      <c r="B925" s="3" t="str">
        <f t="shared" ca="1" si="90"/>
        <v/>
      </c>
      <c r="C925" s="3">
        <f t="shared" ca="1" si="86"/>
        <v>0</v>
      </c>
      <c r="G925" t="str">
        <f>IF(ISBLANK(K925),"",COUNTA($K$2:K925))</f>
        <v/>
      </c>
      <c r="H925" t="str">
        <f t="shared" si="87"/>
        <v/>
      </c>
      <c r="I925">
        <f t="shared" si="88"/>
        <v>0</v>
      </c>
      <c r="M925">
        <f t="shared" si="89"/>
        <v>0</v>
      </c>
      <c r="N925">
        <f t="shared" si="89"/>
        <v>0</v>
      </c>
    </row>
    <row r="926" spans="1:14" x14ac:dyDescent="0.25">
      <c r="A926">
        <f ca="1">IF($B$2=0,"",COUNTA($B$2:B926))</f>
        <v>925</v>
      </c>
      <c r="B926" s="3" t="str">
        <f t="shared" ca="1" si="90"/>
        <v/>
      </c>
      <c r="C926" s="3">
        <f t="shared" ca="1" si="86"/>
        <v>0</v>
      </c>
      <c r="G926" t="str">
        <f>IF(ISBLANK(K926),"",COUNTA($K$2:K926))</f>
        <v/>
      </c>
      <c r="H926" t="str">
        <f t="shared" si="87"/>
        <v/>
      </c>
      <c r="I926">
        <f t="shared" si="88"/>
        <v>0</v>
      </c>
      <c r="M926">
        <f t="shared" si="89"/>
        <v>0</v>
      </c>
      <c r="N926">
        <f t="shared" si="89"/>
        <v>0</v>
      </c>
    </row>
    <row r="927" spans="1:14" x14ac:dyDescent="0.25">
      <c r="A927">
        <f ca="1">IF($B$2=0,"",COUNTA($B$2:B927))</f>
        <v>926</v>
      </c>
      <c r="B927" s="3" t="str">
        <f t="shared" ca="1" si="90"/>
        <v/>
      </c>
      <c r="C927" s="3">
        <f t="shared" ca="1" si="86"/>
        <v>0</v>
      </c>
      <c r="G927" t="str">
        <f>IF(ISBLANK(K927),"",COUNTA($K$2:K927))</f>
        <v/>
      </c>
      <c r="H927" t="str">
        <f t="shared" si="87"/>
        <v/>
      </c>
      <c r="I927">
        <f t="shared" si="88"/>
        <v>0</v>
      </c>
      <c r="M927">
        <f t="shared" si="89"/>
        <v>0</v>
      </c>
      <c r="N927">
        <f t="shared" si="89"/>
        <v>0</v>
      </c>
    </row>
    <row r="928" spans="1:14" x14ac:dyDescent="0.25">
      <c r="A928">
        <f ca="1">IF($B$2=0,"",COUNTA($B$2:B928))</f>
        <v>927</v>
      </c>
      <c r="B928" s="3" t="str">
        <f t="shared" ca="1" si="90"/>
        <v/>
      </c>
      <c r="C928" s="3">
        <f t="shared" ca="1" si="86"/>
        <v>0</v>
      </c>
      <c r="G928" t="str">
        <f>IF(ISBLANK(K928),"",COUNTA($K$2:K928))</f>
        <v/>
      </c>
      <c r="H928" t="str">
        <f t="shared" si="87"/>
        <v/>
      </c>
      <c r="I928">
        <f t="shared" si="88"/>
        <v>0</v>
      </c>
      <c r="M928">
        <f t="shared" si="89"/>
        <v>0</v>
      </c>
      <c r="N928">
        <f t="shared" si="89"/>
        <v>0</v>
      </c>
    </row>
    <row r="929" spans="1:14" x14ac:dyDescent="0.25">
      <c r="A929">
        <f ca="1">IF($B$2=0,"",COUNTA($B$2:B929))</f>
        <v>928</v>
      </c>
      <c r="B929" s="3" t="str">
        <f t="shared" ca="1" si="90"/>
        <v/>
      </c>
      <c r="C929" s="3">
        <f t="shared" ca="1" si="86"/>
        <v>0</v>
      </c>
      <c r="G929" t="str">
        <f>IF(ISBLANK(K929),"",COUNTA($K$2:K929))</f>
        <v/>
      </c>
      <c r="H929" t="str">
        <f t="shared" si="87"/>
        <v/>
      </c>
      <c r="I929">
        <f t="shared" si="88"/>
        <v>0</v>
      </c>
      <c r="M929">
        <f t="shared" si="89"/>
        <v>0</v>
      </c>
      <c r="N929">
        <f t="shared" si="89"/>
        <v>0</v>
      </c>
    </row>
    <row r="930" spans="1:14" x14ac:dyDescent="0.25">
      <c r="A930">
        <f ca="1">IF($B$2=0,"",COUNTA($B$2:B930))</f>
        <v>929</v>
      </c>
      <c r="B930" s="3" t="str">
        <f t="shared" ca="1" si="90"/>
        <v/>
      </c>
      <c r="C930" s="3">
        <f t="shared" ca="1" si="86"/>
        <v>0</v>
      </c>
      <c r="G930" t="str">
        <f>IF(ISBLANK(K930),"",COUNTA($K$2:K930))</f>
        <v/>
      </c>
      <c r="H930" t="str">
        <f t="shared" si="87"/>
        <v/>
      </c>
      <c r="I930">
        <f t="shared" si="88"/>
        <v>0</v>
      </c>
      <c r="M930">
        <f t="shared" si="89"/>
        <v>0</v>
      </c>
      <c r="N930">
        <f t="shared" si="89"/>
        <v>0</v>
      </c>
    </row>
    <row r="931" spans="1:14" x14ac:dyDescent="0.25">
      <c r="A931">
        <f ca="1">IF($B$2=0,"",COUNTA($B$2:B931))</f>
        <v>930</v>
      </c>
      <c r="B931" s="3" t="str">
        <f t="shared" ca="1" si="90"/>
        <v/>
      </c>
      <c r="C931" s="3">
        <f t="shared" ca="1" si="86"/>
        <v>0</v>
      </c>
      <c r="G931" t="str">
        <f>IF(ISBLANK(K931),"",COUNTA($K$2:K931))</f>
        <v/>
      </c>
      <c r="H931" t="str">
        <f t="shared" si="87"/>
        <v/>
      </c>
      <c r="I931">
        <f t="shared" si="88"/>
        <v>0</v>
      </c>
      <c r="M931">
        <f t="shared" si="89"/>
        <v>0</v>
      </c>
      <c r="N931">
        <f t="shared" si="89"/>
        <v>0</v>
      </c>
    </row>
    <row r="932" spans="1:14" x14ac:dyDescent="0.25">
      <c r="A932">
        <f ca="1">IF($B$2=0,"",COUNTA($B$2:B932))</f>
        <v>931</v>
      </c>
      <c r="B932" s="3" t="str">
        <f t="shared" ca="1" si="90"/>
        <v/>
      </c>
      <c r="C932" s="3">
        <f t="shared" ca="1" si="86"/>
        <v>0</v>
      </c>
      <c r="G932" t="str">
        <f>IF(ISBLANK(K932),"",COUNTA($K$2:K932))</f>
        <v/>
      </c>
      <c r="H932" t="str">
        <f t="shared" si="87"/>
        <v/>
      </c>
      <c r="I932">
        <f t="shared" si="88"/>
        <v>0</v>
      </c>
      <c r="M932">
        <f t="shared" si="89"/>
        <v>0</v>
      </c>
      <c r="N932">
        <f t="shared" si="89"/>
        <v>0</v>
      </c>
    </row>
    <row r="933" spans="1:14" x14ac:dyDescent="0.25">
      <c r="A933">
        <f ca="1">IF($B$2=0,"",COUNTA($B$2:B933))</f>
        <v>932</v>
      </c>
      <c r="B933" s="3" t="str">
        <f t="shared" ca="1" si="90"/>
        <v/>
      </c>
      <c r="C933" s="3">
        <f t="shared" ca="1" si="86"/>
        <v>0</v>
      </c>
      <c r="G933" t="str">
        <f>IF(ISBLANK(K933),"",COUNTA($K$2:K933))</f>
        <v/>
      </c>
      <c r="H933" t="str">
        <f t="shared" si="87"/>
        <v/>
      </c>
      <c r="I933">
        <f t="shared" si="88"/>
        <v>0</v>
      </c>
      <c r="M933">
        <f t="shared" si="89"/>
        <v>0</v>
      </c>
      <c r="N933">
        <f t="shared" si="89"/>
        <v>0</v>
      </c>
    </row>
    <row r="934" spans="1:14" x14ac:dyDescent="0.25">
      <c r="A934">
        <f ca="1">IF($B$2=0,"",COUNTA($B$2:B934))</f>
        <v>933</v>
      </c>
      <c r="B934" s="3" t="str">
        <f t="shared" ca="1" si="90"/>
        <v/>
      </c>
      <c r="C934" s="3">
        <f t="shared" ca="1" si="86"/>
        <v>0</v>
      </c>
      <c r="G934" t="str">
        <f>IF(ISBLANK(K934),"",COUNTA($K$2:K934))</f>
        <v/>
      </c>
      <c r="H934" t="str">
        <f t="shared" si="87"/>
        <v/>
      </c>
      <c r="I934">
        <f t="shared" si="88"/>
        <v>0</v>
      </c>
      <c r="M934">
        <f t="shared" si="89"/>
        <v>0</v>
      </c>
      <c r="N934">
        <f t="shared" si="89"/>
        <v>0</v>
      </c>
    </row>
    <row r="935" spans="1:14" x14ac:dyDescent="0.25">
      <c r="A935">
        <f ca="1">IF($B$2=0,"",COUNTA($B$2:B935))</f>
        <v>934</v>
      </c>
      <c r="B935" s="3" t="str">
        <f t="shared" ca="1" si="90"/>
        <v/>
      </c>
      <c r="C935" s="3">
        <f t="shared" ca="1" si="86"/>
        <v>0</v>
      </c>
      <c r="G935" t="str">
        <f>IF(ISBLANK(K935),"",COUNTA($K$2:K935))</f>
        <v/>
      </c>
      <c r="H935" t="str">
        <f t="shared" si="87"/>
        <v/>
      </c>
      <c r="I935">
        <f t="shared" si="88"/>
        <v>0</v>
      </c>
      <c r="M935">
        <f t="shared" si="89"/>
        <v>0</v>
      </c>
      <c r="N935">
        <f t="shared" si="89"/>
        <v>0</v>
      </c>
    </row>
    <row r="936" spans="1:14" x14ac:dyDescent="0.25">
      <c r="A936">
        <f ca="1">IF($B$2=0,"",COUNTA($B$2:B936))</f>
        <v>935</v>
      </c>
      <c r="B936" s="3" t="str">
        <f t="shared" ca="1" si="90"/>
        <v/>
      </c>
      <c r="C936" s="3">
        <f t="shared" ca="1" si="86"/>
        <v>0</v>
      </c>
      <c r="G936" t="str">
        <f>IF(ISBLANK(K936),"",COUNTA($K$2:K936))</f>
        <v/>
      </c>
      <c r="H936" t="str">
        <f t="shared" si="87"/>
        <v/>
      </c>
      <c r="I936">
        <f t="shared" si="88"/>
        <v>0</v>
      </c>
      <c r="M936">
        <f t="shared" si="89"/>
        <v>0</v>
      </c>
      <c r="N936">
        <f t="shared" si="89"/>
        <v>0</v>
      </c>
    </row>
    <row r="937" spans="1:14" x14ac:dyDescent="0.25">
      <c r="A937">
        <f ca="1">IF($B$2=0,"",COUNTA($B$2:B937))</f>
        <v>936</v>
      </c>
      <c r="B937" s="3" t="str">
        <f t="shared" ca="1" si="90"/>
        <v/>
      </c>
      <c r="C937" s="3">
        <f t="shared" ca="1" si="86"/>
        <v>0</v>
      </c>
      <c r="G937" t="str">
        <f>IF(ISBLANK(K937),"",COUNTA($K$2:K937))</f>
        <v/>
      </c>
      <c r="H937" t="str">
        <f t="shared" si="87"/>
        <v/>
      </c>
      <c r="I937">
        <f t="shared" si="88"/>
        <v>0</v>
      </c>
      <c r="M937">
        <f t="shared" si="89"/>
        <v>0</v>
      </c>
      <c r="N937">
        <f t="shared" si="89"/>
        <v>0</v>
      </c>
    </row>
    <row r="938" spans="1:14" x14ac:dyDescent="0.25">
      <c r="A938">
        <f ca="1">IF($B$2=0,"",COUNTA($B$2:B938))</f>
        <v>937</v>
      </c>
      <c r="B938" s="3" t="str">
        <f t="shared" ca="1" si="90"/>
        <v/>
      </c>
      <c r="C938" s="3">
        <f t="shared" ca="1" si="86"/>
        <v>0</v>
      </c>
      <c r="G938" t="str">
        <f>IF(ISBLANK(K938),"",COUNTA($K$2:K938))</f>
        <v/>
      </c>
      <c r="H938" t="str">
        <f t="shared" si="87"/>
        <v/>
      </c>
      <c r="I938">
        <f t="shared" si="88"/>
        <v>0</v>
      </c>
      <c r="M938">
        <f t="shared" si="89"/>
        <v>0</v>
      </c>
      <c r="N938">
        <f t="shared" si="89"/>
        <v>0</v>
      </c>
    </row>
    <row r="939" spans="1:14" x14ac:dyDescent="0.25">
      <c r="A939">
        <f ca="1">IF($B$2=0,"",COUNTA($B$2:B939))</f>
        <v>938</v>
      </c>
      <c r="B939" s="3" t="str">
        <f t="shared" ca="1" si="90"/>
        <v/>
      </c>
      <c r="C939" s="3">
        <f t="shared" ca="1" si="86"/>
        <v>0</v>
      </c>
      <c r="G939" t="str">
        <f>IF(ISBLANK(K939),"",COUNTA($K$2:K939))</f>
        <v/>
      </c>
      <c r="H939" t="str">
        <f t="shared" si="87"/>
        <v/>
      </c>
      <c r="I939">
        <f t="shared" si="88"/>
        <v>0</v>
      </c>
      <c r="M939">
        <f t="shared" si="89"/>
        <v>0</v>
      </c>
      <c r="N939">
        <f t="shared" si="89"/>
        <v>0</v>
      </c>
    </row>
    <row r="940" spans="1:14" x14ac:dyDescent="0.25">
      <c r="A940">
        <f ca="1">IF($B$2=0,"",COUNTA($B$2:B940))</f>
        <v>939</v>
      </c>
      <c r="B940" s="3" t="str">
        <f t="shared" ca="1" si="90"/>
        <v/>
      </c>
      <c r="C940" s="3">
        <f t="shared" ca="1" si="86"/>
        <v>0</v>
      </c>
      <c r="G940" t="str">
        <f>IF(ISBLANK(K940),"",COUNTA($K$2:K940))</f>
        <v/>
      </c>
      <c r="H940" t="str">
        <f t="shared" si="87"/>
        <v/>
      </c>
      <c r="I940">
        <f t="shared" si="88"/>
        <v>0</v>
      </c>
      <c r="M940">
        <f t="shared" si="89"/>
        <v>0</v>
      </c>
      <c r="N940">
        <f t="shared" si="89"/>
        <v>0</v>
      </c>
    </row>
    <row r="941" spans="1:14" x14ac:dyDescent="0.25">
      <c r="A941">
        <f ca="1">IF($B$2=0,"",COUNTA($B$2:B941))</f>
        <v>940</v>
      </c>
      <c r="B941" s="3" t="str">
        <f t="shared" ca="1" si="90"/>
        <v/>
      </c>
      <c r="C941" s="3">
        <f t="shared" ca="1" si="86"/>
        <v>0</v>
      </c>
      <c r="G941" t="str">
        <f>IF(ISBLANK(K941),"",COUNTA($K$2:K941))</f>
        <v/>
      </c>
      <c r="H941" t="str">
        <f t="shared" si="87"/>
        <v/>
      </c>
      <c r="I941">
        <f t="shared" si="88"/>
        <v>0</v>
      </c>
      <c r="M941">
        <f t="shared" si="89"/>
        <v>0</v>
      </c>
      <c r="N941">
        <f t="shared" si="89"/>
        <v>0</v>
      </c>
    </row>
    <row r="942" spans="1:14" x14ac:dyDescent="0.25">
      <c r="A942">
        <f ca="1">IF($B$2=0,"",COUNTA($B$2:B942))</f>
        <v>941</v>
      </c>
      <c r="B942" s="3" t="str">
        <f t="shared" ca="1" si="90"/>
        <v/>
      </c>
      <c r="C942" s="3">
        <f t="shared" ca="1" si="86"/>
        <v>0</v>
      </c>
      <c r="G942" t="str">
        <f>IF(ISBLANK(K942),"",COUNTA($K$2:K942))</f>
        <v/>
      </c>
      <c r="H942" t="str">
        <f t="shared" si="87"/>
        <v/>
      </c>
      <c r="I942">
        <f t="shared" si="88"/>
        <v>0</v>
      </c>
      <c r="M942">
        <f t="shared" si="89"/>
        <v>0</v>
      </c>
      <c r="N942">
        <f t="shared" si="89"/>
        <v>0</v>
      </c>
    </row>
    <row r="943" spans="1:14" x14ac:dyDescent="0.25">
      <c r="A943">
        <f ca="1">IF($B$2=0,"",COUNTA($B$2:B943))</f>
        <v>942</v>
      </c>
      <c r="B943" s="3" t="str">
        <f t="shared" ca="1" si="90"/>
        <v/>
      </c>
      <c r="C943" s="3">
        <f t="shared" ca="1" si="86"/>
        <v>0</v>
      </c>
      <c r="G943" t="str">
        <f>IF(ISBLANK(K943),"",COUNTA($K$2:K943))</f>
        <v/>
      </c>
      <c r="H943" t="str">
        <f t="shared" si="87"/>
        <v/>
      </c>
      <c r="I943">
        <f t="shared" si="88"/>
        <v>0</v>
      </c>
      <c r="M943">
        <f t="shared" si="89"/>
        <v>0</v>
      </c>
      <c r="N943">
        <f t="shared" si="89"/>
        <v>0</v>
      </c>
    </row>
    <row r="944" spans="1:14" x14ac:dyDescent="0.25">
      <c r="A944">
        <f ca="1">IF($B$2=0,"",COUNTA($B$2:B944))</f>
        <v>943</v>
      </c>
      <c r="B944" s="3" t="str">
        <f t="shared" ca="1" si="90"/>
        <v/>
      </c>
      <c r="C944" s="3">
        <f t="shared" ca="1" si="86"/>
        <v>0</v>
      </c>
      <c r="G944" t="str">
        <f>IF(ISBLANK(K944),"",COUNTA($K$2:K944))</f>
        <v/>
      </c>
      <c r="H944" t="str">
        <f t="shared" si="87"/>
        <v/>
      </c>
      <c r="I944">
        <f t="shared" si="88"/>
        <v>0</v>
      </c>
      <c r="M944">
        <f t="shared" si="89"/>
        <v>0</v>
      </c>
      <c r="N944">
        <f t="shared" si="89"/>
        <v>0</v>
      </c>
    </row>
    <row r="945" spans="1:14" x14ac:dyDescent="0.25">
      <c r="A945">
        <f ca="1">IF($B$2=0,"",COUNTA($B$2:B945))</f>
        <v>944</v>
      </c>
      <c r="B945" s="3" t="str">
        <f t="shared" ca="1" si="90"/>
        <v/>
      </c>
      <c r="C945" s="3">
        <f t="shared" ca="1" si="86"/>
        <v>0</v>
      </c>
      <c r="G945" t="str">
        <f>IF(ISBLANK(K945),"",COUNTA($K$2:K945))</f>
        <v/>
      </c>
      <c r="H945" t="str">
        <f t="shared" si="87"/>
        <v/>
      </c>
      <c r="I945">
        <f t="shared" si="88"/>
        <v>0</v>
      </c>
      <c r="M945">
        <f t="shared" si="89"/>
        <v>0</v>
      </c>
      <c r="N945">
        <f t="shared" si="89"/>
        <v>0</v>
      </c>
    </row>
    <row r="946" spans="1:14" x14ac:dyDescent="0.25">
      <c r="A946">
        <f ca="1">IF($B$2=0,"",COUNTA($B$2:B946))</f>
        <v>945</v>
      </c>
      <c r="B946" s="3" t="str">
        <f t="shared" ca="1" si="90"/>
        <v/>
      </c>
      <c r="C946" s="3">
        <f t="shared" ca="1" si="86"/>
        <v>0</v>
      </c>
      <c r="G946" t="str">
        <f>IF(ISBLANK(K946),"",COUNTA($K$2:K946))</f>
        <v/>
      </c>
      <c r="H946" t="str">
        <f t="shared" si="87"/>
        <v/>
      </c>
      <c r="I946">
        <f t="shared" si="88"/>
        <v>0</v>
      </c>
      <c r="M946">
        <f t="shared" si="89"/>
        <v>0</v>
      </c>
      <c r="N946">
        <f t="shared" si="89"/>
        <v>0</v>
      </c>
    </row>
    <row r="947" spans="1:14" x14ac:dyDescent="0.25">
      <c r="A947">
        <f ca="1">IF($B$2=0,"",COUNTA($B$2:B947))</f>
        <v>946</v>
      </c>
      <c r="B947" s="3" t="str">
        <f t="shared" ca="1" si="90"/>
        <v/>
      </c>
      <c r="C947" s="3">
        <f t="shared" ca="1" si="86"/>
        <v>0</v>
      </c>
      <c r="G947" t="str">
        <f>IF(ISBLANK(K947),"",COUNTA($K$2:K947))</f>
        <v/>
      </c>
      <c r="H947" t="str">
        <f t="shared" si="87"/>
        <v/>
      </c>
      <c r="I947">
        <f t="shared" si="88"/>
        <v>0</v>
      </c>
      <c r="M947">
        <f t="shared" si="89"/>
        <v>0</v>
      </c>
      <c r="N947">
        <f t="shared" si="89"/>
        <v>0</v>
      </c>
    </row>
    <row r="948" spans="1:14" x14ac:dyDescent="0.25">
      <c r="A948">
        <f ca="1">IF($B$2=0,"",COUNTA($B$2:B948))</f>
        <v>947</v>
      </c>
      <c r="B948" s="3" t="str">
        <f t="shared" ca="1" si="90"/>
        <v/>
      </c>
      <c r="C948" s="3">
        <f t="shared" ca="1" si="86"/>
        <v>0</v>
      </c>
      <c r="G948" t="str">
        <f>IF(ISBLANK(K948),"",COUNTA($K$2:K948))</f>
        <v/>
      </c>
      <c r="H948" t="str">
        <f t="shared" si="87"/>
        <v/>
      </c>
      <c r="I948">
        <f t="shared" si="88"/>
        <v>0</v>
      </c>
      <c r="M948">
        <f t="shared" si="89"/>
        <v>0</v>
      </c>
      <c r="N948">
        <f t="shared" si="89"/>
        <v>0</v>
      </c>
    </row>
    <row r="949" spans="1:14" x14ac:dyDescent="0.25">
      <c r="A949">
        <f ca="1">IF($B$2=0,"",COUNTA($B$2:B949))</f>
        <v>948</v>
      </c>
      <c r="B949" s="3" t="str">
        <f t="shared" ca="1" si="90"/>
        <v/>
      </c>
      <c r="C949" s="3">
        <f t="shared" ca="1" si="86"/>
        <v>0</v>
      </c>
      <c r="G949" t="str">
        <f>IF(ISBLANK(K949),"",COUNTA($K$2:K949))</f>
        <v/>
      </c>
      <c r="H949" t="str">
        <f t="shared" si="87"/>
        <v/>
      </c>
      <c r="I949">
        <f t="shared" si="88"/>
        <v>0</v>
      </c>
      <c r="M949">
        <f t="shared" si="89"/>
        <v>0</v>
      </c>
      <c r="N949">
        <f t="shared" si="89"/>
        <v>0</v>
      </c>
    </row>
    <row r="950" spans="1:14" x14ac:dyDescent="0.25">
      <c r="A950">
        <f ca="1">IF($B$2=0,"",COUNTA($B$2:B950))</f>
        <v>949</v>
      </c>
      <c r="B950" s="3" t="str">
        <f t="shared" ca="1" si="90"/>
        <v/>
      </c>
      <c r="C950" s="3">
        <f t="shared" ca="1" si="86"/>
        <v>0</v>
      </c>
      <c r="G950" t="str">
        <f>IF(ISBLANK(K950),"",COUNTA($K$2:K950))</f>
        <v/>
      </c>
      <c r="H950" t="str">
        <f t="shared" si="87"/>
        <v/>
      </c>
      <c r="I950">
        <f t="shared" si="88"/>
        <v>0</v>
      </c>
      <c r="M950">
        <f t="shared" si="89"/>
        <v>0</v>
      </c>
      <c r="N950">
        <f t="shared" si="89"/>
        <v>0</v>
      </c>
    </row>
    <row r="951" spans="1:14" x14ac:dyDescent="0.25">
      <c r="A951">
        <f ca="1">IF($B$2=0,"",COUNTA($B$2:B951))</f>
        <v>950</v>
      </c>
      <c r="B951" s="3" t="str">
        <f t="shared" ca="1" si="90"/>
        <v/>
      </c>
      <c r="C951" s="3">
        <f t="shared" ca="1" si="86"/>
        <v>0</v>
      </c>
      <c r="G951" t="str">
        <f>IF(ISBLANK(K951),"",COUNTA($K$2:K951))</f>
        <v/>
      </c>
      <c r="H951" t="str">
        <f t="shared" si="87"/>
        <v/>
      </c>
      <c r="I951">
        <f t="shared" si="88"/>
        <v>0</v>
      </c>
      <c r="M951">
        <f t="shared" si="89"/>
        <v>0</v>
      </c>
      <c r="N951">
        <f t="shared" si="89"/>
        <v>0</v>
      </c>
    </row>
    <row r="952" spans="1:14" x14ac:dyDescent="0.25">
      <c r="A952">
        <f ca="1">IF($B$2=0,"",COUNTA($B$2:B952))</f>
        <v>951</v>
      </c>
      <c r="B952" s="3" t="str">
        <f t="shared" ca="1" si="90"/>
        <v/>
      </c>
      <c r="C952" s="3">
        <f t="shared" ca="1" si="86"/>
        <v>0</v>
      </c>
      <c r="G952" t="str">
        <f>IF(ISBLANK(K952),"",COUNTA($K$2:K952))</f>
        <v/>
      </c>
      <c r="H952" t="str">
        <f t="shared" si="87"/>
        <v/>
      </c>
      <c r="I952">
        <f t="shared" si="88"/>
        <v>0</v>
      </c>
      <c r="M952">
        <f t="shared" si="89"/>
        <v>0</v>
      </c>
      <c r="N952">
        <f t="shared" si="89"/>
        <v>0</v>
      </c>
    </row>
    <row r="953" spans="1:14" x14ac:dyDescent="0.25">
      <c r="A953">
        <f ca="1">IF($B$2=0,"",COUNTA($B$2:B953))</f>
        <v>952</v>
      </c>
      <c r="B953" s="3" t="str">
        <f t="shared" ca="1" si="90"/>
        <v/>
      </c>
      <c r="C953" s="3">
        <f t="shared" ca="1" si="86"/>
        <v>0</v>
      </c>
      <c r="G953" t="str">
        <f>IF(ISBLANK(K953),"",COUNTA($K$2:K953))</f>
        <v/>
      </c>
      <c r="H953" t="str">
        <f t="shared" si="87"/>
        <v/>
      </c>
      <c r="I953">
        <f t="shared" si="88"/>
        <v>0</v>
      </c>
      <c r="M953">
        <f t="shared" si="89"/>
        <v>0</v>
      </c>
      <c r="N953">
        <f t="shared" si="89"/>
        <v>0</v>
      </c>
    </row>
    <row r="954" spans="1:14" x14ac:dyDescent="0.25">
      <c r="A954">
        <f ca="1">IF($B$2=0,"",COUNTA($B$2:B954))</f>
        <v>953</v>
      </c>
      <c r="B954" s="3" t="str">
        <f t="shared" ca="1" si="90"/>
        <v/>
      </c>
      <c r="C954" s="3">
        <f t="shared" ca="1" si="86"/>
        <v>0</v>
      </c>
      <c r="G954" t="str">
        <f>IF(ISBLANK(K954),"",COUNTA($K$2:K954))</f>
        <v/>
      </c>
      <c r="H954" t="str">
        <f t="shared" si="87"/>
        <v/>
      </c>
      <c r="I954">
        <f t="shared" si="88"/>
        <v>0</v>
      </c>
      <c r="M954">
        <f t="shared" si="89"/>
        <v>0</v>
      </c>
      <c r="N954">
        <f t="shared" si="89"/>
        <v>0</v>
      </c>
    </row>
    <row r="955" spans="1:14" x14ac:dyDescent="0.25">
      <c r="A955">
        <f ca="1">IF($B$2=0,"",COUNTA($B$2:B955))</f>
        <v>954</v>
      </c>
      <c r="B955" s="3" t="str">
        <f t="shared" ca="1" si="90"/>
        <v/>
      </c>
      <c r="C955" s="3">
        <f t="shared" ca="1" si="86"/>
        <v>0</v>
      </c>
      <c r="G955" t="str">
        <f>IF(ISBLANK(K955),"",COUNTA($K$2:K955))</f>
        <v/>
      </c>
      <c r="H955" t="str">
        <f t="shared" si="87"/>
        <v/>
      </c>
      <c r="I955">
        <f t="shared" si="88"/>
        <v>0</v>
      </c>
      <c r="M955">
        <f t="shared" si="89"/>
        <v>0</v>
      </c>
      <c r="N955">
        <f t="shared" si="89"/>
        <v>0</v>
      </c>
    </row>
    <row r="956" spans="1:14" x14ac:dyDescent="0.25">
      <c r="A956">
        <f ca="1">IF($B$2=0,"",COUNTA($B$2:B956))</f>
        <v>955</v>
      </c>
      <c r="B956" s="3" t="str">
        <f t="shared" ca="1" si="90"/>
        <v/>
      </c>
      <c r="C956" s="3">
        <f t="shared" ca="1" si="86"/>
        <v>0</v>
      </c>
      <c r="G956" t="str">
        <f>IF(ISBLANK(K956),"",COUNTA($K$2:K956))</f>
        <v/>
      </c>
      <c r="H956" t="str">
        <f t="shared" si="87"/>
        <v/>
      </c>
      <c r="I956">
        <f t="shared" si="88"/>
        <v>0</v>
      </c>
      <c r="M956">
        <f t="shared" si="89"/>
        <v>0</v>
      </c>
      <c r="N956">
        <f t="shared" si="89"/>
        <v>0</v>
      </c>
    </row>
    <row r="957" spans="1:14" x14ac:dyDescent="0.25">
      <c r="A957">
        <f ca="1">IF($B$2=0,"",COUNTA($B$2:B957))</f>
        <v>956</v>
      </c>
      <c r="B957" s="3" t="str">
        <f t="shared" ca="1" si="90"/>
        <v/>
      </c>
      <c r="C957" s="3">
        <f t="shared" ca="1" si="86"/>
        <v>0</v>
      </c>
      <c r="G957" t="str">
        <f>IF(ISBLANK(K957),"",COUNTA($K$2:K957))</f>
        <v/>
      </c>
      <c r="H957" t="str">
        <f t="shared" si="87"/>
        <v/>
      </c>
      <c r="I957">
        <f t="shared" si="88"/>
        <v>0</v>
      </c>
      <c r="M957">
        <f t="shared" si="89"/>
        <v>0</v>
      </c>
      <c r="N957">
        <f t="shared" si="89"/>
        <v>0</v>
      </c>
    </row>
    <row r="958" spans="1:14" x14ac:dyDescent="0.25">
      <c r="A958">
        <f ca="1">IF($B$2=0,"",COUNTA($B$2:B958))</f>
        <v>957</v>
      </c>
      <c r="B958" s="3" t="str">
        <f t="shared" ca="1" si="90"/>
        <v/>
      </c>
      <c r="C958" s="3">
        <f t="shared" ca="1" si="86"/>
        <v>0</v>
      </c>
      <c r="G958" t="str">
        <f>IF(ISBLANK(K958),"",COUNTA($K$2:K958))</f>
        <v/>
      </c>
      <c r="H958" t="str">
        <f t="shared" si="87"/>
        <v/>
      </c>
      <c r="I958">
        <f t="shared" si="88"/>
        <v>0</v>
      </c>
      <c r="M958">
        <f t="shared" si="89"/>
        <v>0</v>
      </c>
      <c r="N958">
        <f t="shared" si="89"/>
        <v>0</v>
      </c>
    </row>
    <row r="959" spans="1:14" x14ac:dyDescent="0.25">
      <c r="A959">
        <f ca="1">IF($B$2=0,"",COUNTA($B$2:B959))</f>
        <v>958</v>
      </c>
      <c r="B959" s="3" t="str">
        <f t="shared" ca="1" si="90"/>
        <v/>
      </c>
      <c r="C959" s="3">
        <f t="shared" ca="1" si="86"/>
        <v>0</v>
      </c>
      <c r="G959" t="str">
        <f>IF(ISBLANK(K959),"",COUNTA($K$2:K959))</f>
        <v/>
      </c>
      <c r="H959" t="str">
        <f t="shared" si="87"/>
        <v/>
      </c>
      <c r="I959">
        <f t="shared" si="88"/>
        <v>0</v>
      </c>
      <c r="M959">
        <f t="shared" si="89"/>
        <v>0</v>
      </c>
      <c r="N959">
        <f t="shared" si="89"/>
        <v>0</v>
      </c>
    </row>
    <row r="960" spans="1:14" x14ac:dyDescent="0.25">
      <c r="A960">
        <f ca="1">IF($B$2=0,"",COUNTA($B$2:B960))</f>
        <v>959</v>
      </c>
      <c r="B960" s="3" t="str">
        <f t="shared" ca="1" si="90"/>
        <v/>
      </c>
      <c r="C960" s="3">
        <f t="shared" ca="1" si="86"/>
        <v>0</v>
      </c>
      <c r="G960" t="str">
        <f>IF(ISBLANK(K960),"",COUNTA($K$2:K960))</f>
        <v/>
      </c>
      <c r="H960" t="str">
        <f t="shared" si="87"/>
        <v/>
      </c>
      <c r="I960">
        <f t="shared" si="88"/>
        <v>0</v>
      </c>
      <c r="M960">
        <f t="shared" si="89"/>
        <v>0</v>
      </c>
      <c r="N960">
        <f t="shared" si="89"/>
        <v>0</v>
      </c>
    </row>
    <row r="961" spans="1:14" x14ac:dyDescent="0.25">
      <c r="A961">
        <f ca="1">IF($B$2=0,"",COUNTA($B$2:B961))</f>
        <v>960</v>
      </c>
      <c r="B961" s="3" t="str">
        <f t="shared" ca="1" si="90"/>
        <v/>
      </c>
      <c r="C961" s="3">
        <f t="shared" ca="1" si="86"/>
        <v>0</v>
      </c>
      <c r="G961" t="str">
        <f>IF(ISBLANK(K961),"",COUNTA($K$2:K961))</f>
        <v/>
      </c>
      <c r="H961" t="str">
        <f t="shared" si="87"/>
        <v/>
      </c>
      <c r="I961">
        <f t="shared" si="88"/>
        <v>0</v>
      </c>
      <c r="M961">
        <f t="shared" si="89"/>
        <v>0</v>
      </c>
      <c r="N961">
        <f t="shared" si="89"/>
        <v>0</v>
      </c>
    </row>
    <row r="962" spans="1:14" x14ac:dyDescent="0.25">
      <c r="A962">
        <f ca="1">IF($B$2=0,"",COUNTA($B$2:B962))</f>
        <v>961</v>
      </c>
      <c r="B962" s="3" t="str">
        <f t="shared" ca="1" si="90"/>
        <v/>
      </c>
      <c r="C962" s="3">
        <f t="shared" ref="C962:C974" ca="1" si="91">OFFSET(F962,(ROW()-1)*1-1,0)</f>
        <v>0</v>
      </c>
      <c r="G962" t="str">
        <f>IF(ISBLANK(K962),"",COUNTA($K$2:K962))</f>
        <v/>
      </c>
      <c r="H962" t="str">
        <f t="shared" ref="H962:H977" si="92">IF(ISBLANK(K962),"",IF(ISNUMBER(SEARCH("+",K962)),LEFT(K962,SEARCH("+",K962,1)-1),LEFT(K962,SEARCH("-",K962,1)-1)))</f>
        <v/>
      </c>
      <c r="I962">
        <f t="shared" ref="I962:I973" si="93">IF(VALUE(M962)&gt;0,-20,IF(VALUE(M962)&gt;VALUE(N962),-20,M962))</f>
        <v>0</v>
      </c>
      <c r="M962">
        <f t="shared" ref="M962:N977" si="94">IF(ISBLANK(K962),0,IF(ISNUMBER(SEARCH("+",K962)),RIGHT(K962,LEN(K962)-SEARCH("+",K962,1)),RIGHT(K962,LEN(K962)-SEARCH("-",K962,1)+1)))</f>
        <v>0</v>
      </c>
      <c r="N962">
        <f t="shared" si="94"/>
        <v>0</v>
      </c>
    </row>
    <row r="963" spans="1:14" x14ac:dyDescent="0.25">
      <c r="A963">
        <f ca="1">IF($B$2=0,"",COUNTA($B$2:B963))</f>
        <v>962</v>
      </c>
      <c r="B963" s="3" t="str">
        <f t="shared" ca="1" si="90"/>
        <v/>
      </c>
      <c r="C963" s="3">
        <f t="shared" ca="1" si="91"/>
        <v>0</v>
      </c>
      <c r="G963" t="str">
        <f>IF(ISBLANK(K963),"",COUNTA($K$2:K963))</f>
        <v/>
      </c>
      <c r="H963" t="str">
        <f t="shared" si="92"/>
        <v/>
      </c>
      <c r="I963">
        <f t="shared" si="93"/>
        <v>0</v>
      </c>
      <c r="M963">
        <f t="shared" si="94"/>
        <v>0</v>
      </c>
      <c r="N963">
        <f t="shared" si="94"/>
        <v>0</v>
      </c>
    </row>
    <row r="964" spans="1:14" x14ac:dyDescent="0.25">
      <c r="A964">
        <f ca="1">IF($B$2=0,"",COUNTA($B$2:B964))</f>
        <v>963</v>
      </c>
      <c r="B964" s="3" t="str">
        <f t="shared" ca="1" si="90"/>
        <v/>
      </c>
      <c r="C964" s="3">
        <f t="shared" ca="1" si="91"/>
        <v>0</v>
      </c>
      <c r="G964" t="str">
        <f>IF(ISBLANK(K964),"",COUNTA($K$2:K964))</f>
        <v/>
      </c>
      <c r="H964" t="str">
        <f t="shared" si="92"/>
        <v/>
      </c>
      <c r="I964">
        <f t="shared" si="93"/>
        <v>0</v>
      </c>
      <c r="M964">
        <f t="shared" si="94"/>
        <v>0</v>
      </c>
      <c r="N964">
        <f t="shared" si="94"/>
        <v>0</v>
      </c>
    </row>
    <row r="965" spans="1:14" x14ac:dyDescent="0.25">
      <c r="A965">
        <f ca="1">IF($B$2=0,"",COUNTA($B$2:B965))</f>
        <v>964</v>
      </c>
      <c r="B965" s="3" t="str">
        <f t="shared" ca="1" si="90"/>
        <v/>
      </c>
      <c r="C965" s="3">
        <f t="shared" ca="1" si="91"/>
        <v>0</v>
      </c>
      <c r="G965" t="str">
        <f>IF(ISBLANK(K965),"",COUNTA($K$2:K965))</f>
        <v/>
      </c>
      <c r="H965" t="str">
        <f t="shared" si="92"/>
        <v/>
      </c>
      <c r="I965">
        <f t="shared" si="93"/>
        <v>0</v>
      </c>
      <c r="M965">
        <f t="shared" si="94"/>
        <v>0</v>
      </c>
      <c r="N965">
        <f t="shared" si="94"/>
        <v>0</v>
      </c>
    </row>
    <row r="966" spans="1:14" x14ac:dyDescent="0.25">
      <c r="A966">
        <f ca="1">IF($B$2=0,"",COUNTA($B$2:B966))</f>
        <v>965</v>
      </c>
      <c r="B966" s="3" t="str">
        <f t="shared" ca="1" si="90"/>
        <v/>
      </c>
      <c r="C966" s="3">
        <f t="shared" ca="1" si="91"/>
        <v>0</v>
      </c>
      <c r="G966" t="str">
        <f>IF(ISBLANK(K966),"",COUNTA($K$2:K966))</f>
        <v/>
      </c>
      <c r="H966" t="str">
        <f t="shared" si="92"/>
        <v/>
      </c>
      <c r="I966">
        <f t="shared" si="93"/>
        <v>0</v>
      </c>
      <c r="M966">
        <f t="shared" si="94"/>
        <v>0</v>
      </c>
      <c r="N966">
        <f t="shared" si="94"/>
        <v>0</v>
      </c>
    </row>
    <row r="967" spans="1:14" x14ac:dyDescent="0.25">
      <c r="A967">
        <f ca="1">IF($B$2=0,"",COUNTA($B$2:B967))</f>
        <v>966</v>
      </c>
      <c r="B967" s="3" t="str">
        <f t="shared" ca="1" si="90"/>
        <v/>
      </c>
      <c r="C967" s="3">
        <f t="shared" ca="1" si="91"/>
        <v>0</v>
      </c>
      <c r="G967" t="str">
        <f>IF(ISBLANK(K967),"",COUNTA($K$2:K967))</f>
        <v/>
      </c>
      <c r="H967" t="str">
        <f t="shared" si="92"/>
        <v/>
      </c>
      <c r="I967">
        <f t="shared" si="93"/>
        <v>0</v>
      </c>
      <c r="M967">
        <f t="shared" si="94"/>
        <v>0</v>
      </c>
      <c r="N967">
        <f t="shared" si="94"/>
        <v>0</v>
      </c>
    </row>
    <row r="968" spans="1:14" x14ac:dyDescent="0.25">
      <c r="A968">
        <f ca="1">IF($B$2=0,"",COUNTA($B$2:B968))</f>
        <v>967</v>
      </c>
      <c r="B968" s="3" t="str">
        <f t="shared" ref="B968:B974" ca="1" si="95">UPPER(OFFSET(F967,(ROW()-1)*1-1,0))</f>
        <v/>
      </c>
      <c r="C968" s="3">
        <f t="shared" ca="1" si="91"/>
        <v>0</v>
      </c>
      <c r="G968" t="str">
        <f>IF(ISBLANK(K968),"",COUNTA($K$2:K968))</f>
        <v/>
      </c>
      <c r="H968" t="str">
        <f t="shared" si="92"/>
        <v/>
      </c>
      <c r="I968">
        <f t="shared" si="93"/>
        <v>0</v>
      </c>
      <c r="M968">
        <f t="shared" si="94"/>
        <v>0</v>
      </c>
      <c r="N968">
        <f t="shared" si="94"/>
        <v>0</v>
      </c>
    </row>
    <row r="969" spans="1:14" x14ac:dyDescent="0.25">
      <c r="A969">
        <f ca="1">IF($B$2=0,"",COUNTA($B$2:B969))</f>
        <v>968</v>
      </c>
      <c r="B969" s="3" t="str">
        <f t="shared" ca="1" si="95"/>
        <v/>
      </c>
      <c r="C969" s="3">
        <f t="shared" ca="1" si="91"/>
        <v>0</v>
      </c>
      <c r="G969" t="str">
        <f>IF(ISBLANK(K969),"",COUNTA($K$2:K969))</f>
        <v/>
      </c>
      <c r="H969" t="str">
        <f t="shared" si="92"/>
        <v/>
      </c>
      <c r="I969">
        <f t="shared" si="93"/>
        <v>0</v>
      </c>
      <c r="M969">
        <f t="shared" si="94"/>
        <v>0</v>
      </c>
      <c r="N969">
        <f t="shared" si="94"/>
        <v>0</v>
      </c>
    </row>
    <row r="970" spans="1:14" x14ac:dyDescent="0.25">
      <c r="A970">
        <f ca="1">IF($B$2=0,"",COUNTA($B$2:B970))</f>
        <v>969</v>
      </c>
      <c r="B970" s="3" t="str">
        <f t="shared" ca="1" si="95"/>
        <v/>
      </c>
      <c r="C970" s="3">
        <f t="shared" ca="1" si="91"/>
        <v>0</v>
      </c>
      <c r="G970" t="str">
        <f>IF(ISBLANK(K970),"",COUNTA($K$2:K970))</f>
        <v/>
      </c>
      <c r="H970" t="str">
        <f t="shared" si="92"/>
        <v/>
      </c>
      <c r="I970">
        <f t="shared" si="93"/>
        <v>0</v>
      </c>
      <c r="M970">
        <f t="shared" si="94"/>
        <v>0</v>
      </c>
      <c r="N970">
        <f t="shared" si="94"/>
        <v>0</v>
      </c>
    </row>
    <row r="971" spans="1:14" x14ac:dyDescent="0.25">
      <c r="A971">
        <f ca="1">IF($B$2=0,"",COUNTA($B$2:B971))</f>
        <v>970</v>
      </c>
      <c r="B971" s="3" t="str">
        <f t="shared" ca="1" si="95"/>
        <v/>
      </c>
      <c r="C971" s="3">
        <f t="shared" ca="1" si="91"/>
        <v>0</v>
      </c>
      <c r="G971" t="str">
        <f>IF(ISBLANK(K971),"",COUNTA($K$2:K971))</f>
        <v/>
      </c>
      <c r="H971" t="str">
        <f t="shared" si="92"/>
        <v/>
      </c>
      <c r="I971">
        <f t="shared" si="93"/>
        <v>0</v>
      </c>
      <c r="M971">
        <f t="shared" si="94"/>
        <v>0</v>
      </c>
      <c r="N971">
        <f t="shared" si="94"/>
        <v>0</v>
      </c>
    </row>
    <row r="972" spans="1:14" x14ac:dyDescent="0.25">
      <c r="A972">
        <f ca="1">IF($B$2=0,"",COUNTA($B$2:B972))</f>
        <v>971</v>
      </c>
      <c r="B972" s="3" t="str">
        <f t="shared" ca="1" si="95"/>
        <v/>
      </c>
      <c r="C972" s="3">
        <f t="shared" ca="1" si="91"/>
        <v>0</v>
      </c>
      <c r="G972" t="str">
        <f>IF(ISBLANK(K972),"",COUNTA($K$2:K972))</f>
        <v/>
      </c>
      <c r="H972" t="str">
        <f t="shared" si="92"/>
        <v/>
      </c>
      <c r="I972">
        <f t="shared" si="93"/>
        <v>0</v>
      </c>
      <c r="M972">
        <f t="shared" si="94"/>
        <v>0</v>
      </c>
      <c r="N972">
        <f t="shared" si="94"/>
        <v>0</v>
      </c>
    </row>
    <row r="973" spans="1:14" x14ac:dyDescent="0.25">
      <c r="A973">
        <f ca="1">IF($B$2=0,"",COUNTA($B$2:B973))</f>
        <v>972</v>
      </c>
      <c r="B973" s="3" t="str">
        <f t="shared" ca="1" si="95"/>
        <v/>
      </c>
      <c r="C973" s="3">
        <f t="shared" ca="1" si="91"/>
        <v>0</v>
      </c>
      <c r="G973" t="str">
        <f>IF(ISBLANK(K973),"",COUNTA($K$2:K973))</f>
        <v/>
      </c>
      <c r="H973" t="str">
        <f t="shared" si="92"/>
        <v/>
      </c>
      <c r="I973">
        <f t="shared" si="93"/>
        <v>0</v>
      </c>
      <c r="M973">
        <f t="shared" si="94"/>
        <v>0</v>
      </c>
      <c r="N973">
        <f t="shared" si="94"/>
        <v>0</v>
      </c>
    </row>
    <row r="974" spans="1:14" x14ac:dyDescent="0.25">
      <c r="A974">
        <f ca="1">IF($B$2=0,"",COUNTA($B$2:B974))</f>
        <v>973</v>
      </c>
      <c r="B974" s="3" t="str">
        <f t="shared" ca="1" si="95"/>
        <v/>
      </c>
      <c r="C974" s="3">
        <f t="shared" ca="1" si="91"/>
        <v>0</v>
      </c>
      <c r="G974" t="str">
        <f>IF(ISBLANK(K974),"",COUNTA($K$2:K974))</f>
        <v/>
      </c>
      <c r="H974" t="str">
        <f t="shared" si="92"/>
        <v/>
      </c>
      <c r="M974">
        <f t="shared" si="94"/>
        <v>0</v>
      </c>
      <c r="N974">
        <f t="shared" si="94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92"/>
        <v/>
      </c>
      <c r="M975">
        <f t="shared" si="94"/>
        <v>0</v>
      </c>
      <c r="N975">
        <f t="shared" si="94"/>
        <v>0</v>
      </c>
    </row>
    <row r="976" spans="1:14" x14ac:dyDescent="0.25">
      <c r="G976" t="str">
        <f>IF(ISBLANK(K976),"",COUNTA($K$2:K976))</f>
        <v/>
      </c>
      <c r="H976" t="str">
        <f t="shared" si="92"/>
        <v/>
      </c>
      <c r="M976">
        <f t="shared" si="94"/>
        <v>0</v>
      </c>
      <c r="N976">
        <f t="shared" si="94"/>
        <v>0</v>
      </c>
    </row>
    <row r="977" spans="7:14" x14ac:dyDescent="0.25">
      <c r="G977" t="str">
        <f>IF(ISBLANK(K977),"",COUNTA($K$2:K977))</f>
        <v/>
      </c>
      <c r="H977" t="str">
        <f t="shared" si="92"/>
        <v/>
      </c>
      <c r="M977">
        <f t="shared" si="94"/>
        <v>0</v>
      </c>
      <c r="N977">
        <f t="shared" si="94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Q1001"/>
  <sheetViews>
    <sheetView zoomScale="62" zoomScaleNormal="62" workbookViewId="0">
      <selection activeCell="D2" sqref="D2:D15"/>
    </sheetView>
  </sheetViews>
  <sheetFormatPr baseColWidth="10" defaultRowHeight="15" x14ac:dyDescent="0.25"/>
  <cols>
    <col min="1" max="1" width="11.42578125" style="2"/>
    <col min="2" max="2" width="11.42578125" style="2" customWidth="1"/>
    <col min="3" max="3" width="9" style="4" customWidth="1"/>
    <col min="4" max="4" width="30" customWidth="1"/>
    <col min="5" max="5" width="7.28515625" customWidth="1"/>
    <col min="6" max="6" width="5.7109375" customWidth="1"/>
    <col min="7" max="7" width="42.28515625" style="2" customWidth="1"/>
    <col min="8" max="8" width="10" style="2" bestFit="1" customWidth="1"/>
    <col min="9" max="9" width="9.5703125" customWidth="1"/>
    <col min="10" max="10" width="24.85546875" style="73" customWidth="1"/>
    <col min="12" max="12" width="9" customWidth="1"/>
    <col min="13" max="13" width="45.5703125" customWidth="1"/>
    <col min="14" max="14" width="21" customWidth="1"/>
  </cols>
  <sheetData>
    <row r="1" spans="1:17" ht="26.25" x14ac:dyDescent="0.4">
      <c r="A1" s="2" t="s">
        <v>2</v>
      </c>
      <c r="B1" s="2" t="s">
        <v>4</v>
      </c>
      <c r="C1" s="4" t="s">
        <v>3</v>
      </c>
      <c r="D1" s="1" t="s">
        <v>31</v>
      </c>
      <c r="E1" s="40">
        <v>10</v>
      </c>
      <c r="G1" s="2" t="s">
        <v>1</v>
      </c>
      <c r="H1" s="2" t="s">
        <v>0</v>
      </c>
      <c r="J1" s="71"/>
      <c r="M1" s="72" t="s">
        <v>636</v>
      </c>
      <c r="N1" s="1"/>
      <c r="P1" t="s">
        <v>1</v>
      </c>
      <c r="Q1" t="s">
        <v>0</v>
      </c>
    </row>
    <row r="2" spans="1:17" x14ac:dyDescent="0.25">
      <c r="A2" s="2">
        <f ca="1">IF(ISBLANK(D2),"",COUNTA($B$2:B2))</f>
        <v>1</v>
      </c>
      <c r="B2" s="2">
        <f ca="1">IF(C2="NO","0",IF(C2&gt;=11000,10000,ROUND(IF((SIGN(C2)=-1),C2*(1+$E$1/100),C2*(1-$E$1/100)),0)))</f>
        <v>900</v>
      </c>
      <c r="C2" s="4">
        <f t="shared" ref="C2:C65" ca="1" si="0">IF(ISERROR(_xlfn.NUMBERVALUE(VLOOKUP(D2,G:H,2,0))),"NO",_xlfn.NUMBERVALUE(VLOOKUP(D2,G:H,2,0)))</f>
        <v>1000</v>
      </c>
      <c r="D2" s="76" t="s">
        <v>975</v>
      </c>
      <c r="F2">
        <f t="shared" ref="F2:F66" ca="1" si="1">+LEN(G2)</f>
        <v>34</v>
      </c>
      <c r="G2" s="2" t="str">
        <f t="shared" ref="G2:G32" ca="1" si="2">UPPER(OFFSET(J1,(ROW()-1),0))</f>
        <v>JOEY CHESTNUT - OVER 72.5 HOT DOGS</v>
      </c>
      <c r="H2" s="2">
        <f t="shared" ref="H2:H31" ca="1" si="3">OFFSET(J2,(ROW()-1),0)</f>
        <v>-112</v>
      </c>
      <c r="I2">
        <f t="shared" ref="I2:I31" si="4">+LEN(J2)</f>
        <v>34</v>
      </c>
      <c r="J2" s="73" t="s">
        <v>949</v>
      </c>
      <c r="M2" t="str">
        <f t="shared" ref="M2:M65" si="5">N2&amp;" "&amp;$M$1</f>
        <v>DEN NUGGETS 84:75 MIA HEAT (END 3Q)</v>
      </c>
      <c r="N2" s="74" t="s">
        <v>557</v>
      </c>
    </row>
    <row r="3" spans="1:17" x14ac:dyDescent="0.25">
      <c r="A3" s="2">
        <f ca="1">IF(ISBLANK(D3),"",COUNTA($B$2:B3))</f>
        <v>2</v>
      </c>
      <c r="B3" s="2">
        <f t="shared" ref="B3:B66" ca="1" si="6">IF(C3="NO","0",IF(C3&gt;=11000,10000,ROUND(IF((SIGN(C3)=-1),C3*(1+$E$1/100),C3*(1-$E$1/100)),0)))</f>
        <v>585</v>
      </c>
      <c r="C3" s="4">
        <f t="shared" ca="1" si="0"/>
        <v>650</v>
      </c>
      <c r="D3" s="76" t="s">
        <v>976</v>
      </c>
      <c r="F3">
        <f t="shared" ca="1" si="1"/>
        <v>35</v>
      </c>
      <c r="G3" s="2" t="str">
        <f t="shared" ca="1" si="2"/>
        <v>JOEY CHESTNUT - UNDER 72.5 HOT DOGS</v>
      </c>
      <c r="H3" s="2">
        <f t="shared" ca="1" si="3"/>
        <v>-112</v>
      </c>
      <c r="I3">
        <f t="shared" si="4"/>
        <v>4</v>
      </c>
      <c r="J3" s="73">
        <v>-112</v>
      </c>
      <c r="M3" t="str">
        <f t="shared" si="5"/>
        <v>DEN NUGGETS 81:72 MIA HEAT (END 3Q)</v>
      </c>
      <c r="N3" s="74" t="s">
        <v>496</v>
      </c>
    </row>
    <row r="4" spans="1:17" x14ac:dyDescent="0.25">
      <c r="A4" s="2">
        <f ca="1">IF(ISBLANK(D4),"",COUNTA($B$2:B4))</f>
        <v>3</v>
      </c>
      <c r="B4" s="2">
        <f t="shared" ca="1" si="6"/>
        <v>270</v>
      </c>
      <c r="C4" s="4">
        <f t="shared" ca="1" si="0"/>
        <v>300</v>
      </c>
      <c r="D4" s="76" t="s">
        <v>977</v>
      </c>
      <c r="F4">
        <f t="shared" ca="1" si="1"/>
        <v>30</v>
      </c>
      <c r="G4" s="2" t="str">
        <f t="shared" ca="1" si="2"/>
        <v>MIKI SUDO - OVER 43.5 HOT DOGS</v>
      </c>
      <c r="H4" s="2">
        <f t="shared" ca="1" si="3"/>
        <v>-112</v>
      </c>
      <c r="I4">
        <f t="shared" si="4"/>
        <v>35</v>
      </c>
      <c r="J4" s="73" t="s">
        <v>950</v>
      </c>
      <c r="M4" t="str">
        <f t="shared" si="5"/>
        <v>DEN NUGGETS 81:82 MIA HEAT (END 3Q)</v>
      </c>
      <c r="N4" s="74" t="s">
        <v>525</v>
      </c>
    </row>
    <row r="5" spans="1:17" x14ac:dyDescent="0.25">
      <c r="A5" s="2">
        <f ca="1">IF(ISBLANK(D5),"",COUNTA($B$2:B5))</f>
        <v>4</v>
      </c>
      <c r="B5" s="2">
        <f t="shared" ca="1" si="6"/>
        <v>225</v>
      </c>
      <c r="C5" s="4">
        <f t="shared" ca="1" si="0"/>
        <v>250</v>
      </c>
      <c r="D5" s="76" t="s">
        <v>978</v>
      </c>
      <c r="F5">
        <f t="shared" ca="1" si="1"/>
        <v>31</v>
      </c>
      <c r="G5" s="2" t="str">
        <f t="shared" ca="1" si="2"/>
        <v>MIKI SUDO - UNDER 43.5 HOT DOGS</v>
      </c>
      <c r="H5" s="2">
        <f t="shared" ca="1" si="3"/>
        <v>-112</v>
      </c>
      <c r="I5">
        <f t="shared" si="4"/>
        <v>4</v>
      </c>
      <c r="J5" s="73">
        <v>-112</v>
      </c>
      <c r="M5" t="str">
        <f t="shared" si="5"/>
        <v>DEN NUGGETS 81:74 MIA HEAT (END 3Q)</v>
      </c>
      <c r="N5" s="74" t="s">
        <v>494</v>
      </c>
    </row>
    <row r="6" spans="1:17" x14ac:dyDescent="0.25">
      <c r="A6" s="2">
        <f ca="1">IF(ISBLANK(D6),"",COUNTA($B$2:B6))</f>
        <v>5</v>
      </c>
      <c r="B6" s="2">
        <f t="shared" ca="1" si="6"/>
        <v>270</v>
      </c>
      <c r="C6" s="4">
        <f t="shared" ca="1" si="0"/>
        <v>300</v>
      </c>
      <c r="D6" s="76" t="s">
        <v>979</v>
      </c>
      <c r="F6">
        <f t="shared" ca="1" si="1"/>
        <v>56</v>
      </c>
      <c r="G6" s="2" t="str">
        <f t="shared" ca="1" si="2"/>
        <v>JOEY CHESTNUT &amp; MIKI SUDO COMBINED - OVER 115.5 HOT DOGS</v>
      </c>
      <c r="H6" s="2">
        <f t="shared" ca="1" si="3"/>
        <v>-112</v>
      </c>
      <c r="I6">
        <f t="shared" si="4"/>
        <v>30</v>
      </c>
      <c r="J6" s="73" t="s">
        <v>951</v>
      </c>
      <c r="M6" t="str">
        <f t="shared" si="5"/>
        <v>DEN NUGGETS 78:75 MIA HEAT (END 3Q)</v>
      </c>
      <c r="N6" s="74" t="s">
        <v>558</v>
      </c>
    </row>
    <row r="7" spans="1:17" x14ac:dyDescent="0.25">
      <c r="A7" s="2">
        <f ca="1">IF(ISBLANK(D7),"",COUNTA($B$2:B7))</f>
        <v>6</v>
      </c>
      <c r="B7" s="2">
        <f t="shared" ca="1" si="6"/>
        <v>450</v>
      </c>
      <c r="C7" s="4">
        <f t="shared" ca="1" si="0"/>
        <v>500</v>
      </c>
      <c r="D7" s="76" t="s">
        <v>980</v>
      </c>
      <c r="F7">
        <f t="shared" ca="1" si="1"/>
        <v>57</v>
      </c>
      <c r="G7" s="2" t="str">
        <f t="shared" ca="1" si="2"/>
        <v>JOEY CHESTNUT &amp; MIKI SUDO COMBINED - UNDER 115.5 HOT DOGS</v>
      </c>
      <c r="H7" s="2">
        <f t="shared" ca="1" si="3"/>
        <v>-112</v>
      </c>
      <c r="I7">
        <f t="shared" si="4"/>
        <v>4</v>
      </c>
      <c r="J7" s="73">
        <v>-112</v>
      </c>
      <c r="M7" t="str">
        <f t="shared" si="5"/>
        <v>DEN NUGGETS 87:73 MIA HEAT (END 3Q)</v>
      </c>
      <c r="N7" s="74" t="s">
        <v>497</v>
      </c>
    </row>
    <row r="8" spans="1:17" x14ac:dyDescent="0.25">
      <c r="A8" s="2">
        <f ca="1">IF(ISBLANK(D8),"",COUNTA($B$2:B8))</f>
        <v>7</v>
      </c>
      <c r="B8" s="2">
        <f t="shared" ca="1" si="6"/>
        <v>1170</v>
      </c>
      <c r="C8" s="4">
        <f t="shared" ca="1" si="0"/>
        <v>1300</v>
      </c>
      <c r="D8" s="76" t="s">
        <v>981</v>
      </c>
      <c r="F8">
        <f t="shared" ca="1" si="1"/>
        <v>41</v>
      </c>
      <c r="G8" s="2" t="str">
        <f t="shared" ca="1" si="2"/>
        <v>GEOFFREY ESPER - OVER 50.5 HOT DOGS EATEN</v>
      </c>
      <c r="H8" s="2">
        <f t="shared" ca="1" si="3"/>
        <v>-112</v>
      </c>
      <c r="I8">
        <f t="shared" si="4"/>
        <v>31</v>
      </c>
      <c r="J8" s="73" t="s">
        <v>952</v>
      </c>
      <c r="M8" t="str">
        <f t="shared" si="5"/>
        <v>DEN NUGGETS 87:77 MIA HEAT (END 3Q)</v>
      </c>
      <c r="N8" s="74" t="s">
        <v>559</v>
      </c>
    </row>
    <row r="9" spans="1:17" x14ac:dyDescent="0.25">
      <c r="A9" s="2">
        <f ca="1">IF(ISBLANK(D9),"",COUNTA($B$2:B9))</f>
        <v>8</v>
      </c>
      <c r="B9" s="2">
        <f t="shared" ca="1" si="6"/>
        <v>675</v>
      </c>
      <c r="C9" s="4">
        <f t="shared" ca="1" si="0"/>
        <v>750</v>
      </c>
      <c r="D9" s="76" t="s">
        <v>982</v>
      </c>
      <c r="F9">
        <f t="shared" ca="1" si="1"/>
        <v>42</v>
      </c>
      <c r="G9" s="2" t="str">
        <f t="shared" ca="1" si="2"/>
        <v>GEOFFREY ESPER - UNDER 50.5 HOT DOGS EATEN</v>
      </c>
      <c r="H9" s="2">
        <f t="shared" ca="1" si="3"/>
        <v>-112</v>
      </c>
      <c r="I9">
        <f t="shared" si="4"/>
        <v>4</v>
      </c>
      <c r="J9" s="73">
        <v>-112</v>
      </c>
      <c r="M9" t="str">
        <f t="shared" si="5"/>
        <v>DEN NUGGETS 84:71 MIA HEAT (END 3Q)</v>
      </c>
      <c r="N9" s="74" t="s">
        <v>545</v>
      </c>
    </row>
    <row r="10" spans="1:17" x14ac:dyDescent="0.25">
      <c r="A10" s="2">
        <f ca="1">IF(ISBLANK(D10),"",COUNTA($B$2:B10))</f>
        <v>9</v>
      </c>
      <c r="B10" s="2">
        <f t="shared" ca="1" si="6"/>
        <v>270</v>
      </c>
      <c r="C10" s="4">
        <f t="shared" ca="1" si="0"/>
        <v>300</v>
      </c>
      <c r="D10" s="76" t="s">
        <v>983</v>
      </c>
      <c r="F10">
        <f t="shared" ca="1" si="1"/>
        <v>37</v>
      </c>
      <c r="G10" s="2" t="str">
        <f t="shared" ca="1" si="2"/>
        <v>NICK WEHRY - OVER 47.5 HOT DOGS EATEN</v>
      </c>
      <c r="H10" s="2">
        <f t="shared" ca="1" si="3"/>
        <v>-112</v>
      </c>
      <c r="I10">
        <f t="shared" si="4"/>
        <v>56</v>
      </c>
      <c r="J10" s="73" t="s">
        <v>953</v>
      </c>
      <c r="M10" t="str">
        <f t="shared" si="5"/>
        <v>DEN NUGGETS 82:72 MIA HEAT (END 3Q)</v>
      </c>
      <c r="N10" s="74" t="s">
        <v>505</v>
      </c>
      <c r="P10" s="1"/>
      <c r="Q10" s="1"/>
    </row>
    <row r="11" spans="1:17" x14ac:dyDescent="0.25">
      <c r="A11" s="2">
        <f ca="1">IF(ISBLANK(D11),"",COUNTA($B$2:B11))</f>
        <v>10</v>
      </c>
      <c r="B11" s="2">
        <f t="shared" ca="1" si="6"/>
        <v>189</v>
      </c>
      <c r="C11" s="4">
        <f t="shared" ca="1" si="0"/>
        <v>210</v>
      </c>
      <c r="D11" s="76" t="s">
        <v>984</v>
      </c>
      <c r="F11">
        <f t="shared" ca="1" si="1"/>
        <v>38</v>
      </c>
      <c r="G11" s="2" t="str">
        <f t="shared" ca="1" si="2"/>
        <v>NICK WEHRY - UNDER 47.5 HOT DOGS EATEN</v>
      </c>
      <c r="H11" s="2">
        <f t="shared" ca="1" si="3"/>
        <v>-112</v>
      </c>
      <c r="I11">
        <f t="shared" si="4"/>
        <v>4</v>
      </c>
      <c r="J11" s="73">
        <v>-112</v>
      </c>
      <c r="M11" t="str">
        <f t="shared" si="5"/>
        <v>DEN NUGGETS 83:76 MIA HEAT (END 3Q)</v>
      </c>
      <c r="N11" s="74" t="s">
        <v>501</v>
      </c>
    </row>
    <row r="12" spans="1:17" x14ac:dyDescent="0.25">
      <c r="A12" s="2">
        <f ca="1">IF(ISBLANK(D12),"",COUNTA($B$2:B12))</f>
        <v>11</v>
      </c>
      <c r="B12" s="2">
        <f t="shared" ca="1" si="6"/>
        <v>270</v>
      </c>
      <c r="C12" s="4">
        <f t="shared" ca="1" si="0"/>
        <v>300</v>
      </c>
      <c r="D12" s="76" t="s">
        <v>985</v>
      </c>
      <c r="F12">
        <f t="shared" ca="1" si="1"/>
        <v>37</v>
      </c>
      <c r="G12" s="2" t="str">
        <f t="shared" ca="1" si="2"/>
        <v>JAMES WEBB - OVER 43.5 HOT DOGS EATEN</v>
      </c>
      <c r="H12" s="2">
        <f t="shared" ca="1" si="3"/>
        <v>-112</v>
      </c>
      <c r="I12">
        <f t="shared" si="4"/>
        <v>57</v>
      </c>
      <c r="J12" s="73" t="s">
        <v>954</v>
      </c>
      <c r="M12" t="str">
        <f t="shared" si="5"/>
        <v>DEN NUGGETS 83:81 MIA HEAT (END 3Q)</v>
      </c>
      <c r="N12" s="74" t="s">
        <v>492</v>
      </c>
    </row>
    <row r="13" spans="1:17" x14ac:dyDescent="0.25">
      <c r="A13" s="2">
        <f ca="1">IF(ISBLANK(D13),"",COUNTA($B$2:B13))</f>
        <v>12</v>
      </c>
      <c r="B13" s="2">
        <f t="shared" ca="1" si="6"/>
        <v>585</v>
      </c>
      <c r="C13" s="4">
        <f t="shared" ca="1" si="0"/>
        <v>650</v>
      </c>
      <c r="D13" s="76" t="s">
        <v>986</v>
      </c>
      <c r="F13">
        <f t="shared" ca="1" si="1"/>
        <v>38</v>
      </c>
      <c r="G13" s="2" t="str">
        <f t="shared" ca="1" si="2"/>
        <v>JAMES WEBB - UNDER 43.5 HOT DOGS EATEN</v>
      </c>
      <c r="H13" s="2">
        <f t="shared" ca="1" si="3"/>
        <v>-112</v>
      </c>
      <c r="I13">
        <f t="shared" si="4"/>
        <v>4</v>
      </c>
      <c r="J13" s="73">
        <v>-112</v>
      </c>
      <c r="M13" t="str">
        <f t="shared" si="5"/>
        <v>DEN NUGGETS 84:74 MIA HEAT (END 3Q)</v>
      </c>
      <c r="N13" s="74" t="s">
        <v>520</v>
      </c>
    </row>
    <row r="14" spans="1:17" x14ac:dyDescent="0.25">
      <c r="A14" s="2">
        <f ca="1">IF(ISBLANK(D14),"",COUNTA($B$2:B14))</f>
        <v>13</v>
      </c>
      <c r="B14" s="2">
        <f t="shared" ca="1" si="6"/>
        <v>900</v>
      </c>
      <c r="C14" s="4">
        <f t="shared" ca="1" si="0"/>
        <v>1000</v>
      </c>
      <c r="D14" s="76" t="s">
        <v>987</v>
      </c>
      <c r="F14">
        <f t="shared" ca="1" si="1"/>
        <v>0</v>
      </c>
      <c r="G14" s="2" t="str">
        <f t="shared" ca="1" si="2"/>
        <v/>
      </c>
      <c r="H14" s="2">
        <f t="shared" ca="1" si="3"/>
        <v>0</v>
      </c>
      <c r="I14">
        <f t="shared" si="4"/>
        <v>41</v>
      </c>
      <c r="J14" s="73" t="s">
        <v>955</v>
      </c>
      <c r="M14" t="str">
        <f t="shared" si="5"/>
        <v>DEN NUGGETS 84:70 MIA HEAT (END 3Q)</v>
      </c>
      <c r="N14" s="74" t="s">
        <v>560</v>
      </c>
    </row>
    <row r="15" spans="1:17" x14ac:dyDescent="0.25">
      <c r="A15" s="2">
        <f ca="1">IF(ISBLANK(D15),"",COUNTA($B$2:B15))</f>
        <v>14</v>
      </c>
      <c r="B15" s="2">
        <f t="shared" ca="1" si="6"/>
        <v>1800</v>
      </c>
      <c r="C15" s="4">
        <f t="shared" ca="1" si="0"/>
        <v>2000</v>
      </c>
      <c r="D15" s="76" t="s">
        <v>988</v>
      </c>
      <c r="F15">
        <f t="shared" ca="1" si="1"/>
        <v>37</v>
      </c>
      <c r="G15" s="2" t="str">
        <f t="shared" ca="1" si="2"/>
        <v>MALE WINNER TO WIN BY 0.25-5 HOT DOGS</v>
      </c>
      <c r="H15" s="2">
        <f t="shared" ca="1" si="3"/>
        <v>1000</v>
      </c>
      <c r="I15">
        <f t="shared" si="4"/>
        <v>4</v>
      </c>
      <c r="J15" s="73">
        <v>-112</v>
      </c>
      <c r="M15" t="str">
        <f t="shared" si="5"/>
        <v>DEN NUGGETS 76:70 MIA HEAT (END 3Q)</v>
      </c>
      <c r="N15" s="74" t="s">
        <v>561</v>
      </c>
    </row>
    <row r="16" spans="1:17" x14ac:dyDescent="0.25">
      <c r="A16" s="2" t="str">
        <f>IF(ISBLANK(D16),"",COUNTA($B$2:B16))</f>
        <v/>
      </c>
      <c r="B16" s="2" t="str">
        <f t="shared" ca="1" si="6"/>
        <v>0</v>
      </c>
      <c r="C16" s="4" t="str">
        <f t="shared" ca="1" si="0"/>
        <v>NO</v>
      </c>
      <c r="D16" s="76"/>
      <c r="F16">
        <f t="shared" ca="1" si="1"/>
        <v>38</v>
      </c>
      <c r="G16" s="2" t="str">
        <f t="shared" ca="1" si="2"/>
        <v>MALE WINNER TO WIN BY 5.25-10 HOT DOGS</v>
      </c>
      <c r="H16" s="2">
        <f t="shared" ca="1" si="3"/>
        <v>650</v>
      </c>
      <c r="I16">
        <f t="shared" si="4"/>
        <v>42</v>
      </c>
      <c r="J16" s="73" t="s">
        <v>956</v>
      </c>
      <c r="M16" t="str">
        <f t="shared" si="5"/>
        <v>DEN NUGGETS 75:78 MIA HEAT (END 3Q)</v>
      </c>
      <c r="N16" s="74" t="s">
        <v>562</v>
      </c>
    </row>
    <row r="17" spans="1:14" x14ac:dyDescent="0.25">
      <c r="A17" s="2" t="str">
        <f>IF(ISBLANK(D17),"",COUNTA($B$2:B17))</f>
        <v/>
      </c>
      <c r="B17" s="2" t="str">
        <f t="shared" ca="1" si="6"/>
        <v>0</v>
      </c>
      <c r="C17" s="4" t="str">
        <f t="shared" ca="1" si="0"/>
        <v>NO</v>
      </c>
      <c r="D17" s="76"/>
      <c r="F17">
        <f t="shared" ca="1" si="1"/>
        <v>39</v>
      </c>
      <c r="G17" s="2" t="str">
        <f t="shared" ca="1" si="2"/>
        <v>MALE WINNER TO WIN BY 10.25-15 HOT DOGS</v>
      </c>
      <c r="H17" s="2">
        <f t="shared" ca="1" si="3"/>
        <v>300</v>
      </c>
      <c r="I17">
        <f t="shared" si="4"/>
        <v>4</v>
      </c>
      <c r="J17" s="73">
        <v>-112</v>
      </c>
      <c r="M17" t="str">
        <f t="shared" si="5"/>
        <v>DEN NUGGETS 86:78 MIA HEAT (END 3Q)</v>
      </c>
      <c r="N17" s="74" t="s">
        <v>529</v>
      </c>
    </row>
    <row r="18" spans="1:14" x14ac:dyDescent="0.25">
      <c r="A18" s="2" t="str">
        <f>IF(ISBLANK(D18),"",COUNTA($B$2:B18))</f>
        <v/>
      </c>
      <c r="B18" s="2" t="str">
        <f t="shared" ca="1" si="6"/>
        <v>0</v>
      </c>
      <c r="C18" s="4" t="str">
        <f t="shared" ca="1" si="0"/>
        <v>NO</v>
      </c>
      <c r="D18" s="76"/>
      <c r="F18">
        <f t="shared" ca="1" si="1"/>
        <v>39</v>
      </c>
      <c r="G18" s="2" t="str">
        <f t="shared" ca="1" si="2"/>
        <v>MALE WINNER TO WIN BY 15.25-20 HOT DOGS</v>
      </c>
      <c r="H18" s="2">
        <f t="shared" ca="1" si="3"/>
        <v>250</v>
      </c>
      <c r="I18">
        <f t="shared" si="4"/>
        <v>37</v>
      </c>
      <c r="J18" s="73" t="s">
        <v>957</v>
      </c>
      <c r="M18" t="str">
        <f t="shared" si="5"/>
        <v>DEN NUGGETS 80:73 MIA HEAT (END 3Q)</v>
      </c>
      <c r="N18" s="74" t="s">
        <v>539</v>
      </c>
    </row>
    <row r="19" spans="1:14" x14ac:dyDescent="0.25">
      <c r="A19" s="2" t="str">
        <f>IF(ISBLANK(D19),"",COUNTA($B$2:B19))</f>
        <v/>
      </c>
      <c r="B19" s="2" t="str">
        <f t="shared" ca="1" si="6"/>
        <v>0</v>
      </c>
      <c r="C19" s="4" t="str">
        <f t="shared" ca="1" si="0"/>
        <v>NO</v>
      </c>
      <c r="D19" s="76"/>
      <c r="F19">
        <f t="shared" ca="1" si="1"/>
        <v>39</v>
      </c>
      <c r="G19" s="2" t="str">
        <f t="shared" ca="1" si="2"/>
        <v>MALE WINNER TO WIN BY 20.25-25 HOT DOGS</v>
      </c>
      <c r="H19" s="2">
        <f t="shared" ca="1" si="3"/>
        <v>300</v>
      </c>
      <c r="I19">
        <f t="shared" si="4"/>
        <v>4</v>
      </c>
      <c r="J19" s="73">
        <v>-112</v>
      </c>
      <c r="M19" t="str">
        <f t="shared" si="5"/>
        <v>DEN NUGGETS 78:74 MIA HEAT (END 3Q)</v>
      </c>
      <c r="N19" s="74" t="s">
        <v>542</v>
      </c>
    </row>
    <row r="20" spans="1:14" x14ac:dyDescent="0.25">
      <c r="A20" s="2" t="str">
        <f>IF(ISBLANK(D20),"",COUNTA($B$2:B20))</f>
        <v/>
      </c>
      <c r="B20" s="2" t="str">
        <f t="shared" ca="1" si="6"/>
        <v>0</v>
      </c>
      <c r="C20" s="4" t="str">
        <f t="shared" ca="1" si="0"/>
        <v>NO</v>
      </c>
      <c r="D20" s="76"/>
      <c r="F20">
        <f t="shared" ca="1" si="1"/>
        <v>39</v>
      </c>
      <c r="G20" s="2" t="str">
        <f t="shared" ca="1" si="2"/>
        <v>MALE WINNER TO WIN BY 25.25-30 HOT DOGS</v>
      </c>
      <c r="H20" s="2">
        <f t="shared" ca="1" si="3"/>
        <v>500</v>
      </c>
      <c r="I20">
        <f t="shared" si="4"/>
        <v>38</v>
      </c>
      <c r="J20" s="73" t="s">
        <v>958</v>
      </c>
      <c r="M20" t="str">
        <f t="shared" si="5"/>
        <v>DEN NUGGETS 81:77 MIA HEAT (END 3Q)</v>
      </c>
      <c r="N20" s="74" t="s">
        <v>490</v>
      </c>
    </row>
    <row r="21" spans="1:14" x14ac:dyDescent="0.25">
      <c r="A21" s="2" t="str">
        <f>IF(ISBLANK(D21),"",COUNTA($B$2:B21))</f>
        <v/>
      </c>
      <c r="B21" s="2" t="str">
        <f t="shared" ca="1" si="6"/>
        <v>0</v>
      </c>
      <c r="C21" s="4" t="str">
        <f t="shared" ca="1" si="0"/>
        <v>NO</v>
      </c>
      <c r="D21" s="76"/>
      <c r="F21">
        <f t="shared" ca="1" si="1"/>
        <v>37</v>
      </c>
      <c r="G21" s="2" t="str">
        <f t="shared" ca="1" si="2"/>
        <v>MALE WINNER TO WIN BY 30.25+ HOT DOGS</v>
      </c>
      <c r="H21" s="2">
        <f t="shared" ca="1" si="3"/>
        <v>1300</v>
      </c>
      <c r="I21">
        <f t="shared" si="4"/>
        <v>4</v>
      </c>
      <c r="J21" s="73">
        <v>-112</v>
      </c>
      <c r="M21" t="str">
        <f t="shared" si="5"/>
        <v>DEN NUGGETS 76:74 MIA HEAT (END 3Q)</v>
      </c>
      <c r="N21" s="74" t="s">
        <v>563</v>
      </c>
    </row>
    <row r="22" spans="1:14" x14ac:dyDescent="0.25">
      <c r="A22" s="2" t="str">
        <f>IF(ISBLANK(D22),"",COUNTA($B$2:B22))</f>
        <v/>
      </c>
      <c r="B22" s="2" t="str">
        <f t="shared" ca="1" si="6"/>
        <v>0</v>
      </c>
      <c r="C22" s="4" t="str">
        <f t="shared" ca="1" si="0"/>
        <v>NO</v>
      </c>
      <c r="D22" s="76"/>
      <c r="F22">
        <f t="shared" ca="1" si="1"/>
        <v>39</v>
      </c>
      <c r="G22" s="2" t="str">
        <f t="shared" ca="1" si="2"/>
        <v>FEMALE WINNER TO WIN BY 0.25-5 HOT DOGS</v>
      </c>
      <c r="H22" s="2">
        <f t="shared" ca="1" si="3"/>
        <v>750</v>
      </c>
      <c r="I22">
        <f t="shared" si="4"/>
        <v>37</v>
      </c>
      <c r="J22" s="73" t="s">
        <v>959</v>
      </c>
      <c r="M22" t="str">
        <f t="shared" si="5"/>
        <v>DEN NUGGETS 74:72 MIA HEAT (END 3Q)</v>
      </c>
      <c r="N22" s="74" t="s">
        <v>564</v>
      </c>
    </row>
    <row r="23" spans="1:14" x14ac:dyDescent="0.25">
      <c r="A23" s="2" t="str">
        <f>IF(ISBLANK(D23),"",COUNTA($B$2:B23))</f>
        <v/>
      </c>
      <c r="B23" s="2" t="str">
        <f t="shared" ca="1" si="6"/>
        <v>0</v>
      </c>
      <c r="C23" s="4" t="str">
        <f t="shared" ca="1" si="0"/>
        <v>NO</v>
      </c>
      <c r="D23" s="76"/>
      <c r="F23">
        <f t="shared" ca="1" si="1"/>
        <v>40</v>
      </c>
      <c r="G23" s="2" t="str">
        <f t="shared" ca="1" si="2"/>
        <v>FEMALE WINNER TO WIN BY 5.25-10 HOT DOGS</v>
      </c>
      <c r="H23" s="2">
        <f t="shared" ca="1" si="3"/>
        <v>300</v>
      </c>
      <c r="I23">
        <f t="shared" si="4"/>
        <v>4</v>
      </c>
      <c r="J23" s="73">
        <v>-112</v>
      </c>
      <c r="M23" t="str">
        <f t="shared" si="5"/>
        <v>DEN NUGGETS 78:70 MIA HEAT (END 3Q)</v>
      </c>
      <c r="N23" s="74" t="s">
        <v>533</v>
      </c>
    </row>
    <row r="24" spans="1:14" x14ac:dyDescent="0.25">
      <c r="A24" s="2" t="str">
        <f>IF(ISBLANK(D24),"",COUNTA($B$2:B24))</f>
        <v/>
      </c>
      <c r="B24" s="2" t="str">
        <f t="shared" ca="1" si="6"/>
        <v>0</v>
      </c>
      <c r="C24" s="4" t="str">
        <f t="shared" ca="1" si="0"/>
        <v>NO</v>
      </c>
      <c r="D24" s="76"/>
      <c r="F24">
        <f t="shared" ca="1" si="1"/>
        <v>41</v>
      </c>
      <c r="G24" s="2" t="str">
        <f t="shared" ca="1" si="2"/>
        <v>FEMALE WINNER TO WIN BY 10.25-15 HOT DOGS</v>
      </c>
      <c r="H24" s="2">
        <f t="shared" ca="1" si="3"/>
        <v>210</v>
      </c>
      <c r="I24">
        <f t="shared" si="4"/>
        <v>38</v>
      </c>
      <c r="J24" s="73" t="s">
        <v>960</v>
      </c>
      <c r="M24" t="str">
        <f t="shared" si="5"/>
        <v>DEN NUGGETS 77:75 MIA HEAT (END 3Q)</v>
      </c>
      <c r="N24" s="74" t="s">
        <v>565</v>
      </c>
    </row>
    <row r="25" spans="1:14" x14ac:dyDescent="0.25">
      <c r="A25" s="2" t="str">
        <f>IF(ISBLANK(D25),"",COUNTA($B$2:B25))</f>
        <v/>
      </c>
      <c r="B25" s="2" t="str">
        <f t="shared" ca="1" si="6"/>
        <v>0</v>
      </c>
      <c r="C25" s="4" t="str">
        <f t="shared" ca="1" si="0"/>
        <v>NO</v>
      </c>
      <c r="D25" s="76"/>
      <c r="F25">
        <f t="shared" ca="1" si="1"/>
        <v>41</v>
      </c>
      <c r="G25" s="2" t="str">
        <f t="shared" ca="1" si="2"/>
        <v>FEMALE WINNER TO WIN BY 15.25-20 HOT DOGS</v>
      </c>
      <c r="H25" s="2">
        <f t="shared" ca="1" si="3"/>
        <v>300</v>
      </c>
      <c r="I25">
        <f t="shared" si="4"/>
        <v>4</v>
      </c>
      <c r="J25" s="73">
        <v>-112</v>
      </c>
      <c r="M25" t="str">
        <f t="shared" si="5"/>
        <v>DEN NUGGETS 81:75 MIA HEAT (END 3Q)</v>
      </c>
      <c r="N25" s="74" t="s">
        <v>498</v>
      </c>
    </row>
    <row r="26" spans="1:14" x14ac:dyDescent="0.25">
      <c r="A26" s="2" t="str">
        <f>IF(ISBLANK(D26),"",COUNTA($B$2:B26))</f>
        <v/>
      </c>
      <c r="B26" s="2" t="str">
        <f t="shared" ca="1" si="6"/>
        <v>0</v>
      </c>
      <c r="C26" s="4" t="str">
        <f t="shared" ca="1" si="0"/>
        <v>NO</v>
      </c>
      <c r="D26" s="76"/>
      <c r="F26">
        <f t="shared" ca="1" si="1"/>
        <v>41</v>
      </c>
      <c r="G26" s="2" t="str">
        <f t="shared" ca="1" si="2"/>
        <v>FEMALE WINNER TO WIN BY 20.25-25 HOT DOGS</v>
      </c>
      <c r="H26" s="2">
        <f t="shared" ca="1" si="3"/>
        <v>650</v>
      </c>
      <c r="I26">
        <f t="shared" si="4"/>
        <v>0</v>
      </c>
      <c r="M26" t="str">
        <f t="shared" si="5"/>
        <v>DEN NUGGETS 80:75 MIA HEAT (END 3Q)</v>
      </c>
      <c r="N26" s="74" t="s">
        <v>566</v>
      </c>
    </row>
    <row r="27" spans="1:14" x14ac:dyDescent="0.25">
      <c r="A27" s="2" t="str">
        <f>IF(ISBLANK(D27),"",COUNTA($B$2:B27))</f>
        <v/>
      </c>
      <c r="B27" s="2" t="str">
        <f t="shared" ca="1" si="6"/>
        <v>0</v>
      </c>
      <c r="C27" s="4" t="str">
        <f t="shared" ca="1" si="0"/>
        <v>NO</v>
      </c>
      <c r="D27" s="76"/>
      <c r="F27">
        <f t="shared" ca="1" si="1"/>
        <v>41</v>
      </c>
      <c r="G27" s="2" t="str">
        <f t="shared" ca="1" si="2"/>
        <v>FEMALE WINNER TO WIN BY 25.25-30 HOT DOGS</v>
      </c>
      <c r="H27" s="2">
        <f t="shared" ca="1" si="3"/>
        <v>1000</v>
      </c>
      <c r="I27">
        <f t="shared" si="4"/>
        <v>0</v>
      </c>
      <c r="M27" t="str">
        <f t="shared" si="5"/>
        <v>DEN NUGGETS 87:79 MIA HEAT (END 3Q)</v>
      </c>
      <c r="N27" s="74" t="s">
        <v>535</v>
      </c>
    </row>
    <row r="28" spans="1:14" x14ac:dyDescent="0.25">
      <c r="A28" s="2" t="str">
        <f>IF(ISBLANK(D28),"",COUNTA($B$2:B28))</f>
        <v/>
      </c>
      <c r="B28" s="2" t="str">
        <f t="shared" ca="1" si="6"/>
        <v>0</v>
      </c>
      <c r="C28" s="4" t="str">
        <f t="shared" ca="1" si="0"/>
        <v>NO</v>
      </c>
      <c r="D28" s="76"/>
      <c r="F28">
        <f t="shared" ca="1" si="1"/>
        <v>39</v>
      </c>
      <c r="G28" s="2" t="str">
        <f t="shared" ca="1" si="2"/>
        <v>FEMALE WINNER TO WIN BY 30.25+ HOT DOGS</v>
      </c>
      <c r="H28" s="2">
        <f t="shared" ca="1" si="3"/>
        <v>2000</v>
      </c>
      <c r="I28">
        <f t="shared" si="4"/>
        <v>37</v>
      </c>
      <c r="J28" s="73" t="s">
        <v>961</v>
      </c>
      <c r="M28" t="str">
        <f t="shared" si="5"/>
        <v>DEN NUGGETS 84:82 MIA HEAT (END 3Q)</v>
      </c>
      <c r="N28" s="74" t="s">
        <v>502</v>
      </c>
    </row>
    <row r="29" spans="1:14" x14ac:dyDescent="0.25">
      <c r="A29" s="2" t="str">
        <f>IF(ISBLANK(D29),"",COUNTA($B$2:B29))</f>
        <v/>
      </c>
      <c r="B29" s="2" t="str">
        <f t="shared" ca="1" si="6"/>
        <v>0</v>
      </c>
      <c r="C29" s="4" t="str">
        <f t="shared" ca="1" si="0"/>
        <v>NO</v>
      </c>
      <c r="D29" s="76"/>
      <c r="F29">
        <f t="shared" ca="1" si="1"/>
        <v>0</v>
      </c>
      <c r="G29" s="2" t="str">
        <f t="shared" ca="1" si="2"/>
        <v/>
      </c>
      <c r="H29" s="2">
        <f t="shared" ca="1" si="3"/>
        <v>0</v>
      </c>
      <c r="I29">
        <f t="shared" si="4"/>
        <v>4</v>
      </c>
      <c r="J29" s="73">
        <v>1000</v>
      </c>
      <c r="M29" t="str">
        <f t="shared" si="5"/>
        <v>DEN NUGGETS 86:81 MIA HEAT (END 3Q)</v>
      </c>
      <c r="N29" s="74" t="s">
        <v>567</v>
      </c>
    </row>
    <row r="30" spans="1:14" x14ac:dyDescent="0.25">
      <c r="A30" s="2" t="str">
        <f>IF(ISBLANK(D30),"",COUNTA($B$2:B30))</f>
        <v/>
      </c>
      <c r="B30" s="2" t="str">
        <f t="shared" ca="1" si="6"/>
        <v>0</v>
      </c>
      <c r="C30" s="4" t="str">
        <f t="shared" ca="1" si="0"/>
        <v>NO</v>
      </c>
      <c r="D30" s="76"/>
      <c r="F30">
        <f t="shared" ca="1" si="1"/>
        <v>0</v>
      </c>
      <c r="G30" s="2" t="str">
        <f t="shared" ca="1" si="2"/>
        <v/>
      </c>
      <c r="H30" s="2">
        <f t="shared" ca="1" si="3"/>
        <v>0</v>
      </c>
      <c r="I30">
        <f t="shared" si="4"/>
        <v>38</v>
      </c>
      <c r="J30" s="73" t="s">
        <v>962</v>
      </c>
      <c r="M30" t="str">
        <f t="shared" si="5"/>
        <v>DEN NUGGETS 78:69 MIA HEAT (END 3Q)</v>
      </c>
      <c r="N30" s="74" t="s">
        <v>568</v>
      </c>
    </row>
    <row r="31" spans="1:14" x14ac:dyDescent="0.25">
      <c r="A31" s="2" t="str">
        <f>IF(ISBLANK(D31),"",COUNTA($B$2:B31))</f>
        <v/>
      </c>
      <c r="B31" s="2" t="str">
        <f t="shared" ca="1" si="6"/>
        <v>0</v>
      </c>
      <c r="C31" s="4" t="str">
        <f t="shared" ca="1" si="0"/>
        <v>NO</v>
      </c>
      <c r="D31" s="2"/>
      <c r="F31">
        <f t="shared" ca="1" si="1"/>
        <v>0</v>
      </c>
      <c r="G31" s="2" t="str">
        <f t="shared" ca="1" si="2"/>
        <v/>
      </c>
      <c r="H31" s="2">
        <f t="shared" ca="1" si="3"/>
        <v>0</v>
      </c>
      <c r="I31">
        <f t="shared" si="4"/>
        <v>3</v>
      </c>
      <c r="J31" s="73">
        <v>650</v>
      </c>
      <c r="M31" t="str">
        <f t="shared" si="5"/>
        <v>DEN NUGGETS 82:77 MIA HEAT (END 3Q)</v>
      </c>
      <c r="N31" s="74" t="s">
        <v>508</v>
      </c>
    </row>
    <row r="32" spans="1:14" x14ac:dyDescent="0.25">
      <c r="A32" s="2" t="str">
        <f>IF(ISBLANK(D32),"",COUNTA($B$2:B32))</f>
        <v/>
      </c>
      <c r="B32" s="2" t="str">
        <f t="shared" ca="1" si="6"/>
        <v>0</v>
      </c>
      <c r="C32" s="4" t="str">
        <f t="shared" ca="1" si="0"/>
        <v>NO</v>
      </c>
      <c r="D32" s="76"/>
      <c r="F32">
        <f t="shared" ca="1" si="1"/>
        <v>0</v>
      </c>
      <c r="G32" s="2" t="str">
        <f t="shared" ca="1" si="2"/>
        <v/>
      </c>
      <c r="H32" s="2">
        <f t="shared" ref="H32:H66" ca="1" si="7">OFFSET(J32,(ROW()-1),0)</f>
        <v>0</v>
      </c>
      <c r="I32">
        <f t="shared" ref="I32:I66" si="8">+LEN(J32)</f>
        <v>39</v>
      </c>
      <c r="J32" s="73" t="s">
        <v>963</v>
      </c>
      <c r="M32" t="str">
        <f t="shared" si="5"/>
        <v>DEN NUGGETS 76:71 MIA HEAT (END 3Q)</v>
      </c>
      <c r="N32" s="74" t="s">
        <v>569</v>
      </c>
    </row>
    <row r="33" spans="1:14" x14ac:dyDescent="0.25">
      <c r="A33" s="2" t="str">
        <f>IF(ISBLANK(D33),"",COUNTA($B$2:B33))</f>
        <v/>
      </c>
      <c r="B33" s="2" t="str">
        <f t="shared" ca="1" si="6"/>
        <v>0</v>
      </c>
      <c r="C33" s="4" t="str">
        <f t="shared" ca="1" si="0"/>
        <v>NO</v>
      </c>
      <c r="D33" s="2"/>
      <c r="F33">
        <f t="shared" ca="1" si="1"/>
        <v>0</v>
      </c>
      <c r="G33" s="2" t="str">
        <f t="shared" ref="G33:G66" ca="1" si="9">UPPER(OFFSET(J32,(ROW()-1),0))</f>
        <v/>
      </c>
      <c r="H33" s="2">
        <f t="shared" ca="1" si="7"/>
        <v>0</v>
      </c>
      <c r="I33">
        <f t="shared" si="8"/>
        <v>3</v>
      </c>
      <c r="J33" s="73">
        <v>300</v>
      </c>
      <c r="M33" t="str">
        <f t="shared" si="5"/>
        <v>DEN NUGGETS 86:77 MIA HEAT (END 3Q)</v>
      </c>
      <c r="N33" s="74" t="s">
        <v>486</v>
      </c>
    </row>
    <row r="34" spans="1:14" x14ac:dyDescent="0.25">
      <c r="A34" s="2" t="str">
        <f>IF(ISBLANK(D34),"",COUNTA($B$2:B34))</f>
        <v/>
      </c>
      <c r="B34" s="2" t="str">
        <f t="shared" ca="1" si="6"/>
        <v>0</v>
      </c>
      <c r="C34" s="4" t="str">
        <f t="shared" ca="1" si="0"/>
        <v>NO</v>
      </c>
      <c r="D34" s="2"/>
      <c r="F34">
        <f t="shared" ca="1" si="1"/>
        <v>0</v>
      </c>
      <c r="G34" s="2" t="str">
        <f t="shared" ca="1" si="9"/>
        <v/>
      </c>
      <c r="H34" s="2">
        <f t="shared" ca="1" si="7"/>
        <v>0</v>
      </c>
      <c r="I34">
        <f t="shared" si="8"/>
        <v>39</v>
      </c>
      <c r="J34" s="73" t="s">
        <v>964</v>
      </c>
      <c r="M34" t="str">
        <f t="shared" si="5"/>
        <v>DEN NUGGETS 88:73 MIA HEAT (END 3Q)</v>
      </c>
      <c r="N34" s="74" t="s">
        <v>570</v>
      </c>
    </row>
    <row r="35" spans="1:14" x14ac:dyDescent="0.25">
      <c r="A35" s="2" t="str">
        <f>IF(ISBLANK(D35),"",COUNTA($B$2:B35))</f>
        <v/>
      </c>
      <c r="B35" s="2" t="str">
        <f t="shared" ca="1" si="6"/>
        <v>0</v>
      </c>
      <c r="C35" s="4" t="str">
        <f t="shared" ca="1" si="0"/>
        <v>NO</v>
      </c>
      <c r="D35" s="2"/>
      <c r="F35">
        <f t="shared" ca="1" si="1"/>
        <v>0</v>
      </c>
      <c r="G35" s="2" t="str">
        <f t="shared" ca="1" si="9"/>
        <v/>
      </c>
      <c r="H35" s="2">
        <f t="shared" ca="1" si="7"/>
        <v>0</v>
      </c>
      <c r="I35">
        <f t="shared" si="8"/>
        <v>3</v>
      </c>
      <c r="J35" s="73">
        <v>250</v>
      </c>
      <c r="M35" t="str">
        <f t="shared" si="5"/>
        <v>DEN NUGGETS 76:78 MIA HEAT (END 3Q)</v>
      </c>
      <c r="N35" s="74" t="s">
        <v>571</v>
      </c>
    </row>
    <row r="36" spans="1:14" x14ac:dyDescent="0.25">
      <c r="A36" s="2" t="str">
        <f>IF(ISBLANK(D36),"",COUNTA($B$2:B36))</f>
        <v/>
      </c>
      <c r="B36" s="2" t="str">
        <f t="shared" ca="1" si="6"/>
        <v>0</v>
      </c>
      <c r="C36" s="4" t="str">
        <f t="shared" ca="1" si="0"/>
        <v>NO</v>
      </c>
      <c r="D36" s="2"/>
      <c r="F36">
        <f t="shared" ca="1" si="1"/>
        <v>0</v>
      </c>
      <c r="G36" s="2" t="str">
        <f t="shared" ca="1" si="9"/>
        <v/>
      </c>
      <c r="H36" s="2">
        <f t="shared" ca="1" si="7"/>
        <v>0</v>
      </c>
      <c r="I36">
        <f t="shared" si="8"/>
        <v>39</v>
      </c>
      <c r="J36" s="73" t="s">
        <v>965</v>
      </c>
      <c r="M36" t="str">
        <f t="shared" si="5"/>
        <v>DEN NUGGETS 87:71 MIA HEAT (END 3Q)</v>
      </c>
      <c r="N36" s="74" t="s">
        <v>538</v>
      </c>
    </row>
    <row r="37" spans="1:14" x14ac:dyDescent="0.25">
      <c r="A37" s="2" t="str">
        <f>IF(ISBLANK(D37),"",COUNTA($B$2:B37))</f>
        <v/>
      </c>
      <c r="B37" s="2" t="str">
        <f t="shared" ca="1" si="6"/>
        <v>0</v>
      </c>
      <c r="C37" s="4" t="str">
        <f t="shared" ca="1" si="0"/>
        <v>NO</v>
      </c>
      <c r="D37" s="2"/>
      <c r="F37">
        <f t="shared" ca="1" si="1"/>
        <v>0</v>
      </c>
      <c r="G37" s="2" t="str">
        <f t="shared" ca="1" si="9"/>
        <v/>
      </c>
      <c r="H37" s="2">
        <f t="shared" ca="1" si="7"/>
        <v>0</v>
      </c>
      <c r="I37">
        <f t="shared" si="8"/>
        <v>3</v>
      </c>
      <c r="J37" s="73">
        <v>300</v>
      </c>
      <c r="M37" t="str">
        <f t="shared" si="5"/>
        <v>DEN NUGGETS 90:73 MIA HEAT (END 3Q)</v>
      </c>
      <c r="N37" s="74" t="s">
        <v>572</v>
      </c>
    </row>
    <row r="38" spans="1:14" x14ac:dyDescent="0.25">
      <c r="A38" s="2" t="str">
        <f>IF(ISBLANK(D38),"",COUNTA($B$2:B38))</f>
        <v/>
      </c>
      <c r="B38" s="2" t="str">
        <f t="shared" ca="1" si="6"/>
        <v>0</v>
      </c>
      <c r="C38" s="4" t="str">
        <f t="shared" ca="1" si="0"/>
        <v>NO</v>
      </c>
      <c r="D38" s="76"/>
      <c r="F38">
        <f t="shared" ca="1" si="1"/>
        <v>0</v>
      </c>
      <c r="G38" s="2" t="str">
        <f t="shared" ca="1" si="9"/>
        <v/>
      </c>
      <c r="H38" s="2">
        <f t="shared" ca="1" si="7"/>
        <v>0</v>
      </c>
      <c r="I38">
        <f t="shared" si="8"/>
        <v>39</v>
      </c>
      <c r="J38" s="73" t="s">
        <v>966</v>
      </c>
      <c r="M38" t="str">
        <f t="shared" si="5"/>
        <v>DEN NUGGETS 83:80 MIA HEAT (END 3Q)</v>
      </c>
      <c r="N38" s="74" t="s">
        <v>543</v>
      </c>
    </row>
    <row r="39" spans="1:14" x14ac:dyDescent="0.25">
      <c r="A39" s="2" t="str">
        <f>IF(ISBLANK(D39),"",COUNTA($B$2:B39))</f>
        <v/>
      </c>
      <c r="B39" s="2" t="str">
        <f t="shared" ca="1" si="6"/>
        <v>0</v>
      </c>
      <c r="C39" s="4" t="str">
        <f t="shared" ca="1" si="0"/>
        <v>NO</v>
      </c>
      <c r="D39" s="76"/>
      <c r="F39">
        <f t="shared" ca="1" si="1"/>
        <v>0</v>
      </c>
      <c r="G39" s="2" t="str">
        <f t="shared" ca="1" si="9"/>
        <v/>
      </c>
      <c r="H39" s="2">
        <f t="shared" ca="1" si="7"/>
        <v>0</v>
      </c>
      <c r="I39">
        <f t="shared" si="8"/>
        <v>3</v>
      </c>
      <c r="J39" s="73">
        <v>500</v>
      </c>
      <c r="M39" t="str">
        <f t="shared" si="5"/>
        <v>DEN NUGGETS 82:75 MIA HEAT (END 3Q)</v>
      </c>
      <c r="N39" s="74" t="s">
        <v>518</v>
      </c>
    </row>
    <row r="40" spans="1:14" x14ac:dyDescent="0.25">
      <c r="A40" s="2" t="str">
        <f>IF(ISBLANK(D40),"",COUNTA($B$2:B40))</f>
        <v/>
      </c>
      <c r="B40" s="2" t="str">
        <f t="shared" ca="1" si="6"/>
        <v>0</v>
      </c>
      <c r="C40" s="4" t="str">
        <f t="shared" ca="1" si="0"/>
        <v>NO</v>
      </c>
      <c r="D40" s="76"/>
      <c r="F40">
        <f t="shared" ca="1" si="1"/>
        <v>0</v>
      </c>
      <c r="G40" s="2" t="str">
        <f t="shared" ca="1" si="9"/>
        <v/>
      </c>
      <c r="H40" s="2">
        <f t="shared" ca="1" si="7"/>
        <v>0</v>
      </c>
      <c r="I40">
        <f t="shared" si="8"/>
        <v>37</v>
      </c>
      <c r="J40" s="73" t="s">
        <v>967</v>
      </c>
      <c r="M40" t="str">
        <f t="shared" si="5"/>
        <v>DEN NUGGETS 88:82 MIA HEAT (END 3Q)</v>
      </c>
      <c r="N40" s="74" t="s">
        <v>522</v>
      </c>
    </row>
    <row r="41" spans="1:14" x14ac:dyDescent="0.25">
      <c r="A41" s="2" t="str">
        <f>IF(ISBLANK(D41),"",COUNTA($B$2:B41))</f>
        <v/>
      </c>
      <c r="B41" s="2" t="str">
        <f t="shared" ca="1" si="6"/>
        <v>0</v>
      </c>
      <c r="C41" s="4" t="str">
        <f t="shared" ca="1" si="0"/>
        <v>NO</v>
      </c>
      <c r="D41" s="76"/>
      <c r="F41">
        <f t="shared" ca="1" si="1"/>
        <v>0</v>
      </c>
      <c r="G41" s="2" t="str">
        <f t="shared" ca="1" si="9"/>
        <v/>
      </c>
      <c r="H41" s="2">
        <f t="shared" ca="1" si="7"/>
        <v>0</v>
      </c>
      <c r="I41">
        <f t="shared" si="8"/>
        <v>4</v>
      </c>
      <c r="J41" s="73">
        <v>1300</v>
      </c>
      <c r="M41" t="str">
        <f t="shared" si="5"/>
        <v>DEN NUGGETS 83:72 MIA HEAT (END 3Q)</v>
      </c>
      <c r="N41" s="74" t="s">
        <v>573</v>
      </c>
    </row>
    <row r="42" spans="1:14" x14ac:dyDescent="0.25">
      <c r="A42" s="2" t="str">
        <f>IF(ISBLANK(D42),"",COUNTA($B$2:B42))</f>
        <v/>
      </c>
      <c r="B42" s="2" t="str">
        <f t="shared" ca="1" si="6"/>
        <v>0</v>
      </c>
      <c r="C42" s="4" t="str">
        <f t="shared" ca="1" si="0"/>
        <v>NO</v>
      </c>
      <c r="D42" s="76"/>
      <c r="F42">
        <f t="shared" ca="1" si="1"/>
        <v>0</v>
      </c>
      <c r="G42" s="2" t="str">
        <f t="shared" ca="1" si="9"/>
        <v/>
      </c>
      <c r="H42" s="2">
        <f t="shared" ca="1" si="7"/>
        <v>0</v>
      </c>
      <c r="I42">
        <f t="shared" si="8"/>
        <v>39</v>
      </c>
      <c r="J42" s="73" t="s">
        <v>968</v>
      </c>
      <c r="M42" t="str">
        <f t="shared" si="5"/>
        <v>DEN NUGGETS 83:82 MIA HEAT (END 3Q)</v>
      </c>
      <c r="N42" s="74" t="s">
        <v>521</v>
      </c>
    </row>
    <row r="43" spans="1:14" x14ac:dyDescent="0.25">
      <c r="A43" s="2" t="str">
        <f>IF(ISBLANK(D43),"",COUNTA($B$2:B43))</f>
        <v/>
      </c>
      <c r="B43" s="2" t="str">
        <f t="shared" ca="1" si="6"/>
        <v>0</v>
      </c>
      <c r="C43" s="4" t="str">
        <f t="shared" ca="1" si="0"/>
        <v>NO</v>
      </c>
      <c r="D43" s="76"/>
      <c r="F43">
        <f t="shared" ca="1" si="1"/>
        <v>0</v>
      </c>
      <c r="G43" s="2" t="str">
        <f t="shared" ca="1" si="9"/>
        <v/>
      </c>
      <c r="H43" s="2">
        <f t="shared" ca="1" si="7"/>
        <v>0</v>
      </c>
      <c r="I43">
        <f t="shared" si="8"/>
        <v>3</v>
      </c>
      <c r="J43" s="73">
        <v>750</v>
      </c>
      <c r="M43" t="str">
        <f t="shared" si="5"/>
        <v>DEN NUGGETS 85:80 MIA HEAT (END 3Q)</v>
      </c>
      <c r="N43" s="74" t="s">
        <v>514</v>
      </c>
    </row>
    <row r="44" spans="1:14" x14ac:dyDescent="0.25">
      <c r="A44" s="2" t="str">
        <f>IF(ISBLANK(D44),"",COUNTA($B$2:B44))</f>
        <v/>
      </c>
      <c r="B44" s="2" t="str">
        <f t="shared" ca="1" si="6"/>
        <v>0</v>
      </c>
      <c r="C44" s="4" t="str">
        <f t="shared" ca="1" si="0"/>
        <v>NO</v>
      </c>
      <c r="D44" s="76"/>
      <c r="F44">
        <f t="shared" ca="1" si="1"/>
        <v>0</v>
      </c>
      <c r="G44" s="2" t="str">
        <f t="shared" ca="1" si="9"/>
        <v/>
      </c>
      <c r="H44" s="2">
        <f t="shared" ca="1" si="7"/>
        <v>0</v>
      </c>
      <c r="I44">
        <f t="shared" si="8"/>
        <v>40</v>
      </c>
      <c r="J44" s="73" t="s">
        <v>969</v>
      </c>
      <c r="M44" t="str">
        <f t="shared" si="5"/>
        <v>DEN NUGGETS 85:69 MIA HEAT (END 3Q)</v>
      </c>
      <c r="N44" s="74" t="s">
        <v>574</v>
      </c>
    </row>
    <row r="45" spans="1:14" ht="15.75" thickBot="1" x14ac:dyDescent="0.3">
      <c r="A45" s="2" t="str">
        <f>IF(ISBLANK(D45),"",COUNTA($B$2:B45))</f>
        <v/>
      </c>
      <c r="B45" s="2" t="str">
        <f t="shared" ca="1" si="6"/>
        <v>0</v>
      </c>
      <c r="C45" s="4" t="str">
        <f t="shared" ca="1" si="0"/>
        <v>NO</v>
      </c>
      <c r="D45" s="76"/>
      <c r="F45">
        <f t="shared" ca="1" si="1"/>
        <v>0</v>
      </c>
      <c r="G45" s="2" t="str">
        <f t="shared" ca="1" si="9"/>
        <v/>
      </c>
      <c r="H45" s="2">
        <f t="shared" ca="1" si="7"/>
        <v>0</v>
      </c>
      <c r="I45">
        <f t="shared" si="8"/>
        <v>3</v>
      </c>
      <c r="J45" s="73">
        <v>300</v>
      </c>
      <c r="M45" t="str">
        <f t="shared" si="5"/>
        <v>DEN NUGGETS 86:75 MIA HEAT (END 3Q)</v>
      </c>
      <c r="N45" s="74" t="s">
        <v>510</v>
      </c>
    </row>
    <row r="46" spans="1:14" ht="15.75" thickBot="1" x14ac:dyDescent="0.3">
      <c r="A46" s="2" t="str">
        <f>IF(ISBLANK(D46),"",COUNTA($B$2:B46))</f>
        <v/>
      </c>
      <c r="B46" s="2" t="str">
        <f t="shared" ca="1" si="6"/>
        <v>0</v>
      </c>
      <c r="C46" s="4" t="str">
        <f t="shared" ca="1" si="0"/>
        <v>NO</v>
      </c>
      <c r="D46" s="76"/>
      <c r="F46">
        <f t="shared" ca="1" si="1"/>
        <v>0</v>
      </c>
      <c r="G46" s="2" t="str">
        <f t="shared" ca="1" si="9"/>
        <v/>
      </c>
      <c r="H46" s="2">
        <f t="shared" ca="1" si="7"/>
        <v>0</v>
      </c>
      <c r="I46">
        <f t="shared" si="8"/>
        <v>41</v>
      </c>
      <c r="J46" s="73" t="s">
        <v>970</v>
      </c>
      <c r="M46" t="str">
        <f t="shared" si="5"/>
        <v>DEN NUGGETS 84:81 MIA HEAT (END 3Q)</v>
      </c>
      <c r="N46" s="75" t="s">
        <v>491</v>
      </c>
    </row>
    <row r="47" spans="1:14" ht="15.75" thickBot="1" x14ac:dyDescent="0.3">
      <c r="A47" s="2" t="str">
        <f>IF(ISBLANK(D47),"",COUNTA($B$2:B47))</f>
        <v/>
      </c>
      <c r="B47" s="2" t="str">
        <f t="shared" ca="1" si="6"/>
        <v>0</v>
      </c>
      <c r="C47" s="4" t="str">
        <f t="shared" ca="1" si="0"/>
        <v>NO</v>
      </c>
      <c r="D47" s="76"/>
      <c r="F47">
        <f t="shared" ca="1" si="1"/>
        <v>0</v>
      </c>
      <c r="G47" s="2" t="str">
        <f t="shared" ca="1" si="9"/>
        <v/>
      </c>
      <c r="H47" s="2">
        <f t="shared" ca="1" si="7"/>
        <v>0</v>
      </c>
      <c r="I47">
        <f t="shared" si="8"/>
        <v>3</v>
      </c>
      <c r="J47" s="73">
        <v>210</v>
      </c>
      <c r="M47" t="str">
        <f t="shared" si="5"/>
        <v>DEN NUGGETS 83:69 MIA HEAT (END 3Q)</v>
      </c>
      <c r="N47" s="75" t="s">
        <v>575</v>
      </c>
    </row>
    <row r="48" spans="1:14" ht="15.75" thickBot="1" x14ac:dyDescent="0.3">
      <c r="A48" s="2" t="str">
        <f>IF(ISBLANK(D48),"",COUNTA($B$2:B48))</f>
        <v/>
      </c>
      <c r="B48" s="2" t="str">
        <f t="shared" ca="1" si="6"/>
        <v>0</v>
      </c>
      <c r="C48" s="4" t="str">
        <f t="shared" ca="1" si="0"/>
        <v>NO</v>
      </c>
      <c r="D48" s="76"/>
      <c r="F48">
        <f t="shared" ca="1" si="1"/>
        <v>0</v>
      </c>
      <c r="G48" s="2" t="str">
        <f t="shared" ca="1" si="9"/>
        <v/>
      </c>
      <c r="H48" s="2">
        <f t="shared" ca="1" si="7"/>
        <v>0</v>
      </c>
      <c r="I48">
        <f t="shared" si="8"/>
        <v>41</v>
      </c>
      <c r="J48" s="73" t="s">
        <v>971</v>
      </c>
      <c r="M48" t="str">
        <f t="shared" si="5"/>
        <v>DEN NUGGETS 84:78 MIA HEAT (END 3Q)</v>
      </c>
      <c r="N48" s="75" t="s">
        <v>556</v>
      </c>
    </row>
    <row r="49" spans="1:14" ht="15.75" thickBot="1" x14ac:dyDescent="0.3">
      <c r="A49" s="2" t="str">
        <f>IF(ISBLANK(D49),"",COUNTA($B$2:B49))</f>
        <v/>
      </c>
      <c r="B49" s="2" t="str">
        <f t="shared" ca="1" si="6"/>
        <v>0</v>
      </c>
      <c r="C49" s="4" t="str">
        <f t="shared" ca="1" si="0"/>
        <v>NO</v>
      </c>
      <c r="D49" s="76"/>
      <c r="F49">
        <f t="shared" ca="1" si="1"/>
        <v>0</v>
      </c>
      <c r="G49" s="2" t="str">
        <f t="shared" ca="1" si="9"/>
        <v/>
      </c>
      <c r="H49" s="2">
        <f t="shared" ca="1" si="7"/>
        <v>0</v>
      </c>
      <c r="I49">
        <f t="shared" si="8"/>
        <v>3</v>
      </c>
      <c r="J49" s="73">
        <v>300</v>
      </c>
      <c r="M49" t="str">
        <f t="shared" si="5"/>
        <v>DEN NUGGETS 77:73 MIA HEAT (END 3Q)</v>
      </c>
      <c r="N49" s="75" t="s">
        <v>576</v>
      </c>
    </row>
    <row r="50" spans="1:14" ht="15.75" thickBot="1" x14ac:dyDescent="0.3">
      <c r="A50" s="2" t="str">
        <f>IF(ISBLANK(D50),"",COUNTA($B$2:B50))</f>
        <v/>
      </c>
      <c r="B50" s="2" t="str">
        <f t="shared" ca="1" si="6"/>
        <v>0</v>
      </c>
      <c r="C50" s="4" t="str">
        <f t="shared" ca="1" si="0"/>
        <v>NO</v>
      </c>
      <c r="D50" s="76"/>
      <c r="F50">
        <f t="shared" ca="1" si="1"/>
        <v>0</v>
      </c>
      <c r="G50" s="2" t="str">
        <f t="shared" ca="1" si="9"/>
        <v/>
      </c>
      <c r="H50" s="2">
        <f t="shared" ca="1" si="7"/>
        <v>0</v>
      </c>
      <c r="I50">
        <f t="shared" si="8"/>
        <v>41</v>
      </c>
      <c r="J50" s="73" t="s">
        <v>972</v>
      </c>
      <c r="M50" t="str">
        <f t="shared" si="5"/>
        <v>DEN NUGGETS 80:76 MIA HEAT (END 3Q)</v>
      </c>
      <c r="N50" s="75" t="s">
        <v>509</v>
      </c>
    </row>
    <row r="51" spans="1:14" ht="15.75" thickBot="1" x14ac:dyDescent="0.3">
      <c r="A51" s="2" t="str">
        <f>IF(ISBLANK(D51),"",COUNTA($B$2:B51))</f>
        <v/>
      </c>
      <c r="B51" s="2" t="str">
        <f t="shared" ca="1" si="6"/>
        <v>0</v>
      </c>
      <c r="C51" s="4" t="str">
        <f t="shared" ca="1" si="0"/>
        <v>NO</v>
      </c>
      <c r="D51" s="76"/>
      <c r="F51">
        <f t="shared" ca="1" si="1"/>
        <v>0</v>
      </c>
      <c r="G51" s="2" t="str">
        <f t="shared" ca="1" si="9"/>
        <v/>
      </c>
      <c r="H51" s="2">
        <f t="shared" ca="1" si="7"/>
        <v>0</v>
      </c>
      <c r="I51">
        <f t="shared" si="8"/>
        <v>3</v>
      </c>
      <c r="J51" s="73">
        <v>650</v>
      </c>
      <c r="M51" t="str">
        <f t="shared" si="5"/>
        <v>DEN NUGGETS 83:79 MIA HEAT (END 3Q)</v>
      </c>
      <c r="N51" s="75" t="s">
        <v>511</v>
      </c>
    </row>
    <row r="52" spans="1:14" x14ac:dyDescent="0.25">
      <c r="A52" s="2" t="str">
        <f>IF(ISBLANK(D52),"",COUNTA($B$2:B52))</f>
        <v/>
      </c>
      <c r="B52" s="2" t="str">
        <f t="shared" ca="1" si="6"/>
        <v>0</v>
      </c>
      <c r="C52" s="4" t="str">
        <f t="shared" ca="1" si="0"/>
        <v>NO</v>
      </c>
      <c r="D52" s="76"/>
      <c r="F52">
        <f t="shared" ca="1" si="1"/>
        <v>0</v>
      </c>
      <c r="G52" s="2" t="str">
        <f t="shared" ca="1" si="9"/>
        <v/>
      </c>
      <c r="H52" s="2">
        <f t="shared" ca="1" si="7"/>
        <v>0</v>
      </c>
      <c r="I52">
        <f t="shared" si="8"/>
        <v>41</v>
      </c>
      <c r="J52" s="73" t="s">
        <v>973</v>
      </c>
      <c r="M52" t="str">
        <f t="shared" si="5"/>
        <v>DEN NUGGETS 89:74 MIA HEAT (END 3Q)</v>
      </c>
      <c r="N52" s="74" t="s">
        <v>513</v>
      </c>
    </row>
    <row r="53" spans="1:14" x14ac:dyDescent="0.25">
      <c r="A53" s="2" t="str">
        <f>IF(ISBLANK(D53),"",COUNTA($B$2:B53))</f>
        <v/>
      </c>
      <c r="B53" s="2" t="str">
        <f t="shared" ca="1" si="6"/>
        <v>0</v>
      </c>
      <c r="C53" s="4" t="str">
        <f t="shared" ca="1" si="0"/>
        <v>NO</v>
      </c>
      <c r="D53" s="76"/>
      <c r="F53">
        <f t="shared" ca="1" si="1"/>
        <v>0</v>
      </c>
      <c r="G53" s="2" t="str">
        <f t="shared" ca="1" si="9"/>
        <v/>
      </c>
      <c r="H53" s="2">
        <f t="shared" ca="1" si="7"/>
        <v>0</v>
      </c>
      <c r="I53">
        <f t="shared" si="8"/>
        <v>4</v>
      </c>
      <c r="J53" s="73">
        <v>1000</v>
      </c>
      <c r="M53" t="str">
        <f t="shared" si="5"/>
        <v>DEN NUGGETS 79:79 MIA HEAT (END 3Q)</v>
      </c>
      <c r="N53" s="74" t="s">
        <v>577</v>
      </c>
    </row>
    <row r="54" spans="1:14" x14ac:dyDescent="0.25">
      <c r="A54" s="2" t="str">
        <f>IF(ISBLANK(D54),"",COUNTA($B$2:B54))</f>
        <v/>
      </c>
      <c r="B54" s="2" t="str">
        <f t="shared" ca="1" si="6"/>
        <v>0</v>
      </c>
      <c r="C54" s="4" t="str">
        <f t="shared" ca="1" si="0"/>
        <v>NO</v>
      </c>
      <c r="D54" s="76"/>
      <c r="F54">
        <f t="shared" ca="1" si="1"/>
        <v>0</v>
      </c>
      <c r="G54" s="2" t="str">
        <f t="shared" ca="1" si="9"/>
        <v/>
      </c>
      <c r="H54" s="2">
        <f t="shared" ca="1" si="7"/>
        <v>0</v>
      </c>
      <c r="I54">
        <f t="shared" si="8"/>
        <v>39</v>
      </c>
      <c r="J54" s="73" t="s">
        <v>974</v>
      </c>
      <c r="M54" t="str">
        <f t="shared" si="5"/>
        <v>DEN NUGGETS 83:78 MIA HEAT (END 3Q)</v>
      </c>
      <c r="N54" s="74" t="s">
        <v>507</v>
      </c>
    </row>
    <row r="55" spans="1:14" x14ac:dyDescent="0.25">
      <c r="A55" s="2" t="str">
        <f>IF(ISBLANK(D55),"",COUNTA($B$2:B55))</f>
        <v/>
      </c>
      <c r="B55" s="2" t="str">
        <f t="shared" ca="1" si="6"/>
        <v>0</v>
      </c>
      <c r="C55" s="4" t="str">
        <f t="shared" ca="1" si="0"/>
        <v>NO</v>
      </c>
      <c r="D55" s="76"/>
      <c r="F55">
        <f t="shared" ca="1" si="1"/>
        <v>0</v>
      </c>
      <c r="G55" s="2" t="str">
        <f t="shared" ca="1" si="9"/>
        <v/>
      </c>
      <c r="H55" s="2">
        <f t="shared" ca="1" si="7"/>
        <v>0</v>
      </c>
      <c r="I55">
        <f t="shared" si="8"/>
        <v>4</v>
      </c>
      <c r="J55" s="73">
        <v>2000</v>
      </c>
      <c r="M55" t="str">
        <f t="shared" si="5"/>
        <v>DEN NUGGETS 88:78 MIA HEAT (END 3Q)</v>
      </c>
      <c r="N55" s="74" t="s">
        <v>530</v>
      </c>
    </row>
    <row r="56" spans="1:14" x14ac:dyDescent="0.25">
      <c r="A56" s="2" t="str">
        <f>IF(ISBLANK(D56),"",COUNTA($B$2:B56))</f>
        <v/>
      </c>
      <c r="B56" s="2" t="str">
        <f t="shared" ca="1" si="6"/>
        <v>0</v>
      </c>
      <c r="C56" s="4" t="str">
        <f t="shared" ca="1" si="0"/>
        <v>NO</v>
      </c>
      <c r="D56" s="76"/>
      <c r="F56">
        <f t="shared" ca="1" si="1"/>
        <v>0</v>
      </c>
      <c r="G56" s="2" t="str">
        <f t="shared" ca="1" si="9"/>
        <v/>
      </c>
      <c r="H56" s="2">
        <f t="shared" ca="1" si="7"/>
        <v>0</v>
      </c>
      <c r="I56">
        <f t="shared" si="8"/>
        <v>0</v>
      </c>
      <c r="M56" t="str">
        <f t="shared" si="5"/>
        <v>DEN NUGGETS 79:70 MIA HEAT (END 3Q)</v>
      </c>
      <c r="N56" s="74" t="s">
        <v>578</v>
      </c>
    </row>
    <row r="57" spans="1:14" x14ac:dyDescent="0.25">
      <c r="A57" s="2" t="str">
        <f>IF(ISBLANK(D57),"",COUNTA($B$2:B57))</f>
        <v/>
      </c>
      <c r="B57" s="2" t="str">
        <f t="shared" ca="1" si="6"/>
        <v>0</v>
      </c>
      <c r="C57" s="4" t="str">
        <f t="shared" ca="1" si="0"/>
        <v>NO</v>
      </c>
      <c r="D57" s="76"/>
      <c r="F57">
        <f t="shared" ca="1" si="1"/>
        <v>0</v>
      </c>
      <c r="G57" s="2" t="str">
        <f t="shared" ca="1" si="9"/>
        <v/>
      </c>
      <c r="H57" s="2">
        <f t="shared" ca="1" si="7"/>
        <v>0</v>
      </c>
      <c r="I57">
        <f t="shared" si="8"/>
        <v>0</v>
      </c>
      <c r="M57" t="str">
        <f t="shared" si="5"/>
        <v>DEN NUGGETS 79:72 MIA HEAT (END 3Q)</v>
      </c>
      <c r="N57" s="74" t="s">
        <v>579</v>
      </c>
    </row>
    <row r="58" spans="1:14" x14ac:dyDescent="0.25">
      <c r="A58" s="2" t="str">
        <f>IF(ISBLANK(D58),"",COUNTA($B$2:B58))</f>
        <v/>
      </c>
      <c r="B58" s="2" t="str">
        <f t="shared" ca="1" si="6"/>
        <v>0</v>
      </c>
      <c r="C58" s="4" t="str">
        <f t="shared" ca="1" si="0"/>
        <v>NO</v>
      </c>
      <c r="D58" s="76"/>
      <c r="F58">
        <f t="shared" ca="1" si="1"/>
        <v>0</v>
      </c>
      <c r="G58" s="2" t="str">
        <f t="shared" ca="1" si="9"/>
        <v/>
      </c>
      <c r="H58" s="2">
        <f t="shared" ca="1" si="7"/>
        <v>0</v>
      </c>
      <c r="I58">
        <f t="shared" si="8"/>
        <v>0</v>
      </c>
      <c r="M58" t="str">
        <f t="shared" si="5"/>
        <v>DEN NUGGETS 85:75 MIA HEAT (END 3Q)</v>
      </c>
      <c r="N58" s="74" t="s">
        <v>489</v>
      </c>
    </row>
    <row r="59" spans="1:14" x14ac:dyDescent="0.25">
      <c r="A59" s="2" t="str">
        <f>IF(ISBLANK(D59),"",COUNTA($B$2:B59))</f>
        <v/>
      </c>
      <c r="B59" s="2" t="str">
        <f t="shared" ca="1" si="6"/>
        <v>0</v>
      </c>
      <c r="C59" s="4" t="str">
        <f t="shared" ca="1" si="0"/>
        <v>NO</v>
      </c>
      <c r="D59" s="76"/>
      <c r="F59">
        <f t="shared" ca="1" si="1"/>
        <v>0</v>
      </c>
      <c r="G59" s="2" t="str">
        <f t="shared" ca="1" si="9"/>
        <v/>
      </c>
      <c r="H59" s="2">
        <f t="shared" ca="1" si="7"/>
        <v>0</v>
      </c>
      <c r="I59">
        <f t="shared" si="8"/>
        <v>0</v>
      </c>
      <c r="M59" t="str">
        <f t="shared" si="5"/>
        <v>DEN NUGGETS 84:76 MIA HEAT (END 3Q)</v>
      </c>
      <c r="N59" s="74" t="s">
        <v>555</v>
      </c>
    </row>
    <row r="60" spans="1:14" x14ac:dyDescent="0.25">
      <c r="A60" s="2" t="str">
        <f>IF(ISBLANK(D60),"",COUNTA($B$2:B60))</f>
        <v/>
      </c>
      <c r="B60" s="2" t="str">
        <f t="shared" ca="1" si="6"/>
        <v>0</v>
      </c>
      <c r="C60" s="4" t="str">
        <f t="shared" ca="1" si="0"/>
        <v>NO</v>
      </c>
      <c r="D60" s="76"/>
      <c r="F60">
        <f t="shared" ca="1" si="1"/>
        <v>0</v>
      </c>
      <c r="G60" s="2" t="str">
        <f t="shared" ca="1" si="9"/>
        <v/>
      </c>
      <c r="H60" s="2">
        <f t="shared" ca="1" si="7"/>
        <v>0</v>
      </c>
      <c r="I60">
        <f t="shared" si="8"/>
        <v>0</v>
      </c>
      <c r="M60" t="str">
        <f t="shared" si="5"/>
        <v>DEN NUGGETS 91:76 MIA HEAT (END 3Q)</v>
      </c>
      <c r="N60" s="74" t="s">
        <v>580</v>
      </c>
    </row>
    <row r="61" spans="1:14" x14ac:dyDescent="0.25">
      <c r="A61" s="2" t="str">
        <f>IF(ISBLANK(D61),"",COUNTA($B$2:B61))</f>
        <v/>
      </c>
      <c r="B61" s="2" t="str">
        <f t="shared" ca="1" si="6"/>
        <v>0</v>
      </c>
      <c r="C61" s="4" t="str">
        <f t="shared" ca="1" si="0"/>
        <v>NO</v>
      </c>
      <c r="D61" s="76"/>
      <c r="F61">
        <f t="shared" ca="1" si="1"/>
        <v>0</v>
      </c>
      <c r="G61" s="2" t="str">
        <f t="shared" ca="1" si="9"/>
        <v/>
      </c>
      <c r="H61" s="2">
        <f t="shared" ca="1" si="7"/>
        <v>0</v>
      </c>
      <c r="I61">
        <f t="shared" si="8"/>
        <v>0</v>
      </c>
      <c r="M61" t="str">
        <f t="shared" si="5"/>
        <v>DEN NUGGETS 89:76 MIA HEAT (END 3Q)</v>
      </c>
      <c r="N61" s="74" t="s">
        <v>581</v>
      </c>
    </row>
    <row r="62" spans="1:14" x14ac:dyDescent="0.25">
      <c r="A62" s="2" t="str">
        <f>IF(ISBLANK(D62),"",COUNTA($B$2:B62))</f>
        <v/>
      </c>
      <c r="B62" s="2" t="str">
        <f t="shared" ca="1" si="6"/>
        <v>0</v>
      </c>
      <c r="C62" s="4" t="str">
        <f t="shared" ca="1" si="0"/>
        <v>NO</v>
      </c>
      <c r="D62" s="76"/>
      <c r="F62">
        <f t="shared" ca="1" si="1"/>
        <v>0</v>
      </c>
      <c r="G62" s="2" t="str">
        <f t="shared" ca="1" si="9"/>
        <v/>
      </c>
      <c r="H62" s="2">
        <f t="shared" ca="1" si="7"/>
        <v>0</v>
      </c>
      <c r="I62">
        <f t="shared" si="8"/>
        <v>0</v>
      </c>
      <c r="M62" t="str">
        <f t="shared" si="5"/>
        <v>DEN NUGGETS 82:76 MIA HEAT (END 3Q)</v>
      </c>
      <c r="N62" s="74" t="s">
        <v>582</v>
      </c>
    </row>
    <row r="63" spans="1:14" x14ac:dyDescent="0.25">
      <c r="A63" s="2" t="str">
        <f>IF(ISBLANK(D63),"",COUNTA($B$2:B63))</f>
        <v/>
      </c>
      <c r="B63" s="2" t="str">
        <f t="shared" ca="1" si="6"/>
        <v>0</v>
      </c>
      <c r="C63" s="4" t="str">
        <f t="shared" ca="1" si="0"/>
        <v>NO</v>
      </c>
      <c r="D63" s="76"/>
      <c r="F63">
        <f t="shared" ca="1" si="1"/>
        <v>0</v>
      </c>
      <c r="G63" s="2" t="str">
        <f t="shared" ca="1" si="9"/>
        <v/>
      </c>
      <c r="H63" s="2">
        <f t="shared" ca="1" si="7"/>
        <v>0</v>
      </c>
      <c r="I63">
        <f t="shared" si="8"/>
        <v>0</v>
      </c>
      <c r="M63" t="str">
        <f t="shared" si="5"/>
        <v>DEN NUGGETS 82:83 MIA HEAT (END 3Q)</v>
      </c>
      <c r="N63" s="74" t="s">
        <v>583</v>
      </c>
    </row>
    <row r="64" spans="1:14" x14ac:dyDescent="0.25">
      <c r="A64" s="2" t="str">
        <f>IF(ISBLANK(D64),"",COUNTA($B$2:B64))</f>
        <v/>
      </c>
      <c r="B64" s="2" t="str">
        <f t="shared" ca="1" si="6"/>
        <v>0</v>
      </c>
      <c r="C64" s="4" t="str">
        <f t="shared" ca="1" si="0"/>
        <v>NO</v>
      </c>
      <c r="D64" s="76"/>
      <c r="F64">
        <f t="shared" ca="1" si="1"/>
        <v>0</v>
      </c>
      <c r="G64" s="2" t="str">
        <f t="shared" ca="1" si="9"/>
        <v/>
      </c>
      <c r="H64" s="2">
        <f t="shared" ca="1" si="7"/>
        <v>0</v>
      </c>
      <c r="I64">
        <f t="shared" si="8"/>
        <v>0</v>
      </c>
      <c r="M64" t="str">
        <f t="shared" si="5"/>
        <v>DEN NUGGETS 82:66 MIA HEAT (END 3Q)</v>
      </c>
      <c r="N64" s="74" t="s">
        <v>584</v>
      </c>
    </row>
    <row r="65" spans="1:14" x14ac:dyDescent="0.25">
      <c r="A65" s="2" t="str">
        <f>IF(ISBLANK(D65),"",COUNTA($B$2:B65))</f>
        <v/>
      </c>
      <c r="B65" s="2" t="str">
        <f t="shared" ca="1" si="6"/>
        <v>0</v>
      </c>
      <c r="C65" s="4" t="str">
        <f t="shared" ca="1" si="0"/>
        <v>NO</v>
      </c>
      <c r="D65" s="76"/>
      <c r="F65">
        <f t="shared" ca="1" si="1"/>
        <v>0</v>
      </c>
      <c r="G65" s="2" t="str">
        <f t="shared" ca="1" si="9"/>
        <v/>
      </c>
      <c r="H65" s="2">
        <f t="shared" ca="1" si="7"/>
        <v>0</v>
      </c>
      <c r="I65">
        <f t="shared" si="8"/>
        <v>0</v>
      </c>
      <c r="M65" t="str">
        <f t="shared" si="5"/>
        <v>DEN NUGGETS 85:74 MIA HEAT (END 3Q)</v>
      </c>
      <c r="N65" s="74" t="s">
        <v>585</v>
      </c>
    </row>
    <row r="66" spans="1:14" x14ac:dyDescent="0.25">
      <c r="A66" s="2" t="str">
        <f>IF(ISBLANK(D66),"",COUNTA($B$2:B66))</f>
        <v/>
      </c>
      <c r="B66" s="2" t="str">
        <f t="shared" ca="1" si="6"/>
        <v>0</v>
      </c>
      <c r="C66" s="4" t="str">
        <f t="shared" ref="C66:C129" ca="1" si="10">IF(ISERROR(_xlfn.NUMBERVALUE(VLOOKUP(D66,G:H,2,0))),"NO",_xlfn.NUMBERVALUE(VLOOKUP(D66,G:H,2,0)))</f>
        <v>NO</v>
      </c>
      <c r="D66" s="76"/>
      <c r="F66">
        <f t="shared" ca="1" si="1"/>
        <v>0</v>
      </c>
      <c r="G66" s="2" t="str">
        <f t="shared" ca="1" si="9"/>
        <v/>
      </c>
      <c r="H66" s="2">
        <f t="shared" ca="1" si="7"/>
        <v>0</v>
      </c>
      <c r="I66">
        <f t="shared" si="8"/>
        <v>0</v>
      </c>
      <c r="M66" t="str">
        <f t="shared" ref="M66:M129" si="11">N66&amp;" "&amp;$M$1</f>
        <v>DEN NUGGETS 81:70 MIA HEAT (END 3Q)</v>
      </c>
      <c r="N66" s="74" t="s">
        <v>586</v>
      </c>
    </row>
    <row r="67" spans="1:14" x14ac:dyDescent="0.25">
      <c r="A67" s="2" t="str">
        <f>IF(ISBLANK(D67),"",COUNTA($B$2:B67))</f>
        <v/>
      </c>
      <c r="B67" s="2" t="str">
        <f t="shared" ref="B67:B130" ca="1" si="12">IF(C67="NO","0",IF(C67&gt;=11000,10000,ROUND(IF((SIGN(C67)=-1),C67*(1+$E$1/100),C67*(1-$E$1/100)),0)))</f>
        <v>0</v>
      </c>
      <c r="C67" s="4" t="str">
        <f t="shared" ca="1" si="10"/>
        <v>NO</v>
      </c>
      <c r="D67" s="76"/>
      <c r="F67">
        <f t="shared" ref="F67:F130" ca="1" si="13">+LEN(G67)</f>
        <v>0</v>
      </c>
      <c r="G67" s="2" t="str">
        <f t="shared" ref="G67:G130" ca="1" si="14">UPPER(OFFSET(J66,(ROW()-1),0))</f>
        <v/>
      </c>
      <c r="H67" s="2">
        <f t="shared" ref="H67:H130" ca="1" si="15">OFFSET(J67,(ROW()-1),0)</f>
        <v>0</v>
      </c>
      <c r="I67">
        <f t="shared" ref="I67:I130" si="16">+LEN(J67)</f>
        <v>0</v>
      </c>
      <c r="M67" t="str">
        <f t="shared" si="11"/>
        <v>DEN NUGGETS 80:72 MIA HEAT (END 3Q)</v>
      </c>
      <c r="N67" s="74" t="s">
        <v>524</v>
      </c>
    </row>
    <row r="68" spans="1:14" x14ac:dyDescent="0.25">
      <c r="A68" s="2" t="str">
        <f>IF(ISBLANK(D68),"",COUNTA($B$2:B68))</f>
        <v/>
      </c>
      <c r="B68" s="2" t="str">
        <f t="shared" ca="1" si="12"/>
        <v>0</v>
      </c>
      <c r="C68" s="4" t="str">
        <f t="shared" ca="1" si="10"/>
        <v>NO</v>
      </c>
      <c r="D68" s="76"/>
      <c r="F68">
        <f t="shared" ca="1" si="13"/>
        <v>0</v>
      </c>
      <c r="G68" s="2" t="str">
        <f t="shared" ca="1" si="14"/>
        <v/>
      </c>
      <c r="H68" s="2">
        <f t="shared" ca="1" si="15"/>
        <v>0</v>
      </c>
      <c r="I68">
        <f t="shared" si="16"/>
        <v>0</v>
      </c>
      <c r="M68" t="str">
        <f t="shared" si="11"/>
        <v>DEN NUGGETS 83:74 MIA HEAT (END 3Q)</v>
      </c>
      <c r="N68" s="74" t="s">
        <v>587</v>
      </c>
    </row>
    <row r="69" spans="1:14" x14ac:dyDescent="0.25">
      <c r="A69" s="2" t="str">
        <f>IF(ISBLANK(D69),"",COUNTA($B$2:B69))</f>
        <v/>
      </c>
      <c r="B69" s="2" t="str">
        <f t="shared" ca="1" si="12"/>
        <v>0</v>
      </c>
      <c r="C69" s="4" t="str">
        <f t="shared" ca="1" si="10"/>
        <v>NO</v>
      </c>
      <c r="D69" s="76"/>
      <c r="F69">
        <f t="shared" ca="1" si="13"/>
        <v>0</v>
      </c>
      <c r="G69" s="2" t="str">
        <f t="shared" ca="1" si="14"/>
        <v/>
      </c>
      <c r="H69" s="2">
        <f t="shared" ca="1" si="15"/>
        <v>0</v>
      </c>
      <c r="I69">
        <f t="shared" si="16"/>
        <v>0</v>
      </c>
      <c r="M69" t="str">
        <f t="shared" si="11"/>
        <v>DEN NUGGETS 81:76 MIA HEAT (END 3Q)</v>
      </c>
      <c r="N69" s="74" t="s">
        <v>504</v>
      </c>
    </row>
    <row r="70" spans="1:14" x14ac:dyDescent="0.25">
      <c r="A70" s="2" t="str">
        <f>IF(ISBLANK(D70),"",COUNTA($B$2:B70))</f>
        <v/>
      </c>
      <c r="B70" s="2" t="str">
        <f t="shared" ca="1" si="12"/>
        <v>0</v>
      </c>
      <c r="C70" s="4" t="str">
        <f t="shared" ca="1" si="10"/>
        <v>NO</v>
      </c>
      <c r="D70" s="2"/>
      <c r="F70">
        <f t="shared" ca="1" si="13"/>
        <v>0</v>
      </c>
      <c r="G70" s="2" t="str">
        <f t="shared" ca="1" si="14"/>
        <v/>
      </c>
      <c r="H70" s="2">
        <f t="shared" ca="1" si="15"/>
        <v>0</v>
      </c>
      <c r="I70">
        <f t="shared" si="16"/>
        <v>0</v>
      </c>
      <c r="M70" t="str">
        <f t="shared" si="11"/>
        <v>DEN NUGGETS 79:73 MIA HEAT (END 3Q)</v>
      </c>
      <c r="N70" s="74" t="s">
        <v>588</v>
      </c>
    </row>
    <row r="71" spans="1:14" x14ac:dyDescent="0.25">
      <c r="A71" s="2" t="str">
        <f>IF(ISBLANK(D71),"",COUNTA($B$2:B71))</f>
        <v/>
      </c>
      <c r="B71" s="2" t="str">
        <f t="shared" ca="1" si="12"/>
        <v>0</v>
      </c>
      <c r="C71" s="4" t="str">
        <f t="shared" ca="1" si="10"/>
        <v>NO</v>
      </c>
      <c r="D71" s="2"/>
      <c r="F71">
        <f t="shared" ca="1" si="13"/>
        <v>0</v>
      </c>
      <c r="G71" s="2" t="str">
        <f t="shared" ca="1" si="14"/>
        <v/>
      </c>
      <c r="H71" s="2">
        <f t="shared" ca="1" si="15"/>
        <v>0</v>
      </c>
      <c r="I71">
        <f t="shared" si="16"/>
        <v>0</v>
      </c>
      <c r="M71" t="str">
        <f t="shared" si="11"/>
        <v>DEN NUGGETS 85:77 MIA HEAT (END 3Q)</v>
      </c>
      <c r="N71" s="74" t="s">
        <v>517</v>
      </c>
    </row>
    <row r="72" spans="1:14" x14ac:dyDescent="0.25">
      <c r="A72" s="2" t="str">
        <f>IF(ISBLANK(D72),"",COUNTA($B$2:B72))</f>
        <v/>
      </c>
      <c r="B72" s="2" t="str">
        <f t="shared" ca="1" si="12"/>
        <v>0</v>
      </c>
      <c r="C72" s="4" t="str">
        <f t="shared" ca="1" si="10"/>
        <v>NO</v>
      </c>
      <c r="D72" s="2"/>
      <c r="F72">
        <f t="shared" ca="1" si="13"/>
        <v>0</v>
      </c>
      <c r="G72" s="2" t="str">
        <f t="shared" ca="1" si="14"/>
        <v/>
      </c>
      <c r="H72" s="2">
        <f t="shared" ca="1" si="15"/>
        <v>0</v>
      </c>
      <c r="I72">
        <f t="shared" si="16"/>
        <v>0</v>
      </c>
      <c r="M72" t="str">
        <f t="shared" si="11"/>
        <v>DEN NUGGETS 80:69 MIA HEAT (END 3Q)</v>
      </c>
      <c r="N72" s="74" t="s">
        <v>519</v>
      </c>
    </row>
    <row r="73" spans="1:14" x14ac:dyDescent="0.25">
      <c r="A73" s="2" t="str">
        <f>IF(ISBLANK(D73),"",COUNTA($B$2:B73))</f>
        <v/>
      </c>
      <c r="B73" s="2" t="str">
        <f t="shared" ca="1" si="12"/>
        <v>0</v>
      </c>
      <c r="C73" s="4" t="str">
        <f t="shared" ca="1" si="10"/>
        <v>NO</v>
      </c>
      <c r="D73" s="2"/>
      <c r="F73">
        <f t="shared" ca="1" si="13"/>
        <v>0</v>
      </c>
      <c r="G73" s="2" t="str">
        <f t="shared" ca="1" si="14"/>
        <v/>
      </c>
      <c r="H73" s="2">
        <f t="shared" ref="H73:H102" ca="1" si="17">OFFSET(J73,(ROW()-1),0)</f>
        <v>0</v>
      </c>
      <c r="I73">
        <f t="shared" ref="I73:I102" si="18">+LEN(J73)</f>
        <v>0</v>
      </c>
      <c r="M73" t="str">
        <f t="shared" si="11"/>
        <v>DEN NUGGETS 78:78 MIA HEAT (END 3Q)</v>
      </c>
      <c r="N73" s="74" t="s">
        <v>589</v>
      </c>
    </row>
    <row r="74" spans="1:14" x14ac:dyDescent="0.25">
      <c r="A74" s="2" t="str">
        <f>IF(ISBLANK(D74),"",COUNTA($B$2:B74))</f>
        <v/>
      </c>
      <c r="B74" s="2" t="str">
        <f t="shared" ca="1" si="12"/>
        <v>0</v>
      </c>
      <c r="C74" s="4" t="str">
        <f t="shared" ca="1" si="10"/>
        <v>NO</v>
      </c>
      <c r="D74" s="2"/>
      <c r="F74">
        <f t="shared" ca="1" si="13"/>
        <v>0</v>
      </c>
      <c r="G74" s="2" t="str">
        <f t="shared" ref="G74:G103" ca="1" si="19">UPPER(OFFSET(J73,(ROW()-1),0))</f>
        <v/>
      </c>
      <c r="H74" s="2">
        <f t="shared" ca="1" si="17"/>
        <v>0</v>
      </c>
      <c r="I74">
        <f t="shared" si="18"/>
        <v>0</v>
      </c>
      <c r="M74" t="str">
        <f t="shared" si="11"/>
        <v>DEN NUGGETS 81:80 MIA HEAT (END 3Q)</v>
      </c>
      <c r="N74" s="74" t="s">
        <v>590</v>
      </c>
    </row>
    <row r="75" spans="1:14" x14ac:dyDescent="0.25">
      <c r="A75" s="2" t="str">
        <f>IF(ISBLANK(D75),"",COUNTA($B$2:B75))</f>
        <v/>
      </c>
      <c r="B75" s="2" t="str">
        <f t="shared" ca="1" si="12"/>
        <v>0</v>
      </c>
      <c r="C75" s="4" t="str">
        <f t="shared" ca="1" si="10"/>
        <v>NO</v>
      </c>
      <c r="D75" s="2"/>
      <c r="F75">
        <f t="shared" ca="1" si="13"/>
        <v>0</v>
      </c>
      <c r="G75" s="2" t="str">
        <f t="shared" ca="1" si="19"/>
        <v/>
      </c>
      <c r="H75" s="2">
        <f t="shared" ca="1" si="17"/>
        <v>0</v>
      </c>
      <c r="I75">
        <f t="shared" si="18"/>
        <v>0</v>
      </c>
      <c r="M75" t="str">
        <f t="shared" si="11"/>
        <v>DEN NUGGETS 83:73 MIA HEAT (END 3Q)</v>
      </c>
      <c r="N75" s="74" t="s">
        <v>536</v>
      </c>
    </row>
    <row r="76" spans="1:14" x14ac:dyDescent="0.25">
      <c r="A76" s="2" t="str">
        <f>IF(ISBLANK(D76),"",COUNTA($B$2:B76))</f>
        <v/>
      </c>
      <c r="B76" s="2" t="str">
        <f t="shared" ca="1" si="12"/>
        <v>0</v>
      </c>
      <c r="C76" s="4" t="str">
        <f t="shared" ca="1" si="10"/>
        <v>NO</v>
      </c>
      <c r="D76" s="2"/>
      <c r="F76">
        <f t="shared" ca="1" si="13"/>
        <v>0</v>
      </c>
      <c r="G76" s="2" t="str">
        <f t="shared" ca="1" si="19"/>
        <v/>
      </c>
      <c r="H76" s="2">
        <f t="shared" ca="1" si="17"/>
        <v>0</v>
      </c>
      <c r="I76">
        <f t="shared" si="18"/>
        <v>0</v>
      </c>
      <c r="M76" t="str">
        <f t="shared" si="11"/>
        <v>DEN NUGGETS 85:71 MIA HEAT (END 3Q)</v>
      </c>
      <c r="N76" s="74" t="s">
        <v>515</v>
      </c>
    </row>
    <row r="77" spans="1:14" x14ac:dyDescent="0.25">
      <c r="A77" s="2" t="str">
        <f>IF(ISBLANK(D77),"",COUNTA($B$2:B77))</f>
        <v/>
      </c>
      <c r="B77" s="2" t="str">
        <f t="shared" ca="1" si="12"/>
        <v>0</v>
      </c>
      <c r="C77" s="4" t="str">
        <f t="shared" ca="1" si="10"/>
        <v>NO</v>
      </c>
      <c r="D77" s="2"/>
      <c r="F77">
        <f t="shared" ca="1" si="13"/>
        <v>0</v>
      </c>
      <c r="G77" s="2" t="str">
        <f t="shared" ca="1" si="19"/>
        <v/>
      </c>
      <c r="H77" s="2">
        <f t="shared" ca="1" si="17"/>
        <v>0</v>
      </c>
      <c r="I77">
        <f t="shared" si="18"/>
        <v>0</v>
      </c>
      <c r="M77" t="str">
        <f t="shared" si="11"/>
        <v>DEN NUGGETS 86:73 MIA HEAT (END 3Q)</v>
      </c>
      <c r="N77" s="74" t="s">
        <v>591</v>
      </c>
    </row>
    <row r="78" spans="1:14" x14ac:dyDescent="0.25">
      <c r="A78" s="2" t="str">
        <f>IF(ISBLANK(D78),"",COUNTA($B$2:B78))</f>
        <v/>
      </c>
      <c r="B78" s="2" t="str">
        <f t="shared" ca="1" si="12"/>
        <v>0</v>
      </c>
      <c r="C78" s="4" t="str">
        <f t="shared" ca="1" si="10"/>
        <v>NO</v>
      </c>
      <c r="D78" s="2"/>
      <c r="F78">
        <f t="shared" ca="1" si="13"/>
        <v>0</v>
      </c>
      <c r="G78" s="2" t="str">
        <f t="shared" ca="1" si="19"/>
        <v/>
      </c>
      <c r="H78" s="2">
        <f t="shared" ca="1" si="17"/>
        <v>0</v>
      </c>
      <c r="I78">
        <f t="shared" si="18"/>
        <v>0</v>
      </c>
      <c r="M78" t="str">
        <f t="shared" si="11"/>
        <v>DEN NUGGETS 77:72 MIA HEAT (END 3Q)</v>
      </c>
      <c r="N78" s="74" t="s">
        <v>552</v>
      </c>
    </row>
    <row r="79" spans="1:14" x14ac:dyDescent="0.25">
      <c r="A79" s="2" t="str">
        <f>IF(ISBLANK(D79),"",COUNTA($B$2:B79))</f>
        <v/>
      </c>
      <c r="B79" s="2" t="str">
        <f t="shared" ca="1" si="12"/>
        <v>0</v>
      </c>
      <c r="C79" s="4" t="str">
        <f t="shared" ca="1" si="10"/>
        <v>NO</v>
      </c>
      <c r="D79" s="2"/>
      <c r="F79">
        <f t="shared" ca="1" si="13"/>
        <v>0</v>
      </c>
      <c r="G79" s="2" t="str">
        <f t="shared" ca="1" si="19"/>
        <v/>
      </c>
      <c r="H79" s="2">
        <f t="shared" ca="1" si="17"/>
        <v>0</v>
      </c>
      <c r="I79">
        <f t="shared" si="18"/>
        <v>0</v>
      </c>
      <c r="M79" t="str">
        <f t="shared" si="11"/>
        <v>DEN NUGGETS 80:80 MIA HEAT (END 3Q)</v>
      </c>
      <c r="N79" s="74" t="s">
        <v>531</v>
      </c>
    </row>
    <row r="80" spans="1:14" x14ac:dyDescent="0.25">
      <c r="A80" s="2" t="str">
        <f>IF(ISBLANK(D80),"",COUNTA($B$2:B80))</f>
        <v/>
      </c>
      <c r="B80" s="2" t="str">
        <f t="shared" ca="1" si="12"/>
        <v>0</v>
      </c>
      <c r="C80" s="4" t="str">
        <f t="shared" ca="1" si="10"/>
        <v>NO</v>
      </c>
      <c r="F80">
        <f t="shared" ca="1" si="13"/>
        <v>0</v>
      </c>
      <c r="G80" s="2" t="str">
        <f t="shared" ca="1" si="19"/>
        <v/>
      </c>
      <c r="H80" s="2">
        <f t="shared" ca="1" si="17"/>
        <v>0</v>
      </c>
      <c r="I80">
        <f t="shared" si="18"/>
        <v>0</v>
      </c>
      <c r="M80" t="str">
        <f t="shared" si="11"/>
        <v>DEN NUGGETS 83:75 MIA HEAT (END 3Q)</v>
      </c>
      <c r="N80" s="74" t="s">
        <v>495</v>
      </c>
    </row>
    <row r="81" spans="1:14" x14ac:dyDescent="0.25">
      <c r="A81" s="2" t="str">
        <f>IF(ISBLANK(D81),"",COUNTA($B$2:B81))</f>
        <v/>
      </c>
      <c r="B81" s="2" t="str">
        <f t="shared" ca="1" si="12"/>
        <v>0</v>
      </c>
      <c r="C81" s="4" t="str">
        <f t="shared" ca="1" si="10"/>
        <v>NO</v>
      </c>
      <c r="D81" s="2"/>
      <c r="F81">
        <f t="shared" ca="1" si="13"/>
        <v>0</v>
      </c>
      <c r="G81" s="2" t="str">
        <f t="shared" ca="1" si="19"/>
        <v/>
      </c>
      <c r="H81" s="2">
        <f t="shared" ca="1" si="17"/>
        <v>0</v>
      </c>
      <c r="I81">
        <f t="shared" si="18"/>
        <v>0</v>
      </c>
      <c r="M81" t="str">
        <f t="shared" si="11"/>
        <v>DEN NUGGETS 84:65 MIA HEAT (END 3Q)</v>
      </c>
      <c r="N81" s="74" t="s">
        <v>592</v>
      </c>
    </row>
    <row r="82" spans="1:14" x14ac:dyDescent="0.25">
      <c r="A82" s="2" t="str">
        <f>IF(ISBLANK(D82),"",COUNTA($B$2:B82))</f>
        <v/>
      </c>
      <c r="B82" s="2" t="str">
        <f t="shared" ca="1" si="12"/>
        <v>0</v>
      </c>
      <c r="C82" s="4" t="str">
        <f t="shared" ca="1" si="10"/>
        <v>NO</v>
      </c>
      <c r="D82" s="2"/>
      <c r="F82">
        <f t="shared" ca="1" si="13"/>
        <v>0</v>
      </c>
      <c r="G82" s="2" t="str">
        <f t="shared" ca="1" si="19"/>
        <v/>
      </c>
      <c r="H82" s="2">
        <f t="shared" ca="1" si="17"/>
        <v>0</v>
      </c>
      <c r="I82">
        <f t="shared" si="18"/>
        <v>0</v>
      </c>
      <c r="M82" t="str">
        <f t="shared" si="11"/>
        <v>DEN NUGGETS 85:73 MIA HEAT (END 3Q)</v>
      </c>
      <c r="N82" s="74" t="s">
        <v>593</v>
      </c>
    </row>
    <row r="83" spans="1:14" x14ac:dyDescent="0.25">
      <c r="A83" s="2" t="str">
        <f>IF(ISBLANK(D83),"",COUNTA($B$2:B83))</f>
        <v/>
      </c>
      <c r="B83" s="2" t="str">
        <f t="shared" ca="1" si="12"/>
        <v>0</v>
      </c>
      <c r="C83" s="4" t="str">
        <f t="shared" ca="1" si="10"/>
        <v>NO</v>
      </c>
      <c r="D83" s="2"/>
      <c r="F83">
        <f t="shared" ca="1" si="13"/>
        <v>0</v>
      </c>
      <c r="G83" s="2" t="str">
        <f t="shared" ca="1" si="19"/>
        <v/>
      </c>
      <c r="H83" s="2">
        <f t="shared" ca="1" si="17"/>
        <v>0</v>
      </c>
      <c r="I83">
        <f t="shared" si="18"/>
        <v>0</v>
      </c>
      <c r="M83" t="str">
        <f t="shared" si="11"/>
        <v>DEN NUGGETS 77:74 MIA HEAT (END 3Q)</v>
      </c>
      <c r="N83" s="74" t="s">
        <v>594</v>
      </c>
    </row>
    <row r="84" spans="1:14" x14ac:dyDescent="0.25">
      <c r="A84" s="2" t="str">
        <f>IF(ISBLANK(D84),"",COUNTA($B$2:B84))</f>
        <v/>
      </c>
      <c r="B84" s="2" t="str">
        <f t="shared" ca="1" si="12"/>
        <v>0</v>
      </c>
      <c r="C84" s="4" t="str">
        <f t="shared" ca="1" si="10"/>
        <v>NO</v>
      </c>
      <c r="D84" s="2"/>
      <c r="F84">
        <f t="shared" ca="1" si="13"/>
        <v>0</v>
      </c>
      <c r="G84" s="2" t="str">
        <f t="shared" ca="1" si="19"/>
        <v/>
      </c>
      <c r="H84" s="2">
        <f t="shared" ca="1" si="17"/>
        <v>0</v>
      </c>
      <c r="I84">
        <f t="shared" si="18"/>
        <v>0</v>
      </c>
      <c r="M84" t="str">
        <f t="shared" si="11"/>
        <v>DEN NUGGETS 80:78 MIA HEAT (END 3Q)</v>
      </c>
      <c r="N84" s="74" t="s">
        <v>512</v>
      </c>
    </row>
    <row r="85" spans="1:14" x14ac:dyDescent="0.25">
      <c r="A85" s="2" t="str">
        <f>IF(ISBLANK(D85),"",COUNTA($B$2:B85))</f>
        <v/>
      </c>
      <c r="B85" s="2" t="str">
        <f t="shared" ca="1" si="12"/>
        <v>0</v>
      </c>
      <c r="C85" s="4" t="str">
        <f t="shared" ca="1" si="10"/>
        <v>NO</v>
      </c>
      <c r="D85" s="2"/>
      <c r="F85">
        <f t="shared" ca="1" si="13"/>
        <v>0</v>
      </c>
      <c r="G85" s="2" t="str">
        <f t="shared" ca="1" si="19"/>
        <v/>
      </c>
      <c r="H85" s="2">
        <f t="shared" ca="1" si="17"/>
        <v>0</v>
      </c>
      <c r="I85">
        <f t="shared" si="18"/>
        <v>0</v>
      </c>
      <c r="M85" t="str">
        <f t="shared" si="11"/>
        <v>DEN NUGGETS 88:80 MIA HEAT (END 3Q)</v>
      </c>
      <c r="N85" s="74" t="s">
        <v>523</v>
      </c>
    </row>
    <row r="86" spans="1:14" x14ac:dyDescent="0.25">
      <c r="A86" s="2" t="str">
        <f>IF(ISBLANK(D86),"",COUNTA($B$2:B86))</f>
        <v/>
      </c>
      <c r="B86" s="2" t="str">
        <f t="shared" ca="1" si="12"/>
        <v>0</v>
      </c>
      <c r="C86" s="4" t="str">
        <f t="shared" ca="1" si="10"/>
        <v>NO</v>
      </c>
      <c r="D86" s="2"/>
      <c r="F86">
        <f t="shared" ca="1" si="13"/>
        <v>0</v>
      </c>
      <c r="G86" s="2" t="str">
        <f t="shared" ca="1" si="19"/>
        <v/>
      </c>
      <c r="H86" s="2">
        <f t="shared" ca="1" si="17"/>
        <v>0</v>
      </c>
      <c r="I86">
        <f t="shared" si="18"/>
        <v>0</v>
      </c>
      <c r="M86" t="str">
        <f t="shared" si="11"/>
        <v>DEN NUGGETS 81:71 MIA HEAT (END 3Q)</v>
      </c>
      <c r="N86" s="74" t="s">
        <v>595</v>
      </c>
    </row>
    <row r="87" spans="1:14" x14ac:dyDescent="0.25">
      <c r="A87" s="2" t="str">
        <f>IF(ISBLANK(D87),"",COUNTA($B$2:B87))</f>
        <v/>
      </c>
      <c r="B87" s="2" t="str">
        <f t="shared" ca="1" si="12"/>
        <v>0</v>
      </c>
      <c r="C87" s="4" t="str">
        <f t="shared" ca="1" si="10"/>
        <v>NO</v>
      </c>
      <c r="D87" s="2"/>
      <c r="F87">
        <f t="shared" ca="1" si="13"/>
        <v>0</v>
      </c>
      <c r="G87" s="2" t="str">
        <f t="shared" ca="1" si="19"/>
        <v/>
      </c>
      <c r="H87" s="2">
        <f t="shared" ca="1" si="17"/>
        <v>0</v>
      </c>
      <c r="I87">
        <f t="shared" si="18"/>
        <v>0</v>
      </c>
      <c r="M87" t="str">
        <f t="shared" si="11"/>
        <v>DEN NUGGETS 77:80 MIA HEAT (END 3Q)</v>
      </c>
      <c r="N87" s="74" t="s">
        <v>549</v>
      </c>
    </row>
    <row r="88" spans="1:14" x14ac:dyDescent="0.25">
      <c r="A88" s="2" t="str">
        <f>IF(ISBLANK(D88),"",COUNTA($B$2:B88))</f>
        <v/>
      </c>
      <c r="B88" s="2" t="str">
        <f t="shared" ca="1" si="12"/>
        <v>0</v>
      </c>
      <c r="C88" s="4" t="str">
        <f t="shared" ca="1" si="10"/>
        <v>NO</v>
      </c>
      <c r="D88" s="2"/>
      <c r="F88">
        <f t="shared" ca="1" si="13"/>
        <v>0</v>
      </c>
      <c r="G88" s="2" t="str">
        <f t="shared" ca="1" si="19"/>
        <v/>
      </c>
      <c r="H88" s="2">
        <f t="shared" ca="1" si="17"/>
        <v>0</v>
      </c>
      <c r="I88">
        <f t="shared" si="18"/>
        <v>0</v>
      </c>
      <c r="M88" t="str">
        <f t="shared" si="11"/>
        <v>DEN NUGGETS 76:75 MIA HEAT (END 3Q)</v>
      </c>
      <c r="N88" s="74" t="s">
        <v>596</v>
      </c>
    </row>
    <row r="89" spans="1:14" x14ac:dyDescent="0.25">
      <c r="A89" s="2" t="str">
        <f>IF(ISBLANK(D89),"",COUNTA($B$2:B89))</f>
        <v/>
      </c>
      <c r="B89" s="2" t="str">
        <f t="shared" ca="1" si="12"/>
        <v>0</v>
      </c>
      <c r="C89" s="4" t="str">
        <f t="shared" ca="1" si="10"/>
        <v>NO</v>
      </c>
      <c r="D89" s="2"/>
      <c r="F89">
        <f t="shared" ca="1" si="13"/>
        <v>0</v>
      </c>
      <c r="G89" s="2" t="str">
        <f t="shared" ca="1" si="19"/>
        <v/>
      </c>
      <c r="H89" s="2">
        <f t="shared" ca="1" si="17"/>
        <v>0</v>
      </c>
      <c r="I89">
        <f t="shared" si="18"/>
        <v>0</v>
      </c>
      <c r="M89" t="str">
        <f t="shared" si="11"/>
        <v>DEN NUGGETS 89:82 MIA HEAT (END 3Q)</v>
      </c>
      <c r="N89" s="74" t="s">
        <v>597</v>
      </c>
    </row>
    <row r="90" spans="1:14" x14ac:dyDescent="0.25">
      <c r="A90" s="2" t="str">
        <f>IF(ISBLANK(D90),"",COUNTA($B$2:B90))</f>
        <v/>
      </c>
      <c r="B90" s="2" t="str">
        <f t="shared" ca="1" si="12"/>
        <v>0</v>
      </c>
      <c r="C90" s="4" t="str">
        <f t="shared" ca="1" si="10"/>
        <v>NO</v>
      </c>
      <c r="D90" s="2"/>
      <c r="F90">
        <f t="shared" ca="1" si="13"/>
        <v>0</v>
      </c>
      <c r="G90" s="2" t="str">
        <f t="shared" ca="1" si="19"/>
        <v/>
      </c>
      <c r="H90" s="2">
        <f t="shared" ca="1" si="17"/>
        <v>0</v>
      </c>
      <c r="I90">
        <f t="shared" si="18"/>
        <v>0</v>
      </c>
      <c r="M90" t="str">
        <f t="shared" si="11"/>
        <v>DEN NUGGETS 85:78 MIA HEAT (END 3Q)</v>
      </c>
      <c r="N90" s="74" t="s">
        <v>526</v>
      </c>
    </row>
    <row r="91" spans="1:14" x14ac:dyDescent="0.25">
      <c r="A91" s="2" t="str">
        <f>IF(ISBLANK(D91),"",COUNTA($B$2:B91))</f>
        <v/>
      </c>
      <c r="B91" s="2" t="str">
        <f t="shared" ca="1" si="12"/>
        <v>0</v>
      </c>
      <c r="C91" s="4" t="str">
        <f t="shared" ca="1" si="10"/>
        <v>NO</v>
      </c>
      <c r="D91" s="2"/>
      <c r="F91">
        <f t="shared" ca="1" si="13"/>
        <v>0</v>
      </c>
      <c r="G91" s="2" t="str">
        <f t="shared" ca="1" si="19"/>
        <v/>
      </c>
      <c r="H91" s="2">
        <f t="shared" ca="1" si="17"/>
        <v>0</v>
      </c>
      <c r="I91">
        <f t="shared" si="18"/>
        <v>0</v>
      </c>
      <c r="M91" t="str">
        <f t="shared" si="11"/>
        <v>DEN NUGGETS 80:77 MIA HEAT (END 3Q)</v>
      </c>
      <c r="N91" s="74" t="s">
        <v>598</v>
      </c>
    </row>
    <row r="92" spans="1:14" x14ac:dyDescent="0.25">
      <c r="A92" s="2" t="str">
        <f>IF(ISBLANK(D92),"",COUNTA($B$2:B92))</f>
        <v/>
      </c>
      <c r="B92" s="2" t="str">
        <f t="shared" ca="1" si="12"/>
        <v>0</v>
      </c>
      <c r="C92" s="4" t="str">
        <f t="shared" ca="1" si="10"/>
        <v>NO</v>
      </c>
      <c r="D92" s="2"/>
      <c r="F92">
        <f t="shared" ca="1" si="13"/>
        <v>0</v>
      </c>
      <c r="G92" s="2" t="str">
        <f t="shared" ca="1" si="19"/>
        <v/>
      </c>
      <c r="H92" s="2">
        <f t="shared" ca="1" si="17"/>
        <v>0</v>
      </c>
      <c r="I92">
        <f t="shared" si="18"/>
        <v>0</v>
      </c>
      <c r="M92" t="str">
        <f t="shared" si="11"/>
        <v>DEN NUGGETS 86:69 MIA HEAT (END 3Q)</v>
      </c>
      <c r="N92" s="74" t="s">
        <v>540</v>
      </c>
    </row>
    <row r="93" spans="1:14" x14ac:dyDescent="0.25">
      <c r="A93" s="2" t="str">
        <f>IF(ISBLANK(D93),"",COUNTA($B$2:B93))</f>
        <v/>
      </c>
      <c r="B93" s="2" t="str">
        <f t="shared" ca="1" si="12"/>
        <v>0</v>
      </c>
      <c r="C93" s="4" t="str">
        <f t="shared" ca="1" si="10"/>
        <v>NO</v>
      </c>
      <c r="F93">
        <f t="shared" ca="1" si="13"/>
        <v>0</v>
      </c>
      <c r="G93" s="2" t="str">
        <f t="shared" ca="1" si="19"/>
        <v/>
      </c>
      <c r="H93" s="2">
        <f t="shared" ca="1" si="17"/>
        <v>0</v>
      </c>
      <c r="I93">
        <f t="shared" si="18"/>
        <v>0</v>
      </c>
      <c r="M93" t="str">
        <f t="shared" si="11"/>
        <v>DEN NUGGETS 83:77 MIA HEAT (END 3Q)</v>
      </c>
      <c r="N93" s="74" t="s">
        <v>527</v>
      </c>
    </row>
    <row r="94" spans="1:14" x14ac:dyDescent="0.25">
      <c r="A94" s="2" t="str">
        <f>IF(ISBLANK(D94),"",COUNTA($B$2:B94))</f>
        <v/>
      </c>
      <c r="B94" s="2" t="str">
        <f t="shared" ca="1" si="12"/>
        <v>0</v>
      </c>
      <c r="C94" s="4" t="str">
        <f t="shared" ca="1" si="10"/>
        <v>NO</v>
      </c>
      <c r="D94" s="2"/>
      <c r="F94">
        <f t="shared" ca="1" si="13"/>
        <v>0</v>
      </c>
      <c r="G94" s="2" t="str">
        <f t="shared" ca="1" si="19"/>
        <v/>
      </c>
      <c r="H94" s="2">
        <f t="shared" ca="1" si="17"/>
        <v>0</v>
      </c>
      <c r="I94">
        <f t="shared" si="18"/>
        <v>0</v>
      </c>
      <c r="M94" t="str">
        <f t="shared" si="11"/>
        <v>DEN NUGGETS 89:71 MIA HEAT (END 3Q)</v>
      </c>
      <c r="N94" s="74" t="s">
        <v>537</v>
      </c>
    </row>
    <row r="95" spans="1:14" x14ac:dyDescent="0.25">
      <c r="A95" s="2" t="str">
        <f>IF(ISBLANK(D95),"",COUNTA($B$2:B95))</f>
        <v/>
      </c>
      <c r="B95" s="2" t="str">
        <f t="shared" ca="1" si="12"/>
        <v>0</v>
      </c>
      <c r="C95" s="4" t="str">
        <f t="shared" ca="1" si="10"/>
        <v>NO</v>
      </c>
      <c r="D95" s="2"/>
      <c r="F95">
        <f t="shared" ca="1" si="13"/>
        <v>0</v>
      </c>
      <c r="G95" s="2" t="str">
        <f t="shared" ca="1" si="19"/>
        <v/>
      </c>
      <c r="H95" s="2">
        <f t="shared" ca="1" si="17"/>
        <v>0</v>
      </c>
      <c r="I95">
        <f t="shared" si="18"/>
        <v>0</v>
      </c>
      <c r="M95" t="str">
        <f t="shared" si="11"/>
        <v>DEN NUGGETS 86:74 MIA HEAT (END 3Q)</v>
      </c>
      <c r="N95" s="74" t="s">
        <v>599</v>
      </c>
    </row>
    <row r="96" spans="1:14" x14ac:dyDescent="0.25">
      <c r="A96" s="2" t="str">
        <f>IF(ISBLANK(D96),"",COUNTA($B$2:B96))</f>
        <v/>
      </c>
      <c r="B96" s="2" t="str">
        <f t="shared" ca="1" si="12"/>
        <v>0</v>
      </c>
      <c r="C96" s="4" t="str">
        <f t="shared" ca="1" si="10"/>
        <v>NO</v>
      </c>
      <c r="D96" s="2"/>
      <c r="F96">
        <f t="shared" ca="1" si="13"/>
        <v>0</v>
      </c>
      <c r="G96" s="2" t="str">
        <f t="shared" ca="1" si="19"/>
        <v/>
      </c>
      <c r="H96" s="2">
        <f t="shared" ca="1" si="17"/>
        <v>0</v>
      </c>
      <c r="I96">
        <f t="shared" si="18"/>
        <v>0</v>
      </c>
      <c r="M96" t="str">
        <f t="shared" si="11"/>
        <v>DEN NUGGETS 83:70 MIA HEAT (END 3Q)</v>
      </c>
      <c r="N96" s="74" t="s">
        <v>600</v>
      </c>
    </row>
    <row r="97" spans="1:17" x14ac:dyDescent="0.25">
      <c r="A97" s="2" t="str">
        <f>IF(ISBLANK(D97),"",COUNTA($B$2:B97))</f>
        <v/>
      </c>
      <c r="B97" s="2" t="str">
        <f t="shared" ca="1" si="12"/>
        <v>0</v>
      </c>
      <c r="C97" s="4" t="str">
        <f t="shared" ca="1" si="10"/>
        <v>NO</v>
      </c>
      <c r="D97" s="2"/>
      <c r="F97">
        <f t="shared" ca="1" si="13"/>
        <v>0</v>
      </c>
      <c r="G97" s="2" t="str">
        <f t="shared" ca="1" si="19"/>
        <v/>
      </c>
      <c r="H97" s="2">
        <f t="shared" ca="1" si="17"/>
        <v>0</v>
      </c>
      <c r="I97">
        <f t="shared" si="18"/>
        <v>0</v>
      </c>
      <c r="M97" t="str">
        <f t="shared" si="11"/>
        <v>DEN NUGGETS 82:71 MIA HEAT (END 3Q)</v>
      </c>
      <c r="N97" s="74" t="s">
        <v>601</v>
      </c>
    </row>
    <row r="98" spans="1:17" x14ac:dyDescent="0.25">
      <c r="A98" s="2" t="str">
        <f>IF(ISBLANK(D98),"",COUNTA($B$2:B98))</f>
        <v/>
      </c>
      <c r="B98" s="2" t="str">
        <f t="shared" ca="1" si="12"/>
        <v>0</v>
      </c>
      <c r="C98" s="4" t="str">
        <f t="shared" ca="1" si="10"/>
        <v>NO</v>
      </c>
      <c r="D98" s="2"/>
      <c r="F98">
        <f t="shared" ca="1" si="13"/>
        <v>0</v>
      </c>
      <c r="G98" s="2" t="str">
        <f t="shared" ca="1" si="19"/>
        <v/>
      </c>
      <c r="H98" s="2">
        <f t="shared" ca="1" si="17"/>
        <v>0</v>
      </c>
      <c r="I98">
        <f t="shared" si="18"/>
        <v>0</v>
      </c>
      <c r="M98" t="str">
        <f t="shared" si="11"/>
        <v>DEN NUGGETS 89:68 MIA HEAT (END 3Q)</v>
      </c>
      <c r="N98" s="74" t="s">
        <v>602</v>
      </c>
    </row>
    <row r="99" spans="1:17" x14ac:dyDescent="0.25">
      <c r="A99" s="2" t="str">
        <f>IF(ISBLANK(D99),"",COUNTA($B$2:B99))</f>
        <v/>
      </c>
      <c r="B99" s="2" t="str">
        <f t="shared" ca="1" si="12"/>
        <v>0</v>
      </c>
      <c r="C99" s="4" t="str">
        <f t="shared" ca="1" si="10"/>
        <v>NO</v>
      </c>
      <c r="D99" s="2"/>
      <c r="F99">
        <f t="shared" ca="1" si="13"/>
        <v>0</v>
      </c>
      <c r="G99" s="2" t="str">
        <f t="shared" ca="1" si="19"/>
        <v/>
      </c>
      <c r="H99" s="2">
        <f t="shared" ca="1" si="17"/>
        <v>0</v>
      </c>
      <c r="I99">
        <f t="shared" si="18"/>
        <v>0</v>
      </c>
      <c r="M99" t="str">
        <f t="shared" si="11"/>
        <v>DEN NUGGETS 87:78 MIA HEAT (END 3Q)</v>
      </c>
      <c r="N99" s="74" t="s">
        <v>493</v>
      </c>
    </row>
    <row r="100" spans="1:17" x14ac:dyDescent="0.25">
      <c r="A100" s="2" t="str">
        <f>IF(ISBLANK(D100),"",COUNTA($B$2:B100))</f>
        <v/>
      </c>
      <c r="B100" s="2" t="str">
        <f t="shared" ca="1" si="12"/>
        <v>0</v>
      </c>
      <c r="C100" s="4" t="str">
        <f t="shared" ca="1" si="10"/>
        <v>NO</v>
      </c>
      <c r="D100" s="2"/>
      <c r="F100">
        <f t="shared" ca="1" si="13"/>
        <v>0</v>
      </c>
      <c r="G100" s="2" t="str">
        <f t="shared" ca="1" si="19"/>
        <v/>
      </c>
      <c r="H100" s="2">
        <f t="shared" ca="1" si="17"/>
        <v>0</v>
      </c>
      <c r="I100">
        <f t="shared" si="18"/>
        <v>0</v>
      </c>
      <c r="M100" t="str">
        <f t="shared" si="11"/>
        <v>DEN NUGGETS 86:71 MIA HEAT (END 3Q)</v>
      </c>
      <c r="N100" s="74" t="s">
        <v>603</v>
      </c>
    </row>
    <row r="101" spans="1:17" s="1" customFormat="1" x14ac:dyDescent="0.25">
      <c r="A101" s="2" t="str">
        <f>IF(ISBLANK(D101),"",COUNTA($B$2:B101))</f>
        <v/>
      </c>
      <c r="B101" s="2" t="str">
        <f t="shared" ca="1" si="12"/>
        <v>0</v>
      </c>
      <c r="C101" s="4" t="str">
        <f t="shared" ca="1" si="10"/>
        <v>NO</v>
      </c>
      <c r="D101" s="2"/>
      <c r="E101"/>
      <c r="F101">
        <f t="shared" ca="1" si="13"/>
        <v>0</v>
      </c>
      <c r="G101" s="2" t="str">
        <f t="shared" ca="1" si="19"/>
        <v/>
      </c>
      <c r="H101" s="2">
        <f t="shared" ca="1" si="17"/>
        <v>0</v>
      </c>
      <c r="I101">
        <f t="shared" si="18"/>
        <v>0</v>
      </c>
      <c r="J101" s="73"/>
      <c r="M101" t="str">
        <f t="shared" si="11"/>
        <v>DEN NUGGETS 79:76 MIA HEAT (END 3Q)</v>
      </c>
      <c r="N101" s="74" t="s">
        <v>604</v>
      </c>
      <c r="P101"/>
      <c r="Q101"/>
    </row>
    <row r="102" spans="1:17" x14ac:dyDescent="0.25">
      <c r="A102" s="2" t="str">
        <f>IF(ISBLANK(D102),"",COUNTA($B$2:B102))</f>
        <v/>
      </c>
      <c r="B102" s="2" t="str">
        <f t="shared" ca="1" si="12"/>
        <v>0</v>
      </c>
      <c r="C102" s="4" t="str">
        <f t="shared" ca="1" si="10"/>
        <v>NO</v>
      </c>
      <c r="D102" s="2"/>
      <c r="F102">
        <f t="shared" ca="1" si="13"/>
        <v>0</v>
      </c>
      <c r="G102" s="2" t="str">
        <f t="shared" ca="1" si="19"/>
        <v/>
      </c>
      <c r="H102" s="2">
        <f t="shared" ca="1" si="17"/>
        <v>0</v>
      </c>
      <c r="I102">
        <f t="shared" si="18"/>
        <v>0</v>
      </c>
      <c r="M102" t="str">
        <f t="shared" si="11"/>
        <v>DEN NUGGETS 74:75 MIA HEAT (END 3Q)</v>
      </c>
      <c r="N102" s="74" t="s">
        <v>605</v>
      </c>
    </row>
    <row r="103" spans="1:17" x14ac:dyDescent="0.25">
      <c r="A103" s="2" t="str">
        <f>IF(ISBLANK(D103),"",COUNTA($B$2:B103))</f>
        <v/>
      </c>
      <c r="B103" s="2" t="str">
        <f t="shared" ca="1" si="12"/>
        <v>0</v>
      </c>
      <c r="C103" s="4" t="str">
        <f t="shared" ca="1" si="10"/>
        <v>NO</v>
      </c>
      <c r="D103" s="2"/>
      <c r="F103">
        <f t="shared" ca="1" si="13"/>
        <v>0</v>
      </c>
      <c r="G103" s="2" t="str">
        <f t="shared" ca="1" si="19"/>
        <v/>
      </c>
      <c r="H103" s="2">
        <f t="shared" ca="1" si="15"/>
        <v>0</v>
      </c>
      <c r="I103">
        <f t="shared" si="16"/>
        <v>0</v>
      </c>
      <c r="M103" t="str">
        <f t="shared" si="11"/>
        <v>DEN NUGGETS 73:73 MIA HEAT (END 3Q)</v>
      </c>
      <c r="N103" s="74" t="s">
        <v>606</v>
      </c>
    </row>
    <row r="104" spans="1:17" x14ac:dyDescent="0.25">
      <c r="A104" s="2" t="str">
        <f>IF(ISBLANK(D104),"",COUNTA($B$2:B104))</f>
        <v/>
      </c>
      <c r="B104" s="2" t="str">
        <f t="shared" ca="1" si="12"/>
        <v>0</v>
      </c>
      <c r="C104" s="4" t="str">
        <f t="shared" ca="1" si="10"/>
        <v>NO</v>
      </c>
      <c r="D104" s="2"/>
      <c r="F104">
        <f t="shared" ca="1" si="13"/>
        <v>0</v>
      </c>
      <c r="G104" s="2" t="str">
        <f t="shared" ca="1" si="14"/>
        <v/>
      </c>
      <c r="H104" s="2">
        <f t="shared" ca="1" si="15"/>
        <v>0</v>
      </c>
      <c r="I104">
        <f t="shared" si="16"/>
        <v>0</v>
      </c>
      <c r="M104" t="str">
        <f t="shared" si="11"/>
        <v>DEN NUGGETS 86:76 MIA HEAT (END 3Q)</v>
      </c>
      <c r="N104" s="74" t="s">
        <v>607</v>
      </c>
    </row>
    <row r="105" spans="1:17" x14ac:dyDescent="0.25">
      <c r="A105" s="2" t="str">
        <f>IF(ISBLANK(D105),"",COUNTA($B$2:B105))</f>
        <v/>
      </c>
      <c r="B105" s="2" t="str">
        <f t="shared" ca="1" si="12"/>
        <v>0</v>
      </c>
      <c r="C105" s="4" t="str">
        <f t="shared" ca="1" si="10"/>
        <v>NO</v>
      </c>
      <c r="D105" s="2"/>
      <c r="F105">
        <f t="shared" ca="1" si="13"/>
        <v>0</v>
      </c>
      <c r="G105" s="2" t="str">
        <f t="shared" ca="1" si="14"/>
        <v/>
      </c>
      <c r="H105" s="2">
        <f t="shared" ca="1" si="15"/>
        <v>0</v>
      </c>
      <c r="I105">
        <f t="shared" si="16"/>
        <v>0</v>
      </c>
      <c r="M105" t="str">
        <f t="shared" si="11"/>
        <v>DEN NUGGETS 78:77 MIA HEAT (END 3Q)</v>
      </c>
      <c r="N105" s="74" t="s">
        <v>608</v>
      </c>
    </row>
    <row r="106" spans="1:17" x14ac:dyDescent="0.25">
      <c r="A106" s="2" t="str">
        <f>IF(ISBLANK(D106),"",COUNTA($B$2:B106))</f>
        <v/>
      </c>
      <c r="B106" s="2" t="str">
        <f t="shared" ca="1" si="12"/>
        <v>0</v>
      </c>
      <c r="C106" s="4" t="str">
        <f t="shared" ca="1" si="10"/>
        <v>NO</v>
      </c>
      <c r="D106" s="2"/>
      <c r="F106">
        <f t="shared" ca="1" si="13"/>
        <v>0</v>
      </c>
      <c r="G106" s="2" t="str">
        <f t="shared" ca="1" si="14"/>
        <v/>
      </c>
      <c r="H106" s="2">
        <f t="shared" ca="1" si="15"/>
        <v>0</v>
      </c>
      <c r="I106">
        <f t="shared" si="16"/>
        <v>0</v>
      </c>
      <c r="M106" t="str">
        <f t="shared" si="11"/>
        <v>DEN NUGGETS 81:69 MIA HEAT (END 3Q)</v>
      </c>
      <c r="N106" s="74" t="s">
        <v>609</v>
      </c>
    </row>
    <row r="107" spans="1:17" x14ac:dyDescent="0.25">
      <c r="A107" s="2" t="str">
        <f>IF(ISBLANK(D107),"",COUNTA($B$2:B107))</f>
        <v/>
      </c>
      <c r="B107" s="2" t="str">
        <f t="shared" ca="1" si="12"/>
        <v>0</v>
      </c>
      <c r="C107" s="4" t="str">
        <f t="shared" ca="1" si="10"/>
        <v>NO</v>
      </c>
      <c r="D107" s="2"/>
      <c r="F107">
        <f t="shared" ca="1" si="13"/>
        <v>0</v>
      </c>
      <c r="G107" s="2" t="str">
        <f t="shared" ca="1" si="14"/>
        <v/>
      </c>
      <c r="H107" s="2">
        <f t="shared" ca="1" si="15"/>
        <v>0</v>
      </c>
      <c r="I107">
        <f t="shared" si="16"/>
        <v>0</v>
      </c>
      <c r="M107" t="str">
        <f t="shared" si="11"/>
        <v>DEN NUGGETS 82:73 MIA HEAT (END 3Q)</v>
      </c>
      <c r="N107" s="74" t="s">
        <v>610</v>
      </c>
    </row>
    <row r="108" spans="1:17" x14ac:dyDescent="0.25">
      <c r="A108" s="2" t="str">
        <f>IF(ISBLANK(D108),"",COUNTA($B$2:B108))</f>
        <v/>
      </c>
      <c r="B108" s="2" t="str">
        <f t="shared" ca="1" si="12"/>
        <v>0</v>
      </c>
      <c r="C108" s="4" t="str">
        <f t="shared" ca="1" si="10"/>
        <v>NO</v>
      </c>
      <c r="D108" s="2"/>
      <c r="F108">
        <f t="shared" ca="1" si="13"/>
        <v>0</v>
      </c>
      <c r="G108" s="2" t="str">
        <f t="shared" ca="1" si="14"/>
        <v/>
      </c>
      <c r="H108" s="2">
        <f t="shared" ca="1" si="15"/>
        <v>0</v>
      </c>
      <c r="I108">
        <f t="shared" si="16"/>
        <v>0</v>
      </c>
      <c r="M108" t="str">
        <f t="shared" si="11"/>
        <v>DEN NUGGETS 84:73 MIA HEAT (END 3Q)</v>
      </c>
      <c r="N108" s="74" t="s">
        <v>488</v>
      </c>
    </row>
    <row r="109" spans="1:17" x14ac:dyDescent="0.25">
      <c r="A109" s="2" t="str">
        <f>IF(ISBLANK(D109),"",COUNTA($B$2:B109))</f>
        <v/>
      </c>
      <c r="B109" s="2" t="str">
        <f t="shared" ca="1" si="12"/>
        <v>0</v>
      </c>
      <c r="C109" s="4" t="str">
        <f t="shared" ca="1" si="10"/>
        <v>NO</v>
      </c>
      <c r="D109" s="2"/>
      <c r="F109">
        <f t="shared" ca="1" si="13"/>
        <v>0</v>
      </c>
      <c r="G109" s="2" t="str">
        <f t="shared" ca="1" si="14"/>
        <v/>
      </c>
      <c r="H109" s="2">
        <f t="shared" ca="1" si="15"/>
        <v>0</v>
      </c>
      <c r="I109">
        <f t="shared" si="16"/>
        <v>0</v>
      </c>
      <c r="M109" t="str">
        <f t="shared" si="11"/>
        <v>DEN NUGGETS 82:78 MIA HEAT (END 3Q)</v>
      </c>
      <c r="N109" s="74" t="s">
        <v>487</v>
      </c>
    </row>
    <row r="110" spans="1:17" x14ac:dyDescent="0.25">
      <c r="A110" s="2" t="str">
        <f>IF(ISBLANK(D110),"",COUNTA($B$2:B110))</f>
        <v/>
      </c>
      <c r="B110" s="2" t="str">
        <f t="shared" ca="1" si="12"/>
        <v>0</v>
      </c>
      <c r="C110" s="4" t="str">
        <f t="shared" ca="1" si="10"/>
        <v>NO</v>
      </c>
      <c r="D110" s="2"/>
      <c r="F110">
        <f t="shared" ca="1" si="13"/>
        <v>0</v>
      </c>
      <c r="G110" s="2" t="str">
        <f t="shared" ca="1" si="14"/>
        <v/>
      </c>
      <c r="H110" s="2">
        <f t="shared" ca="1" si="15"/>
        <v>0</v>
      </c>
      <c r="I110">
        <f t="shared" si="16"/>
        <v>0</v>
      </c>
      <c r="M110" t="str">
        <f t="shared" si="11"/>
        <v>DEN NUGGETS 89:75 MIA HEAT (END 3Q)</v>
      </c>
      <c r="N110" s="74" t="s">
        <v>534</v>
      </c>
    </row>
    <row r="111" spans="1:17" ht="15.75" thickBot="1" x14ac:dyDescent="0.3">
      <c r="A111" s="2" t="str">
        <f>IF(ISBLANK(D111),"",COUNTA($B$2:B111))</f>
        <v/>
      </c>
      <c r="B111" s="2" t="str">
        <f t="shared" ca="1" si="12"/>
        <v>0</v>
      </c>
      <c r="C111" s="4" t="str">
        <f t="shared" ca="1" si="10"/>
        <v>NO</v>
      </c>
      <c r="D111" s="2"/>
      <c r="F111">
        <f t="shared" ca="1" si="13"/>
        <v>0</v>
      </c>
      <c r="G111" s="2" t="str">
        <f t="shared" ca="1" si="14"/>
        <v/>
      </c>
      <c r="H111" s="2">
        <f t="shared" ca="1" si="15"/>
        <v>0</v>
      </c>
      <c r="I111">
        <f t="shared" si="16"/>
        <v>0</v>
      </c>
      <c r="M111" t="str">
        <f t="shared" si="11"/>
        <v>DEN NUGGETS 79:77 MIA HEAT (END 3Q)</v>
      </c>
      <c r="N111" s="74" t="s">
        <v>611</v>
      </c>
    </row>
    <row r="112" spans="1:17" ht="15.75" thickBot="1" x14ac:dyDescent="0.3">
      <c r="A112" s="2" t="str">
        <f>IF(ISBLANK(D112),"",COUNTA($B$2:B112))</f>
        <v/>
      </c>
      <c r="B112" s="2" t="str">
        <f t="shared" ca="1" si="12"/>
        <v>0</v>
      </c>
      <c r="C112" s="4" t="str">
        <f t="shared" ca="1" si="10"/>
        <v>NO</v>
      </c>
      <c r="D112" s="2"/>
      <c r="F112">
        <f t="shared" ca="1" si="13"/>
        <v>0</v>
      </c>
      <c r="G112" s="2" t="str">
        <f t="shared" ca="1" si="14"/>
        <v/>
      </c>
      <c r="H112" s="2">
        <f t="shared" ca="1" si="15"/>
        <v>0</v>
      </c>
      <c r="I112">
        <f t="shared" si="16"/>
        <v>0</v>
      </c>
      <c r="M112" t="str">
        <f t="shared" si="11"/>
        <v>DEN NUGGETS 78:72 MIA HEAT (END 3Q)</v>
      </c>
      <c r="N112" s="75" t="s">
        <v>612</v>
      </c>
    </row>
    <row r="113" spans="1:14" ht="15.75" thickBot="1" x14ac:dyDescent="0.3">
      <c r="A113" s="2" t="str">
        <f>IF(ISBLANK(D113),"",COUNTA($B$2:B113))</f>
        <v/>
      </c>
      <c r="B113" s="2" t="str">
        <f t="shared" ca="1" si="12"/>
        <v>0</v>
      </c>
      <c r="C113" s="4" t="str">
        <f t="shared" ca="1" si="10"/>
        <v>NO</v>
      </c>
      <c r="D113" s="2"/>
      <c r="F113">
        <f t="shared" ca="1" si="13"/>
        <v>0</v>
      </c>
      <c r="G113" s="2" t="str">
        <f t="shared" ca="1" si="14"/>
        <v/>
      </c>
      <c r="H113" s="2">
        <f t="shared" ca="1" si="15"/>
        <v>0</v>
      </c>
      <c r="I113">
        <f t="shared" si="16"/>
        <v>0</v>
      </c>
      <c r="M113" t="str">
        <f t="shared" si="11"/>
        <v>DEN NUGGETS 80:68 MIA HEAT (END 3Q)</v>
      </c>
      <c r="N113" s="75" t="s">
        <v>613</v>
      </c>
    </row>
    <row r="114" spans="1:14" ht="15.75" thickBot="1" x14ac:dyDescent="0.3">
      <c r="A114" s="2" t="str">
        <f>IF(ISBLANK(D114),"",COUNTA($B$2:B114))</f>
        <v/>
      </c>
      <c r="B114" s="2" t="str">
        <f t="shared" ca="1" si="12"/>
        <v>0</v>
      </c>
      <c r="C114" s="4" t="str">
        <f t="shared" ca="1" si="10"/>
        <v>NO</v>
      </c>
      <c r="D114" s="2"/>
      <c r="F114">
        <f t="shared" ca="1" si="13"/>
        <v>0</v>
      </c>
      <c r="G114" s="2" t="str">
        <f t="shared" ca="1" si="14"/>
        <v/>
      </c>
      <c r="H114" s="2">
        <f t="shared" ca="1" si="15"/>
        <v>0</v>
      </c>
      <c r="I114">
        <f t="shared" si="16"/>
        <v>0</v>
      </c>
      <c r="M114" t="str">
        <f t="shared" si="11"/>
        <v>DEN NUGGETS 84:67 MIA HEAT (END 3Q)</v>
      </c>
      <c r="N114" s="75" t="s">
        <v>614</v>
      </c>
    </row>
    <row r="115" spans="1:14" ht="15.75" thickBot="1" x14ac:dyDescent="0.3">
      <c r="A115" s="2" t="str">
        <f>IF(ISBLANK(D115),"",COUNTA($B$2:B115))</f>
        <v/>
      </c>
      <c r="B115" s="2" t="str">
        <f t="shared" ca="1" si="12"/>
        <v>0</v>
      </c>
      <c r="C115" s="4" t="str">
        <f t="shared" ca="1" si="10"/>
        <v>NO</v>
      </c>
      <c r="D115" s="2"/>
      <c r="F115">
        <f t="shared" ca="1" si="13"/>
        <v>0</v>
      </c>
      <c r="G115" s="2" t="str">
        <f t="shared" ca="1" si="14"/>
        <v/>
      </c>
      <c r="H115" s="2">
        <f t="shared" ca="1" si="15"/>
        <v>0</v>
      </c>
      <c r="I115">
        <f t="shared" si="16"/>
        <v>0</v>
      </c>
      <c r="M115" t="str">
        <f t="shared" si="11"/>
        <v>DEN NUGGETS 78:80 MIA HEAT (END 3Q)</v>
      </c>
      <c r="N115" s="75" t="s">
        <v>615</v>
      </c>
    </row>
    <row r="116" spans="1:14" ht="15.75" thickBot="1" x14ac:dyDescent="0.3">
      <c r="A116" s="2" t="str">
        <f>IF(ISBLANK(D116),"",COUNTA($B$2:B116))</f>
        <v/>
      </c>
      <c r="B116" s="2" t="str">
        <f t="shared" ca="1" si="12"/>
        <v>0</v>
      </c>
      <c r="C116" s="4" t="str">
        <f t="shared" ca="1" si="10"/>
        <v>NO</v>
      </c>
      <c r="D116" s="2"/>
      <c r="F116">
        <f t="shared" ca="1" si="13"/>
        <v>0</v>
      </c>
      <c r="G116" s="2" t="str">
        <f t="shared" ca="1" si="14"/>
        <v/>
      </c>
      <c r="H116" s="2">
        <f t="shared" ca="1" si="15"/>
        <v>0</v>
      </c>
      <c r="I116">
        <f t="shared" si="16"/>
        <v>0</v>
      </c>
      <c r="M116" t="str">
        <f t="shared" si="11"/>
        <v>DEN NUGGETS 75:71 MIA HEAT (END 3Q)</v>
      </c>
      <c r="N116" s="75" t="s">
        <v>616</v>
      </c>
    </row>
    <row r="117" spans="1:14" ht="15.75" thickBot="1" x14ac:dyDescent="0.3">
      <c r="A117" s="2" t="str">
        <f>IF(ISBLANK(D117),"",COUNTA($B$2:B117))</f>
        <v/>
      </c>
      <c r="B117" s="2" t="str">
        <f t="shared" ca="1" si="12"/>
        <v>0</v>
      </c>
      <c r="C117" s="4" t="str">
        <f t="shared" ca="1" si="10"/>
        <v>NO</v>
      </c>
      <c r="D117" s="2"/>
      <c r="F117">
        <f t="shared" ca="1" si="13"/>
        <v>0</v>
      </c>
      <c r="G117" s="2" t="str">
        <f t="shared" ca="1" si="14"/>
        <v/>
      </c>
      <c r="H117" s="2">
        <f t="shared" ca="1" si="15"/>
        <v>0</v>
      </c>
      <c r="I117">
        <f t="shared" si="16"/>
        <v>0</v>
      </c>
      <c r="M117" t="str">
        <f t="shared" si="11"/>
        <v>DEN NUGGETS 80:67 MIA HEAT (END 3Q)</v>
      </c>
      <c r="N117" s="75" t="s">
        <v>617</v>
      </c>
    </row>
    <row r="118" spans="1:14" ht="15.75" thickBot="1" x14ac:dyDescent="0.3">
      <c r="A118" s="2" t="str">
        <f>IF(ISBLANK(D118),"",COUNTA($B$2:B118))</f>
        <v/>
      </c>
      <c r="B118" s="2" t="str">
        <f t="shared" ca="1" si="12"/>
        <v>0</v>
      </c>
      <c r="C118" s="4" t="str">
        <f t="shared" ca="1" si="10"/>
        <v>NO</v>
      </c>
      <c r="D118" s="2"/>
      <c r="F118">
        <f t="shared" ca="1" si="13"/>
        <v>0</v>
      </c>
      <c r="G118" s="2" t="str">
        <f t="shared" ca="1" si="14"/>
        <v/>
      </c>
      <c r="H118" s="2">
        <f t="shared" ca="1" si="15"/>
        <v>0</v>
      </c>
      <c r="I118">
        <f t="shared" si="16"/>
        <v>0</v>
      </c>
      <c r="M118" t="str">
        <f t="shared" si="11"/>
        <v>DEN NUGGETS 82:69 MIA HEAT (END 3Q)</v>
      </c>
      <c r="N118" s="75" t="s">
        <v>618</v>
      </c>
    </row>
    <row r="119" spans="1:14" ht="15.75" thickBot="1" x14ac:dyDescent="0.3">
      <c r="A119" s="2" t="str">
        <f>IF(ISBLANK(D119),"",COUNTA($B$2:B119))</f>
        <v/>
      </c>
      <c r="B119" s="2" t="str">
        <f t="shared" ca="1" si="12"/>
        <v>0</v>
      </c>
      <c r="C119" s="4" t="str">
        <f t="shared" ca="1" si="10"/>
        <v>NO</v>
      </c>
      <c r="D119" s="2"/>
      <c r="F119">
        <f t="shared" ca="1" si="13"/>
        <v>0</v>
      </c>
      <c r="G119" s="2" t="str">
        <f t="shared" ca="1" si="14"/>
        <v/>
      </c>
      <c r="H119" s="2">
        <f t="shared" ca="1" si="15"/>
        <v>0</v>
      </c>
      <c r="I119">
        <f t="shared" si="16"/>
        <v>0</v>
      </c>
      <c r="M119" t="str">
        <f t="shared" si="11"/>
        <v>DEN NUGGETS 78:71 MIA HEAT (END 3Q)</v>
      </c>
      <c r="N119" s="75" t="s">
        <v>619</v>
      </c>
    </row>
    <row r="120" spans="1:14" ht="15.75" thickBot="1" x14ac:dyDescent="0.3">
      <c r="A120" s="2" t="str">
        <f>IF(ISBLANK(D120),"",COUNTA($B$2:B120))</f>
        <v/>
      </c>
      <c r="B120" s="2" t="str">
        <f t="shared" ca="1" si="12"/>
        <v>0</v>
      </c>
      <c r="C120" s="4" t="str">
        <f t="shared" ca="1" si="10"/>
        <v>NO</v>
      </c>
      <c r="D120" s="2"/>
      <c r="F120">
        <f t="shared" ca="1" si="13"/>
        <v>0</v>
      </c>
      <c r="G120" s="2" t="str">
        <f t="shared" ca="1" si="14"/>
        <v/>
      </c>
      <c r="H120" s="2">
        <f t="shared" ca="1" si="15"/>
        <v>0</v>
      </c>
      <c r="I120">
        <f t="shared" si="16"/>
        <v>0</v>
      </c>
      <c r="M120" t="str">
        <f t="shared" si="11"/>
        <v>DEN NUGGETS 76:73 MIA HEAT (END 3Q)</v>
      </c>
      <c r="N120" s="75" t="s">
        <v>620</v>
      </c>
    </row>
    <row r="121" spans="1:14" ht="15.75" thickBot="1" x14ac:dyDescent="0.3">
      <c r="A121" s="2" t="str">
        <f>IF(ISBLANK(D121),"",COUNTA($B$2:B121))</f>
        <v/>
      </c>
      <c r="B121" s="2" t="str">
        <f t="shared" ca="1" si="12"/>
        <v>0</v>
      </c>
      <c r="C121" s="4" t="str">
        <f t="shared" ca="1" si="10"/>
        <v>NO</v>
      </c>
      <c r="D121" s="2"/>
      <c r="F121">
        <f t="shared" ca="1" si="13"/>
        <v>0</v>
      </c>
      <c r="G121" s="2" t="str">
        <f t="shared" ca="1" si="14"/>
        <v/>
      </c>
      <c r="H121" s="2">
        <f t="shared" ca="1" si="15"/>
        <v>0</v>
      </c>
      <c r="I121">
        <f t="shared" si="16"/>
        <v>0</v>
      </c>
      <c r="M121" t="str">
        <f t="shared" si="11"/>
        <v>DEN NUGGETS 93:77 MIA HEAT (END 3Q)</v>
      </c>
      <c r="N121" s="75" t="s">
        <v>621</v>
      </c>
    </row>
    <row r="122" spans="1:14" ht="15.75" thickBot="1" x14ac:dyDescent="0.3">
      <c r="A122" s="2" t="str">
        <f>IF(ISBLANK(D122),"",COUNTA($B$2:B122))</f>
        <v/>
      </c>
      <c r="B122" s="2" t="str">
        <f t="shared" ca="1" si="12"/>
        <v>0</v>
      </c>
      <c r="C122" s="4" t="str">
        <f t="shared" ca="1" si="10"/>
        <v>NO</v>
      </c>
      <c r="D122" s="2"/>
      <c r="F122">
        <f t="shared" ca="1" si="13"/>
        <v>0</v>
      </c>
      <c r="G122" s="2" t="str">
        <f t="shared" ca="1" si="14"/>
        <v/>
      </c>
      <c r="H122" s="2">
        <f t="shared" ca="1" si="15"/>
        <v>0</v>
      </c>
      <c r="I122">
        <f t="shared" si="16"/>
        <v>0</v>
      </c>
      <c r="M122" t="str">
        <f t="shared" si="11"/>
        <v>DEN NUGGETS 78:68 MIA HEAT (END 3Q)</v>
      </c>
      <c r="N122" s="75" t="s">
        <v>622</v>
      </c>
    </row>
    <row r="123" spans="1:14" ht="15.75" thickBot="1" x14ac:dyDescent="0.3">
      <c r="A123" s="2" t="str">
        <f>IF(ISBLANK(D123),"",COUNTA($B$2:B123))</f>
        <v/>
      </c>
      <c r="B123" s="2" t="str">
        <f t="shared" ca="1" si="12"/>
        <v>0</v>
      </c>
      <c r="C123" s="4" t="str">
        <f t="shared" ca="1" si="10"/>
        <v>NO</v>
      </c>
      <c r="D123" s="2"/>
      <c r="F123">
        <f t="shared" ca="1" si="13"/>
        <v>0</v>
      </c>
      <c r="G123" s="2" t="str">
        <f t="shared" ca="1" si="14"/>
        <v/>
      </c>
      <c r="H123" s="2">
        <f t="shared" ca="1" si="15"/>
        <v>0</v>
      </c>
      <c r="I123">
        <f t="shared" si="16"/>
        <v>0</v>
      </c>
      <c r="M123" t="str">
        <f t="shared" si="11"/>
        <v>DEN NUGGETS 91:73 MIA HEAT (END 3Q)</v>
      </c>
      <c r="N123" s="75" t="s">
        <v>554</v>
      </c>
    </row>
    <row r="124" spans="1:14" ht="15.75" thickBot="1" x14ac:dyDescent="0.3">
      <c r="A124" s="2" t="str">
        <f>IF(ISBLANK(D124),"",COUNTA($B$2:B124))</f>
        <v/>
      </c>
      <c r="B124" s="2" t="str">
        <f t="shared" ca="1" si="12"/>
        <v>0</v>
      </c>
      <c r="C124" s="4" t="str">
        <f t="shared" ca="1" si="10"/>
        <v>NO</v>
      </c>
      <c r="D124" s="2"/>
      <c r="F124">
        <f t="shared" ca="1" si="13"/>
        <v>0</v>
      </c>
      <c r="G124" s="2" t="str">
        <f t="shared" ca="1" si="14"/>
        <v/>
      </c>
      <c r="H124" s="2">
        <f t="shared" ca="1" si="15"/>
        <v>0</v>
      </c>
      <c r="I124">
        <f t="shared" si="16"/>
        <v>0</v>
      </c>
      <c r="M124" t="str">
        <f t="shared" si="11"/>
        <v>DEN NUGGETS 82:81 MIA HEAT (END 3Q)</v>
      </c>
      <c r="N124" s="75" t="s">
        <v>503</v>
      </c>
    </row>
    <row r="125" spans="1:14" ht="15.75" thickBot="1" x14ac:dyDescent="0.3">
      <c r="A125" s="2" t="str">
        <f>IF(ISBLANK(D125),"",COUNTA($B$2:B125))</f>
        <v/>
      </c>
      <c r="B125" s="2" t="str">
        <f t="shared" ca="1" si="12"/>
        <v>0</v>
      </c>
      <c r="C125" s="4" t="str">
        <f t="shared" ca="1" si="10"/>
        <v>NO</v>
      </c>
      <c r="D125" s="2"/>
      <c r="F125">
        <f t="shared" ca="1" si="13"/>
        <v>0</v>
      </c>
      <c r="G125" s="2" t="str">
        <f t="shared" ca="1" si="14"/>
        <v/>
      </c>
      <c r="H125" s="2">
        <f t="shared" ca="1" si="15"/>
        <v>0</v>
      </c>
      <c r="I125">
        <f t="shared" si="16"/>
        <v>0</v>
      </c>
      <c r="M125" t="str">
        <f t="shared" si="11"/>
        <v>DEN NUGGETS 82:70 MIA HEAT (END 3Q)</v>
      </c>
      <c r="N125" s="75" t="s">
        <v>623</v>
      </c>
    </row>
    <row r="126" spans="1:14" ht="15.75" thickBot="1" x14ac:dyDescent="0.3">
      <c r="A126" s="2" t="str">
        <f>IF(ISBLANK(D126),"",COUNTA($B$2:B126))</f>
        <v/>
      </c>
      <c r="B126" s="2" t="str">
        <f t="shared" ca="1" si="12"/>
        <v>0</v>
      </c>
      <c r="C126" s="4" t="str">
        <f t="shared" ca="1" si="10"/>
        <v>NO</v>
      </c>
      <c r="D126" s="2"/>
      <c r="F126">
        <f t="shared" ca="1" si="13"/>
        <v>0</v>
      </c>
      <c r="G126" s="2" t="str">
        <f t="shared" ca="1" si="14"/>
        <v/>
      </c>
      <c r="H126" s="2">
        <f t="shared" ca="1" si="15"/>
        <v>0</v>
      </c>
      <c r="I126">
        <f t="shared" si="16"/>
        <v>0</v>
      </c>
      <c r="M126" t="str">
        <f t="shared" si="11"/>
        <v>DEN NUGGETS 78:79 MIA HEAT (END 3Q)</v>
      </c>
      <c r="N126" s="75" t="s">
        <v>546</v>
      </c>
    </row>
    <row r="127" spans="1:14" ht="15.75" thickBot="1" x14ac:dyDescent="0.3">
      <c r="A127" s="2" t="str">
        <f>IF(ISBLANK(D127),"",COUNTA($B$2:B127))</f>
        <v/>
      </c>
      <c r="B127" s="2" t="str">
        <f t="shared" ca="1" si="12"/>
        <v>0</v>
      </c>
      <c r="C127" s="4" t="str">
        <f t="shared" ca="1" si="10"/>
        <v>NO</v>
      </c>
      <c r="D127" s="2"/>
      <c r="F127">
        <f t="shared" ca="1" si="13"/>
        <v>0</v>
      </c>
      <c r="G127" s="2" t="str">
        <f t="shared" ca="1" si="14"/>
        <v/>
      </c>
      <c r="H127" s="2">
        <f t="shared" ca="1" si="15"/>
        <v>0</v>
      </c>
      <c r="I127">
        <f t="shared" si="16"/>
        <v>0</v>
      </c>
      <c r="M127" t="str">
        <f t="shared" si="11"/>
        <v>DEN NUGGETS 87:75 MIA HEAT (END 3Q)</v>
      </c>
      <c r="N127" s="75" t="s">
        <v>548</v>
      </c>
    </row>
    <row r="128" spans="1:14" ht="15.75" thickBot="1" x14ac:dyDescent="0.3">
      <c r="A128" s="2" t="str">
        <f>IF(ISBLANK(D128),"",COUNTA($B$2:B128))</f>
        <v/>
      </c>
      <c r="B128" s="2" t="str">
        <f t="shared" ca="1" si="12"/>
        <v>0</v>
      </c>
      <c r="C128" s="4" t="str">
        <f t="shared" ca="1" si="10"/>
        <v>NO</v>
      </c>
      <c r="D128" s="2"/>
      <c r="F128">
        <f t="shared" ca="1" si="13"/>
        <v>0</v>
      </c>
      <c r="G128" s="2" t="str">
        <f t="shared" ca="1" si="14"/>
        <v/>
      </c>
      <c r="H128" s="2">
        <f t="shared" ca="1" si="15"/>
        <v>0</v>
      </c>
      <c r="I128">
        <f t="shared" si="16"/>
        <v>0</v>
      </c>
      <c r="M128" t="str">
        <f t="shared" si="11"/>
        <v>DEN NUGGETS 85:76 MIA HEAT (END 3Q)</v>
      </c>
      <c r="N128" s="75" t="s">
        <v>499</v>
      </c>
    </row>
    <row r="129" spans="1:14" ht="15.75" thickBot="1" x14ac:dyDescent="0.3">
      <c r="A129" s="2" t="str">
        <f>IF(ISBLANK(D129),"",COUNTA($B$2:B129))</f>
        <v/>
      </c>
      <c r="B129" s="2" t="str">
        <f t="shared" ca="1" si="12"/>
        <v>0</v>
      </c>
      <c r="C129" s="4" t="str">
        <f t="shared" ca="1" si="10"/>
        <v>NO</v>
      </c>
      <c r="D129" s="2"/>
      <c r="F129">
        <f t="shared" ca="1" si="13"/>
        <v>0</v>
      </c>
      <c r="G129" s="2" t="str">
        <f t="shared" ca="1" si="14"/>
        <v/>
      </c>
      <c r="H129" s="2">
        <f t="shared" ca="1" si="15"/>
        <v>0</v>
      </c>
      <c r="I129">
        <f t="shared" si="16"/>
        <v>0</v>
      </c>
      <c r="M129" t="str">
        <f t="shared" si="11"/>
        <v>DEN NUGGETS 81:73 MIA HEAT (END 3Q)</v>
      </c>
      <c r="N129" s="75" t="s">
        <v>541</v>
      </c>
    </row>
    <row r="130" spans="1:14" ht="15.75" thickBot="1" x14ac:dyDescent="0.3">
      <c r="A130" s="2" t="str">
        <f>IF(ISBLANK(D130),"",COUNTA($B$2:B130))</f>
        <v/>
      </c>
      <c r="B130" s="2" t="str">
        <f t="shared" ca="1" si="12"/>
        <v>0</v>
      </c>
      <c r="C130" s="4" t="str">
        <f t="shared" ref="C130:C191" ca="1" si="20">IF(ISERROR(_xlfn.NUMBERVALUE(VLOOKUP(D130,G:H,2,0))),"NO",_xlfn.NUMBERVALUE(VLOOKUP(D130,G:H,2,0)))</f>
        <v>NO</v>
      </c>
      <c r="D130" s="2"/>
      <c r="F130">
        <f t="shared" ca="1" si="13"/>
        <v>0</v>
      </c>
      <c r="G130" s="2" t="str">
        <f t="shared" ca="1" si="14"/>
        <v/>
      </c>
      <c r="H130" s="2">
        <f t="shared" ca="1" si="15"/>
        <v>0</v>
      </c>
      <c r="I130">
        <f t="shared" si="16"/>
        <v>0</v>
      </c>
      <c r="M130" t="str">
        <f t="shared" ref="M130:M193" si="21">N130&amp;" "&amp;$M$1</f>
        <v>DEN NUGGETS 74:74 MIA HEAT (END 3Q)</v>
      </c>
      <c r="N130" s="75" t="s">
        <v>624</v>
      </c>
    </row>
    <row r="131" spans="1:14" ht="15.75" thickBot="1" x14ac:dyDescent="0.3">
      <c r="A131" s="2" t="str">
        <f>IF(ISBLANK(D131),"",COUNTA($B$2:B131))</f>
        <v/>
      </c>
      <c r="B131" s="2" t="str">
        <f t="shared" ref="B131:B194" ca="1" si="22">IF(C131="NO","0",IF(C131&gt;=11000,10000,ROUND(IF((SIGN(C131)=-1),C131*(1+$E$1/100),C131*(1-$E$1/100)),0)))</f>
        <v>0</v>
      </c>
      <c r="C131" s="4" t="str">
        <f t="shared" ca="1" si="20"/>
        <v>NO</v>
      </c>
      <c r="D131" s="2"/>
      <c r="F131">
        <f t="shared" ref="F131:F194" ca="1" si="23">+LEN(G131)</f>
        <v>0</v>
      </c>
      <c r="G131" s="2" t="str">
        <f t="shared" ref="G131:G194" ca="1" si="24">UPPER(OFFSET(J130,(ROW()-1),0))</f>
        <v/>
      </c>
      <c r="H131" s="2">
        <f t="shared" ref="H131:H194" ca="1" si="25">OFFSET(J131,(ROW()-1),0)</f>
        <v>0</v>
      </c>
      <c r="I131">
        <f t="shared" ref="I131:I194" si="26">+LEN(J131)</f>
        <v>0</v>
      </c>
      <c r="M131" t="str">
        <f t="shared" si="21"/>
        <v>DEN NUGGETS 89:73 MIA HEAT (END 3Q)</v>
      </c>
      <c r="N131" s="75" t="s">
        <v>532</v>
      </c>
    </row>
    <row r="132" spans="1:14" ht="15.75" thickBot="1" x14ac:dyDescent="0.3">
      <c r="A132" s="2" t="str">
        <f>IF(ISBLANK(D132),"",COUNTA($B$2:B132))</f>
        <v/>
      </c>
      <c r="B132" s="2" t="str">
        <f t="shared" ca="1" si="22"/>
        <v>0</v>
      </c>
      <c r="C132" s="4" t="str">
        <f t="shared" ca="1" si="20"/>
        <v>NO</v>
      </c>
      <c r="D132" s="2"/>
      <c r="F132">
        <f t="shared" ca="1" si="23"/>
        <v>0</v>
      </c>
      <c r="G132" s="2" t="str">
        <f t="shared" ca="1" si="24"/>
        <v/>
      </c>
      <c r="H132" s="2">
        <f t="shared" ca="1" si="25"/>
        <v>0</v>
      </c>
      <c r="I132">
        <f t="shared" si="26"/>
        <v>0</v>
      </c>
      <c r="M132" t="str">
        <f t="shared" si="21"/>
        <v>DEN NUGGETS 77:71 MIA HEAT (END 3Q)</v>
      </c>
      <c r="N132" s="75" t="s">
        <v>625</v>
      </c>
    </row>
    <row r="133" spans="1:14" ht="15.75" thickBot="1" x14ac:dyDescent="0.3">
      <c r="A133" s="2" t="str">
        <f>IF(ISBLANK(D133),"",COUNTA($B$2:B133))</f>
        <v/>
      </c>
      <c r="B133" s="2" t="str">
        <f t="shared" ca="1" si="22"/>
        <v>0</v>
      </c>
      <c r="C133" s="4" t="str">
        <f t="shared" ca="1" si="20"/>
        <v>NO</v>
      </c>
      <c r="D133" s="2"/>
      <c r="F133">
        <f t="shared" ca="1" si="23"/>
        <v>0</v>
      </c>
      <c r="G133" s="2" t="str">
        <f t="shared" ca="1" si="24"/>
        <v/>
      </c>
      <c r="H133" s="2">
        <f t="shared" ca="1" si="25"/>
        <v>0</v>
      </c>
      <c r="I133">
        <f t="shared" si="26"/>
        <v>0</v>
      </c>
      <c r="M133" t="str">
        <f t="shared" si="21"/>
        <v>DEN NUGGETS 88:74 MIA HEAT (END 3Q)</v>
      </c>
      <c r="N133" s="75" t="s">
        <v>528</v>
      </c>
    </row>
    <row r="134" spans="1:14" ht="15.75" thickBot="1" x14ac:dyDescent="0.3">
      <c r="A134" s="2" t="str">
        <f>IF(ISBLANK(D134),"",COUNTA($B$2:B134))</f>
        <v/>
      </c>
      <c r="B134" s="2" t="str">
        <f t="shared" ca="1" si="22"/>
        <v>0</v>
      </c>
      <c r="C134" s="4" t="str">
        <f t="shared" ca="1" si="20"/>
        <v>NO</v>
      </c>
      <c r="D134" s="2"/>
      <c r="F134">
        <f t="shared" ca="1" si="23"/>
        <v>0</v>
      </c>
      <c r="G134" s="2" t="str">
        <f t="shared" ca="1" si="24"/>
        <v/>
      </c>
      <c r="H134" s="2">
        <f t="shared" ca="1" si="25"/>
        <v>0</v>
      </c>
      <c r="I134">
        <f t="shared" si="26"/>
        <v>0</v>
      </c>
      <c r="M134" t="str">
        <f t="shared" si="21"/>
        <v>DEN NUGGETS 85:79 MIA HEAT (END 3Q)</v>
      </c>
      <c r="N134" s="75" t="s">
        <v>626</v>
      </c>
    </row>
    <row r="135" spans="1:14" ht="15.75" thickBot="1" x14ac:dyDescent="0.3">
      <c r="A135" s="2" t="str">
        <f>IF(ISBLANK(D135),"",COUNTA($B$2:B135))</f>
        <v/>
      </c>
      <c r="B135" s="2" t="str">
        <f t="shared" ca="1" si="22"/>
        <v>0</v>
      </c>
      <c r="C135" s="4" t="str">
        <f t="shared" ca="1" si="20"/>
        <v>NO</v>
      </c>
      <c r="D135" s="2"/>
      <c r="F135">
        <f t="shared" ca="1" si="23"/>
        <v>0</v>
      </c>
      <c r="G135" s="2" t="str">
        <f t="shared" ca="1" si="24"/>
        <v/>
      </c>
      <c r="H135" s="2">
        <f t="shared" ca="1" si="25"/>
        <v>0</v>
      </c>
      <c r="I135">
        <f t="shared" si="26"/>
        <v>0</v>
      </c>
      <c r="M135" t="str">
        <f t="shared" si="21"/>
        <v>DEN NUGGETS 76:68 MIA HEAT (END 3Q)</v>
      </c>
      <c r="N135" s="75" t="s">
        <v>627</v>
      </c>
    </row>
    <row r="136" spans="1:14" ht="15.75" thickBot="1" x14ac:dyDescent="0.3">
      <c r="A136" s="2" t="str">
        <f>IF(ISBLANK(D136),"",COUNTA($B$2:B136))</f>
        <v/>
      </c>
      <c r="B136" s="2" t="str">
        <f t="shared" ca="1" si="22"/>
        <v>0</v>
      </c>
      <c r="C136" s="4" t="str">
        <f t="shared" ca="1" si="20"/>
        <v>NO</v>
      </c>
      <c r="D136" s="2"/>
      <c r="F136">
        <f t="shared" ca="1" si="23"/>
        <v>0</v>
      </c>
      <c r="G136" s="2" t="str">
        <f t="shared" ca="1" si="24"/>
        <v/>
      </c>
      <c r="H136" s="2">
        <f t="shared" ca="1" si="25"/>
        <v>0</v>
      </c>
      <c r="I136">
        <f t="shared" si="26"/>
        <v>0</v>
      </c>
      <c r="M136" t="str">
        <f t="shared" si="21"/>
        <v>DEN NUGGETS 80:81 MIA HEAT (END 3Q)</v>
      </c>
      <c r="N136" s="75" t="s">
        <v>628</v>
      </c>
    </row>
    <row r="137" spans="1:14" ht="15.75" thickBot="1" x14ac:dyDescent="0.3">
      <c r="A137" s="2" t="str">
        <f>IF(ISBLANK(D137),"",COUNTA($B$2:B137))</f>
        <v/>
      </c>
      <c r="B137" s="2" t="str">
        <f t="shared" ca="1" si="22"/>
        <v>0</v>
      </c>
      <c r="C137" s="4" t="str">
        <f t="shared" ca="1" si="20"/>
        <v>NO</v>
      </c>
      <c r="D137" s="2"/>
      <c r="F137">
        <f t="shared" ca="1" si="23"/>
        <v>0</v>
      </c>
      <c r="G137" s="2" t="str">
        <f t="shared" ca="1" si="24"/>
        <v/>
      </c>
      <c r="H137" s="2">
        <f t="shared" ca="1" si="25"/>
        <v>0</v>
      </c>
      <c r="I137">
        <f t="shared" si="26"/>
        <v>0</v>
      </c>
      <c r="M137" t="str">
        <f t="shared" si="21"/>
        <v>DEN NUGGETS 79:81 MIA HEAT (END 3Q)</v>
      </c>
      <c r="N137" s="75" t="s">
        <v>629</v>
      </c>
    </row>
    <row r="138" spans="1:14" ht="15.75" thickBot="1" x14ac:dyDescent="0.3">
      <c r="A138" s="2" t="str">
        <f>IF(ISBLANK(D138),"",COUNTA($B$2:B138))</f>
        <v/>
      </c>
      <c r="B138" s="2" t="str">
        <f t="shared" ca="1" si="22"/>
        <v>0</v>
      </c>
      <c r="C138" s="4" t="str">
        <f t="shared" ca="1" si="20"/>
        <v>NO</v>
      </c>
      <c r="D138" s="2"/>
      <c r="F138">
        <f t="shared" ca="1" si="23"/>
        <v>0</v>
      </c>
      <c r="G138" s="2" t="str">
        <f t="shared" ca="1" si="24"/>
        <v/>
      </c>
      <c r="H138" s="2">
        <f t="shared" ca="1" si="25"/>
        <v>0</v>
      </c>
      <c r="I138">
        <f t="shared" si="26"/>
        <v>0</v>
      </c>
      <c r="M138" t="str">
        <f t="shared" si="21"/>
        <v>DEN NUGGETS 79:82 MIA HEAT (END 3Q)</v>
      </c>
      <c r="N138" s="75" t="s">
        <v>544</v>
      </c>
    </row>
    <row r="139" spans="1:14" ht="15.75" thickBot="1" x14ac:dyDescent="0.3">
      <c r="A139" s="2" t="str">
        <f>IF(ISBLANK(D139),"",COUNTA($B$2:B139))</f>
        <v/>
      </c>
      <c r="B139" s="2" t="str">
        <f t="shared" ca="1" si="22"/>
        <v>0</v>
      </c>
      <c r="C139" s="4" t="str">
        <f t="shared" ca="1" si="20"/>
        <v>NO</v>
      </c>
      <c r="D139" s="2"/>
      <c r="F139">
        <f t="shared" ca="1" si="23"/>
        <v>0</v>
      </c>
      <c r="G139" s="2" t="str">
        <f t="shared" ca="1" si="24"/>
        <v/>
      </c>
      <c r="H139" s="2">
        <f t="shared" ca="1" si="25"/>
        <v>0</v>
      </c>
      <c r="I139">
        <f t="shared" si="26"/>
        <v>0</v>
      </c>
      <c r="M139" t="str">
        <f t="shared" si="21"/>
        <v>DEN NUGGETS 84:72 MIA HEAT (END 3Q)</v>
      </c>
      <c r="N139" s="75" t="s">
        <v>547</v>
      </c>
    </row>
    <row r="140" spans="1:14" ht="15.75" thickBot="1" x14ac:dyDescent="0.3">
      <c r="A140" s="2" t="str">
        <f>IF(ISBLANK(D140),"",COUNTA($B$2:B140))</f>
        <v/>
      </c>
      <c r="B140" s="2" t="str">
        <f t="shared" ca="1" si="22"/>
        <v>0</v>
      </c>
      <c r="C140" s="4" t="str">
        <f t="shared" ca="1" si="20"/>
        <v>NO</v>
      </c>
      <c r="D140" s="2"/>
      <c r="F140">
        <f t="shared" ca="1" si="23"/>
        <v>0</v>
      </c>
      <c r="G140" s="2" t="str">
        <f t="shared" ca="1" si="24"/>
        <v/>
      </c>
      <c r="H140" s="2">
        <f t="shared" ca="1" si="25"/>
        <v>0</v>
      </c>
      <c r="I140">
        <f t="shared" si="26"/>
        <v>0</v>
      </c>
      <c r="M140" t="str">
        <f t="shared" si="21"/>
        <v>DEN NUGGETS 89:77 MIA HEAT (END 3Q)</v>
      </c>
      <c r="N140" s="75" t="s">
        <v>506</v>
      </c>
    </row>
    <row r="141" spans="1:14" ht="15.75" thickBot="1" x14ac:dyDescent="0.3">
      <c r="A141" s="2" t="str">
        <f>IF(ISBLANK(D141),"",COUNTA($B$2:B141))</f>
        <v/>
      </c>
      <c r="B141" s="2" t="str">
        <f t="shared" ca="1" si="22"/>
        <v>0</v>
      </c>
      <c r="C141" s="4" t="str">
        <f t="shared" ca="1" si="20"/>
        <v>NO</v>
      </c>
      <c r="D141" s="2"/>
      <c r="F141">
        <f t="shared" ca="1" si="23"/>
        <v>0</v>
      </c>
      <c r="G141" s="2" t="str">
        <f t="shared" ca="1" si="24"/>
        <v/>
      </c>
      <c r="H141" s="2">
        <f t="shared" ca="1" si="25"/>
        <v>0</v>
      </c>
      <c r="I141">
        <f t="shared" si="26"/>
        <v>0</v>
      </c>
      <c r="M141" t="str">
        <f t="shared" si="21"/>
        <v>DEN NUGGETS 79:74 MIA HEAT (END 3Q)</v>
      </c>
      <c r="N141" s="75" t="s">
        <v>630</v>
      </c>
    </row>
    <row r="142" spans="1:14" ht="15.75" thickBot="1" x14ac:dyDescent="0.3">
      <c r="A142" s="2" t="str">
        <f>IF(ISBLANK(D142),"",COUNTA($B$2:B142))</f>
        <v/>
      </c>
      <c r="B142" s="2" t="str">
        <f t="shared" ca="1" si="22"/>
        <v>0</v>
      </c>
      <c r="C142" s="4" t="str">
        <f t="shared" ca="1" si="20"/>
        <v>NO</v>
      </c>
      <c r="D142" s="2"/>
      <c r="F142">
        <f t="shared" ca="1" si="23"/>
        <v>0</v>
      </c>
      <c r="G142" s="2" t="str">
        <f t="shared" ca="1" si="24"/>
        <v/>
      </c>
      <c r="H142" s="2">
        <f t="shared" ca="1" si="25"/>
        <v>0</v>
      </c>
      <c r="I142">
        <f t="shared" si="26"/>
        <v>0</v>
      </c>
      <c r="M142" t="str">
        <f t="shared" si="21"/>
        <v>DEN NUGGETS 78:82 MIA HEAT (END 3Q)</v>
      </c>
      <c r="N142" s="75" t="s">
        <v>631</v>
      </c>
    </row>
    <row r="143" spans="1:14" ht="15.75" thickBot="1" x14ac:dyDescent="0.3">
      <c r="A143" s="2" t="str">
        <f>IF(ISBLANK(D143),"",COUNTA($B$2:B143))</f>
        <v/>
      </c>
      <c r="B143" s="2" t="str">
        <f t="shared" ca="1" si="22"/>
        <v>0</v>
      </c>
      <c r="C143" s="4" t="str">
        <f t="shared" ca="1" si="20"/>
        <v>NO</v>
      </c>
      <c r="D143" s="2"/>
      <c r="F143">
        <f t="shared" ca="1" si="23"/>
        <v>0</v>
      </c>
      <c r="G143" s="2" t="str">
        <f t="shared" ca="1" si="24"/>
        <v/>
      </c>
      <c r="H143" s="2">
        <f t="shared" ca="1" si="25"/>
        <v>0</v>
      </c>
      <c r="I143">
        <f t="shared" si="26"/>
        <v>0</v>
      </c>
      <c r="M143" t="str">
        <f t="shared" si="21"/>
        <v>DEN NUGGETS 89:67 MIA HEAT (END 3Q)</v>
      </c>
      <c r="N143" s="75" t="s">
        <v>632</v>
      </c>
    </row>
    <row r="144" spans="1:14" ht="15.75" thickBot="1" x14ac:dyDescent="0.3">
      <c r="A144" s="2" t="str">
        <f>IF(ISBLANK(D144),"",COUNTA($B$2:B144))</f>
        <v/>
      </c>
      <c r="B144" s="2" t="str">
        <f t="shared" ca="1" si="22"/>
        <v>0</v>
      </c>
      <c r="C144" s="4" t="str">
        <f t="shared" ca="1" si="20"/>
        <v>NO</v>
      </c>
      <c r="D144" s="2"/>
      <c r="F144">
        <f t="shared" ca="1" si="23"/>
        <v>0</v>
      </c>
      <c r="G144" s="2" t="str">
        <f t="shared" ca="1" si="24"/>
        <v/>
      </c>
      <c r="H144" s="2">
        <f t="shared" ca="1" si="25"/>
        <v>0</v>
      </c>
      <c r="I144">
        <f t="shared" si="26"/>
        <v>0</v>
      </c>
      <c r="M144" t="str">
        <f t="shared" si="21"/>
        <v>DEN NUGGETS 82:74 MIA HEAT (END 3Q)</v>
      </c>
      <c r="N144" s="75" t="s">
        <v>550</v>
      </c>
    </row>
    <row r="145" spans="1:14" ht="15.75" thickBot="1" x14ac:dyDescent="0.3">
      <c r="A145" s="2" t="str">
        <f>IF(ISBLANK(D145),"",COUNTA($B$2:B145))</f>
        <v/>
      </c>
      <c r="B145" s="2" t="str">
        <f t="shared" ca="1" si="22"/>
        <v>0</v>
      </c>
      <c r="C145" s="4" t="str">
        <f t="shared" ca="1" si="20"/>
        <v>NO</v>
      </c>
      <c r="D145" s="2"/>
      <c r="F145">
        <f t="shared" ca="1" si="23"/>
        <v>0</v>
      </c>
      <c r="G145" s="2" t="str">
        <f t="shared" ca="1" si="24"/>
        <v/>
      </c>
      <c r="H145" s="2">
        <f t="shared" ca="1" si="25"/>
        <v>0</v>
      </c>
      <c r="I145">
        <f t="shared" si="26"/>
        <v>0</v>
      </c>
      <c r="M145" t="str">
        <f t="shared" si="21"/>
        <v>DEN NUGGETS 77:79 MIA HEAT (END 3Q)</v>
      </c>
      <c r="N145" s="75" t="s">
        <v>551</v>
      </c>
    </row>
    <row r="146" spans="1:14" ht="15.75" thickBot="1" x14ac:dyDescent="0.3">
      <c r="A146" s="2" t="str">
        <f>IF(ISBLANK(D146),"",COUNTA($B$2:B146))</f>
        <v/>
      </c>
      <c r="B146" s="2" t="str">
        <f t="shared" ca="1" si="22"/>
        <v>0</v>
      </c>
      <c r="C146" s="4" t="str">
        <f t="shared" ca="1" si="20"/>
        <v>NO</v>
      </c>
      <c r="D146" s="2"/>
      <c r="F146">
        <f t="shared" ca="1" si="23"/>
        <v>0</v>
      </c>
      <c r="G146" s="2" t="str">
        <f t="shared" ca="1" si="24"/>
        <v/>
      </c>
      <c r="H146" s="2">
        <f t="shared" ca="1" si="25"/>
        <v>0</v>
      </c>
      <c r="I146">
        <f t="shared" si="26"/>
        <v>0</v>
      </c>
      <c r="M146" t="str">
        <f t="shared" si="21"/>
        <v>DEN NUGGETS 88:75 MIA HEAT (END 3Q)</v>
      </c>
      <c r="N146" s="75" t="s">
        <v>633</v>
      </c>
    </row>
    <row r="147" spans="1:14" ht="15.75" thickBot="1" x14ac:dyDescent="0.3">
      <c r="A147" s="2" t="str">
        <f>IF(ISBLANK(D147),"",COUNTA($B$2:B147))</f>
        <v/>
      </c>
      <c r="B147" s="2" t="str">
        <f t="shared" ca="1" si="22"/>
        <v>0</v>
      </c>
      <c r="C147" s="4" t="str">
        <f t="shared" ca="1" si="20"/>
        <v>NO</v>
      </c>
      <c r="D147" s="2"/>
      <c r="F147">
        <f t="shared" ca="1" si="23"/>
        <v>0</v>
      </c>
      <c r="G147" s="2" t="str">
        <f t="shared" ca="1" si="24"/>
        <v/>
      </c>
      <c r="H147" s="2">
        <f t="shared" ca="1" si="25"/>
        <v>0</v>
      </c>
      <c r="I147">
        <f t="shared" si="26"/>
        <v>0</v>
      </c>
      <c r="M147" t="str">
        <f t="shared" si="21"/>
        <v>DEN NUGGETS 80:83 MIA HEAT (END 3Q)</v>
      </c>
      <c r="N147" s="75" t="s">
        <v>516</v>
      </c>
    </row>
    <row r="148" spans="1:14" ht="15.75" thickBot="1" x14ac:dyDescent="0.3">
      <c r="A148" s="2" t="str">
        <f>IF(ISBLANK(D148),"",COUNTA($B$2:B148))</f>
        <v/>
      </c>
      <c r="B148" s="2" t="str">
        <f t="shared" ca="1" si="22"/>
        <v>0</v>
      </c>
      <c r="C148" s="4" t="str">
        <f t="shared" ca="1" si="20"/>
        <v>NO</v>
      </c>
      <c r="D148" s="2"/>
      <c r="F148">
        <f t="shared" ca="1" si="23"/>
        <v>0</v>
      </c>
      <c r="G148" s="2" t="str">
        <f t="shared" ca="1" si="24"/>
        <v/>
      </c>
      <c r="H148" s="2">
        <f t="shared" ca="1" si="25"/>
        <v>0</v>
      </c>
      <c r="I148">
        <f t="shared" si="26"/>
        <v>0</v>
      </c>
      <c r="M148" t="str">
        <f t="shared" si="21"/>
        <v>DEN NUGGETS 79:75 MIA HEAT (END 3Q)</v>
      </c>
      <c r="N148" s="75" t="s">
        <v>634</v>
      </c>
    </row>
    <row r="149" spans="1:14" ht="15.75" thickBot="1" x14ac:dyDescent="0.3">
      <c r="A149" s="2" t="str">
        <f>IF(ISBLANK(D149),"",COUNTA($B$2:B149))</f>
        <v/>
      </c>
      <c r="B149" s="2" t="str">
        <f t="shared" ca="1" si="22"/>
        <v>0</v>
      </c>
      <c r="C149" s="4" t="str">
        <f t="shared" ca="1" si="20"/>
        <v>NO</v>
      </c>
      <c r="D149" s="2"/>
      <c r="F149">
        <f t="shared" ca="1" si="23"/>
        <v>0</v>
      </c>
      <c r="G149" s="2" t="str">
        <f t="shared" ca="1" si="24"/>
        <v/>
      </c>
      <c r="H149" s="2">
        <f t="shared" ca="1" si="25"/>
        <v>0</v>
      </c>
      <c r="I149">
        <f t="shared" si="26"/>
        <v>0</v>
      </c>
      <c r="M149" t="str">
        <f t="shared" si="21"/>
        <v>DEN NUGGETS 87:74 MIA HEAT (END 3Q)</v>
      </c>
      <c r="N149" s="75" t="s">
        <v>500</v>
      </c>
    </row>
    <row r="150" spans="1:14" ht="15.75" thickBot="1" x14ac:dyDescent="0.3">
      <c r="A150" s="2" t="str">
        <f>IF(ISBLANK(D150),"",COUNTA($B$2:B150))</f>
        <v/>
      </c>
      <c r="B150" s="2" t="str">
        <f t="shared" ca="1" si="22"/>
        <v>0</v>
      </c>
      <c r="C150" s="4" t="str">
        <f t="shared" ca="1" si="20"/>
        <v>NO</v>
      </c>
      <c r="D150" s="2"/>
      <c r="F150">
        <f t="shared" ca="1" si="23"/>
        <v>0</v>
      </c>
      <c r="G150" s="2" t="str">
        <f t="shared" ca="1" si="24"/>
        <v/>
      </c>
      <c r="H150" s="2">
        <f t="shared" ca="1" si="25"/>
        <v>0</v>
      </c>
      <c r="I150">
        <f t="shared" si="26"/>
        <v>0</v>
      </c>
      <c r="M150" t="str">
        <f t="shared" si="21"/>
        <v>DEN NUGGETS 89:79 MIA HEAT (END 3Q)</v>
      </c>
      <c r="N150" s="75" t="s">
        <v>553</v>
      </c>
    </row>
    <row r="151" spans="1:14" ht="15.75" thickBot="1" x14ac:dyDescent="0.3">
      <c r="A151" s="2" t="str">
        <f>IF(ISBLANK(D151),"",COUNTA($B$2:B151))</f>
        <v/>
      </c>
      <c r="B151" s="2" t="str">
        <f t="shared" ca="1" si="22"/>
        <v>0</v>
      </c>
      <c r="C151" s="4" t="str">
        <f t="shared" ca="1" si="20"/>
        <v>NO</v>
      </c>
      <c r="D151" s="2"/>
      <c r="F151">
        <f t="shared" ca="1" si="23"/>
        <v>0</v>
      </c>
      <c r="G151" s="2" t="str">
        <f t="shared" ca="1" si="24"/>
        <v/>
      </c>
      <c r="H151" s="2">
        <f t="shared" ca="1" si="25"/>
        <v>0</v>
      </c>
      <c r="I151">
        <f t="shared" si="26"/>
        <v>0</v>
      </c>
      <c r="M151" t="str">
        <f t="shared" si="21"/>
        <v>DEN NUGGETS 80:64 MIA HEAT (END 3Q)</v>
      </c>
      <c r="N151" s="75" t="s">
        <v>635</v>
      </c>
    </row>
    <row r="152" spans="1:14" ht="15.75" thickBot="1" x14ac:dyDescent="0.3">
      <c r="A152" s="2" t="str">
        <f>IF(ISBLANK(D152),"",COUNTA($B$2:B152))</f>
        <v/>
      </c>
      <c r="B152" s="2" t="str">
        <f t="shared" ca="1" si="22"/>
        <v>0</v>
      </c>
      <c r="C152" s="4" t="str">
        <f t="shared" ca="1" si="20"/>
        <v>NO</v>
      </c>
      <c r="D152" s="2"/>
      <c r="F152">
        <f t="shared" ca="1" si="23"/>
        <v>0</v>
      </c>
      <c r="G152" s="2" t="str">
        <f t="shared" ca="1" si="24"/>
        <v/>
      </c>
      <c r="H152" s="2">
        <f t="shared" ca="1" si="25"/>
        <v>0</v>
      </c>
      <c r="I152">
        <f t="shared" si="26"/>
        <v>0</v>
      </c>
      <c r="M152" t="str">
        <f t="shared" si="21"/>
        <v xml:space="preserve"> (END 3Q)</v>
      </c>
    </row>
    <row r="153" spans="1:14" ht="15.75" thickBot="1" x14ac:dyDescent="0.3">
      <c r="A153" s="2" t="str">
        <f>IF(ISBLANK(D153),"",COUNTA($B$2:B153))</f>
        <v/>
      </c>
      <c r="B153" s="2" t="str">
        <f t="shared" ca="1" si="22"/>
        <v>0</v>
      </c>
      <c r="C153" s="4" t="str">
        <f t="shared" ca="1" si="20"/>
        <v>NO</v>
      </c>
      <c r="D153" s="77"/>
      <c r="F153">
        <f t="shared" ca="1" si="23"/>
        <v>0</v>
      </c>
      <c r="G153" s="2" t="str">
        <f t="shared" ca="1" si="24"/>
        <v/>
      </c>
      <c r="H153" s="2">
        <f t="shared" ca="1" si="25"/>
        <v>0</v>
      </c>
      <c r="I153">
        <f t="shared" si="26"/>
        <v>0</v>
      </c>
      <c r="M153" t="str">
        <f t="shared" si="21"/>
        <v xml:space="preserve"> (END 3Q)</v>
      </c>
    </row>
    <row r="154" spans="1:14" ht="15.75" thickBot="1" x14ac:dyDescent="0.3">
      <c r="A154" s="2" t="str">
        <f>IF(ISBLANK(D154),"",COUNTA($B$2:B154))</f>
        <v/>
      </c>
      <c r="B154" s="2" t="str">
        <f t="shared" ca="1" si="22"/>
        <v>0</v>
      </c>
      <c r="C154" s="4" t="str">
        <f t="shared" ca="1" si="20"/>
        <v>NO</v>
      </c>
      <c r="D154" s="77"/>
      <c r="F154">
        <f t="shared" ca="1" si="23"/>
        <v>0</v>
      </c>
      <c r="G154" s="2" t="str">
        <f t="shared" ca="1" si="24"/>
        <v/>
      </c>
      <c r="H154" s="2">
        <f t="shared" ca="1" si="25"/>
        <v>0</v>
      </c>
      <c r="I154">
        <f t="shared" si="26"/>
        <v>0</v>
      </c>
      <c r="M154" t="str">
        <f t="shared" si="21"/>
        <v xml:space="preserve"> (END 3Q)</v>
      </c>
    </row>
    <row r="155" spans="1:14" ht="15.75" thickBot="1" x14ac:dyDescent="0.3">
      <c r="A155" s="2" t="str">
        <f>IF(ISBLANK(D155),"",COUNTA($B$2:B155))</f>
        <v/>
      </c>
      <c r="B155" s="2" t="str">
        <f t="shared" ca="1" si="22"/>
        <v>0</v>
      </c>
      <c r="C155" s="4" t="str">
        <f t="shared" ca="1" si="20"/>
        <v>NO</v>
      </c>
      <c r="D155" s="77"/>
      <c r="F155">
        <f t="shared" ca="1" si="23"/>
        <v>0</v>
      </c>
      <c r="G155" s="2" t="str">
        <f t="shared" ca="1" si="24"/>
        <v/>
      </c>
      <c r="H155" s="2">
        <f t="shared" ca="1" si="25"/>
        <v>0</v>
      </c>
      <c r="I155">
        <f t="shared" si="26"/>
        <v>0</v>
      </c>
      <c r="M155" t="str">
        <f t="shared" si="21"/>
        <v xml:space="preserve"> (END 3Q)</v>
      </c>
    </row>
    <row r="156" spans="1:14" ht="15.75" thickBot="1" x14ac:dyDescent="0.3">
      <c r="A156" s="2" t="str">
        <f>IF(ISBLANK(D156),"",COUNTA($B$2:B156))</f>
        <v/>
      </c>
      <c r="B156" s="2" t="str">
        <f t="shared" ca="1" si="22"/>
        <v>0</v>
      </c>
      <c r="C156" s="4" t="str">
        <f t="shared" ca="1" si="20"/>
        <v>NO</v>
      </c>
      <c r="D156" s="77"/>
      <c r="F156">
        <f t="shared" ca="1" si="23"/>
        <v>0</v>
      </c>
      <c r="G156" s="2" t="str">
        <f t="shared" ca="1" si="24"/>
        <v/>
      </c>
      <c r="H156" s="2">
        <f t="shared" ca="1" si="25"/>
        <v>0</v>
      </c>
      <c r="I156">
        <f t="shared" si="26"/>
        <v>0</v>
      </c>
      <c r="M156" t="str">
        <f t="shared" si="21"/>
        <v xml:space="preserve"> (END 3Q)</v>
      </c>
    </row>
    <row r="157" spans="1:14" ht="15.75" thickBot="1" x14ac:dyDescent="0.3">
      <c r="A157" s="2" t="str">
        <f>IF(ISBLANK(D157),"",COUNTA($B$2:B157))</f>
        <v/>
      </c>
      <c r="B157" s="2" t="str">
        <f t="shared" ca="1" si="22"/>
        <v>0</v>
      </c>
      <c r="C157" s="4" t="str">
        <f t="shared" ca="1" si="20"/>
        <v>NO</v>
      </c>
      <c r="D157" s="77"/>
      <c r="F157">
        <f t="shared" ca="1" si="23"/>
        <v>0</v>
      </c>
      <c r="G157" s="2" t="str">
        <f t="shared" ca="1" si="24"/>
        <v/>
      </c>
      <c r="H157" s="2">
        <f t="shared" ca="1" si="25"/>
        <v>0</v>
      </c>
      <c r="I157">
        <f t="shared" si="26"/>
        <v>0</v>
      </c>
      <c r="M157" t="str">
        <f t="shared" si="21"/>
        <v xml:space="preserve"> (END 3Q)</v>
      </c>
    </row>
    <row r="158" spans="1:14" ht="15.75" thickBot="1" x14ac:dyDescent="0.3">
      <c r="A158" s="2" t="str">
        <f>IF(ISBLANK(D158),"",COUNTA($B$2:B158))</f>
        <v/>
      </c>
      <c r="B158" s="2" t="str">
        <f t="shared" ca="1" si="22"/>
        <v>0</v>
      </c>
      <c r="C158" s="4" t="str">
        <f t="shared" ca="1" si="20"/>
        <v>NO</v>
      </c>
      <c r="D158" s="77"/>
      <c r="F158">
        <f t="shared" ca="1" si="23"/>
        <v>0</v>
      </c>
      <c r="G158" s="2" t="str">
        <f t="shared" ca="1" si="24"/>
        <v/>
      </c>
      <c r="H158" s="2">
        <f t="shared" ca="1" si="25"/>
        <v>0</v>
      </c>
      <c r="I158">
        <f t="shared" si="26"/>
        <v>0</v>
      </c>
      <c r="M158" t="str">
        <f t="shared" si="21"/>
        <v xml:space="preserve"> (END 3Q)</v>
      </c>
    </row>
    <row r="159" spans="1:14" ht="15.75" thickBot="1" x14ac:dyDescent="0.3">
      <c r="A159" s="2" t="str">
        <f>IF(ISBLANK(D159),"",COUNTA($B$2:B159))</f>
        <v/>
      </c>
      <c r="B159" s="2" t="str">
        <f t="shared" ca="1" si="22"/>
        <v>0</v>
      </c>
      <c r="C159" s="4" t="str">
        <f t="shared" ca="1" si="20"/>
        <v>NO</v>
      </c>
      <c r="D159" s="77"/>
      <c r="F159">
        <f t="shared" ca="1" si="23"/>
        <v>0</v>
      </c>
      <c r="G159" s="2" t="str">
        <f t="shared" ca="1" si="24"/>
        <v/>
      </c>
      <c r="H159" s="2">
        <f t="shared" ca="1" si="25"/>
        <v>0</v>
      </c>
      <c r="I159">
        <f t="shared" si="26"/>
        <v>0</v>
      </c>
      <c r="M159" t="str">
        <f t="shared" si="21"/>
        <v xml:space="preserve"> (END 3Q)</v>
      </c>
    </row>
    <row r="160" spans="1:14" ht="15.75" thickBot="1" x14ac:dyDescent="0.3">
      <c r="A160" s="2" t="str">
        <f>IF(ISBLANK(D160),"",COUNTA($B$2:B160))</f>
        <v/>
      </c>
      <c r="B160" s="2" t="str">
        <f t="shared" ca="1" si="22"/>
        <v>0</v>
      </c>
      <c r="C160" s="4" t="str">
        <f t="shared" ca="1" si="20"/>
        <v>NO</v>
      </c>
      <c r="D160" s="77"/>
      <c r="F160">
        <f t="shared" ca="1" si="23"/>
        <v>0</v>
      </c>
      <c r="G160" s="2" t="str">
        <f t="shared" ca="1" si="24"/>
        <v/>
      </c>
      <c r="H160" s="2">
        <f t="shared" ca="1" si="25"/>
        <v>0</v>
      </c>
      <c r="I160">
        <f t="shared" si="26"/>
        <v>0</v>
      </c>
      <c r="M160" t="str">
        <f t="shared" si="21"/>
        <v xml:space="preserve"> (END 3Q)</v>
      </c>
    </row>
    <row r="161" spans="1:13" ht="15.75" thickBot="1" x14ac:dyDescent="0.3">
      <c r="A161" s="2" t="str">
        <f>IF(ISBLANK(D161),"",COUNTA($B$2:B161))</f>
        <v/>
      </c>
      <c r="B161" s="2" t="str">
        <f t="shared" ca="1" si="22"/>
        <v>0</v>
      </c>
      <c r="C161" s="4" t="str">
        <f t="shared" ca="1" si="20"/>
        <v>NO</v>
      </c>
      <c r="D161" s="77"/>
      <c r="F161">
        <f t="shared" ca="1" si="23"/>
        <v>0</v>
      </c>
      <c r="G161" s="2" t="str">
        <f t="shared" ca="1" si="24"/>
        <v/>
      </c>
      <c r="H161" s="2">
        <f t="shared" ca="1" si="25"/>
        <v>0</v>
      </c>
      <c r="I161">
        <f t="shared" si="26"/>
        <v>0</v>
      </c>
      <c r="M161" t="str">
        <f t="shared" si="21"/>
        <v xml:space="preserve"> (END 3Q)</v>
      </c>
    </row>
    <row r="162" spans="1:13" ht="15.75" thickBot="1" x14ac:dyDescent="0.3">
      <c r="A162" s="2" t="str">
        <f>IF(ISBLANK(D162),"",COUNTA($B$2:B162))</f>
        <v/>
      </c>
      <c r="B162" s="2" t="str">
        <f t="shared" ca="1" si="22"/>
        <v>0</v>
      </c>
      <c r="C162" s="4" t="str">
        <f t="shared" ca="1" si="20"/>
        <v>NO</v>
      </c>
      <c r="D162" s="77"/>
      <c r="F162">
        <f t="shared" ca="1" si="23"/>
        <v>0</v>
      </c>
      <c r="G162" s="2" t="str">
        <f t="shared" ca="1" si="24"/>
        <v/>
      </c>
      <c r="H162" s="2">
        <f t="shared" ca="1" si="25"/>
        <v>0</v>
      </c>
      <c r="I162">
        <f t="shared" si="26"/>
        <v>0</v>
      </c>
      <c r="M162" t="str">
        <f t="shared" si="21"/>
        <v xml:space="preserve"> (END 3Q)</v>
      </c>
    </row>
    <row r="163" spans="1:13" ht="15.75" thickBot="1" x14ac:dyDescent="0.3">
      <c r="A163" s="2" t="str">
        <f>IF(ISBLANK(D163),"",COUNTA($B$2:B163))</f>
        <v/>
      </c>
      <c r="B163" s="2" t="str">
        <f t="shared" ca="1" si="22"/>
        <v>0</v>
      </c>
      <c r="C163" s="4" t="str">
        <f t="shared" ca="1" si="20"/>
        <v>NO</v>
      </c>
      <c r="D163" s="77"/>
      <c r="F163">
        <f t="shared" ca="1" si="23"/>
        <v>0</v>
      </c>
      <c r="G163" s="2" t="str">
        <f t="shared" ca="1" si="24"/>
        <v/>
      </c>
      <c r="H163" s="2">
        <f t="shared" ca="1" si="25"/>
        <v>0</v>
      </c>
      <c r="I163">
        <f t="shared" si="26"/>
        <v>0</v>
      </c>
      <c r="M163" t="str">
        <f t="shared" si="21"/>
        <v xml:space="preserve"> (END 3Q)</v>
      </c>
    </row>
    <row r="164" spans="1:13" ht="15.75" thickBot="1" x14ac:dyDescent="0.3">
      <c r="A164" s="2" t="str">
        <f>IF(ISBLANK(D164),"",COUNTA($B$2:B164))</f>
        <v/>
      </c>
      <c r="B164" s="2" t="str">
        <f t="shared" ca="1" si="22"/>
        <v>0</v>
      </c>
      <c r="C164" s="4" t="str">
        <f t="shared" ca="1" si="20"/>
        <v>NO</v>
      </c>
      <c r="D164" s="77"/>
      <c r="F164">
        <f t="shared" ca="1" si="23"/>
        <v>0</v>
      </c>
      <c r="G164" s="2" t="str">
        <f t="shared" ca="1" si="24"/>
        <v/>
      </c>
      <c r="H164" s="2">
        <f t="shared" ca="1" si="25"/>
        <v>0</v>
      </c>
      <c r="I164">
        <f t="shared" si="26"/>
        <v>0</v>
      </c>
      <c r="M164" t="str">
        <f t="shared" si="21"/>
        <v xml:space="preserve"> (END 3Q)</v>
      </c>
    </row>
    <row r="165" spans="1:13" ht="15.75" thickBot="1" x14ac:dyDescent="0.3">
      <c r="A165" s="2" t="str">
        <f>IF(ISBLANK(D165),"",COUNTA($B$2:B165))</f>
        <v/>
      </c>
      <c r="B165" s="2" t="str">
        <f t="shared" ca="1" si="22"/>
        <v>0</v>
      </c>
      <c r="C165" s="4" t="str">
        <f t="shared" ca="1" si="20"/>
        <v>NO</v>
      </c>
      <c r="D165" s="77"/>
      <c r="F165">
        <f t="shared" ca="1" si="23"/>
        <v>0</v>
      </c>
      <c r="G165" s="2" t="str">
        <f t="shared" ca="1" si="24"/>
        <v/>
      </c>
      <c r="H165" s="2">
        <f t="shared" ca="1" si="25"/>
        <v>0</v>
      </c>
      <c r="I165">
        <f t="shared" si="26"/>
        <v>0</v>
      </c>
      <c r="M165" t="str">
        <f t="shared" si="21"/>
        <v xml:space="preserve"> (END 3Q)</v>
      </c>
    </row>
    <row r="166" spans="1:13" ht="15.75" thickBot="1" x14ac:dyDescent="0.3">
      <c r="A166" s="2" t="str">
        <f>IF(ISBLANK(D166),"",COUNTA($B$2:B166))</f>
        <v/>
      </c>
      <c r="B166" s="2" t="str">
        <f t="shared" ca="1" si="22"/>
        <v>0</v>
      </c>
      <c r="C166" s="4" t="str">
        <f t="shared" ca="1" si="20"/>
        <v>NO</v>
      </c>
      <c r="D166" s="77"/>
      <c r="F166">
        <f t="shared" ca="1" si="23"/>
        <v>0</v>
      </c>
      <c r="G166" s="2" t="str">
        <f t="shared" ca="1" si="24"/>
        <v/>
      </c>
      <c r="H166" s="2">
        <f t="shared" ca="1" si="25"/>
        <v>0</v>
      </c>
      <c r="I166">
        <f t="shared" si="26"/>
        <v>0</v>
      </c>
      <c r="M166" t="str">
        <f t="shared" si="21"/>
        <v xml:space="preserve"> (END 3Q)</v>
      </c>
    </row>
    <row r="167" spans="1:13" ht="15.75" thickBot="1" x14ac:dyDescent="0.3">
      <c r="A167" s="2" t="str">
        <f>IF(ISBLANK(D167),"",COUNTA($B$2:B167))</f>
        <v/>
      </c>
      <c r="B167" s="2" t="str">
        <f t="shared" ca="1" si="22"/>
        <v>0</v>
      </c>
      <c r="C167" s="4" t="str">
        <f t="shared" ca="1" si="20"/>
        <v>NO</v>
      </c>
      <c r="D167" s="77"/>
      <c r="F167">
        <f t="shared" ca="1" si="23"/>
        <v>0</v>
      </c>
      <c r="G167" s="2" t="str">
        <f t="shared" ca="1" si="24"/>
        <v/>
      </c>
      <c r="H167" s="2">
        <f t="shared" ca="1" si="25"/>
        <v>0</v>
      </c>
      <c r="I167">
        <f t="shared" si="26"/>
        <v>0</v>
      </c>
      <c r="M167" t="str">
        <f t="shared" si="21"/>
        <v xml:space="preserve"> (END 3Q)</v>
      </c>
    </row>
    <row r="168" spans="1:13" ht="15.75" thickBot="1" x14ac:dyDescent="0.3">
      <c r="A168" s="2" t="str">
        <f>IF(ISBLANK(D168),"",COUNTA($B$2:B168))</f>
        <v/>
      </c>
      <c r="B168" s="2" t="str">
        <f t="shared" ca="1" si="22"/>
        <v>0</v>
      </c>
      <c r="C168" s="4" t="str">
        <f t="shared" ca="1" si="20"/>
        <v>NO</v>
      </c>
      <c r="D168" s="77"/>
      <c r="F168">
        <f t="shared" ca="1" si="23"/>
        <v>0</v>
      </c>
      <c r="G168" s="2" t="str">
        <f t="shared" ca="1" si="24"/>
        <v/>
      </c>
      <c r="H168" s="2">
        <f t="shared" ca="1" si="25"/>
        <v>0</v>
      </c>
      <c r="I168">
        <f t="shared" si="26"/>
        <v>0</v>
      </c>
      <c r="M168" t="str">
        <f t="shared" si="21"/>
        <v xml:space="preserve"> (END 3Q)</v>
      </c>
    </row>
    <row r="169" spans="1:13" ht="15.75" thickBot="1" x14ac:dyDescent="0.3">
      <c r="A169" s="2" t="str">
        <f>IF(ISBLANK(D169),"",COUNTA($B$2:B169))</f>
        <v/>
      </c>
      <c r="B169" s="2" t="str">
        <f t="shared" ca="1" si="22"/>
        <v>0</v>
      </c>
      <c r="C169" s="4" t="str">
        <f t="shared" ca="1" si="20"/>
        <v>NO</v>
      </c>
      <c r="D169" s="77"/>
      <c r="F169">
        <f t="shared" ca="1" si="23"/>
        <v>0</v>
      </c>
      <c r="G169" s="2" t="str">
        <f t="shared" ca="1" si="24"/>
        <v/>
      </c>
      <c r="H169" s="2">
        <f t="shared" ca="1" si="25"/>
        <v>0</v>
      </c>
      <c r="I169">
        <f t="shared" si="26"/>
        <v>0</v>
      </c>
      <c r="M169" t="str">
        <f t="shared" si="21"/>
        <v xml:space="preserve"> (END 3Q)</v>
      </c>
    </row>
    <row r="170" spans="1:13" ht="15.75" thickBot="1" x14ac:dyDescent="0.3">
      <c r="A170" s="2" t="str">
        <f>IF(ISBLANK(D170),"",COUNTA($B$2:B170))</f>
        <v/>
      </c>
      <c r="B170" s="2" t="str">
        <f t="shared" ca="1" si="22"/>
        <v>0</v>
      </c>
      <c r="C170" s="4" t="str">
        <f t="shared" ca="1" si="20"/>
        <v>NO</v>
      </c>
      <c r="D170" s="77"/>
      <c r="F170">
        <f t="shared" ca="1" si="23"/>
        <v>0</v>
      </c>
      <c r="G170" s="2" t="str">
        <f t="shared" ca="1" si="24"/>
        <v/>
      </c>
      <c r="H170" s="2">
        <f t="shared" ca="1" si="25"/>
        <v>0</v>
      </c>
      <c r="I170">
        <f t="shared" si="26"/>
        <v>0</v>
      </c>
      <c r="M170" t="str">
        <f t="shared" si="21"/>
        <v xml:space="preserve"> (END 3Q)</v>
      </c>
    </row>
    <row r="171" spans="1:13" ht="15.75" thickBot="1" x14ac:dyDescent="0.3">
      <c r="A171" s="2" t="str">
        <f>IF(ISBLANK(D171),"",COUNTA($B$2:B171))</f>
        <v/>
      </c>
      <c r="B171" s="2" t="str">
        <f t="shared" ca="1" si="22"/>
        <v>0</v>
      </c>
      <c r="C171" s="4" t="str">
        <f t="shared" ca="1" si="20"/>
        <v>NO</v>
      </c>
      <c r="D171" s="77"/>
      <c r="F171">
        <f t="shared" ca="1" si="23"/>
        <v>0</v>
      </c>
      <c r="G171" s="2" t="str">
        <f t="shared" ca="1" si="24"/>
        <v/>
      </c>
      <c r="H171" s="2">
        <f t="shared" ca="1" si="25"/>
        <v>0</v>
      </c>
      <c r="I171">
        <f t="shared" si="26"/>
        <v>0</v>
      </c>
      <c r="M171" t="str">
        <f t="shared" si="21"/>
        <v xml:space="preserve"> (END 3Q)</v>
      </c>
    </row>
    <row r="172" spans="1:13" ht="15.75" thickBot="1" x14ac:dyDescent="0.3">
      <c r="A172" s="2" t="str">
        <f>IF(ISBLANK(D172),"",COUNTA($B$2:B172))</f>
        <v/>
      </c>
      <c r="B172" s="2" t="str">
        <f t="shared" ca="1" si="22"/>
        <v>0</v>
      </c>
      <c r="C172" s="4" t="str">
        <f t="shared" ca="1" si="20"/>
        <v>NO</v>
      </c>
      <c r="D172" s="77"/>
      <c r="F172">
        <f t="shared" ca="1" si="23"/>
        <v>0</v>
      </c>
      <c r="G172" s="2" t="str">
        <f t="shared" ca="1" si="24"/>
        <v/>
      </c>
      <c r="H172" s="2">
        <f t="shared" ca="1" si="25"/>
        <v>0</v>
      </c>
      <c r="I172">
        <f t="shared" si="26"/>
        <v>0</v>
      </c>
      <c r="M172" t="str">
        <f t="shared" si="21"/>
        <v xml:space="preserve"> (END 3Q)</v>
      </c>
    </row>
    <row r="173" spans="1:13" ht="15.75" thickBot="1" x14ac:dyDescent="0.3">
      <c r="A173" s="2" t="str">
        <f>IF(ISBLANK(D173),"",COUNTA($B$2:B173))</f>
        <v/>
      </c>
      <c r="B173" s="2" t="str">
        <f t="shared" ca="1" si="22"/>
        <v>0</v>
      </c>
      <c r="C173" s="4" t="str">
        <f t="shared" ca="1" si="20"/>
        <v>NO</v>
      </c>
      <c r="D173" s="75"/>
      <c r="F173">
        <f t="shared" ca="1" si="23"/>
        <v>0</v>
      </c>
      <c r="G173" s="2" t="str">
        <f t="shared" ca="1" si="24"/>
        <v/>
      </c>
      <c r="H173" s="2">
        <f t="shared" ca="1" si="25"/>
        <v>0</v>
      </c>
      <c r="I173">
        <f t="shared" si="26"/>
        <v>0</v>
      </c>
      <c r="M173" t="str">
        <f t="shared" si="21"/>
        <v xml:space="preserve"> (END 3Q)</v>
      </c>
    </row>
    <row r="174" spans="1:13" ht="15.75" thickBot="1" x14ac:dyDescent="0.3">
      <c r="A174" s="2" t="str">
        <f>IF(ISBLANK(D174),"",COUNTA($B$2:B174))</f>
        <v/>
      </c>
      <c r="B174" s="2" t="str">
        <f t="shared" ca="1" si="22"/>
        <v>0</v>
      </c>
      <c r="C174" s="4" t="str">
        <f t="shared" ca="1" si="20"/>
        <v>NO</v>
      </c>
      <c r="D174" s="75"/>
      <c r="F174">
        <f t="shared" ca="1" si="23"/>
        <v>0</v>
      </c>
      <c r="G174" s="2" t="str">
        <f t="shared" ca="1" si="24"/>
        <v/>
      </c>
      <c r="H174" s="2">
        <f t="shared" ca="1" si="25"/>
        <v>0</v>
      </c>
      <c r="I174">
        <f t="shared" si="26"/>
        <v>0</v>
      </c>
      <c r="M174" t="str">
        <f t="shared" si="21"/>
        <v xml:space="preserve"> (END 3Q)</v>
      </c>
    </row>
    <row r="175" spans="1:13" ht="15.75" thickBot="1" x14ac:dyDescent="0.3">
      <c r="A175" s="2" t="str">
        <f>IF(ISBLANK(D175),"",COUNTA($B$2:B175))</f>
        <v/>
      </c>
      <c r="B175" s="2" t="str">
        <f t="shared" ca="1" si="22"/>
        <v>0</v>
      </c>
      <c r="C175" s="4" t="str">
        <f t="shared" ca="1" si="20"/>
        <v>NO</v>
      </c>
      <c r="D175" s="75"/>
      <c r="F175">
        <f t="shared" ca="1" si="23"/>
        <v>0</v>
      </c>
      <c r="G175" s="2" t="str">
        <f t="shared" ca="1" si="24"/>
        <v/>
      </c>
      <c r="H175" s="2">
        <f t="shared" ca="1" si="25"/>
        <v>0</v>
      </c>
      <c r="I175">
        <f t="shared" si="26"/>
        <v>0</v>
      </c>
      <c r="M175" t="str">
        <f t="shared" si="21"/>
        <v xml:space="preserve"> (END 3Q)</v>
      </c>
    </row>
    <row r="176" spans="1:13" ht="15.75" thickBot="1" x14ac:dyDescent="0.3">
      <c r="A176" s="2" t="str">
        <f>IF(ISBLANK(D176),"",COUNTA($B$2:B176))</f>
        <v/>
      </c>
      <c r="B176" s="2" t="str">
        <f t="shared" ca="1" si="22"/>
        <v>0</v>
      </c>
      <c r="C176" s="4" t="str">
        <f t="shared" ca="1" si="20"/>
        <v>NO</v>
      </c>
      <c r="D176" s="75"/>
      <c r="F176">
        <f t="shared" ca="1" si="23"/>
        <v>0</v>
      </c>
      <c r="G176" s="2" t="str">
        <f t="shared" ca="1" si="24"/>
        <v/>
      </c>
      <c r="H176" s="2">
        <f t="shared" ca="1" si="25"/>
        <v>0</v>
      </c>
      <c r="I176">
        <f t="shared" si="26"/>
        <v>0</v>
      </c>
      <c r="M176" t="str">
        <f t="shared" si="21"/>
        <v xml:space="preserve"> (END 3Q)</v>
      </c>
    </row>
    <row r="177" spans="1:13" ht="15.75" thickBot="1" x14ac:dyDescent="0.3">
      <c r="A177" s="2" t="str">
        <f>IF(ISBLANK(D177),"",COUNTA($B$2:B177))</f>
        <v/>
      </c>
      <c r="B177" s="2" t="str">
        <f t="shared" ca="1" si="22"/>
        <v>0</v>
      </c>
      <c r="C177" s="4" t="str">
        <f t="shared" ca="1" si="20"/>
        <v>NO</v>
      </c>
      <c r="D177" s="2"/>
      <c r="F177">
        <f t="shared" ca="1" si="23"/>
        <v>0</v>
      </c>
      <c r="G177" s="2" t="str">
        <f t="shared" ca="1" si="24"/>
        <v/>
      </c>
      <c r="H177" s="2">
        <f t="shared" ca="1" si="25"/>
        <v>0</v>
      </c>
      <c r="I177">
        <f t="shared" si="26"/>
        <v>0</v>
      </c>
      <c r="M177" t="str">
        <f t="shared" si="21"/>
        <v xml:space="preserve"> (END 3Q)</v>
      </c>
    </row>
    <row r="178" spans="1:13" ht="15.75" thickBot="1" x14ac:dyDescent="0.3">
      <c r="A178" s="2" t="str">
        <f>IF(ISBLANK(D178),"",COUNTA($B$2:B178))</f>
        <v/>
      </c>
      <c r="B178" s="2" t="str">
        <f t="shared" ca="1" si="22"/>
        <v>0</v>
      </c>
      <c r="C178" s="4" t="str">
        <f t="shared" ca="1" si="20"/>
        <v>NO</v>
      </c>
      <c r="D178" s="75"/>
      <c r="F178">
        <f t="shared" ca="1" si="23"/>
        <v>0</v>
      </c>
      <c r="G178" s="2" t="str">
        <f t="shared" ca="1" si="24"/>
        <v/>
      </c>
      <c r="H178" s="2">
        <f t="shared" ca="1" si="25"/>
        <v>0</v>
      </c>
      <c r="I178">
        <f t="shared" si="26"/>
        <v>0</v>
      </c>
      <c r="M178" t="str">
        <f t="shared" si="21"/>
        <v xml:space="preserve"> (END 3Q)</v>
      </c>
    </row>
    <row r="179" spans="1:13" ht="15.75" thickBot="1" x14ac:dyDescent="0.3">
      <c r="A179" s="2" t="str">
        <f>IF(ISBLANK(D179),"",COUNTA($B$2:B179))</f>
        <v/>
      </c>
      <c r="B179" s="2" t="str">
        <f t="shared" ca="1" si="22"/>
        <v>0</v>
      </c>
      <c r="C179" s="4" t="str">
        <f t="shared" ca="1" si="20"/>
        <v>NO</v>
      </c>
      <c r="D179" s="75"/>
      <c r="F179">
        <f t="shared" ca="1" si="23"/>
        <v>0</v>
      </c>
      <c r="G179" s="2" t="str">
        <f t="shared" ca="1" si="24"/>
        <v/>
      </c>
      <c r="H179" s="2">
        <f t="shared" ca="1" si="25"/>
        <v>0</v>
      </c>
      <c r="I179">
        <f t="shared" si="26"/>
        <v>0</v>
      </c>
      <c r="M179" t="str">
        <f t="shared" si="21"/>
        <v xml:space="preserve"> (END 3Q)</v>
      </c>
    </row>
    <row r="180" spans="1:13" ht="15.75" thickBot="1" x14ac:dyDescent="0.3">
      <c r="A180" s="2" t="str">
        <f>IF(ISBLANK(D180),"",COUNTA($B$2:B180))</f>
        <v/>
      </c>
      <c r="B180" s="2" t="str">
        <f t="shared" ca="1" si="22"/>
        <v>0</v>
      </c>
      <c r="C180" s="4" t="str">
        <f t="shared" ca="1" si="20"/>
        <v>NO</v>
      </c>
      <c r="D180" s="75"/>
      <c r="F180">
        <f t="shared" ca="1" si="23"/>
        <v>0</v>
      </c>
      <c r="G180" s="2" t="str">
        <f t="shared" ca="1" si="24"/>
        <v/>
      </c>
      <c r="H180" s="2">
        <f t="shared" ca="1" si="25"/>
        <v>0</v>
      </c>
      <c r="I180">
        <f t="shared" si="26"/>
        <v>0</v>
      </c>
      <c r="M180" t="str">
        <f t="shared" si="21"/>
        <v xml:space="preserve"> (END 3Q)</v>
      </c>
    </row>
    <row r="181" spans="1:13" ht="15.75" thickBot="1" x14ac:dyDescent="0.3">
      <c r="A181" s="2" t="str">
        <f>IF(ISBLANK(D181),"",COUNTA($B$2:B181))</f>
        <v/>
      </c>
      <c r="B181" s="2" t="str">
        <f t="shared" ca="1" si="22"/>
        <v>0</v>
      </c>
      <c r="C181" s="4" t="str">
        <f t="shared" ca="1" si="20"/>
        <v>NO</v>
      </c>
      <c r="D181" s="75"/>
      <c r="F181">
        <f t="shared" ca="1" si="23"/>
        <v>0</v>
      </c>
      <c r="G181" s="2" t="str">
        <f t="shared" ca="1" si="24"/>
        <v/>
      </c>
      <c r="H181" s="2">
        <f t="shared" ca="1" si="25"/>
        <v>0</v>
      </c>
      <c r="I181">
        <f t="shared" si="26"/>
        <v>0</v>
      </c>
      <c r="M181" t="str">
        <f t="shared" si="21"/>
        <v xml:space="preserve"> (END 3Q)</v>
      </c>
    </row>
    <row r="182" spans="1:13" ht="15.75" thickBot="1" x14ac:dyDescent="0.3">
      <c r="A182" s="2" t="str">
        <f>IF(ISBLANK(D182),"",COUNTA($B$2:B182))</f>
        <v/>
      </c>
      <c r="B182" s="2" t="str">
        <f t="shared" ca="1" si="22"/>
        <v>0</v>
      </c>
      <c r="C182" s="4" t="str">
        <f t="shared" ca="1" si="20"/>
        <v>NO</v>
      </c>
      <c r="D182" s="75"/>
      <c r="F182">
        <f t="shared" ca="1" si="23"/>
        <v>0</v>
      </c>
      <c r="G182" s="2" t="str">
        <f t="shared" ca="1" si="24"/>
        <v/>
      </c>
      <c r="H182" s="2">
        <f t="shared" ca="1" si="25"/>
        <v>0</v>
      </c>
      <c r="I182">
        <f t="shared" si="26"/>
        <v>0</v>
      </c>
      <c r="M182" t="str">
        <f t="shared" si="21"/>
        <v xml:space="preserve"> (END 3Q)</v>
      </c>
    </row>
    <row r="183" spans="1:13" ht="15.75" thickBot="1" x14ac:dyDescent="0.3">
      <c r="A183" s="2" t="str">
        <f>IF(ISBLANK(D183),"",COUNTA($B$2:B183))</f>
        <v/>
      </c>
      <c r="B183" s="2" t="str">
        <f t="shared" ca="1" si="22"/>
        <v>0</v>
      </c>
      <c r="C183" s="4" t="str">
        <f t="shared" ca="1" si="20"/>
        <v>NO</v>
      </c>
      <c r="D183" s="75"/>
      <c r="F183">
        <f t="shared" ca="1" si="23"/>
        <v>0</v>
      </c>
      <c r="G183" s="2" t="str">
        <f t="shared" ca="1" si="24"/>
        <v/>
      </c>
      <c r="H183" s="2">
        <f t="shared" ca="1" si="25"/>
        <v>0</v>
      </c>
      <c r="I183">
        <f t="shared" si="26"/>
        <v>0</v>
      </c>
      <c r="M183" t="str">
        <f t="shared" si="21"/>
        <v xml:space="preserve"> (END 3Q)</v>
      </c>
    </row>
    <row r="184" spans="1:13" ht="15.75" thickBot="1" x14ac:dyDescent="0.3">
      <c r="A184" s="2" t="str">
        <f>IF(ISBLANK(D184),"",COUNTA($B$2:B184))</f>
        <v/>
      </c>
      <c r="B184" s="2" t="str">
        <f t="shared" ca="1" si="22"/>
        <v>0</v>
      </c>
      <c r="C184" s="4" t="str">
        <f t="shared" ca="1" si="20"/>
        <v>NO</v>
      </c>
      <c r="D184" s="75"/>
      <c r="F184">
        <f t="shared" ca="1" si="23"/>
        <v>0</v>
      </c>
      <c r="G184" s="2" t="str">
        <f t="shared" ca="1" si="24"/>
        <v/>
      </c>
      <c r="H184" s="2">
        <f t="shared" ca="1" si="25"/>
        <v>0</v>
      </c>
      <c r="I184">
        <f t="shared" si="26"/>
        <v>0</v>
      </c>
      <c r="M184" t="str">
        <f t="shared" si="21"/>
        <v xml:space="preserve"> (END 3Q)</v>
      </c>
    </row>
    <row r="185" spans="1:13" ht="15.75" thickBot="1" x14ac:dyDescent="0.3">
      <c r="A185" s="2" t="str">
        <f>IF(ISBLANK(D185),"",COUNTA($B$2:B185))</f>
        <v/>
      </c>
      <c r="B185" s="2" t="str">
        <f t="shared" ca="1" si="22"/>
        <v>0</v>
      </c>
      <c r="C185" s="4" t="str">
        <f t="shared" ca="1" si="20"/>
        <v>NO</v>
      </c>
      <c r="D185" s="75"/>
      <c r="F185">
        <f t="shared" ca="1" si="23"/>
        <v>0</v>
      </c>
      <c r="G185" s="2" t="str">
        <f t="shared" ca="1" si="24"/>
        <v/>
      </c>
      <c r="H185" s="2">
        <f t="shared" ca="1" si="25"/>
        <v>0</v>
      </c>
      <c r="I185">
        <f t="shared" si="26"/>
        <v>0</v>
      </c>
      <c r="M185" t="str">
        <f t="shared" si="21"/>
        <v xml:space="preserve"> (END 3Q)</v>
      </c>
    </row>
    <row r="186" spans="1:13" ht="15.75" thickBot="1" x14ac:dyDescent="0.3">
      <c r="A186" s="2" t="str">
        <f>IF(ISBLANK(D186),"",COUNTA($B$2:B186))</f>
        <v/>
      </c>
      <c r="B186" s="2" t="str">
        <f t="shared" ca="1" si="22"/>
        <v>0</v>
      </c>
      <c r="C186" s="4" t="str">
        <f t="shared" ca="1" si="20"/>
        <v>NO</v>
      </c>
      <c r="D186" s="75"/>
      <c r="F186">
        <f t="shared" ca="1" si="23"/>
        <v>0</v>
      </c>
      <c r="G186" s="2" t="str">
        <f t="shared" ca="1" si="24"/>
        <v/>
      </c>
      <c r="H186" s="2">
        <f t="shared" ca="1" si="25"/>
        <v>0</v>
      </c>
      <c r="I186">
        <f t="shared" si="26"/>
        <v>0</v>
      </c>
      <c r="M186" t="str">
        <f t="shared" si="21"/>
        <v xml:space="preserve"> (END 3Q)</v>
      </c>
    </row>
    <row r="187" spans="1:13" ht="15.75" thickBot="1" x14ac:dyDescent="0.3">
      <c r="A187" s="2" t="str">
        <f>IF(ISBLANK(D187),"",COUNTA($B$2:B187))</f>
        <v/>
      </c>
      <c r="B187" s="2" t="str">
        <f t="shared" ca="1" si="22"/>
        <v>0</v>
      </c>
      <c r="C187" s="4" t="str">
        <f t="shared" ca="1" si="20"/>
        <v>NO</v>
      </c>
      <c r="D187" s="75"/>
      <c r="F187">
        <f t="shared" ca="1" si="23"/>
        <v>0</v>
      </c>
      <c r="G187" s="2" t="str">
        <f t="shared" ca="1" si="24"/>
        <v/>
      </c>
      <c r="H187" s="2">
        <f t="shared" ca="1" si="25"/>
        <v>0</v>
      </c>
      <c r="I187">
        <f t="shared" si="26"/>
        <v>0</v>
      </c>
      <c r="M187" t="str">
        <f t="shared" si="21"/>
        <v xml:space="preserve"> (END 3Q)</v>
      </c>
    </row>
    <row r="188" spans="1:13" ht="15.75" thickBot="1" x14ac:dyDescent="0.3">
      <c r="A188" s="2" t="str">
        <f>IF(ISBLANK(D188),"",COUNTA($B$2:B188))</f>
        <v/>
      </c>
      <c r="B188" s="2" t="str">
        <f t="shared" ca="1" si="22"/>
        <v>0</v>
      </c>
      <c r="C188" s="4" t="str">
        <f t="shared" ca="1" si="20"/>
        <v>NO</v>
      </c>
      <c r="D188" s="75"/>
      <c r="F188">
        <f t="shared" ca="1" si="23"/>
        <v>0</v>
      </c>
      <c r="G188" s="2" t="str">
        <f t="shared" ca="1" si="24"/>
        <v/>
      </c>
      <c r="H188" s="2">
        <f t="shared" ca="1" si="25"/>
        <v>0</v>
      </c>
      <c r="I188">
        <f t="shared" si="26"/>
        <v>0</v>
      </c>
      <c r="M188" t="str">
        <f t="shared" si="21"/>
        <v xml:space="preserve"> (END 3Q)</v>
      </c>
    </row>
    <row r="189" spans="1:13" ht="15.75" thickBot="1" x14ac:dyDescent="0.3">
      <c r="A189" s="2" t="str">
        <f>IF(ISBLANK(D189),"",COUNTA($B$2:B189))</f>
        <v/>
      </c>
      <c r="B189" s="2" t="str">
        <f t="shared" ca="1" si="22"/>
        <v>0</v>
      </c>
      <c r="C189" s="4" t="str">
        <f t="shared" ca="1" si="20"/>
        <v>NO</v>
      </c>
      <c r="D189" s="75"/>
      <c r="F189">
        <f t="shared" ca="1" si="23"/>
        <v>0</v>
      </c>
      <c r="G189" s="2" t="str">
        <f t="shared" ca="1" si="24"/>
        <v/>
      </c>
      <c r="H189" s="2">
        <f t="shared" ca="1" si="25"/>
        <v>0</v>
      </c>
      <c r="I189">
        <f t="shared" si="26"/>
        <v>0</v>
      </c>
      <c r="M189" t="str">
        <f t="shared" si="21"/>
        <v xml:space="preserve"> (END 3Q)</v>
      </c>
    </row>
    <row r="190" spans="1:13" ht="15.75" thickBot="1" x14ac:dyDescent="0.3">
      <c r="A190" s="2" t="str">
        <f>IF(ISBLANK(D190),"",COUNTA($B$2:B190))</f>
        <v/>
      </c>
      <c r="B190" s="2" t="str">
        <f t="shared" ca="1" si="22"/>
        <v>0</v>
      </c>
      <c r="C190" s="4" t="str">
        <f t="shared" ca="1" si="20"/>
        <v>NO</v>
      </c>
      <c r="D190" s="75"/>
      <c r="F190">
        <f t="shared" ca="1" si="23"/>
        <v>0</v>
      </c>
      <c r="G190" s="2" t="str">
        <f t="shared" ca="1" si="24"/>
        <v/>
      </c>
      <c r="H190" s="2">
        <f t="shared" ca="1" si="25"/>
        <v>0</v>
      </c>
      <c r="I190">
        <f t="shared" si="26"/>
        <v>0</v>
      </c>
      <c r="M190" t="str">
        <f t="shared" si="21"/>
        <v xml:space="preserve"> (END 3Q)</v>
      </c>
    </row>
    <row r="191" spans="1:13" ht="15.75" thickBot="1" x14ac:dyDescent="0.3">
      <c r="A191" s="2" t="str">
        <f>IF(ISBLANK(D191),"",COUNTA($B$2:B191))</f>
        <v/>
      </c>
      <c r="B191" s="2" t="str">
        <f t="shared" ca="1" si="22"/>
        <v>0</v>
      </c>
      <c r="C191" s="4" t="str">
        <f t="shared" ca="1" si="20"/>
        <v>NO</v>
      </c>
      <c r="D191" s="75"/>
      <c r="F191">
        <f t="shared" ca="1" si="23"/>
        <v>0</v>
      </c>
      <c r="G191" s="2" t="str">
        <f t="shared" ca="1" si="24"/>
        <v/>
      </c>
      <c r="H191" s="2">
        <f t="shared" ca="1" si="25"/>
        <v>0</v>
      </c>
      <c r="I191">
        <f t="shared" si="26"/>
        <v>0</v>
      </c>
      <c r="M191" t="str">
        <f t="shared" si="21"/>
        <v xml:space="preserve"> (END 3Q)</v>
      </c>
    </row>
    <row r="192" spans="1:13" ht="15.75" thickBot="1" x14ac:dyDescent="0.3">
      <c r="A192" s="2" t="str">
        <f>IF(ISBLANK(D192),"",COUNTA($B$2:B192))</f>
        <v/>
      </c>
      <c r="B192" s="2" t="str">
        <f t="shared" ca="1" si="22"/>
        <v>0</v>
      </c>
      <c r="C192" s="4" t="str">
        <f t="shared" ref="C192:C193" ca="1" si="27">IF(ISERROR(_xlfn.NUMBERVALUE(VLOOKUP(D192,G:H,2,0))),"NO",_xlfn.NUMBERVALUE(VLOOKUP(D192,G:H,2,0)))</f>
        <v>NO</v>
      </c>
      <c r="D192" s="75"/>
      <c r="F192">
        <f t="shared" ca="1" si="23"/>
        <v>0</v>
      </c>
      <c r="G192" s="2" t="str">
        <f t="shared" ca="1" si="24"/>
        <v/>
      </c>
      <c r="H192" s="2">
        <f t="shared" ca="1" si="25"/>
        <v>0</v>
      </c>
      <c r="I192">
        <f t="shared" si="26"/>
        <v>0</v>
      </c>
      <c r="M192" t="str">
        <f t="shared" si="21"/>
        <v xml:space="preserve"> (END 3Q)</v>
      </c>
    </row>
    <row r="193" spans="1:13" ht="15.75" thickBot="1" x14ac:dyDescent="0.3">
      <c r="A193" s="2" t="str">
        <f>IF(ISBLANK(D193),"",COUNTA($B$2:B193))</f>
        <v/>
      </c>
      <c r="B193" s="2" t="str">
        <f t="shared" ca="1" si="22"/>
        <v>0</v>
      </c>
      <c r="C193" s="4" t="str">
        <f t="shared" ca="1" si="27"/>
        <v>NO</v>
      </c>
      <c r="D193" s="75"/>
      <c r="F193">
        <f t="shared" ca="1" si="23"/>
        <v>0</v>
      </c>
      <c r="G193" s="2" t="str">
        <f t="shared" ca="1" si="24"/>
        <v/>
      </c>
      <c r="H193" s="2">
        <f t="shared" ca="1" si="25"/>
        <v>0</v>
      </c>
      <c r="I193">
        <f t="shared" si="26"/>
        <v>0</v>
      </c>
      <c r="M193" t="str">
        <f t="shared" si="21"/>
        <v xml:space="preserve"> (END 3Q)</v>
      </c>
    </row>
    <row r="194" spans="1:13" ht="15.75" thickBot="1" x14ac:dyDescent="0.3">
      <c r="A194" s="2" t="str">
        <f>IF(ISBLANK(D194),"",COUNTA($B$2:B194))</f>
        <v/>
      </c>
      <c r="B194" s="2" t="str">
        <f t="shared" ca="1" si="22"/>
        <v>0</v>
      </c>
      <c r="C194" s="4" t="str">
        <f t="shared" ref="C194:C257" ca="1" si="28">IF(ISERROR(_xlfn.NUMBERVALUE(VLOOKUP(D194,G:H,2,0))),"NO",_xlfn.NUMBERVALUE(VLOOKUP(D194,G:H,2,0)))</f>
        <v>NO</v>
      </c>
      <c r="D194" s="75"/>
      <c r="F194">
        <f t="shared" ca="1" si="23"/>
        <v>0</v>
      </c>
      <c r="G194" s="2" t="str">
        <f t="shared" ca="1" si="24"/>
        <v/>
      </c>
      <c r="H194" s="2">
        <f t="shared" ca="1" si="25"/>
        <v>0</v>
      </c>
      <c r="I194">
        <f t="shared" si="26"/>
        <v>0</v>
      </c>
      <c r="M194" t="str">
        <f t="shared" ref="M194:M257" si="29">N194&amp;" "&amp;$M$1</f>
        <v xml:space="preserve"> (END 3Q)</v>
      </c>
    </row>
    <row r="195" spans="1:13" ht="15.75" thickBot="1" x14ac:dyDescent="0.3">
      <c r="A195" s="2" t="str">
        <f>IF(ISBLANK(D195),"",COUNTA($B$2:B195))</f>
        <v/>
      </c>
      <c r="B195" s="2" t="str">
        <f t="shared" ref="B195:B258" ca="1" si="30">IF(C195="NO","0",IF(C195&gt;=11000,10000,ROUND(IF((SIGN(C195)=-1),C195*(1+$E$1/100),C195*(1-$E$1/100)),0)))</f>
        <v>0</v>
      </c>
      <c r="C195" s="4" t="str">
        <f t="shared" ca="1" si="28"/>
        <v>NO</v>
      </c>
      <c r="D195" s="75"/>
      <c r="F195">
        <f t="shared" ref="F195:F258" ca="1" si="31">+LEN(G195)</f>
        <v>0</v>
      </c>
      <c r="G195" s="2" t="str">
        <f t="shared" ref="G195:G258" ca="1" si="32">UPPER(OFFSET(J194,(ROW()-1),0))</f>
        <v/>
      </c>
      <c r="H195" s="2">
        <f t="shared" ref="H195:H258" ca="1" si="33">OFFSET(J195,(ROW()-1),0)</f>
        <v>0</v>
      </c>
      <c r="I195">
        <f t="shared" ref="I195:I258" si="34">+LEN(J195)</f>
        <v>0</v>
      </c>
      <c r="M195" t="str">
        <f t="shared" si="29"/>
        <v xml:space="preserve"> (END 3Q)</v>
      </c>
    </row>
    <row r="196" spans="1:13" ht="15.75" thickBot="1" x14ac:dyDescent="0.3">
      <c r="A196" s="2" t="str">
        <f>IF(ISBLANK(D196),"",COUNTA($B$2:B196))</f>
        <v/>
      </c>
      <c r="B196" s="2" t="str">
        <f t="shared" ca="1" si="30"/>
        <v>0</v>
      </c>
      <c r="C196" s="4" t="str">
        <f t="shared" ca="1" si="28"/>
        <v>NO</v>
      </c>
      <c r="D196" s="75"/>
      <c r="F196">
        <f t="shared" ca="1" si="31"/>
        <v>0</v>
      </c>
      <c r="G196" s="2" t="str">
        <f t="shared" ca="1" si="32"/>
        <v/>
      </c>
      <c r="H196" s="2">
        <f t="shared" ca="1" si="33"/>
        <v>0</v>
      </c>
      <c r="I196">
        <f t="shared" si="34"/>
        <v>0</v>
      </c>
      <c r="M196" t="str">
        <f t="shared" si="29"/>
        <v xml:space="preserve"> (END 3Q)</v>
      </c>
    </row>
    <row r="197" spans="1:13" ht="15.75" thickBot="1" x14ac:dyDescent="0.3">
      <c r="A197" s="2" t="str">
        <f>IF(ISBLANK(D197),"",COUNTA($B$2:B197))</f>
        <v/>
      </c>
      <c r="B197" s="2" t="str">
        <f t="shared" ca="1" si="30"/>
        <v>0</v>
      </c>
      <c r="C197" s="4" t="str">
        <f t="shared" ca="1" si="28"/>
        <v>NO</v>
      </c>
      <c r="D197" s="75"/>
      <c r="F197">
        <f t="shared" ca="1" si="31"/>
        <v>0</v>
      </c>
      <c r="G197" s="2" t="str">
        <f t="shared" ca="1" si="32"/>
        <v/>
      </c>
      <c r="H197" s="2">
        <f t="shared" ca="1" si="33"/>
        <v>0</v>
      </c>
      <c r="I197">
        <f t="shared" si="34"/>
        <v>0</v>
      </c>
      <c r="M197" t="str">
        <f t="shared" si="29"/>
        <v xml:space="preserve"> (END 3Q)</v>
      </c>
    </row>
    <row r="198" spans="1:13" ht="15.75" thickBot="1" x14ac:dyDescent="0.3">
      <c r="A198" s="2" t="str">
        <f>IF(ISBLANK(D198),"",COUNTA($B$2:B198))</f>
        <v/>
      </c>
      <c r="B198" s="2" t="str">
        <f t="shared" ca="1" si="30"/>
        <v>0</v>
      </c>
      <c r="C198" s="4" t="str">
        <f t="shared" ca="1" si="28"/>
        <v>NO</v>
      </c>
      <c r="D198" s="75"/>
      <c r="F198">
        <f t="shared" ca="1" si="31"/>
        <v>0</v>
      </c>
      <c r="G198" s="2" t="str">
        <f t="shared" ca="1" si="32"/>
        <v/>
      </c>
      <c r="H198" s="2">
        <f t="shared" ca="1" si="33"/>
        <v>0</v>
      </c>
      <c r="I198">
        <f t="shared" si="34"/>
        <v>0</v>
      </c>
      <c r="M198" t="str">
        <f t="shared" si="29"/>
        <v xml:space="preserve"> (END 3Q)</v>
      </c>
    </row>
    <row r="199" spans="1:13" ht="15.75" thickBot="1" x14ac:dyDescent="0.3">
      <c r="A199" s="2" t="str">
        <f>IF(ISBLANK(D199),"",COUNTA($B$2:B199))</f>
        <v/>
      </c>
      <c r="B199" s="2" t="str">
        <f t="shared" ca="1" si="30"/>
        <v>0</v>
      </c>
      <c r="C199" s="4" t="str">
        <f t="shared" ca="1" si="28"/>
        <v>NO</v>
      </c>
      <c r="D199" s="75"/>
      <c r="F199">
        <f t="shared" ca="1" si="31"/>
        <v>0</v>
      </c>
      <c r="G199" s="2" t="str">
        <f t="shared" ca="1" si="32"/>
        <v/>
      </c>
      <c r="H199" s="2">
        <f t="shared" ca="1" si="33"/>
        <v>0</v>
      </c>
      <c r="I199">
        <f t="shared" si="34"/>
        <v>0</v>
      </c>
      <c r="M199" t="str">
        <f t="shared" si="29"/>
        <v xml:space="preserve"> (END 3Q)</v>
      </c>
    </row>
    <row r="200" spans="1:13" ht="15.75" thickBot="1" x14ac:dyDescent="0.3">
      <c r="A200" s="2" t="str">
        <f>IF(ISBLANK(D200),"",COUNTA($B$2:B200))</f>
        <v/>
      </c>
      <c r="B200" s="2" t="str">
        <f t="shared" ca="1" si="30"/>
        <v>0</v>
      </c>
      <c r="C200" s="4" t="str">
        <f t="shared" ca="1" si="28"/>
        <v>NO</v>
      </c>
      <c r="D200" s="75"/>
      <c r="F200">
        <f t="shared" ca="1" si="31"/>
        <v>0</v>
      </c>
      <c r="G200" s="2" t="str">
        <f t="shared" ca="1" si="32"/>
        <v/>
      </c>
      <c r="H200" s="2">
        <f t="shared" ca="1" si="33"/>
        <v>0</v>
      </c>
      <c r="I200">
        <f t="shared" si="34"/>
        <v>0</v>
      </c>
      <c r="M200" t="str">
        <f t="shared" si="29"/>
        <v xml:space="preserve"> (END 3Q)</v>
      </c>
    </row>
    <row r="201" spans="1:13" ht="15.75" thickBot="1" x14ac:dyDescent="0.3">
      <c r="A201" s="2" t="str">
        <f>IF(ISBLANK(D201),"",COUNTA($B$2:B201))</f>
        <v/>
      </c>
      <c r="B201" s="2" t="str">
        <f t="shared" ca="1" si="30"/>
        <v>0</v>
      </c>
      <c r="C201" s="4" t="str">
        <f t="shared" ca="1" si="28"/>
        <v>NO</v>
      </c>
      <c r="D201" s="75"/>
      <c r="F201">
        <f t="shared" ca="1" si="31"/>
        <v>0</v>
      </c>
      <c r="G201" s="2" t="str">
        <f t="shared" ca="1" si="32"/>
        <v/>
      </c>
      <c r="H201" s="2">
        <f t="shared" ca="1" si="33"/>
        <v>0</v>
      </c>
      <c r="I201">
        <f t="shared" si="34"/>
        <v>0</v>
      </c>
      <c r="M201" t="str">
        <f t="shared" si="29"/>
        <v xml:space="preserve"> (END 3Q)</v>
      </c>
    </row>
    <row r="202" spans="1:13" ht="15.75" thickBot="1" x14ac:dyDescent="0.3">
      <c r="A202" s="2" t="str">
        <f>IF(ISBLANK(D202),"",COUNTA($B$2:B202))</f>
        <v/>
      </c>
      <c r="B202" s="2" t="str">
        <f t="shared" ca="1" si="30"/>
        <v>0</v>
      </c>
      <c r="C202" s="4" t="str">
        <f t="shared" ca="1" si="28"/>
        <v>NO</v>
      </c>
      <c r="D202" s="75"/>
      <c r="F202">
        <f t="shared" ca="1" si="31"/>
        <v>0</v>
      </c>
      <c r="G202" s="2" t="str">
        <f t="shared" ca="1" si="32"/>
        <v/>
      </c>
      <c r="H202" s="2">
        <f t="shared" ca="1" si="33"/>
        <v>0</v>
      </c>
      <c r="I202">
        <f t="shared" si="34"/>
        <v>0</v>
      </c>
      <c r="M202" t="str">
        <f t="shared" si="29"/>
        <v xml:space="preserve"> (END 3Q)</v>
      </c>
    </row>
    <row r="203" spans="1:13" ht="15.75" thickBot="1" x14ac:dyDescent="0.3">
      <c r="A203" s="2" t="str">
        <f>IF(ISBLANK(D203),"",COUNTA($B$2:B203))</f>
        <v/>
      </c>
      <c r="B203" s="2" t="str">
        <f t="shared" ca="1" si="30"/>
        <v>0</v>
      </c>
      <c r="C203" s="4" t="str">
        <f t="shared" ca="1" si="28"/>
        <v>NO</v>
      </c>
      <c r="D203" s="75"/>
      <c r="F203">
        <f t="shared" ca="1" si="31"/>
        <v>0</v>
      </c>
      <c r="G203" s="2" t="str">
        <f t="shared" ca="1" si="32"/>
        <v/>
      </c>
      <c r="H203" s="2">
        <f t="shared" ca="1" si="33"/>
        <v>0</v>
      </c>
      <c r="I203">
        <f t="shared" si="34"/>
        <v>0</v>
      </c>
      <c r="M203" t="str">
        <f t="shared" si="29"/>
        <v xml:space="preserve"> (END 3Q)</v>
      </c>
    </row>
    <row r="204" spans="1:13" ht="15.75" thickBot="1" x14ac:dyDescent="0.3">
      <c r="A204" s="2" t="str">
        <f>IF(ISBLANK(D204),"",COUNTA($B$2:B204))</f>
        <v/>
      </c>
      <c r="B204" s="2" t="str">
        <f t="shared" ca="1" si="30"/>
        <v>0</v>
      </c>
      <c r="C204" s="4" t="str">
        <f t="shared" ca="1" si="28"/>
        <v>NO</v>
      </c>
      <c r="D204" s="75"/>
      <c r="F204">
        <f t="shared" ca="1" si="31"/>
        <v>0</v>
      </c>
      <c r="G204" s="2" t="str">
        <f t="shared" ca="1" si="32"/>
        <v/>
      </c>
      <c r="H204" s="2">
        <f t="shared" ca="1" si="33"/>
        <v>0</v>
      </c>
      <c r="I204">
        <f t="shared" si="34"/>
        <v>0</v>
      </c>
      <c r="M204" t="str">
        <f t="shared" si="29"/>
        <v xml:space="preserve"> (END 3Q)</v>
      </c>
    </row>
    <row r="205" spans="1:13" ht="15.75" thickBot="1" x14ac:dyDescent="0.3">
      <c r="A205" s="2" t="str">
        <f>IF(ISBLANK(D205),"",COUNTA($B$2:B205))</f>
        <v/>
      </c>
      <c r="B205" s="2" t="str">
        <f t="shared" ca="1" si="30"/>
        <v>0</v>
      </c>
      <c r="C205" s="4" t="str">
        <f t="shared" ca="1" si="28"/>
        <v>NO</v>
      </c>
      <c r="D205" s="75"/>
      <c r="F205">
        <f t="shared" ca="1" si="31"/>
        <v>0</v>
      </c>
      <c r="G205" s="2" t="str">
        <f t="shared" ca="1" si="32"/>
        <v/>
      </c>
      <c r="H205" s="2">
        <f t="shared" ca="1" si="33"/>
        <v>0</v>
      </c>
      <c r="I205">
        <f t="shared" si="34"/>
        <v>0</v>
      </c>
      <c r="M205" t="str">
        <f t="shared" si="29"/>
        <v xml:space="preserve"> (END 3Q)</v>
      </c>
    </row>
    <row r="206" spans="1:13" ht="15.75" thickBot="1" x14ac:dyDescent="0.3">
      <c r="A206" s="2" t="str">
        <f>IF(ISBLANK(D206),"",COUNTA($B$2:B206))</f>
        <v/>
      </c>
      <c r="B206" s="2" t="str">
        <f t="shared" ca="1" si="30"/>
        <v>0</v>
      </c>
      <c r="C206" s="4" t="str">
        <f t="shared" ca="1" si="28"/>
        <v>NO</v>
      </c>
      <c r="D206" s="75"/>
      <c r="F206">
        <f t="shared" ca="1" si="31"/>
        <v>0</v>
      </c>
      <c r="G206" s="2" t="str">
        <f t="shared" ca="1" si="32"/>
        <v/>
      </c>
      <c r="H206" s="2">
        <f t="shared" ca="1" si="33"/>
        <v>0</v>
      </c>
      <c r="I206">
        <f t="shared" si="34"/>
        <v>0</v>
      </c>
      <c r="M206" t="str">
        <f t="shared" si="29"/>
        <v xml:space="preserve"> (END 3Q)</v>
      </c>
    </row>
    <row r="207" spans="1:13" ht="15.75" thickBot="1" x14ac:dyDescent="0.3">
      <c r="A207" s="2" t="str">
        <f>IF(ISBLANK(D207),"",COUNTA($B$2:B207))</f>
        <v/>
      </c>
      <c r="B207" s="2" t="str">
        <f t="shared" ca="1" si="30"/>
        <v>0</v>
      </c>
      <c r="C207" s="4" t="str">
        <f t="shared" ca="1" si="28"/>
        <v>NO</v>
      </c>
      <c r="D207" s="75"/>
      <c r="F207">
        <f t="shared" ca="1" si="31"/>
        <v>0</v>
      </c>
      <c r="G207" s="2" t="str">
        <f t="shared" ca="1" si="32"/>
        <v/>
      </c>
      <c r="H207" s="2">
        <f t="shared" ca="1" si="33"/>
        <v>0</v>
      </c>
      <c r="I207">
        <f t="shared" si="34"/>
        <v>0</v>
      </c>
      <c r="M207" t="str">
        <f t="shared" si="29"/>
        <v xml:space="preserve"> (END 3Q)</v>
      </c>
    </row>
    <row r="208" spans="1:13" ht="15.75" thickBot="1" x14ac:dyDescent="0.3">
      <c r="A208" s="2" t="str">
        <f>IF(ISBLANK(D208),"",COUNTA($B$2:B208))</f>
        <v/>
      </c>
      <c r="B208" s="2" t="str">
        <f t="shared" ca="1" si="30"/>
        <v>0</v>
      </c>
      <c r="C208" s="4" t="str">
        <f t="shared" ca="1" si="28"/>
        <v>NO</v>
      </c>
      <c r="D208" s="75"/>
      <c r="F208">
        <f t="shared" ca="1" si="31"/>
        <v>0</v>
      </c>
      <c r="G208" s="2" t="str">
        <f t="shared" ca="1" si="32"/>
        <v/>
      </c>
      <c r="H208" s="2">
        <f t="shared" ca="1" si="33"/>
        <v>0</v>
      </c>
      <c r="I208">
        <f t="shared" si="34"/>
        <v>0</v>
      </c>
      <c r="M208" t="str">
        <f t="shared" si="29"/>
        <v xml:space="preserve"> (END 3Q)</v>
      </c>
    </row>
    <row r="209" spans="1:13" ht="15.75" thickBot="1" x14ac:dyDescent="0.3">
      <c r="A209" s="2" t="str">
        <f>IF(ISBLANK(D209),"",COUNTA($B$2:B209))</f>
        <v/>
      </c>
      <c r="B209" s="2" t="str">
        <f t="shared" ca="1" si="30"/>
        <v>0</v>
      </c>
      <c r="C209" s="4" t="str">
        <f t="shared" ca="1" si="28"/>
        <v>NO</v>
      </c>
      <c r="D209" s="75"/>
      <c r="F209">
        <f t="shared" ca="1" si="31"/>
        <v>0</v>
      </c>
      <c r="G209" s="2" t="str">
        <f t="shared" ca="1" si="32"/>
        <v/>
      </c>
      <c r="H209" s="2">
        <f t="shared" ca="1" si="33"/>
        <v>0</v>
      </c>
      <c r="I209">
        <f t="shared" si="34"/>
        <v>0</v>
      </c>
      <c r="M209" t="str">
        <f t="shared" si="29"/>
        <v xml:space="preserve"> (END 3Q)</v>
      </c>
    </row>
    <row r="210" spans="1:13" ht="15.75" thickBot="1" x14ac:dyDescent="0.3">
      <c r="A210" s="2" t="str">
        <f>IF(ISBLANK(D210),"",COUNTA($B$2:B210))</f>
        <v/>
      </c>
      <c r="B210" s="2" t="str">
        <f t="shared" ca="1" si="30"/>
        <v>0</v>
      </c>
      <c r="C210" s="4" t="str">
        <f t="shared" ca="1" si="28"/>
        <v>NO</v>
      </c>
      <c r="D210" s="75"/>
      <c r="F210">
        <f t="shared" ca="1" si="31"/>
        <v>0</v>
      </c>
      <c r="G210" s="2" t="str">
        <f t="shared" ca="1" si="32"/>
        <v/>
      </c>
      <c r="H210" s="2">
        <f t="shared" ca="1" si="33"/>
        <v>0</v>
      </c>
      <c r="I210">
        <f t="shared" si="34"/>
        <v>0</v>
      </c>
      <c r="M210" t="str">
        <f t="shared" si="29"/>
        <v xml:space="preserve"> (END 3Q)</v>
      </c>
    </row>
    <row r="211" spans="1:13" ht="15.75" thickBot="1" x14ac:dyDescent="0.3">
      <c r="A211" s="2" t="str">
        <f>IF(ISBLANK(D211),"",COUNTA($B$2:B211))</f>
        <v/>
      </c>
      <c r="B211" s="2" t="str">
        <f t="shared" ca="1" si="30"/>
        <v>0</v>
      </c>
      <c r="C211" s="4" t="str">
        <f t="shared" ca="1" si="28"/>
        <v>NO</v>
      </c>
      <c r="D211" s="75"/>
      <c r="F211">
        <f t="shared" ca="1" si="31"/>
        <v>0</v>
      </c>
      <c r="G211" s="2" t="str">
        <f t="shared" ca="1" si="32"/>
        <v/>
      </c>
      <c r="H211" s="2">
        <f t="shared" ca="1" si="33"/>
        <v>0</v>
      </c>
      <c r="I211">
        <f t="shared" si="34"/>
        <v>0</v>
      </c>
      <c r="M211" t="str">
        <f t="shared" si="29"/>
        <v xml:space="preserve"> (END 3Q)</v>
      </c>
    </row>
    <row r="212" spans="1:13" ht="15.75" thickBot="1" x14ac:dyDescent="0.3">
      <c r="A212" s="2" t="str">
        <f>IF(ISBLANK(D212),"",COUNTA($B$2:B212))</f>
        <v/>
      </c>
      <c r="B212" s="2" t="str">
        <f t="shared" ca="1" si="30"/>
        <v>0</v>
      </c>
      <c r="C212" s="4" t="str">
        <f t="shared" ca="1" si="28"/>
        <v>NO</v>
      </c>
      <c r="D212" s="75"/>
      <c r="F212">
        <f t="shared" ca="1" si="31"/>
        <v>0</v>
      </c>
      <c r="G212" s="2" t="str">
        <f t="shared" ca="1" si="32"/>
        <v/>
      </c>
      <c r="H212" s="2">
        <f t="shared" ca="1" si="33"/>
        <v>0</v>
      </c>
      <c r="I212">
        <f t="shared" si="34"/>
        <v>0</v>
      </c>
      <c r="M212" t="str">
        <f t="shared" si="29"/>
        <v xml:space="preserve"> (END 3Q)</v>
      </c>
    </row>
    <row r="213" spans="1:13" ht="15.75" thickBot="1" x14ac:dyDescent="0.3">
      <c r="A213" s="2" t="str">
        <f>IF(ISBLANK(D213),"",COUNTA($B$2:B213))</f>
        <v/>
      </c>
      <c r="B213" s="2" t="str">
        <f t="shared" ca="1" si="30"/>
        <v>0</v>
      </c>
      <c r="C213" s="4" t="str">
        <f t="shared" ca="1" si="28"/>
        <v>NO</v>
      </c>
      <c r="D213" s="75"/>
      <c r="F213">
        <f t="shared" ca="1" si="31"/>
        <v>0</v>
      </c>
      <c r="G213" s="2" t="str">
        <f t="shared" ca="1" si="32"/>
        <v/>
      </c>
      <c r="H213" s="2">
        <f t="shared" ca="1" si="33"/>
        <v>0</v>
      </c>
      <c r="I213">
        <f t="shared" si="34"/>
        <v>0</v>
      </c>
      <c r="M213" t="str">
        <f t="shared" si="29"/>
        <v xml:space="preserve"> (END 3Q)</v>
      </c>
    </row>
    <row r="214" spans="1:13" ht="15.75" thickBot="1" x14ac:dyDescent="0.3">
      <c r="A214" s="2" t="str">
        <f>IF(ISBLANK(D214),"",COUNTA($B$2:B214))</f>
        <v/>
      </c>
      <c r="B214" s="2" t="str">
        <f t="shared" ca="1" si="30"/>
        <v>0</v>
      </c>
      <c r="C214" s="4" t="str">
        <f t="shared" ca="1" si="28"/>
        <v>NO</v>
      </c>
      <c r="D214" s="75"/>
      <c r="F214">
        <f t="shared" ca="1" si="31"/>
        <v>0</v>
      </c>
      <c r="G214" s="2" t="str">
        <f t="shared" ca="1" si="32"/>
        <v/>
      </c>
      <c r="H214" s="2">
        <f t="shared" ca="1" si="33"/>
        <v>0</v>
      </c>
      <c r="I214">
        <f t="shared" si="34"/>
        <v>0</v>
      </c>
      <c r="M214" t="str">
        <f t="shared" si="29"/>
        <v xml:space="preserve"> (END 3Q)</v>
      </c>
    </row>
    <row r="215" spans="1:13" ht="15.75" thickBot="1" x14ac:dyDescent="0.3">
      <c r="A215" s="2" t="str">
        <f>IF(ISBLANK(D215),"",COUNTA($B$2:B215))</f>
        <v/>
      </c>
      <c r="B215" s="2" t="str">
        <f t="shared" ca="1" si="30"/>
        <v>0</v>
      </c>
      <c r="C215" s="4" t="str">
        <f t="shared" ca="1" si="28"/>
        <v>NO</v>
      </c>
      <c r="D215" s="75"/>
      <c r="F215">
        <f t="shared" ca="1" si="31"/>
        <v>0</v>
      </c>
      <c r="G215" s="2" t="str">
        <f t="shared" ca="1" si="32"/>
        <v/>
      </c>
      <c r="H215" s="2">
        <f t="shared" ca="1" si="33"/>
        <v>0</v>
      </c>
      <c r="I215">
        <f t="shared" si="34"/>
        <v>0</v>
      </c>
      <c r="M215" t="str">
        <f t="shared" si="29"/>
        <v xml:space="preserve"> (END 3Q)</v>
      </c>
    </row>
    <row r="216" spans="1:13" ht="15.75" thickBot="1" x14ac:dyDescent="0.3">
      <c r="A216" s="2" t="str">
        <f>IF(ISBLANK(D216),"",COUNTA($B$2:B216))</f>
        <v/>
      </c>
      <c r="B216" s="2" t="str">
        <f t="shared" ca="1" si="30"/>
        <v>0</v>
      </c>
      <c r="C216" s="4" t="str">
        <f t="shared" ca="1" si="28"/>
        <v>NO</v>
      </c>
      <c r="D216" s="75"/>
      <c r="F216">
        <f t="shared" ca="1" si="31"/>
        <v>0</v>
      </c>
      <c r="G216" s="2" t="str">
        <f t="shared" ca="1" si="32"/>
        <v/>
      </c>
      <c r="H216" s="2">
        <f t="shared" ca="1" si="33"/>
        <v>0</v>
      </c>
      <c r="I216">
        <f t="shared" si="34"/>
        <v>0</v>
      </c>
      <c r="M216" t="str">
        <f t="shared" si="29"/>
        <v xml:space="preserve"> (END 3Q)</v>
      </c>
    </row>
    <row r="217" spans="1:13" ht="15.75" thickBot="1" x14ac:dyDescent="0.3">
      <c r="A217" s="2" t="str">
        <f>IF(ISBLANK(D217),"",COUNTA($B$2:B217))</f>
        <v/>
      </c>
      <c r="B217" s="2" t="str">
        <f t="shared" ca="1" si="30"/>
        <v>0</v>
      </c>
      <c r="C217" s="4" t="str">
        <f t="shared" ca="1" si="28"/>
        <v>NO</v>
      </c>
      <c r="D217" s="75"/>
      <c r="F217">
        <f t="shared" ca="1" si="31"/>
        <v>0</v>
      </c>
      <c r="G217" s="2" t="str">
        <f t="shared" ca="1" si="32"/>
        <v/>
      </c>
      <c r="H217" s="2">
        <f t="shared" ca="1" si="33"/>
        <v>0</v>
      </c>
      <c r="I217">
        <f t="shared" si="34"/>
        <v>0</v>
      </c>
      <c r="M217" t="str">
        <f t="shared" si="29"/>
        <v xml:space="preserve"> (END 3Q)</v>
      </c>
    </row>
    <row r="218" spans="1:13" ht="15.75" thickBot="1" x14ac:dyDescent="0.3">
      <c r="A218" s="2" t="str">
        <f>IF(ISBLANK(D218),"",COUNTA($B$2:B218))</f>
        <v/>
      </c>
      <c r="B218" s="2" t="str">
        <f t="shared" ca="1" si="30"/>
        <v>0</v>
      </c>
      <c r="C218" s="4" t="str">
        <f t="shared" ca="1" si="28"/>
        <v>NO</v>
      </c>
      <c r="D218" s="75"/>
      <c r="F218">
        <f t="shared" ca="1" si="31"/>
        <v>0</v>
      </c>
      <c r="G218" s="2" t="str">
        <f t="shared" ca="1" si="32"/>
        <v/>
      </c>
      <c r="H218" s="2">
        <f t="shared" ca="1" si="33"/>
        <v>0</v>
      </c>
      <c r="I218">
        <f t="shared" si="34"/>
        <v>0</v>
      </c>
      <c r="M218" t="str">
        <f t="shared" si="29"/>
        <v xml:space="preserve"> (END 3Q)</v>
      </c>
    </row>
    <row r="219" spans="1:13" ht="15.75" thickBot="1" x14ac:dyDescent="0.3">
      <c r="A219" s="2" t="str">
        <f>IF(ISBLANK(D219),"",COUNTA($B$2:B219))</f>
        <v/>
      </c>
      <c r="B219" s="2" t="str">
        <f t="shared" ca="1" si="30"/>
        <v>0</v>
      </c>
      <c r="C219" s="4" t="str">
        <f t="shared" ca="1" si="28"/>
        <v>NO</v>
      </c>
      <c r="D219" s="75"/>
      <c r="F219">
        <f t="shared" ca="1" si="31"/>
        <v>0</v>
      </c>
      <c r="G219" s="2" t="str">
        <f t="shared" ca="1" si="32"/>
        <v/>
      </c>
      <c r="H219" s="2">
        <f t="shared" ca="1" si="33"/>
        <v>0</v>
      </c>
      <c r="I219">
        <f t="shared" si="34"/>
        <v>0</v>
      </c>
      <c r="M219" t="str">
        <f t="shared" si="29"/>
        <v xml:space="preserve"> (END 3Q)</v>
      </c>
    </row>
    <row r="220" spans="1:13" ht="15.75" thickBot="1" x14ac:dyDescent="0.3">
      <c r="A220" s="2" t="str">
        <f>IF(ISBLANK(D220),"",COUNTA($B$2:B220))</f>
        <v/>
      </c>
      <c r="B220" s="2" t="str">
        <f t="shared" ca="1" si="30"/>
        <v>0</v>
      </c>
      <c r="C220" s="4" t="str">
        <f t="shared" ca="1" si="28"/>
        <v>NO</v>
      </c>
      <c r="D220" s="75"/>
      <c r="F220">
        <f t="shared" ca="1" si="31"/>
        <v>0</v>
      </c>
      <c r="G220" s="2" t="str">
        <f t="shared" ca="1" si="32"/>
        <v/>
      </c>
      <c r="H220" s="2">
        <f t="shared" ca="1" si="33"/>
        <v>0</v>
      </c>
      <c r="I220">
        <f t="shared" si="34"/>
        <v>0</v>
      </c>
      <c r="M220" t="str">
        <f t="shared" si="29"/>
        <v xml:space="preserve"> (END 3Q)</v>
      </c>
    </row>
    <row r="221" spans="1:13" ht="15.75" thickBot="1" x14ac:dyDescent="0.3">
      <c r="A221" s="2" t="str">
        <f>IF(ISBLANK(D221),"",COUNTA($B$2:B221))</f>
        <v/>
      </c>
      <c r="B221" s="2" t="str">
        <f t="shared" ca="1" si="30"/>
        <v>0</v>
      </c>
      <c r="C221" s="4" t="str">
        <f t="shared" ca="1" si="28"/>
        <v>NO</v>
      </c>
      <c r="D221" s="75"/>
      <c r="F221">
        <f t="shared" ca="1" si="31"/>
        <v>0</v>
      </c>
      <c r="G221" s="2" t="str">
        <f t="shared" ca="1" si="32"/>
        <v/>
      </c>
      <c r="H221" s="2">
        <f t="shared" ca="1" si="33"/>
        <v>0</v>
      </c>
      <c r="I221">
        <f t="shared" si="34"/>
        <v>0</v>
      </c>
      <c r="M221" t="str">
        <f t="shared" si="29"/>
        <v xml:space="preserve"> (END 3Q)</v>
      </c>
    </row>
    <row r="222" spans="1:13" ht="15.75" thickBot="1" x14ac:dyDescent="0.3">
      <c r="A222" s="2" t="str">
        <f>IF(ISBLANK(D222),"",COUNTA($B$2:B222))</f>
        <v/>
      </c>
      <c r="B222" s="2" t="str">
        <f t="shared" ca="1" si="30"/>
        <v>0</v>
      </c>
      <c r="C222" s="4" t="str">
        <f t="shared" ca="1" si="28"/>
        <v>NO</v>
      </c>
      <c r="D222" s="75"/>
      <c r="F222">
        <f t="shared" ca="1" si="31"/>
        <v>0</v>
      </c>
      <c r="G222" s="2" t="str">
        <f t="shared" ca="1" si="32"/>
        <v/>
      </c>
      <c r="H222" s="2">
        <f t="shared" ca="1" si="33"/>
        <v>0</v>
      </c>
      <c r="I222">
        <f t="shared" si="34"/>
        <v>0</v>
      </c>
      <c r="M222" t="str">
        <f t="shared" si="29"/>
        <v xml:space="preserve"> (END 3Q)</v>
      </c>
    </row>
    <row r="223" spans="1:13" ht="15.75" thickBot="1" x14ac:dyDescent="0.3">
      <c r="A223" s="2" t="str">
        <f>IF(ISBLANK(D223),"",COUNTA($B$2:B223))</f>
        <v/>
      </c>
      <c r="B223" s="2" t="str">
        <f t="shared" ca="1" si="30"/>
        <v>0</v>
      </c>
      <c r="C223" s="4" t="str">
        <f t="shared" ca="1" si="28"/>
        <v>NO</v>
      </c>
      <c r="D223" s="75"/>
      <c r="F223">
        <f t="shared" ca="1" si="31"/>
        <v>0</v>
      </c>
      <c r="G223" s="2" t="str">
        <f t="shared" ca="1" si="32"/>
        <v/>
      </c>
      <c r="H223" s="2">
        <f t="shared" ca="1" si="33"/>
        <v>0</v>
      </c>
      <c r="I223">
        <f t="shared" si="34"/>
        <v>0</v>
      </c>
      <c r="M223" t="str">
        <f t="shared" si="29"/>
        <v xml:space="preserve"> (END 3Q)</v>
      </c>
    </row>
    <row r="224" spans="1:13" ht="15.75" thickBot="1" x14ac:dyDescent="0.3">
      <c r="A224" s="2" t="str">
        <f>IF(ISBLANK(D224),"",COUNTA($B$2:B224))</f>
        <v/>
      </c>
      <c r="B224" s="2" t="str">
        <f t="shared" ca="1" si="30"/>
        <v>0</v>
      </c>
      <c r="C224" s="4" t="str">
        <f t="shared" ca="1" si="28"/>
        <v>NO</v>
      </c>
      <c r="D224" s="75"/>
      <c r="F224">
        <f t="shared" ca="1" si="31"/>
        <v>0</v>
      </c>
      <c r="G224" s="2" t="str">
        <f t="shared" ca="1" si="32"/>
        <v/>
      </c>
      <c r="H224" s="2">
        <f t="shared" ca="1" si="33"/>
        <v>0</v>
      </c>
      <c r="I224">
        <f t="shared" si="34"/>
        <v>0</v>
      </c>
      <c r="M224" t="str">
        <f t="shared" si="29"/>
        <v xml:space="preserve"> (END 3Q)</v>
      </c>
    </row>
    <row r="225" spans="1:13" ht="15.75" thickBot="1" x14ac:dyDescent="0.3">
      <c r="A225" s="2" t="str">
        <f>IF(ISBLANK(D225),"",COUNTA($B$2:B225))</f>
        <v/>
      </c>
      <c r="B225" s="2" t="str">
        <f t="shared" ca="1" si="30"/>
        <v>0</v>
      </c>
      <c r="C225" s="4" t="str">
        <f t="shared" ca="1" si="28"/>
        <v>NO</v>
      </c>
      <c r="D225" s="75"/>
      <c r="F225">
        <f t="shared" ca="1" si="31"/>
        <v>0</v>
      </c>
      <c r="G225" s="2" t="str">
        <f t="shared" ca="1" si="32"/>
        <v/>
      </c>
      <c r="H225" s="2">
        <f t="shared" ca="1" si="33"/>
        <v>0</v>
      </c>
      <c r="I225">
        <f t="shared" si="34"/>
        <v>0</v>
      </c>
      <c r="M225" t="str">
        <f t="shared" si="29"/>
        <v xml:space="preserve"> (END 3Q)</v>
      </c>
    </row>
    <row r="226" spans="1:13" ht="15.75" thickBot="1" x14ac:dyDescent="0.3">
      <c r="A226" s="2" t="str">
        <f>IF(ISBLANK(D226),"",COUNTA($B$2:B226))</f>
        <v/>
      </c>
      <c r="B226" s="2" t="str">
        <f t="shared" ca="1" si="30"/>
        <v>0</v>
      </c>
      <c r="C226" s="4" t="str">
        <f t="shared" ca="1" si="28"/>
        <v>NO</v>
      </c>
      <c r="D226" s="75"/>
      <c r="F226">
        <f t="shared" ca="1" si="31"/>
        <v>0</v>
      </c>
      <c r="G226" s="2" t="str">
        <f t="shared" ca="1" si="32"/>
        <v/>
      </c>
      <c r="H226" s="2">
        <f t="shared" ca="1" si="33"/>
        <v>0</v>
      </c>
      <c r="I226">
        <f t="shared" si="34"/>
        <v>0</v>
      </c>
      <c r="M226" t="str">
        <f t="shared" si="29"/>
        <v xml:space="preserve"> (END 3Q)</v>
      </c>
    </row>
    <row r="227" spans="1:13" ht="15.75" thickBot="1" x14ac:dyDescent="0.3">
      <c r="A227" s="2" t="str">
        <f>IF(ISBLANK(D227),"",COUNTA($B$2:B227))</f>
        <v/>
      </c>
      <c r="B227" s="2" t="str">
        <f t="shared" ca="1" si="30"/>
        <v>0</v>
      </c>
      <c r="C227" s="4" t="str">
        <f t="shared" ca="1" si="28"/>
        <v>NO</v>
      </c>
      <c r="D227" s="75"/>
      <c r="F227">
        <f t="shared" ca="1" si="31"/>
        <v>0</v>
      </c>
      <c r="G227" s="2" t="str">
        <f t="shared" ca="1" si="32"/>
        <v/>
      </c>
      <c r="H227" s="2">
        <f t="shared" ca="1" si="33"/>
        <v>0</v>
      </c>
      <c r="I227">
        <f t="shared" si="34"/>
        <v>0</v>
      </c>
      <c r="M227" t="str">
        <f t="shared" si="29"/>
        <v xml:space="preserve"> (END 3Q)</v>
      </c>
    </row>
    <row r="228" spans="1:13" ht="15.75" thickBot="1" x14ac:dyDescent="0.3">
      <c r="A228" s="2" t="str">
        <f>IF(ISBLANK(D228),"",COUNTA($B$2:B228))</f>
        <v/>
      </c>
      <c r="B228" s="2" t="str">
        <f t="shared" ca="1" si="30"/>
        <v>0</v>
      </c>
      <c r="C228" s="4" t="str">
        <f t="shared" ca="1" si="28"/>
        <v>NO</v>
      </c>
      <c r="D228" s="75"/>
      <c r="F228">
        <f t="shared" ca="1" si="31"/>
        <v>0</v>
      </c>
      <c r="G228" s="2" t="str">
        <f t="shared" ca="1" si="32"/>
        <v/>
      </c>
      <c r="H228" s="2">
        <f t="shared" ca="1" si="33"/>
        <v>0</v>
      </c>
      <c r="I228">
        <f t="shared" si="34"/>
        <v>0</v>
      </c>
      <c r="M228" t="str">
        <f t="shared" si="29"/>
        <v xml:space="preserve"> (END 3Q)</v>
      </c>
    </row>
    <row r="229" spans="1:13" ht="15.75" thickBot="1" x14ac:dyDescent="0.3">
      <c r="A229" s="2" t="str">
        <f>IF(ISBLANK(D229),"",COUNTA($B$2:B229))</f>
        <v/>
      </c>
      <c r="B229" s="2" t="str">
        <f t="shared" ca="1" si="30"/>
        <v>0</v>
      </c>
      <c r="C229" s="4" t="str">
        <f t="shared" ca="1" si="28"/>
        <v>NO</v>
      </c>
      <c r="D229" s="75"/>
      <c r="F229">
        <f t="shared" ca="1" si="31"/>
        <v>0</v>
      </c>
      <c r="G229" s="2" t="str">
        <f t="shared" ca="1" si="32"/>
        <v/>
      </c>
      <c r="H229" s="2">
        <f t="shared" ca="1" si="33"/>
        <v>0</v>
      </c>
      <c r="I229">
        <f t="shared" si="34"/>
        <v>0</v>
      </c>
      <c r="M229" t="str">
        <f t="shared" si="29"/>
        <v xml:space="preserve"> (END 3Q)</v>
      </c>
    </row>
    <row r="230" spans="1:13" ht="15.75" thickBot="1" x14ac:dyDescent="0.3">
      <c r="A230" s="2" t="str">
        <f>IF(ISBLANK(D230),"",COUNTA($B$2:B230))</f>
        <v/>
      </c>
      <c r="B230" s="2" t="str">
        <f t="shared" ca="1" si="30"/>
        <v>0</v>
      </c>
      <c r="C230" s="4" t="str">
        <f t="shared" ca="1" si="28"/>
        <v>NO</v>
      </c>
      <c r="D230" s="75"/>
      <c r="F230">
        <f t="shared" ca="1" si="31"/>
        <v>0</v>
      </c>
      <c r="G230" s="2" t="str">
        <f t="shared" ca="1" si="32"/>
        <v/>
      </c>
      <c r="H230" s="2">
        <f t="shared" ca="1" si="33"/>
        <v>0</v>
      </c>
      <c r="I230">
        <f t="shared" si="34"/>
        <v>0</v>
      </c>
      <c r="M230" t="str">
        <f t="shared" si="29"/>
        <v xml:space="preserve"> (END 3Q)</v>
      </c>
    </row>
    <row r="231" spans="1:13" ht="15.75" thickBot="1" x14ac:dyDescent="0.3">
      <c r="A231" s="2" t="str">
        <f>IF(ISBLANK(D231),"",COUNTA($B$2:B231))</f>
        <v/>
      </c>
      <c r="B231" s="2" t="str">
        <f t="shared" ca="1" si="30"/>
        <v>0</v>
      </c>
      <c r="C231" s="4" t="str">
        <f t="shared" ca="1" si="28"/>
        <v>NO</v>
      </c>
      <c r="D231" s="75"/>
      <c r="F231">
        <f t="shared" ca="1" si="31"/>
        <v>0</v>
      </c>
      <c r="G231" s="2" t="str">
        <f t="shared" ca="1" si="32"/>
        <v/>
      </c>
      <c r="H231" s="2">
        <f t="shared" ca="1" si="33"/>
        <v>0</v>
      </c>
      <c r="I231">
        <f t="shared" si="34"/>
        <v>0</v>
      </c>
      <c r="M231" t="str">
        <f t="shared" si="29"/>
        <v xml:space="preserve"> (END 3Q)</v>
      </c>
    </row>
    <row r="232" spans="1:13" ht="15.75" thickBot="1" x14ac:dyDescent="0.3">
      <c r="A232" s="2" t="str">
        <f>IF(ISBLANK(D232),"",COUNTA($B$2:B232))</f>
        <v/>
      </c>
      <c r="B232" s="2" t="str">
        <f t="shared" ca="1" si="30"/>
        <v>0</v>
      </c>
      <c r="C232" s="4" t="str">
        <f t="shared" ca="1" si="28"/>
        <v>NO</v>
      </c>
      <c r="D232" s="75"/>
      <c r="F232">
        <f t="shared" ca="1" si="31"/>
        <v>0</v>
      </c>
      <c r="G232" s="2" t="str">
        <f t="shared" ca="1" si="32"/>
        <v/>
      </c>
      <c r="H232" s="2">
        <f t="shared" ca="1" si="33"/>
        <v>0</v>
      </c>
      <c r="I232">
        <f t="shared" si="34"/>
        <v>0</v>
      </c>
      <c r="M232" t="str">
        <f t="shared" si="29"/>
        <v xml:space="preserve"> (END 3Q)</v>
      </c>
    </row>
    <row r="233" spans="1:13" ht="15.75" thickBot="1" x14ac:dyDescent="0.3">
      <c r="A233" s="2" t="str">
        <f>IF(ISBLANK(D233),"",COUNTA($B$2:B233))</f>
        <v/>
      </c>
      <c r="B233" s="2" t="str">
        <f t="shared" ca="1" si="30"/>
        <v>0</v>
      </c>
      <c r="C233" s="4" t="str">
        <f t="shared" ca="1" si="28"/>
        <v>NO</v>
      </c>
      <c r="D233" s="75"/>
      <c r="F233">
        <f t="shared" ca="1" si="31"/>
        <v>0</v>
      </c>
      <c r="G233" s="2" t="str">
        <f t="shared" ca="1" si="32"/>
        <v/>
      </c>
      <c r="H233" s="2">
        <f t="shared" ca="1" si="33"/>
        <v>0</v>
      </c>
      <c r="I233">
        <f t="shared" si="34"/>
        <v>0</v>
      </c>
      <c r="M233" t="str">
        <f t="shared" si="29"/>
        <v xml:space="preserve"> (END 3Q)</v>
      </c>
    </row>
    <row r="234" spans="1:13" ht="15.75" thickBot="1" x14ac:dyDescent="0.3">
      <c r="A234" s="2" t="str">
        <f>IF(ISBLANK(D234),"",COUNTA($B$2:B234))</f>
        <v/>
      </c>
      <c r="B234" s="2" t="str">
        <f t="shared" ca="1" si="30"/>
        <v>0</v>
      </c>
      <c r="C234" s="4" t="str">
        <f t="shared" ca="1" si="28"/>
        <v>NO</v>
      </c>
      <c r="D234" s="75"/>
      <c r="F234">
        <f t="shared" ca="1" si="31"/>
        <v>0</v>
      </c>
      <c r="G234" s="2" t="str">
        <f t="shared" ca="1" si="32"/>
        <v/>
      </c>
      <c r="H234" s="2">
        <f t="shared" ca="1" si="33"/>
        <v>0</v>
      </c>
      <c r="I234">
        <f t="shared" si="34"/>
        <v>0</v>
      </c>
      <c r="M234" t="str">
        <f t="shared" si="29"/>
        <v xml:space="preserve"> (END 3Q)</v>
      </c>
    </row>
    <row r="235" spans="1:13" ht="15.75" thickBot="1" x14ac:dyDescent="0.3">
      <c r="A235" s="2" t="str">
        <f>IF(ISBLANK(D235),"",COUNTA($B$2:B235))</f>
        <v/>
      </c>
      <c r="B235" s="2" t="str">
        <f t="shared" ca="1" si="30"/>
        <v>0</v>
      </c>
      <c r="C235" s="4" t="str">
        <f t="shared" ca="1" si="28"/>
        <v>NO</v>
      </c>
      <c r="D235" s="75"/>
      <c r="F235">
        <f t="shared" ca="1" si="31"/>
        <v>0</v>
      </c>
      <c r="G235" s="2" t="str">
        <f t="shared" ca="1" si="32"/>
        <v/>
      </c>
      <c r="H235" s="2">
        <f t="shared" ca="1" si="33"/>
        <v>0</v>
      </c>
      <c r="I235">
        <f t="shared" si="34"/>
        <v>0</v>
      </c>
      <c r="M235" t="str">
        <f t="shared" si="29"/>
        <v xml:space="preserve"> (END 3Q)</v>
      </c>
    </row>
    <row r="236" spans="1:13" ht="15.75" thickBot="1" x14ac:dyDescent="0.3">
      <c r="A236" s="2" t="str">
        <f>IF(ISBLANK(D236),"",COUNTA($B$2:B236))</f>
        <v/>
      </c>
      <c r="B236" s="2" t="str">
        <f t="shared" ca="1" si="30"/>
        <v>0</v>
      </c>
      <c r="C236" s="4" t="str">
        <f t="shared" ca="1" si="28"/>
        <v>NO</v>
      </c>
      <c r="D236" s="75"/>
      <c r="F236">
        <f t="shared" ca="1" si="31"/>
        <v>0</v>
      </c>
      <c r="G236" s="2" t="str">
        <f t="shared" ca="1" si="32"/>
        <v/>
      </c>
      <c r="H236" s="2">
        <f t="shared" ca="1" si="33"/>
        <v>0</v>
      </c>
      <c r="I236">
        <f t="shared" si="34"/>
        <v>0</v>
      </c>
      <c r="M236" t="str">
        <f t="shared" si="29"/>
        <v xml:space="preserve"> (END 3Q)</v>
      </c>
    </row>
    <row r="237" spans="1:13" ht="15.75" thickBot="1" x14ac:dyDescent="0.3">
      <c r="A237" s="2" t="str">
        <f>IF(ISBLANK(D237),"",COUNTA($B$2:B237))</f>
        <v/>
      </c>
      <c r="B237" s="2" t="str">
        <f t="shared" ca="1" si="30"/>
        <v>0</v>
      </c>
      <c r="C237" s="4" t="str">
        <f t="shared" ca="1" si="28"/>
        <v>NO</v>
      </c>
      <c r="D237" s="75"/>
      <c r="F237">
        <f t="shared" ca="1" si="31"/>
        <v>0</v>
      </c>
      <c r="G237" s="2" t="str">
        <f t="shared" ca="1" si="32"/>
        <v/>
      </c>
      <c r="H237" s="2">
        <f t="shared" ca="1" si="33"/>
        <v>0</v>
      </c>
      <c r="I237">
        <f t="shared" si="34"/>
        <v>0</v>
      </c>
      <c r="M237" t="str">
        <f t="shared" si="29"/>
        <v xml:space="preserve"> (END 3Q)</v>
      </c>
    </row>
    <row r="238" spans="1:13" ht="15.75" thickBot="1" x14ac:dyDescent="0.3">
      <c r="A238" s="2" t="str">
        <f>IF(ISBLANK(D238),"",COUNTA($B$2:B238))</f>
        <v/>
      </c>
      <c r="B238" s="2" t="str">
        <f t="shared" ca="1" si="30"/>
        <v>0</v>
      </c>
      <c r="C238" s="4" t="str">
        <f t="shared" ca="1" si="28"/>
        <v>NO</v>
      </c>
      <c r="D238" s="75"/>
      <c r="F238">
        <f t="shared" ca="1" si="31"/>
        <v>0</v>
      </c>
      <c r="G238" s="2" t="str">
        <f t="shared" ca="1" si="32"/>
        <v/>
      </c>
      <c r="H238" s="2">
        <f t="shared" ca="1" si="33"/>
        <v>0</v>
      </c>
      <c r="I238">
        <f t="shared" si="34"/>
        <v>0</v>
      </c>
      <c r="M238" t="str">
        <f t="shared" si="29"/>
        <v xml:space="preserve"> (END 3Q)</v>
      </c>
    </row>
    <row r="239" spans="1:13" ht="15.75" thickBot="1" x14ac:dyDescent="0.3">
      <c r="A239" s="2" t="str">
        <f>IF(ISBLANK(D239),"",COUNTA($B$2:B239))</f>
        <v/>
      </c>
      <c r="B239" s="2" t="str">
        <f t="shared" ca="1" si="30"/>
        <v>0</v>
      </c>
      <c r="C239" s="4" t="str">
        <f t="shared" ca="1" si="28"/>
        <v>NO</v>
      </c>
      <c r="D239" s="75"/>
      <c r="F239">
        <f t="shared" ca="1" si="31"/>
        <v>0</v>
      </c>
      <c r="G239" s="2" t="str">
        <f t="shared" ca="1" si="32"/>
        <v/>
      </c>
      <c r="H239" s="2">
        <f t="shared" ca="1" si="33"/>
        <v>0</v>
      </c>
      <c r="I239">
        <f t="shared" si="34"/>
        <v>0</v>
      </c>
      <c r="M239" t="str">
        <f t="shared" si="29"/>
        <v xml:space="preserve"> (END 3Q)</v>
      </c>
    </row>
    <row r="240" spans="1:13" ht="15.75" thickBot="1" x14ac:dyDescent="0.3">
      <c r="A240" s="2" t="str">
        <f>IF(ISBLANK(D240),"",COUNTA($B$2:B240))</f>
        <v/>
      </c>
      <c r="B240" s="2" t="str">
        <f t="shared" ca="1" si="30"/>
        <v>0</v>
      </c>
      <c r="C240" s="4" t="str">
        <f t="shared" ca="1" si="28"/>
        <v>NO</v>
      </c>
      <c r="D240" s="75"/>
      <c r="F240">
        <f t="shared" ca="1" si="31"/>
        <v>0</v>
      </c>
      <c r="G240" s="2" t="str">
        <f t="shared" ca="1" si="32"/>
        <v/>
      </c>
      <c r="H240" s="2">
        <f t="shared" ca="1" si="33"/>
        <v>0</v>
      </c>
      <c r="I240">
        <f t="shared" si="34"/>
        <v>0</v>
      </c>
      <c r="M240" t="str">
        <f t="shared" si="29"/>
        <v xml:space="preserve"> (END 3Q)</v>
      </c>
    </row>
    <row r="241" spans="1:13" ht="15.75" thickBot="1" x14ac:dyDescent="0.3">
      <c r="A241" s="2" t="str">
        <f>IF(ISBLANK(D241),"",COUNTA($B$2:B241))</f>
        <v/>
      </c>
      <c r="B241" s="2" t="str">
        <f t="shared" ca="1" si="30"/>
        <v>0</v>
      </c>
      <c r="C241" s="4" t="str">
        <f t="shared" ca="1" si="28"/>
        <v>NO</v>
      </c>
      <c r="D241" s="75"/>
      <c r="F241">
        <f t="shared" ca="1" si="31"/>
        <v>0</v>
      </c>
      <c r="G241" s="2" t="str">
        <f t="shared" ca="1" si="32"/>
        <v/>
      </c>
      <c r="H241" s="2">
        <f t="shared" ca="1" si="33"/>
        <v>0</v>
      </c>
      <c r="I241">
        <f t="shared" si="34"/>
        <v>0</v>
      </c>
      <c r="M241" t="str">
        <f t="shared" si="29"/>
        <v xml:space="preserve"> (END 3Q)</v>
      </c>
    </row>
    <row r="242" spans="1:13" ht="15.75" thickBot="1" x14ac:dyDescent="0.3">
      <c r="A242" s="2" t="str">
        <f>IF(ISBLANK(D242),"",COUNTA($B$2:B242))</f>
        <v/>
      </c>
      <c r="B242" s="2" t="str">
        <f t="shared" ca="1" si="30"/>
        <v>0</v>
      </c>
      <c r="C242" s="4" t="str">
        <f t="shared" ca="1" si="28"/>
        <v>NO</v>
      </c>
      <c r="D242" s="75"/>
      <c r="F242">
        <f t="shared" ca="1" si="31"/>
        <v>0</v>
      </c>
      <c r="G242" s="2" t="str">
        <f t="shared" ca="1" si="32"/>
        <v/>
      </c>
      <c r="H242" s="2">
        <f t="shared" ca="1" si="33"/>
        <v>0</v>
      </c>
      <c r="I242">
        <f t="shared" si="34"/>
        <v>0</v>
      </c>
      <c r="M242" t="str">
        <f t="shared" si="29"/>
        <v xml:space="preserve"> (END 3Q)</v>
      </c>
    </row>
    <row r="243" spans="1:13" ht="15.75" thickBot="1" x14ac:dyDescent="0.3">
      <c r="A243" s="2" t="str">
        <f>IF(ISBLANK(D243),"",COUNTA($B$2:B243))</f>
        <v/>
      </c>
      <c r="B243" s="2" t="str">
        <f t="shared" ca="1" si="30"/>
        <v>0</v>
      </c>
      <c r="C243" s="4" t="str">
        <f t="shared" ca="1" si="28"/>
        <v>NO</v>
      </c>
      <c r="D243" s="75"/>
      <c r="F243">
        <f t="shared" ca="1" si="31"/>
        <v>0</v>
      </c>
      <c r="G243" s="2" t="str">
        <f t="shared" ca="1" si="32"/>
        <v/>
      </c>
      <c r="H243" s="2">
        <f t="shared" ca="1" si="33"/>
        <v>0</v>
      </c>
      <c r="I243">
        <f t="shared" si="34"/>
        <v>0</v>
      </c>
      <c r="M243" t="str">
        <f t="shared" si="29"/>
        <v xml:space="preserve"> (END 3Q)</v>
      </c>
    </row>
    <row r="244" spans="1:13" ht="15.75" thickBot="1" x14ac:dyDescent="0.3">
      <c r="A244" s="2" t="str">
        <f>IF(ISBLANK(D244),"",COUNTA($B$2:B244))</f>
        <v/>
      </c>
      <c r="B244" s="2" t="str">
        <f t="shared" ca="1" si="30"/>
        <v>0</v>
      </c>
      <c r="C244" s="4" t="str">
        <f t="shared" ca="1" si="28"/>
        <v>NO</v>
      </c>
      <c r="D244" s="75"/>
      <c r="F244">
        <f t="shared" ca="1" si="31"/>
        <v>0</v>
      </c>
      <c r="G244" s="2" t="str">
        <f t="shared" ca="1" si="32"/>
        <v/>
      </c>
      <c r="H244" s="2">
        <f t="shared" ca="1" si="33"/>
        <v>0</v>
      </c>
      <c r="I244">
        <f t="shared" si="34"/>
        <v>0</v>
      </c>
      <c r="M244" t="str">
        <f t="shared" si="29"/>
        <v xml:space="preserve"> (END 3Q)</v>
      </c>
    </row>
    <row r="245" spans="1:13" ht="15.75" thickBot="1" x14ac:dyDescent="0.3">
      <c r="A245" s="2" t="str">
        <f>IF(ISBLANK(D245),"",COUNTA($B$2:B245))</f>
        <v/>
      </c>
      <c r="B245" s="2" t="str">
        <f t="shared" ca="1" si="30"/>
        <v>0</v>
      </c>
      <c r="C245" s="4" t="str">
        <f t="shared" ca="1" si="28"/>
        <v>NO</v>
      </c>
      <c r="D245" s="75"/>
      <c r="F245">
        <f t="shared" ca="1" si="31"/>
        <v>0</v>
      </c>
      <c r="G245" s="2" t="str">
        <f t="shared" ca="1" si="32"/>
        <v/>
      </c>
      <c r="H245" s="2">
        <f t="shared" ca="1" si="33"/>
        <v>0</v>
      </c>
      <c r="I245">
        <f t="shared" si="34"/>
        <v>0</v>
      </c>
      <c r="M245" t="str">
        <f t="shared" si="29"/>
        <v xml:space="preserve"> (END 3Q)</v>
      </c>
    </row>
    <row r="246" spans="1:13" ht="15.75" thickBot="1" x14ac:dyDescent="0.3">
      <c r="A246" s="2" t="str">
        <f>IF(ISBLANK(D246),"",COUNTA($B$2:B246))</f>
        <v/>
      </c>
      <c r="B246" s="2" t="str">
        <f t="shared" ca="1" si="30"/>
        <v>0</v>
      </c>
      <c r="C246" s="4" t="str">
        <f t="shared" ca="1" si="28"/>
        <v>NO</v>
      </c>
      <c r="D246" s="75"/>
      <c r="F246">
        <f t="shared" ca="1" si="31"/>
        <v>0</v>
      </c>
      <c r="G246" s="2" t="str">
        <f t="shared" ca="1" si="32"/>
        <v/>
      </c>
      <c r="H246" s="2">
        <f t="shared" ca="1" si="33"/>
        <v>0</v>
      </c>
      <c r="I246">
        <f t="shared" si="34"/>
        <v>0</v>
      </c>
      <c r="M246" t="str">
        <f t="shared" si="29"/>
        <v xml:space="preserve"> (END 3Q)</v>
      </c>
    </row>
    <row r="247" spans="1:13" ht="15.75" thickBot="1" x14ac:dyDescent="0.3">
      <c r="A247" s="2" t="str">
        <f>IF(ISBLANK(D247),"",COUNTA($B$2:B247))</f>
        <v/>
      </c>
      <c r="B247" s="2" t="str">
        <f t="shared" ca="1" si="30"/>
        <v>0</v>
      </c>
      <c r="C247" s="4" t="str">
        <f t="shared" ca="1" si="28"/>
        <v>NO</v>
      </c>
      <c r="D247" s="75"/>
      <c r="F247">
        <f t="shared" ca="1" si="31"/>
        <v>0</v>
      </c>
      <c r="G247" s="2" t="str">
        <f t="shared" ca="1" si="32"/>
        <v/>
      </c>
      <c r="H247" s="2">
        <f t="shared" ca="1" si="33"/>
        <v>0</v>
      </c>
      <c r="I247">
        <f t="shared" si="34"/>
        <v>0</v>
      </c>
      <c r="M247" t="str">
        <f t="shared" si="29"/>
        <v xml:space="preserve"> (END 3Q)</v>
      </c>
    </row>
    <row r="248" spans="1:13" ht="15.75" thickBot="1" x14ac:dyDescent="0.3">
      <c r="A248" s="2" t="str">
        <f>IF(ISBLANK(D248),"",COUNTA($B$2:B248))</f>
        <v/>
      </c>
      <c r="B248" s="2" t="str">
        <f t="shared" ca="1" si="30"/>
        <v>0</v>
      </c>
      <c r="C248" s="4" t="str">
        <f t="shared" ca="1" si="28"/>
        <v>NO</v>
      </c>
      <c r="D248" s="75"/>
      <c r="F248">
        <f t="shared" ca="1" si="31"/>
        <v>0</v>
      </c>
      <c r="G248" s="2" t="str">
        <f t="shared" ca="1" si="32"/>
        <v/>
      </c>
      <c r="H248" s="2">
        <f t="shared" ca="1" si="33"/>
        <v>0</v>
      </c>
      <c r="I248">
        <f t="shared" si="34"/>
        <v>0</v>
      </c>
      <c r="M248" t="str">
        <f t="shared" si="29"/>
        <v xml:space="preserve"> (END 3Q)</v>
      </c>
    </row>
    <row r="249" spans="1:13" ht="15.75" thickBot="1" x14ac:dyDescent="0.3">
      <c r="A249" s="2" t="str">
        <f>IF(ISBLANK(D249),"",COUNTA($B$2:B249))</f>
        <v/>
      </c>
      <c r="B249" s="2" t="str">
        <f t="shared" ca="1" si="30"/>
        <v>0</v>
      </c>
      <c r="C249" s="4" t="str">
        <f t="shared" ca="1" si="28"/>
        <v>NO</v>
      </c>
      <c r="D249" s="75"/>
      <c r="F249">
        <f t="shared" ca="1" si="31"/>
        <v>0</v>
      </c>
      <c r="G249" s="2" t="str">
        <f t="shared" ca="1" si="32"/>
        <v/>
      </c>
      <c r="H249" s="2">
        <f t="shared" ca="1" si="33"/>
        <v>0</v>
      </c>
      <c r="I249">
        <f t="shared" si="34"/>
        <v>0</v>
      </c>
      <c r="M249" t="str">
        <f t="shared" si="29"/>
        <v xml:space="preserve"> (END 3Q)</v>
      </c>
    </row>
    <row r="250" spans="1:13" ht="15.75" thickBot="1" x14ac:dyDescent="0.3">
      <c r="A250" s="2" t="str">
        <f>IF(ISBLANK(D250),"",COUNTA($B$2:B250))</f>
        <v/>
      </c>
      <c r="B250" s="2" t="str">
        <f t="shared" ca="1" si="30"/>
        <v>0</v>
      </c>
      <c r="C250" s="4" t="str">
        <f t="shared" ca="1" si="28"/>
        <v>NO</v>
      </c>
      <c r="D250" s="75"/>
      <c r="F250">
        <f t="shared" ca="1" si="31"/>
        <v>0</v>
      </c>
      <c r="G250" s="2" t="str">
        <f t="shared" ca="1" si="32"/>
        <v/>
      </c>
      <c r="H250" s="2">
        <f t="shared" ca="1" si="33"/>
        <v>0</v>
      </c>
      <c r="I250">
        <f t="shared" si="34"/>
        <v>0</v>
      </c>
      <c r="M250" t="str">
        <f t="shared" si="29"/>
        <v xml:space="preserve"> (END 3Q)</v>
      </c>
    </row>
    <row r="251" spans="1:13" ht="15.75" thickBot="1" x14ac:dyDescent="0.3">
      <c r="A251" s="2" t="str">
        <f>IF(ISBLANK(D251),"",COUNTA($B$2:B251))</f>
        <v/>
      </c>
      <c r="B251" s="2" t="str">
        <f t="shared" ca="1" si="30"/>
        <v>0</v>
      </c>
      <c r="C251" s="4" t="str">
        <f t="shared" ca="1" si="28"/>
        <v>NO</v>
      </c>
      <c r="D251" s="75"/>
      <c r="F251">
        <f t="shared" ca="1" si="31"/>
        <v>0</v>
      </c>
      <c r="G251" s="2" t="str">
        <f t="shared" ca="1" si="32"/>
        <v/>
      </c>
      <c r="H251" s="2">
        <f t="shared" ca="1" si="33"/>
        <v>0</v>
      </c>
      <c r="I251">
        <f t="shared" si="34"/>
        <v>0</v>
      </c>
      <c r="M251" t="str">
        <f t="shared" si="29"/>
        <v xml:space="preserve"> (END 3Q)</v>
      </c>
    </row>
    <row r="252" spans="1:13" ht="15.75" thickBot="1" x14ac:dyDescent="0.3">
      <c r="A252" s="2" t="str">
        <f>IF(ISBLANK(D252),"",COUNTA($B$2:B252))</f>
        <v/>
      </c>
      <c r="B252" s="2" t="str">
        <f t="shared" ca="1" si="30"/>
        <v>0</v>
      </c>
      <c r="C252" s="4" t="str">
        <f t="shared" ca="1" si="28"/>
        <v>NO</v>
      </c>
      <c r="D252" s="75"/>
      <c r="F252">
        <f t="shared" ca="1" si="31"/>
        <v>0</v>
      </c>
      <c r="G252" s="2" t="str">
        <f t="shared" ca="1" si="32"/>
        <v/>
      </c>
      <c r="H252" s="2">
        <f t="shared" ca="1" si="33"/>
        <v>0</v>
      </c>
      <c r="I252">
        <f t="shared" si="34"/>
        <v>0</v>
      </c>
      <c r="M252" t="str">
        <f t="shared" si="29"/>
        <v xml:space="preserve"> (END 3Q)</v>
      </c>
    </row>
    <row r="253" spans="1:13" ht="15.75" thickBot="1" x14ac:dyDescent="0.3">
      <c r="A253" s="2" t="str">
        <f>IF(ISBLANK(D253),"",COUNTA($B$2:B253))</f>
        <v/>
      </c>
      <c r="B253" s="2" t="str">
        <f t="shared" ca="1" si="30"/>
        <v>0</v>
      </c>
      <c r="C253" s="4" t="str">
        <f t="shared" ca="1" si="28"/>
        <v>NO</v>
      </c>
      <c r="D253" s="75"/>
      <c r="F253">
        <f t="shared" ca="1" si="31"/>
        <v>0</v>
      </c>
      <c r="G253" s="2" t="str">
        <f t="shared" ca="1" si="32"/>
        <v/>
      </c>
      <c r="H253" s="2">
        <f t="shared" ca="1" si="33"/>
        <v>0</v>
      </c>
      <c r="I253">
        <f t="shared" si="34"/>
        <v>0</v>
      </c>
      <c r="M253" t="str">
        <f t="shared" si="29"/>
        <v xml:space="preserve"> (END 3Q)</v>
      </c>
    </row>
    <row r="254" spans="1:13" ht="15.75" thickBot="1" x14ac:dyDescent="0.3">
      <c r="A254" s="2" t="str">
        <f>IF(ISBLANK(D254),"",COUNTA($B$2:B254))</f>
        <v/>
      </c>
      <c r="B254" s="2" t="str">
        <f t="shared" ca="1" si="30"/>
        <v>0</v>
      </c>
      <c r="C254" s="4" t="str">
        <f t="shared" ca="1" si="28"/>
        <v>NO</v>
      </c>
      <c r="D254" s="75"/>
      <c r="F254">
        <f t="shared" ca="1" si="31"/>
        <v>0</v>
      </c>
      <c r="G254" s="2" t="str">
        <f t="shared" ca="1" si="32"/>
        <v/>
      </c>
      <c r="H254" s="2">
        <f t="shared" ca="1" si="33"/>
        <v>0</v>
      </c>
      <c r="I254">
        <f t="shared" si="34"/>
        <v>0</v>
      </c>
      <c r="M254" t="str">
        <f t="shared" si="29"/>
        <v xml:space="preserve"> (END 3Q)</v>
      </c>
    </row>
    <row r="255" spans="1:13" ht="15.75" thickBot="1" x14ac:dyDescent="0.3">
      <c r="A255" s="2" t="str">
        <f>IF(ISBLANK(D255),"",COUNTA($B$2:B255))</f>
        <v/>
      </c>
      <c r="B255" s="2" t="str">
        <f t="shared" ca="1" si="30"/>
        <v>0</v>
      </c>
      <c r="C255" s="4" t="str">
        <f t="shared" ca="1" si="28"/>
        <v>NO</v>
      </c>
      <c r="D255" s="75"/>
      <c r="F255">
        <f t="shared" ca="1" si="31"/>
        <v>0</v>
      </c>
      <c r="G255" s="2" t="str">
        <f t="shared" ca="1" si="32"/>
        <v/>
      </c>
      <c r="H255" s="2">
        <f t="shared" ca="1" si="33"/>
        <v>0</v>
      </c>
      <c r="I255">
        <f t="shared" si="34"/>
        <v>0</v>
      </c>
      <c r="M255" t="str">
        <f t="shared" si="29"/>
        <v xml:space="preserve"> (END 3Q)</v>
      </c>
    </row>
    <row r="256" spans="1:13" ht="15.75" thickBot="1" x14ac:dyDescent="0.3">
      <c r="A256" s="2" t="str">
        <f>IF(ISBLANK(D256),"",COUNTA($B$2:B256))</f>
        <v/>
      </c>
      <c r="B256" s="2" t="str">
        <f t="shared" ca="1" si="30"/>
        <v>0</v>
      </c>
      <c r="C256" s="4" t="str">
        <f t="shared" ca="1" si="28"/>
        <v>NO</v>
      </c>
      <c r="D256" s="75"/>
      <c r="F256">
        <f t="shared" ca="1" si="31"/>
        <v>0</v>
      </c>
      <c r="G256" s="2" t="str">
        <f t="shared" ca="1" si="32"/>
        <v/>
      </c>
      <c r="H256" s="2">
        <f t="shared" ca="1" si="33"/>
        <v>0</v>
      </c>
      <c r="I256">
        <f t="shared" si="34"/>
        <v>0</v>
      </c>
      <c r="M256" t="str">
        <f t="shared" si="29"/>
        <v xml:space="preserve"> (END 3Q)</v>
      </c>
    </row>
    <row r="257" spans="1:13" ht="15.75" thickBot="1" x14ac:dyDescent="0.3">
      <c r="A257" s="2" t="str">
        <f>IF(ISBLANK(D257),"",COUNTA($B$2:B257))</f>
        <v/>
      </c>
      <c r="B257" s="2" t="str">
        <f t="shared" ca="1" si="30"/>
        <v>0</v>
      </c>
      <c r="C257" s="4" t="str">
        <f t="shared" ca="1" si="28"/>
        <v>NO</v>
      </c>
      <c r="D257" s="75"/>
      <c r="F257">
        <f t="shared" ca="1" si="31"/>
        <v>0</v>
      </c>
      <c r="G257" s="2" t="str">
        <f t="shared" ca="1" si="32"/>
        <v/>
      </c>
      <c r="H257" s="2">
        <f t="shared" ca="1" si="33"/>
        <v>0</v>
      </c>
      <c r="I257">
        <f t="shared" si="34"/>
        <v>0</v>
      </c>
      <c r="M257" t="str">
        <f t="shared" si="29"/>
        <v xml:space="preserve"> (END 3Q)</v>
      </c>
    </row>
    <row r="258" spans="1:13" ht="15.75" thickBot="1" x14ac:dyDescent="0.3">
      <c r="A258" s="2" t="str">
        <f>IF(ISBLANK(D258),"",COUNTA($B$2:B258))</f>
        <v/>
      </c>
      <c r="B258" s="2" t="str">
        <f t="shared" ca="1" si="30"/>
        <v>0</v>
      </c>
      <c r="C258" s="4" t="str">
        <f t="shared" ref="C258:C321" ca="1" si="35">IF(ISERROR(_xlfn.NUMBERVALUE(VLOOKUP(D258,G:H,2,0))),"NO",_xlfn.NUMBERVALUE(VLOOKUP(D258,G:H,2,0)))</f>
        <v>NO</v>
      </c>
      <c r="D258" s="75"/>
      <c r="F258">
        <f t="shared" ca="1" si="31"/>
        <v>0</v>
      </c>
      <c r="G258" s="2" t="str">
        <f t="shared" ca="1" si="32"/>
        <v/>
      </c>
      <c r="H258" s="2">
        <f t="shared" ca="1" si="33"/>
        <v>0</v>
      </c>
      <c r="I258">
        <f t="shared" si="34"/>
        <v>0</v>
      </c>
      <c r="M258" t="str">
        <f t="shared" ref="M258:M321" si="36">N258&amp;" "&amp;$M$1</f>
        <v xml:space="preserve"> (END 3Q)</v>
      </c>
    </row>
    <row r="259" spans="1:13" ht="15.75" thickBot="1" x14ac:dyDescent="0.3">
      <c r="A259" s="2" t="str">
        <f>IF(ISBLANK(D259),"",COUNTA($B$2:B259))</f>
        <v/>
      </c>
      <c r="B259" s="2" t="str">
        <f t="shared" ref="B259:B322" ca="1" si="37">IF(C259="NO","0",IF(C259&gt;=11000,10000,ROUND(IF((SIGN(C259)=-1),C259*(1+$E$1/100),C259*(1-$E$1/100)),0)))</f>
        <v>0</v>
      </c>
      <c r="C259" s="4" t="str">
        <f t="shared" ca="1" si="35"/>
        <v>NO</v>
      </c>
      <c r="D259" s="75"/>
      <c r="F259">
        <f t="shared" ref="F259:F322" ca="1" si="38">+LEN(G259)</f>
        <v>0</v>
      </c>
      <c r="G259" s="2" t="str">
        <f t="shared" ref="G259:G322" ca="1" si="39">UPPER(OFFSET(J258,(ROW()-1),0))</f>
        <v/>
      </c>
      <c r="H259" s="2">
        <f t="shared" ref="H259:H322" ca="1" si="40">OFFSET(J259,(ROW()-1),0)</f>
        <v>0</v>
      </c>
      <c r="I259">
        <f t="shared" ref="I259:I300" si="41">+LEN(J259)</f>
        <v>0</v>
      </c>
      <c r="M259" t="str">
        <f t="shared" si="36"/>
        <v xml:space="preserve"> (END 3Q)</v>
      </c>
    </row>
    <row r="260" spans="1:13" ht="15.75" thickBot="1" x14ac:dyDescent="0.3">
      <c r="A260" s="2" t="str">
        <f>IF(ISBLANK(D260),"",COUNTA($B$2:B260))</f>
        <v/>
      </c>
      <c r="B260" s="2" t="str">
        <f t="shared" ca="1" si="37"/>
        <v>0</v>
      </c>
      <c r="C260" s="4" t="str">
        <f t="shared" ca="1" si="35"/>
        <v>NO</v>
      </c>
      <c r="D260" s="75"/>
      <c r="F260">
        <f t="shared" ca="1" si="38"/>
        <v>0</v>
      </c>
      <c r="G260" s="2" t="str">
        <f t="shared" ca="1" si="39"/>
        <v/>
      </c>
      <c r="H260" s="2">
        <f t="shared" ca="1" si="40"/>
        <v>0</v>
      </c>
      <c r="I260">
        <f t="shared" si="41"/>
        <v>0</v>
      </c>
      <c r="M260" t="str">
        <f t="shared" si="36"/>
        <v xml:space="preserve"> (END 3Q)</v>
      </c>
    </row>
    <row r="261" spans="1:13" ht="15.75" thickBot="1" x14ac:dyDescent="0.3">
      <c r="A261" s="2" t="str">
        <f>IF(ISBLANK(D261),"",COUNTA($B$2:B261))</f>
        <v/>
      </c>
      <c r="B261" s="2" t="str">
        <f t="shared" ca="1" si="37"/>
        <v>0</v>
      </c>
      <c r="C261" s="4" t="str">
        <f t="shared" ca="1" si="35"/>
        <v>NO</v>
      </c>
      <c r="D261" s="75"/>
      <c r="F261">
        <f t="shared" ca="1" si="38"/>
        <v>0</v>
      </c>
      <c r="G261" s="2" t="str">
        <f t="shared" ca="1" si="39"/>
        <v/>
      </c>
      <c r="H261" s="2">
        <f t="shared" ca="1" si="40"/>
        <v>0</v>
      </c>
      <c r="I261">
        <f t="shared" si="41"/>
        <v>0</v>
      </c>
      <c r="M261" t="str">
        <f t="shared" si="36"/>
        <v xml:space="preserve"> (END 3Q)</v>
      </c>
    </row>
    <row r="262" spans="1:13" ht="15.75" thickBot="1" x14ac:dyDescent="0.3">
      <c r="A262" s="2" t="str">
        <f>IF(ISBLANK(D262),"",COUNTA($B$2:B262))</f>
        <v/>
      </c>
      <c r="B262" s="2" t="str">
        <f t="shared" ca="1" si="37"/>
        <v>0</v>
      </c>
      <c r="C262" s="4" t="str">
        <f t="shared" ca="1" si="35"/>
        <v>NO</v>
      </c>
      <c r="D262" s="75"/>
      <c r="F262">
        <f t="shared" ca="1" si="38"/>
        <v>0</v>
      </c>
      <c r="G262" s="2" t="str">
        <f t="shared" ca="1" si="39"/>
        <v/>
      </c>
      <c r="H262" s="2">
        <f t="shared" ca="1" si="40"/>
        <v>0</v>
      </c>
      <c r="I262">
        <f t="shared" si="41"/>
        <v>0</v>
      </c>
      <c r="M262" t="str">
        <f t="shared" si="36"/>
        <v xml:space="preserve"> (END 3Q)</v>
      </c>
    </row>
    <row r="263" spans="1:13" ht="15.75" thickBot="1" x14ac:dyDescent="0.3">
      <c r="A263" s="2" t="str">
        <f>IF(ISBLANK(D263),"",COUNTA($B$2:B263))</f>
        <v/>
      </c>
      <c r="B263" s="2" t="str">
        <f t="shared" ca="1" si="37"/>
        <v>0</v>
      </c>
      <c r="C263" s="4" t="str">
        <f t="shared" ca="1" si="35"/>
        <v>NO</v>
      </c>
      <c r="D263" s="75"/>
      <c r="F263">
        <f t="shared" ca="1" si="38"/>
        <v>0</v>
      </c>
      <c r="G263" s="2" t="str">
        <f t="shared" ca="1" si="39"/>
        <v/>
      </c>
      <c r="H263" s="2">
        <f t="shared" ca="1" si="40"/>
        <v>0</v>
      </c>
      <c r="I263">
        <f t="shared" si="41"/>
        <v>0</v>
      </c>
      <c r="M263" t="str">
        <f t="shared" si="36"/>
        <v xml:space="preserve"> (END 3Q)</v>
      </c>
    </row>
    <row r="264" spans="1:13" ht="15.75" thickBot="1" x14ac:dyDescent="0.3">
      <c r="A264" s="2" t="str">
        <f>IF(ISBLANK(D264),"",COUNTA($B$2:B264))</f>
        <v/>
      </c>
      <c r="B264" s="2" t="str">
        <f t="shared" ca="1" si="37"/>
        <v>0</v>
      </c>
      <c r="C264" s="4" t="str">
        <f t="shared" ca="1" si="35"/>
        <v>NO</v>
      </c>
      <c r="D264" s="75"/>
      <c r="F264">
        <f t="shared" ca="1" si="38"/>
        <v>0</v>
      </c>
      <c r="G264" s="2" t="str">
        <f t="shared" ca="1" si="39"/>
        <v/>
      </c>
      <c r="H264" s="2">
        <f t="shared" ca="1" si="40"/>
        <v>0</v>
      </c>
      <c r="I264">
        <f t="shared" si="41"/>
        <v>0</v>
      </c>
      <c r="M264" t="str">
        <f t="shared" si="36"/>
        <v xml:space="preserve"> (END 3Q)</v>
      </c>
    </row>
    <row r="265" spans="1:13" ht="15.75" thickBot="1" x14ac:dyDescent="0.3">
      <c r="A265" s="2" t="str">
        <f>IF(ISBLANK(D265),"",COUNTA($B$2:B265))</f>
        <v/>
      </c>
      <c r="B265" s="2" t="str">
        <f t="shared" ca="1" si="37"/>
        <v>0</v>
      </c>
      <c r="C265" s="4" t="str">
        <f t="shared" ca="1" si="35"/>
        <v>NO</v>
      </c>
      <c r="D265" s="75"/>
      <c r="F265">
        <f t="shared" ca="1" si="38"/>
        <v>0</v>
      </c>
      <c r="G265" s="2" t="str">
        <f t="shared" ca="1" si="39"/>
        <v/>
      </c>
      <c r="H265" s="2">
        <f t="shared" ca="1" si="40"/>
        <v>0</v>
      </c>
      <c r="I265">
        <f t="shared" si="41"/>
        <v>0</v>
      </c>
      <c r="M265" t="str">
        <f t="shared" si="36"/>
        <v xml:space="preserve"> (END 3Q)</v>
      </c>
    </row>
    <row r="266" spans="1:13" ht="15.75" thickBot="1" x14ac:dyDescent="0.3">
      <c r="A266" s="2" t="str">
        <f>IF(ISBLANK(D266),"",COUNTA($B$2:B266))</f>
        <v/>
      </c>
      <c r="B266" s="2" t="str">
        <f t="shared" ca="1" si="37"/>
        <v>0</v>
      </c>
      <c r="C266" s="4" t="str">
        <f t="shared" ca="1" si="35"/>
        <v>NO</v>
      </c>
      <c r="D266" s="75"/>
      <c r="F266">
        <f t="shared" ca="1" si="38"/>
        <v>0</v>
      </c>
      <c r="G266" s="2" t="str">
        <f t="shared" ca="1" si="39"/>
        <v/>
      </c>
      <c r="H266" s="2">
        <f t="shared" ca="1" si="40"/>
        <v>0</v>
      </c>
      <c r="I266">
        <f t="shared" si="41"/>
        <v>0</v>
      </c>
      <c r="M266" t="str">
        <f t="shared" si="36"/>
        <v xml:space="preserve"> (END 3Q)</v>
      </c>
    </row>
    <row r="267" spans="1:13" ht="15.75" thickBot="1" x14ac:dyDescent="0.3">
      <c r="A267" s="2" t="str">
        <f>IF(ISBLANK(D267),"",COUNTA($B$2:B267))</f>
        <v/>
      </c>
      <c r="B267" s="2" t="str">
        <f t="shared" ca="1" si="37"/>
        <v>0</v>
      </c>
      <c r="C267" s="4" t="str">
        <f t="shared" ca="1" si="35"/>
        <v>NO</v>
      </c>
      <c r="D267" s="75"/>
      <c r="F267">
        <f t="shared" ca="1" si="38"/>
        <v>0</v>
      </c>
      <c r="G267" s="2" t="str">
        <f t="shared" ca="1" si="39"/>
        <v/>
      </c>
      <c r="H267" s="2">
        <f t="shared" ca="1" si="40"/>
        <v>0</v>
      </c>
      <c r="I267">
        <f t="shared" si="41"/>
        <v>0</v>
      </c>
      <c r="M267" t="str">
        <f t="shared" si="36"/>
        <v xml:space="preserve"> (END 3Q)</v>
      </c>
    </row>
    <row r="268" spans="1:13" ht="15.75" thickBot="1" x14ac:dyDescent="0.3">
      <c r="A268" s="2" t="str">
        <f>IF(ISBLANK(D268),"",COUNTA($B$2:B268))</f>
        <v/>
      </c>
      <c r="B268" s="2" t="str">
        <f t="shared" ca="1" si="37"/>
        <v>0</v>
      </c>
      <c r="C268" s="4" t="str">
        <f t="shared" ca="1" si="35"/>
        <v>NO</v>
      </c>
      <c r="D268" s="75"/>
      <c r="F268">
        <f t="shared" ca="1" si="38"/>
        <v>0</v>
      </c>
      <c r="G268" s="2" t="str">
        <f t="shared" ca="1" si="39"/>
        <v/>
      </c>
      <c r="H268" s="2">
        <f t="shared" ca="1" si="40"/>
        <v>0</v>
      </c>
      <c r="I268">
        <f t="shared" si="41"/>
        <v>0</v>
      </c>
      <c r="M268" t="str">
        <f t="shared" si="36"/>
        <v xml:space="preserve"> (END 3Q)</v>
      </c>
    </row>
    <row r="269" spans="1:13" ht="15.75" thickBot="1" x14ac:dyDescent="0.3">
      <c r="A269" s="2" t="str">
        <f>IF(ISBLANK(D269),"",COUNTA($B$2:B269))</f>
        <v/>
      </c>
      <c r="B269" s="2" t="str">
        <f t="shared" ca="1" si="37"/>
        <v>0</v>
      </c>
      <c r="C269" s="4" t="str">
        <f t="shared" ca="1" si="35"/>
        <v>NO</v>
      </c>
      <c r="D269" s="75"/>
      <c r="F269">
        <f t="shared" ca="1" si="38"/>
        <v>0</v>
      </c>
      <c r="G269" s="2" t="str">
        <f t="shared" ca="1" si="39"/>
        <v/>
      </c>
      <c r="H269" s="2">
        <f t="shared" ca="1" si="40"/>
        <v>0</v>
      </c>
      <c r="I269">
        <f t="shared" si="41"/>
        <v>0</v>
      </c>
      <c r="M269" t="str">
        <f t="shared" si="36"/>
        <v xml:space="preserve"> (END 3Q)</v>
      </c>
    </row>
    <row r="270" spans="1:13" ht="15.75" thickBot="1" x14ac:dyDescent="0.3">
      <c r="A270" s="2" t="str">
        <f>IF(ISBLANK(D270),"",COUNTA($B$2:B270))</f>
        <v/>
      </c>
      <c r="B270" s="2" t="str">
        <f t="shared" ca="1" si="37"/>
        <v>0</v>
      </c>
      <c r="C270" s="4" t="str">
        <f t="shared" ca="1" si="35"/>
        <v>NO</v>
      </c>
      <c r="D270" s="75"/>
      <c r="F270">
        <f t="shared" ca="1" si="38"/>
        <v>0</v>
      </c>
      <c r="G270" s="2" t="str">
        <f t="shared" ca="1" si="39"/>
        <v/>
      </c>
      <c r="H270" s="2">
        <f t="shared" ca="1" si="40"/>
        <v>0</v>
      </c>
      <c r="I270">
        <f t="shared" si="41"/>
        <v>0</v>
      </c>
      <c r="M270" t="str">
        <f t="shared" si="36"/>
        <v xml:space="preserve"> (END 3Q)</v>
      </c>
    </row>
    <row r="271" spans="1:13" ht="15.75" thickBot="1" x14ac:dyDescent="0.3">
      <c r="A271" s="2" t="str">
        <f>IF(ISBLANK(D271),"",COUNTA($B$2:B271))</f>
        <v/>
      </c>
      <c r="B271" s="2" t="str">
        <f t="shared" ca="1" si="37"/>
        <v>0</v>
      </c>
      <c r="C271" s="4" t="str">
        <f t="shared" ca="1" si="35"/>
        <v>NO</v>
      </c>
      <c r="D271" s="75"/>
      <c r="F271">
        <f t="shared" ca="1" si="38"/>
        <v>0</v>
      </c>
      <c r="G271" s="2" t="str">
        <f t="shared" ca="1" si="39"/>
        <v/>
      </c>
      <c r="H271" s="2">
        <f t="shared" ca="1" si="40"/>
        <v>0</v>
      </c>
      <c r="I271">
        <f t="shared" si="41"/>
        <v>0</v>
      </c>
      <c r="M271" t="str">
        <f t="shared" si="36"/>
        <v xml:space="preserve"> (END 3Q)</v>
      </c>
    </row>
    <row r="272" spans="1:13" ht="15.75" thickBot="1" x14ac:dyDescent="0.3">
      <c r="A272" s="2" t="str">
        <f>IF(ISBLANK(D272),"",COUNTA($B$2:B272))</f>
        <v/>
      </c>
      <c r="B272" s="2" t="str">
        <f t="shared" ca="1" si="37"/>
        <v>0</v>
      </c>
      <c r="C272" s="4" t="str">
        <f t="shared" ca="1" si="35"/>
        <v>NO</v>
      </c>
      <c r="D272" s="75"/>
      <c r="F272">
        <f t="shared" ca="1" si="38"/>
        <v>0</v>
      </c>
      <c r="G272" s="2" t="str">
        <f t="shared" ca="1" si="39"/>
        <v/>
      </c>
      <c r="H272" s="2">
        <f t="shared" ca="1" si="40"/>
        <v>0</v>
      </c>
      <c r="I272">
        <f t="shared" si="41"/>
        <v>0</v>
      </c>
      <c r="M272" t="str">
        <f t="shared" si="36"/>
        <v xml:space="preserve"> (END 3Q)</v>
      </c>
    </row>
    <row r="273" spans="1:13" ht="15.75" thickBot="1" x14ac:dyDescent="0.3">
      <c r="A273" s="2" t="str">
        <f>IF(ISBLANK(D273),"",COUNTA($B$2:B273))</f>
        <v/>
      </c>
      <c r="B273" s="2" t="str">
        <f t="shared" ca="1" si="37"/>
        <v>0</v>
      </c>
      <c r="C273" s="4" t="str">
        <f t="shared" ca="1" si="35"/>
        <v>NO</v>
      </c>
      <c r="D273" s="75"/>
      <c r="F273">
        <f t="shared" ca="1" si="38"/>
        <v>0</v>
      </c>
      <c r="G273" s="2" t="str">
        <f t="shared" ca="1" si="39"/>
        <v/>
      </c>
      <c r="H273" s="2">
        <f t="shared" ca="1" si="40"/>
        <v>0</v>
      </c>
      <c r="I273">
        <f t="shared" si="41"/>
        <v>0</v>
      </c>
      <c r="M273" t="str">
        <f t="shared" si="36"/>
        <v xml:space="preserve"> (END 3Q)</v>
      </c>
    </row>
    <row r="274" spans="1:13" ht="15.75" thickBot="1" x14ac:dyDescent="0.3">
      <c r="A274" s="2" t="str">
        <f>IF(ISBLANK(D274),"",COUNTA($B$2:B274))</f>
        <v/>
      </c>
      <c r="B274" s="2" t="str">
        <f t="shared" ca="1" si="37"/>
        <v>0</v>
      </c>
      <c r="C274" s="4" t="str">
        <f t="shared" ca="1" si="35"/>
        <v>NO</v>
      </c>
      <c r="D274" s="75"/>
      <c r="F274">
        <f t="shared" ca="1" si="38"/>
        <v>0</v>
      </c>
      <c r="G274" s="2" t="str">
        <f t="shared" ca="1" si="39"/>
        <v/>
      </c>
      <c r="H274" s="2">
        <f t="shared" ca="1" si="40"/>
        <v>0</v>
      </c>
      <c r="I274">
        <f t="shared" si="41"/>
        <v>0</v>
      </c>
      <c r="M274" t="str">
        <f t="shared" si="36"/>
        <v xml:space="preserve"> (END 3Q)</v>
      </c>
    </row>
    <row r="275" spans="1:13" ht="15.75" thickBot="1" x14ac:dyDescent="0.3">
      <c r="A275" s="2" t="str">
        <f>IF(ISBLANK(D275),"",COUNTA($B$2:B275))</f>
        <v/>
      </c>
      <c r="B275" s="2" t="str">
        <f t="shared" ca="1" si="37"/>
        <v>0</v>
      </c>
      <c r="C275" s="4" t="str">
        <f t="shared" ca="1" si="35"/>
        <v>NO</v>
      </c>
      <c r="D275" s="75"/>
      <c r="F275">
        <f t="shared" ca="1" si="38"/>
        <v>0</v>
      </c>
      <c r="G275" s="2" t="str">
        <f t="shared" ca="1" si="39"/>
        <v/>
      </c>
      <c r="H275" s="2">
        <f t="shared" ca="1" si="40"/>
        <v>0</v>
      </c>
      <c r="I275">
        <f t="shared" si="41"/>
        <v>0</v>
      </c>
      <c r="M275" t="str">
        <f t="shared" si="36"/>
        <v xml:space="preserve"> (END 3Q)</v>
      </c>
    </row>
    <row r="276" spans="1:13" ht="15.75" thickBot="1" x14ac:dyDescent="0.3">
      <c r="A276" s="2" t="str">
        <f>IF(ISBLANK(D276),"",COUNTA($B$2:B276))</f>
        <v/>
      </c>
      <c r="B276" s="2" t="str">
        <f t="shared" ca="1" si="37"/>
        <v>0</v>
      </c>
      <c r="C276" s="4" t="str">
        <f t="shared" ca="1" si="35"/>
        <v>NO</v>
      </c>
      <c r="D276" s="75"/>
      <c r="F276">
        <f t="shared" ca="1" si="38"/>
        <v>0</v>
      </c>
      <c r="G276" s="2" t="str">
        <f t="shared" ca="1" si="39"/>
        <v/>
      </c>
      <c r="H276" s="2">
        <f t="shared" ca="1" si="40"/>
        <v>0</v>
      </c>
      <c r="I276">
        <f t="shared" si="41"/>
        <v>0</v>
      </c>
      <c r="M276" t="str">
        <f t="shared" si="36"/>
        <v xml:space="preserve"> (END 3Q)</v>
      </c>
    </row>
    <row r="277" spans="1:13" ht="15.75" thickBot="1" x14ac:dyDescent="0.3">
      <c r="A277" s="2" t="str">
        <f>IF(ISBLANK(D277),"",COUNTA($B$2:B277))</f>
        <v/>
      </c>
      <c r="B277" s="2" t="str">
        <f t="shared" ca="1" si="37"/>
        <v>0</v>
      </c>
      <c r="C277" s="4" t="str">
        <f t="shared" ca="1" si="35"/>
        <v>NO</v>
      </c>
      <c r="D277" s="75"/>
      <c r="F277">
        <f t="shared" ca="1" si="38"/>
        <v>0</v>
      </c>
      <c r="G277" s="2" t="str">
        <f t="shared" ca="1" si="39"/>
        <v/>
      </c>
      <c r="H277" s="2">
        <f t="shared" ca="1" si="40"/>
        <v>0</v>
      </c>
      <c r="I277">
        <f t="shared" si="41"/>
        <v>0</v>
      </c>
      <c r="M277" t="str">
        <f t="shared" si="36"/>
        <v xml:space="preserve"> (END 3Q)</v>
      </c>
    </row>
    <row r="278" spans="1:13" ht="15.75" thickBot="1" x14ac:dyDescent="0.3">
      <c r="A278" s="2" t="str">
        <f>IF(ISBLANK(D278),"",COUNTA($B$2:B278))</f>
        <v/>
      </c>
      <c r="B278" s="2" t="str">
        <f t="shared" ca="1" si="37"/>
        <v>0</v>
      </c>
      <c r="C278" s="4" t="str">
        <f t="shared" ca="1" si="35"/>
        <v>NO</v>
      </c>
      <c r="D278" s="75"/>
      <c r="F278">
        <f t="shared" ca="1" si="38"/>
        <v>0</v>
      </c>
      <c r="G278" s="2" t="str">
        <f t="shared" ca="1" si="39"/>
        <v/>
      </c>
      <c r="H278" s="2">
        <f t="shared" ca="1" si="40"/>
        <v>0</v>
      </c>
      <c r="I278">
        <f t="shared" si="41"/>
        <v>0</v>
      </c>
      <c r="M278" t="str">
        <f t="shared" si="36"/>
        <v xml:space="preserve"> (END 3Q)</v>
      </c>
    </row>
    <row r="279" spans="1:13" ht="15.75" thickBot="1" x14ac:dyDescent="0.3">
      <c r="A279" s="2" t="str">
        <f>IF(ISBLANK(D279),"",COUNTA($B$2:B279))</f>
        <v/>
      </c>
      <c r="B279" s="2" t="str">
        <f t="shared" ca="1" si="37"/>
        <v>0</v>
      </c>
      <c r="C279" s="4" t="str">
        <f t="shared" ca="1" si="35"/>
        <v>NO</v>
      </c>
      <c r="D279" s="75"/>
      <c r="F279">
        <f t="shared" ca="1" si="38"/>
        <v>0</v>
      </c>
      <c r="G279" s="2" t="str">
        <f t="shared" ca="1" si="39"/>
        <v/>
      </c>
      <c r="H279" s="2">
        <f t="shared" ca="1" si="40"/>
        <v>0</v>
      </c>
      <c r="I279">
        <f t="shared" si="41"/>
        <v>0</v>
      </c>
      <c r="M279" t="str">
        <f t="shared" si="36"/>
        <v xml:space="preserve"> (END 3Q)</v>
      </c>
    </row>
    <row r="280" spans="1:13" ht="15.75" thickBot="1" x14ac:dyDescent="0.3">
      <c r="A280" s="2" t="str">
        <f>IF(ISBLANK(D280),"",COUNTA($B$2:B280))</f>
        <v/>
      </c>
      <c r="B280" s="2" t="str">
        <f t="shared" ca="1" si="37"/>
        <v>0</v>
      </c>
      <c r="C280" s="4" t="str">
        <f t="shared" ca="1" si="35"/>
        <v>NO</v>
      </c>
      <c r="D280" s="75"/>
      <c r="F280">
        <f t="shared" ca="1" si="38"/>
        <v>0</v>
      </c>
      <c r="G280" s="2" t="str">
        <f t="shared" ca="1" si="39"/>
        <v/>
      </c>
      <c r="H280" s="2">
        <f t="shared" ca="1" si="40"/>
        <v>0</v>
      </c>
      <c r="I280">
        <f t="shared" si="41"/>
        <v>0</v>
      </c>
      <c r="M280" t="str">
        <f t="shared" si="36"/>
        <v xml:space="preserve"> (END 3Q)</v>
      </c>
    </row>
    <row r="281" spans="1:13" ht="15.75" thickBot="1" x14ac:dyDescent="0.3">
      <c r="A281" s="2" t="str">
        <f>IF(ISBLANK(D281),"",COUNTA($B$2:B281))</f>
        <v/>
      </c>
      <c r="B281" s="2" t="str">
        <f t="shared" ca="1" si="37"/>
        <v>0</v>
      </c>
      <c r="C281" s="4" t="str">
        <f t="shared" ca="1" si="35"/>
        <v>NO</v>
      </c>
      <c r="D281" s="75"/>
      <c r="F281">
        <f t="shared" ca="1" si="38"/>
        <v>0</v>
      </c>
      <c r="G281" s="2" t="str">
        <f t="shared" ca="1" si="39"/>
        <v/>
      </c>
      <c r="H281" s="2">
        <f t="shared" ca="1" si="40"/>
        <v>0</v>
      </c>
      <c r="I281">
        <f t="shared" si="41"/>
        <v>0</v>
      </c>
      <c r="M281" t="str">
        <f t="shared" si="36"/>
        <v xml:space="preserve"> (END 3Q)</v>
      </c>
    </row>
    <row r="282" spans="1:13" ht="15.75" thickBot="1" x14ac:dyDescent="0.3">
      <c r="A282" s="2" t="str">
        <f>IF(ISBLANK(D282),"",COUNTA($B$2:B282))</f>
        <v/>
      </c>
      <c r="B282" s="2" t="str">
        <f t="shared" ca="1" si="37"/>
        <v>0</v>
      </c>
      <c r="C282" s="4" t="str">
        <f t="shared" ca="1" si="35"/>
        <v>NO</v>
      </c>
      <c r="D282" s="75"/>
      <c r="F282">
        <f t="shared" ca="1" si="38"/>
        <v>0</v>
      </c>
      <c r="G282" s="2" t="str">
        <f t="shared" ca="1" si="39"/>
        <v/>
      </c>
      <c r="H282" s="2">
        <f t="shared" ca="1" si="40"/>
        <v>0</v>
      </c>
      <c r="I282">
        <f t="shared" si="41"/>
        <v>0</v>
      </c>
      <c r="M282" t="str">
        <f t="shared" si="36"/>
        <v xml:space="preserve"> (END 3Q)</v>
      </c>
    </row>
    <row r="283" spans="1:13" ht="15.75" thickBot="1" x14ac:dyDescent="0.3">
      <c r="A283" s="2" t="str">
        <f>IF(ISBLANK(D283),"",COUNTA($B$2:B283))</f>
        <v/>
      </c>
      <c r="B283" s="2" t="str">
        <f t="shared" ca="1" si="37"/>
        <v>0</v>
      </c>
      <c r="C283" s="4" t="str">
        <f t="shared" ca="1" si="35"/>
        <v>NO</v>
      </c>
      <c r="D283" s="75"/>
      <c r="F283">
        <f t="shared" ca="1" si="38"/>
        <v>0</v>
      </c>
      <c r="G283" s="2" t="str">
        <f t="shared" ca="1" si="39"/>
        <v/>
      </c>
      <c r="H283" s="2">
        <f t="shared" ca="1" si="40"/>
        <v>0</v>
      </c>
      <c r="I283">
        <f t="shared" si="41"/>
        <v>0</v>
      </c>
      <c r="M283" t="str">
        <f t="shared" si="36"/>
        <v xml:space="preserve"> (END 3Q)</v>
      </c>
    </row>
    <row r="284" spans="1:13" ht="15.75" thickBot="1" x14ac:dyDescent="0.3">
      <c r="A284" s="2" t="str">
        <f>IF(ISBLANK(D284),"",COUNTA($B$2:B284))</f>
        <v/>
      </c>
      <c r="B284" s="2" t="str">
        <f t="shared" ca="1" si="37"/>
        <v>0</v>
      </c>
      <c r="C284" s="4" t="str">
        <f t="shared" ca="1" si="35"/>
        <v>NO</v>
      </c>
      <c r="D284" s="75"/>
      <c r="F284">
        <f t="shared" ca="1" si="38"/>
        <v>0</v>
      </c>
      <c r="G284" s="2" t="str">
        <f t="shared" ca="1" si="39"/>
        <v/>
      </c>
      <c r="H284" s="2">
        <f t="shared" ca="1" si="40"/>
        <v>0</v>
      </c>
      <c r="I284">
        <f t="shared" si="41"/>
        <v>0</v>
      </c>
      <c r="M284" t="str">
        <f t="shared" si="36"/>
        <v xml:space="preserve"> (END 3Q)</v>
      </c>
    </row>
    <row r="285" spans="1:13" ht="15.75" thickBot="1" x14ac:dyDescent="0.3">
      <c r="A285" s="2" t="str">
        <f>IF(ISBLANK(D285),"",COUNTA($B$2:B285))</f>
        <v/>
      </c>
      <c r="B285" s="2" t="str">
        <f t="shared" ca="1" si="37"/>
        <v>0</v>
      </c>
      <c r="C285" s="4" t="str">
        <f t="shared" ca="1" si="35"/>
        <v>NO</v>
      </c>
      <c r="D285" s="75"/>
      <c r="F285">
        <f t="shared" ca="1" si="38"/>
        <v>0</v>
      </c>
      <c r="G285" s="2" t="str">
        <f t="shared" ca="1" si="39"/>
        <v/>
      </c>
      <c r="H285" s="2">
        <f t="shared" ca="1" si="40"/>
        <v>0</v>
      </c>
      <c r="I285">
        <f t="shared" si="41"/>
        <v>0</v>
      </c>
      <c r="M285" t="str">
        <f t="shared" si="36"/>
        <v xml:space="preserve"> (END 3Q)</v>
      </c>
    </row>
    <row r="286" spans="1:13" ht="15.75" thickBot="1" x14ac:dyDescent="0.3">
      <c r="A286" s="2" t="str">
        <f>IF(ISBLANK(D286),"",COUNTA($B$2:B286))</f>
        <v/>
      </c>
      <c r="B286" s="2" t="str">
        <f t="shared" ca="1" si="37"/>
        <v>0</v>
      </c>
      <c r="C286" s="4" t="str">
        <f t="shared" ca="1" si="35"/>
        <v>NO</v>
      </c>
      <c r="D286" s="75"/>
      <c r="F286">
        <f t="shared" ca="1" si="38"/>
        <v>0</v>
      </c>
      <c r="G286" s="2" t="str">
        <f t="shared" ca="1" si="39"/>
        <v/>
      </c>
      <c r="H286" s="2">
        <f t="shared" ca="1" si="40"/>
        <v>0</v>
      </c>
      <c r="I286">
        <f t="shared" si="41"/>
        <v>0</v>
      </c>
      <c r="M286" t="str">
        <f t="shared" si="36"/>
        <v xml:space="preserve"> (END 3Q)</v>
      </c>
    </row>
    <row r="287" spans="1:13" ht="15.75" thickBot="1" x14ac:dyDescent="0.3">
      <c r="A287" s="2" t="str">
        <f>IF(ISBLANK(D287),"",COUNTA($B$2:B287))</f>
        <v/>
      </c>
      <c r="B287" s="2" t="str">
        <f t="shared" ca="1" si="37"/>
        <v>0</v>
      </c>
      <c r="C287" s="4" t="str">
        <f t="shared" ca="1" si="35"/>
        <v>NO</v>
      </c>
      <c r="D287" s="75"/>
      <c r="F287">
        <f t="shared" ca="1" si="38"/>
        <v>0</v>
      </c>
      <c r="G287" s="2" t="str">
        <f t="shared" ca="1" si="39"/>
        <v/>
      </c>
      <c r="H287" s="2">
        <f t="shared" ca="1" si="40"/>
        <v>0</v>
      </c>
      <c r="I287">
        <f t="shared" si="41"/>
        <v>0</v>
      </c>
      <c r="M287" t="str">
        <f t="shared" si="36"/>
        <v xml:space="preserve"> (END 3Q)</v>
      </c>
    </row>
    <row r="288" spans="1:13" ht="15.75" thickBot="1" x14ac:dyDescent="0.3">
      <c r="A288" s="2" t="str">
        <f>IF(ISBLANK(D288),"",COUNTA($B$2:B288))</f>
        <v/>
      </c>
      <c r="B288" s="2" t="str">
        <f t="shared" ca="1" si="37"/>
        <v>0</v>
      </c>
      <c r="C288" s="4" t="str">
        <f t="shared" ca="1" si="35"/>
        <v>NO</v>
      </c>
      <c r="D288" s="75"/>
      <c r="F288">
        <f t="shared" ca="1" si="38"/>
        <v>0</v>
      </c>
      <c r="G288" s="2" t="str">
        <f t="shared" ca="1" si="39"/>
        <v/>
      </c>
      <c r="H288" s="2">
        <f t="shared" ca="1" si="40"/>
        <v>0</v>
      </c>
      <c r="I288">
        <f t="shared" si="41"/>
        <v>0</v>
      </c>
      <c r="M288" t="str">
        <f t="shared" si="36"/>
        <v xml:space="preserve"> (END 3Q)</v>
      </c>
    </row>
    <row r="289" spans="1:13" ht="15.75" thickBot="1" x14ac:dyDescent="0.3">
      <c r="A289" s="2" t="str">
        <f>IF(ISBLANK(D289),"",COUNTA($B$2:B289))</f>
        <v/>
      </c>
      <c r="B289" s="2" t="str">
        <f t="shared" ca="1" si="37"/>
        <v>0</v>
      </c>
      <c r="C289" s="4" t="str">
        <f t="shared" ca="1" si="35"/>
        <v>NO</v>
      </c>
      <c r="D289" s="75"/>
      <c r="F289">
        <f t="shared" ca="1" si="38"/>
        <v>0</v>
      </c>
      <c r="G289" s="2" t="str">
        <f t="shared" ca="1" si="39"/>
        <v/>
      </c>
      <c r="H289" s="2">
        <f t="shared" ca="1" si="40"/>
        <v>0</v>
      </c>
      <c r="I289">
        <f t="shared" si="41"/>
        <v>0</v>
      </c>
      <c r="M289" t="str">
        <f t="shared" si="36"/>
        <v xml:space="preserve"> (END 3Q)</v>
      </c>
    </row>
    <row r="290" spans="1:13" ht="15.75" thickBot="1" x14ac:dyDescent="0.3">
      <c r="A290" s="2" t="str">
        <f>IF(ISBLANK(D290),"",COUNTA($B$2:B290))</f>
        <v/>
      </c>
      <c r="B290" s="2" t="str">
        <f t="shared" ca="1" si="37"/>
        <v>0</v>
      </c>
      <c r="C290" s="4" t="str">
        <f t="shared" ca="1" si="35"/>
        <v>NO</v>
      </c>
      <c r="D290" s="75"/>
      <c r="F290">
        <f t="shared" ca="1" si="38"/>
        <v>0</v>
      </c>
      <c r="G290" s="2" t="str">
        <f t="shared" ca="1" si="39"/>
        <v/>
      </c>
      <c r="H290" s="2">
        <f t="shared" ca="1" si="40"/>
        <v>0</v>
      </c>
      <c r="I290">
        <f t="shared" si="41"/>
        <v>0</v>
      </c>
      <c r="M290" t="str">
        <f t="shared" si="36"/>
        <v xml:space="preserve"> (END 3Q)</v>
      </c>
    </row>
    <row r="291" spans="1:13" ht="15.75" thickBot="1" x14ac:dyDescent="0.3">
      <c r="A291" s="2" t="str">
        <f>IF(ISBLANK(D291),"",COUNTA($B$2:B291))</f>
        <v/>
      </c>
      <c r="B291" s="2" t="str">
        <f t="shared" ca="1" si="37"/>
        <v>0</v>
      </c>
      <c r="C291" s="4" t="str">
        <f t="shared" ca="1" si="35"/>
        <v>NO</v>
      </c>
      <c r="D291" s="75"/>
      <c r="F291">
        <f t="shared" ca="1" si="38"/>
        <v>0</v>
      </c>
      <c r="G291" s="2" t="str">
        <f t="shared" ca="1" si="39"/>
        <v/>
      </c>
      <c r="H291" s="2">
        <f t="shared" ca="1" si="40"/>
        <v>0</v>
      </c>
      <c r="I291">
        <f t="shared" si="41"/>
        <v>0</v>
      </c>
      <c r="M291" t="str">
        <f t="shared" si="36"/>
        <v xml:space="preserve"> (END 3Q)</v>
      </c>
    </row>
    <row r="292" spans="1:13" ht="15.75" thickBot="1" x14ac:dyDescent="0.3">
      <c r="A292" s="2" t="str">
        <f>IF(ISBLANK(D292),"",COUNTA($B$2:B292))</f>
        <v/>
      </c>
      <c r="B292" s="2" t="str">
        <f t="shared" ca="1" si="37"/>
        <v>0</v>
      </c>
      <c r="C292" s="4" t="str">
        <f t="shared" ca="1" si="35"/>
        <v>NO</v>
      </c>
      <c r="D292" s="75"/>
      <c r="F292">
        <f t="shared" ca="1" si="38"/>
        <v>0</v>
      </c>
      <c r="G292" s="2" t="str">
        <f t="shared" ca="1" si="39"/>
        <v/>
      </c>
      <c r="H292" s="2">
        <f t="shared" ca="1" si="40"/>
        <v>0</v>
      </c>
      <c r="I292">
        <f t="shared" si="41"/>
        <v>0</v>
      </c>
      <c r="M292" t="str">
        <f t="shared" si="36"/>
        <v xml:space="preserve"> (END 3Q)</v>
      </c>
    </row>
    <row r="293" spans="1:13" ht="15.75" thickBot="1" x14ac:dyDescent="0.3">
      <c r="A293" s="2" t="str">
        <f>IF(ISBLANK(D293),"",COUNTA($B$2:B293))</f>
        <v/>
      </c>
      <c r="B293" s="2" t="str">
        <f t="shared" ca="1" si="37"/>
        <v>0</v>
      </c>
      <c r="C293" s="4" t="str">
        <f t="shared" ca="1" si="35"/>
        <v>NO</v>
      </c>
      <c r="D293" s="75"/>
      <c r="F293">
        <f t="shared" ca="1" si="38"/>
        <v>0</v>
      </c>
      <c r="G293" s="2" t="str">
        <f t="shared" ca="1" si="39"/>
        <v/>
      </c>
      <c r="H293" s="2">
        <f t="shared" ca="1" si="40"/>
        <v>0</v>
      </c>
      <c r="I293">
        <f t="shared" si="41"/>
        <v>0</v>
      </c>
      <c r="M293" t="str">
        <f t="shared" si="36"/>
        <v xml:space="preserve"> (END 3Q)</v>
      </c>
    </row>
    <row r="294" spans="1:13" ht="15.75" thickBot="1" x14ac:dyDescent="0.3">
      <c r="A294" s="2" t="str">
        <f>IF(ISBLANK(D294),"",COUNTA($B$2:B294))</f>
        <v/>
      </c>
      <c r="B294" s="2" t="str">
        <f t="shared" ca="1" si="37"/>
        <v>0</v>
      </c>
      <c r="C294" s="4" t="str">
        <f t="shared" ca="1" si="35"/>
        <v>NO</v>
      </c>
      <c r="D294" s="75"/>
      <c r="F294">
        <f t="shared" ca="1" si="38"/>
        <v>0</v>
      </c>
      <c r="G294" s="2" t="str">
        <f t="shared" ca="1" si="39"/>
        <v/>
      </c>
      <c r="H294" s="2">
        <f t="shared" ca="1" si="40"/>
        <v>0</v>
      </c>
      <c r="I294">
        <f t="shared" si="41"/>
        <v>0</v>
      </c>
      <c r="M294" t="str">
        <f t="shared" si="36"/>
        <v xml:space="preserve"> (END 3Q)</v>
      </c>
    </row>
    <row r="295" spans="1:13" ht="15.75" thickBot="1" x14ac:dyDescent="0.3">
      <c r="A295" s="2" t="str">
        <f>IF(ISBLANK(D295),"",COUNTA($B$2:B295))</f>
        <v/>
      </c>
      <c r="B295" s="2" t="str">
        <f t="shared" ca="1" si="37"/>
        <v>0</v>
      </c>
      <c r="C295" s="4" t="str">
        <f t="shared" ca="1" si="35"/>
        <v>NO</v>
      </c>
      <c r="D295" s="75"/>
      <c r="F295">
        <f t="shared" ca="1" si="38"/>
        <v>0</v>
      </c>
      <c r="G295" s="2" t="str">
        <f t="shared" ca="1" si="39"/>
        <v/>
      </c>
      <c r="H295" s="2">
        <f t="shared" ca="1" si="40"/>
        <v>0</v>
      </c>
      <c r="I295">
        <f t="shared" si="41"/>
        <v>0</v>
      </c>
      <c r="M295" t="str">
        <f t="shared" si="36"/>
        <v xml:space="preserve"> (END 3Q)</v>
      </c>
    </row>
    <row r="296" spans="1:13" ht="15.75" thickBot="1" x14ac:dyDescent="0.3">
      <c r="A296" s="2" t="str">
        <f>IF(ISBLANK(D296),"",COUNTA($B$2:B296))</f>
        <v/>
      </c>
      <c r="B296" s="2" t="str">
        <f t="shared" ca="1" si="37"/>
        <v>0</v>
      </c>
      <c r="C296" s="4" t="str">
        <f t="shared" ca="1" si="35"/>
        <v>NO</v>
      </c>
      <c r="D296" s="75"/>
      <c r="F296">
        <f t="shared" ca="1" si="38"/>
        <v>0</v>
      </c>
      <c r="G296" s="2" t="str">
        <f t="shared" ca="1" si="39"/>
        <v/>
      </c>
      <c r="H296" s="2">
        <f t="shared" ca="1" si="40"/>
        <v>0</v>
      </c>
      <c r="I296">
        <f t="shared" si="41"/>
        <v>0</v>
      </c>
      <c r="M296" t="str">
        <f t="shared" si="36"/>
        <v xml:space="preserve"> (END 3Q)</v>
      </c>
    </row>
    <row r="297" spans="1:13" ht="15.75" thickBot="1" x14ac:dyDescent="0.3">
      <c r="A297" s="2" t="str">
        <f>IF(ISBLANK(D297),"",COUNTA($B$2:B297))</f>
        <v/>
      </c>
      <c r="B297" s="2" t="str">
        <f t="shared" ca="1" si="37"/>
        <v>0</v>
      </c>
      <c r="C297" s="4" t="str">
        <f t="shared" ca="1" si="35"/>
        <v>NO</v>
      </c>
      <c r="D297" s="75"/>
      <c r="F297">
        <f t="shared" ca="1" si="38"/>
        <v>0</v>
      </c>
      <c r="G297" s="2" t="str">
        <f t="shared" ca="1" si="39"/>
        <v/>
      </c>
      <c r="H297" s="2">
        <f t="shared" ca="1" si="40"/>
        <v>0</v>
      </c>
      <c r="I297">
        <f t="shared" si="41"/>
        <v>0</v>
      </c>
      <c r="M297" t="str">
        <f t="shared" si="36"/>
        <v xml:space="preserve"> (END 3Q)</v>
      </c>
    </row>
    <row r="298" spans="1:13" ht="15.75" thickBot="1" x14ac:dyDescent="0.3">
      <c r="A298" s="2" t="str">
        <f>IF(ISBLANK(D298),"",COUNTA($B$2:B298))</f>
        <v/>
      </c>
      <c r="B298" s="2" t="str">
        <f t="shared" ca="1" si="37"/>
        <v>0</v>
      </c>
      <c r="C298" s="4" t="str">
        <f t="shared" ca="1" si="35"/>
        <v>NO</v>
      </c>
      <c r="D298" s="75"/>
      <c r="F298">
        <f t="shared" ca="1" si="38"/>
        <v>0</v>
      </c>
      <c r="G298" s="2" t="str">
        <f t="shared" ca="1" si="39"/>
        <v/>
      </c>
      <c r="H298" s="2">
        <f t="shared" ca="1" si="40"/>
        <v>0</v>
      </c>
      <c r="I298">
        <f t="shared" si="41"/>
        <v>0</v>
      </c>
      <c r="M298" t="str">
        <f t="shared" si="36"/>
        <v xml:space="preserve"> (END 3Q)</v>
      </c>
    </row>
    <row r="299" spans="1:13" ht="15.75" thickBot="1" x14ac:dyDescent="0.3">
      <c r="A299" s="2" t="str">
        <f>IF(ISBLANK(D299),"",COUNTA($B$2:B299))</f>
        <v/>
      </c>
      <c r="B299" s="2" t="str">
        <f t="shared" ca="1" si="37"/>
        <v>0</v>
      </c>
      <c r="C299" s="4" t="str">
        <f t="shared" ca="1" si="35"/>
        <v>NO</v>
      </c>
      <c r="D299" s="75"/>
      <c r="F299">
        <f t="shared" ca="1" si="38"/>
        <v>0</v>
      </c>
      <c r="G299" s="2" t="str">
        <f t="shared" ca="1" si="39"/>
        <v/>
      </c>
      <c r="H299" s="2">
        <f t="shared" ca="1" si="40"/>
        <v>0</v>
      </c>
      <c r="I299">
        <f t="shared" si="41"/>
        <v>0</v>
      </c>
      <c r="M299" t="str">
        <f t="shared" si="36"/>
        <v xml:space="preserve"> (END 3Q)</v>
      </c>
    </row>
    <row r="300" spans="1:13" ht="15.75" thickBot="1" x14ac:dyDescent="0.3">
      <c r="A300" s="2" t="str">
        <f>IF(ISBLANK(D300),"",COUNTA($B$2:B300))</f>
        <v/>
      </c>
      <c r="B300" s="2" t="str">
        <f t="shared" ca="1" si="37"/>
        <v>0</v>
      </c>
      <c r="C300" s="4" t="str">
        <f t="shared" ca="1" si="35"/>
        <v>NO</v>
      </c>
      <c r="D300" s="75"/>
      <c r="F300">
        <f t="shared" ca="1" si="38"/>
        <v>0</v>
      </c>
      <c r="G300" s="2" t="str">
        <f t="shared" ca="1" si="39"/>
        <v/>
      </c>
      <c r="H300" s="2">
        <f t="shared" ca="1" si="40"/>
        <v>0</v>
      </c>
      <c r="I300">
        <f t="shared" si="41"/>
        <v>0</v>
      </c>
      <c r="M300" t="str">
        <f t="shared" si="36"/>
        <v xml:space="preserve"> (END 3Q)</v>
      </c>
    </row>
    <row r="301" spans="1:13" ht="15.75" thickBot="1" x14ac:dyDescent="0.3">
      <c r="A301" s="2" t="str">
        <f>IF(ISBLANK(D301),"",COUNTA($B$2:B301))</f>
        <v/>
      </c>
      <c r="B301" s="2" t="str">
        <f t="shared" ca="1" si="37"/>
        <v>0</v>
      </c>
      <c r="C301" s="4" t="str">
        <f t="shared" ca="1" si="35"/>
        <v>NO</v>
      </c>
      <c r="D301" s="75"/>
      <c r="F301">
        <f t="shared" ca="1" si="38"/>
        <v>0</v>
      </c>
      <c r="G301" s="2" t="str">
        <f t="shared" ca="1" si="39"/>
        <v/>
      </c>
      <c r="H301" s="2">
        <f t="shared" ca="1" si="40"/>
        <v>0</v>
      </c>
      <c r="M301" t="str">
        <f t="shared" si="36"/>
        <v xml:space="preserve"> (END 3Q)</v>
      </c>
    </row>
    <row r="302" spans="1:13" ht="15.75" thickBot="1" x14ac:dyDescent="0.3">
      <c r="A302" s="2" t="str">
        <f>IF(ISBLANK(D302),"",COUNTA($B$2:B302))</f>
        <v/>
      </c>
      <c r="B302" s="2" t="str">
        <f t="shared" ca="1" si="37"/>
        <v>0</v>
      </c>
      <c r="C302" s="4" t="str">
        <f t="shared" ca="1" si="35"/>
        <v>NO</v>
      </c>
      <c r="D302" s="75"/>
      <c r="F302">
        <f t="shared" ca="1" si="38"/>
        <v>0</v>
      </c>
      <c r="G302" s="2" t="str">
        <f t="shared" ca="1" si="39"/>
        <v/>
      </c>
      <c r="H302" s="2">
        <f t="shared" ca="1" si="40"/>
        <v>0</v>
      </c>
      <c r="M302" t="str">
        <f t="shared" si="36"/>
        <v xml:space="preserve"> (END 3Q)</v>
      </c>
    </row>
    <row r="303" spans="1:13" ht="15.75" thickBot="1" x14ac:dyDescent="0.3">
      <c r="A303" s="2" t="str">
        <f>IF(ISBLANK(D303),"",COUNTA($B$2:B303))</f>
        <v/>
      </c>
      <c r="B303" s="2" t="str">
        <f t="shared" ca="1" si="37"/>
        <v>0</v>
      </c>
      <c r="C303" s="4" t="str">
        <f t="shared" ca="1" si="35"/>
        <v>NO</v>
      </c>
      <c r="D303" s="75"/>
      <c r="F303">
        <f t="shared" ca="1" si="38"/>
        <v>0</v>
      </c>
      <c r="G303" s="2" t="str">
        <f t="shared" ca="1" si="39"/>
        <v/>
      </c>
      <c r="H303" s="2">
        <f t="shared" ca="1" si="40"/>
        <v>0</v>
      </c>
      <c r="M303" t="str">
        <f t="shared" si="36"/>
        <v xml:space="preserve"> (END 3Q)</v>
      </c>
    </row>
    <row r="304" spans="1:13" ht="15.75" thickBot="1" x14ac:dyDescent="0.3">
      <c r="A304" s="2" t="str">
        <f>IF(ISBLANK(D304),"",COUNTA($B$2:B304))</f>
        <v/>
      </c>
      <c r="B304" s="2" t="str">
        <f t="shared" ca="1" si="37"/>
        <v>0</v>
      </c>
      <c r="C304" s="4" t="str">
        <f t="shared" ca="1" si="35"/>
        <v>NO</v>
      </c>
      <c r="D304" s="75"/>
      <c r="F304">
        <f t="shared" ca="1" si="38"/>
        <v>0</v>
      </c>
      <c r="G304" s="2" t="str">
        <f t="shared" ca="1" si="39"/>
        <v/>
      </c>
      <c r="H304" s="2">
        <f t="shared" ca="1" si="40"/>
        <v>0</v>
      </c>
      <c r="M304" t="str">
        <f t="shared" si="36"/>
        <v xml:space="preserve"> (END 3Q)</v>
      </c>
    </row>
    <row r="305" spans="1:13" ht="15.75" thickBot="1" x14ac:dyDescent="0.3">
      <c r="A305" s="2" t="str">
        <f>IF(ISBLANK(D305),"",COUNTA($B$2:B305))</f>
        <v/>
      </c>
      <c r="B305" s="2" t="str">
        <f t="shared" ca="1" si="37"/>
        <v>0</v>
      </c>
      <c r="C305" s="4" t="str">
        <f t="shared" ca="1" si="35"/>
        <v>NO</v>
      </c>
      <c r="D305" s="75"/>
      <c r="F305">
        <f t="shared" ca="1" si="38"/>
        <v>0</v>
      </c>
      <c r="G305" s="2" t="str">
        <f t="shared" ca="1" si="39"/>
        <v/>
      </c>
      <c r="H305" s="2">
        <f t="shared" ca="1" si="40"/>
        <v>0</v>
      </c>
      <c r="M305" t="str">
        <f t="shared" si="36"/>
        <v xml:space="preserve"> (END 3Q)</v>
      </c>
    </row>
    <row r="306" spans="1:13" ht="15.75" thickBot="1" x14ac:dyDescent="0.3">
      <c r="A306" s="2" t="str">
        <f>IF(ISBLANK(D306),"",COUNTA($B$2:B306))</f>
        <v/>
      </c>
      <c r="B306" s="2" t="str">
        <f t="shared" ca="1" si="37"/>
        <v>0</v>
      </c>
      <c r="C306" s="4" t="str">
        <f t="shared" ca="1" si="35"/>
        <v>NO</v>
      </c>
      <c r="D306" s="75"/>
      <c r="F306">
        <f t="shared" ca="1" si="38"/>
        <v>0</v>
      </c>
      <c r="G306" s="2" t="str">
        <f t="shared" ca="1" si="39"/>
        <v/>
      </c>
      <c r="H306" s="2">
        <f t="shared" ca="1" si="40"/>
        <v>0</v>
      </c>
      <c r="M306" t="str">
        <f t="shared" si="36"/>
        <v xml:space="preserve"> (END 3Q)</v>
      </c>
    </row>
    <row r="307" spans="1:13" ht="15.75" thickBot="1" x14ac:dyDescent="0.3">
      <c r="A307" s="2" t="str">
        <f>IF(ISBLANK(D307),"",COUNTA($B$2:B307))</f>
        <v/>
      </c>
      <c r="B307" s="2" t="str">
        <f t="shared" ca="1" si="37"/>
        <v>0</v>
      </c>
      <c r="C307" s="4" t="str">
        <f t="shared" ca="1" si="35"/>
        <v>NO</v>
      </c>
      <c r="D307" s="75"/>
      <c r="F307">
        <f t="shared" ca="1" si="38"/>
        <v>0</v>
      </c>
      <c r="G307" s="2" t="str">
        <f t="shared" ca="1" si="39"/>
        <v/>
      </c>
      <c r="H307" s="2">
        <f t="shared" ca="1" si="40"/>
        <v>0</v>
      </c>
      <c r="M307" t="str">
        <f t="shared" si="36"/>
        <v xml:space="preserve"> (END 3Q)</v>
      </c>
    </row>
    <row r="308" spans="1:13" ht="15.75" thickBot="1" x14ac:dyDescent="0.3">
      <c r="A308" s="2" t="str">
        <f>IF(ISBLANK(D308),"",COUNTA($B$2:B308))</f>
        <v/>
      </c>
      <c r="B308" s="2" t="str">
        <f t="shared" ca="1" si="37"/>
        <v>0</v>
      </c>
      <c r="C308" s="4" t="str">
        <f t="shared" ca="1" si="35"/>
        <v>NO</v>
      </c>
      <c r="D308" s="75"/>
      <c r="F308">
        <f t="shared" ca="1" si="38"/>
        <v>0</v>
      </c>
      <c r="G308" s="2" t="str">
        <f t="shared" ca="1" si="39"/>
        <v/>
      </c>
      <c r="H308" s="2">
        <f t="shared" ca="1" si="40"/>
        <v>0</v>
      </c>
      <c r="M308" t="str">
        <f t="shared" si="36"/>
        <v xml:space="preserve"> (END 3Q)</v>
      </c>
    </row>
    <row r="309" spans="1:13" ht="15.75" thickBot="1" x14ac:dyDescent="0.3">
      <c r="A309" s="2" t="str">
        <f>IF(ISBLANK(D309),"",COUNTA($B$2:B309))</f>
        <v/>
      </c>
      <c r="B309" s="2" t="str">
        <f t="shared" ca="1" si="37"/>
        <v>0</v>
      </c>
      <c r="C309" s="4" t="str">
        <f t="shared" ca="1" si="35"/>
        <v>NO</v>
      </c>
      <c r="D309" s="75"/>
      <c r="F309">
        <f t="shared" ca="1" si="38"/>
        <v>0</v>
      </c>
      <c r="G309" s="2" t="str">
        <f t="shared" ca="1" si="39"/>
        <v/>
      </c>
      <c r="H309" s="2">
        <f t="shared" ca="1" si="40"/>
        <v>0</v>
      </c>
      <c r="M309" t="str">
        <f t="shared" si="36"/>
        <v xml:space="preserve"> (END 3Q)</v>
      </c>
    </row>
    <row r="310" spans="1:13" ht="15.75" thickBot="1" x14ac:dyDescent="0.3">
      <c r="A310" s="2" t="str">
        <f>IF(ISBLANK(D310),"",COUNTA($B$2:B310))</f>
        <v/>
      </c>
      <c r="B310" s="2" t="str">
        <f t="shared" ca="1" si="37"/>
        <v>0</v>
      </c>
      <c r="C310" s="4" t="str">
        <f t="shared" ca="1" si="35"/>
        <v>NO</v>
      </c>
      <c r="D310" s="75"/>
      <c r="F310">
        <f t="shared" ca="1" si="38"/>
        <v>0</v>
      </c>
      <c r="G310" s="2" t="str">
        <f t="shared" ca="1" si="39"/>
        <v/>
      </c>
      <c r="H310" s="2">
        <f t="shared" ca="1" si="40"/>
        <v>0</v>
      </c>
      <c r="M310" t="str">
        <f t="shared" si="36"/>
        <v xml:space="preserve"> (END 3Q)</v>
      </c>
    </row>
    <row r="311" spans="1:13" ht="15.75" thickBot="1" x14ac:dyDescent="0.3">
      <c r="A311" s="2" t="str">
        <f>IF(ISBLANK(D311),"",COUNTA($B$2:B311))</f>
        <v/>
      </c>
      <c r="B311" s="2" t="str">
        <f t="shared" ca="1" si="37"/>
        <v>0</v>
      </c>
      <c r="C311" s="4" t="str">
        <f t="shared" ca="1" si="35"/>
        <v>NO</v>
      </c>
      <c r="D311" s="75"/>
      <c r="F311">
        <f t="shared" ca="1" si="38"/>
        <v>0</v>
      </c>
      <c r="G311" s="2" t="str">
        <f t="shared" ca="1" si="39"/>
        <v/>
      </c>
      <c r="H311" s="2">
        <f t="shared" ca="1" si="40"/>
        <v>0</v>
      </c>
      <c r="M311" t="str">
        <f t="shared" si="36"/>
        <v xml:space="preserve"> (END 3Q)</v>
      </c>
    </row>
    <row r="312" spans="1:13" ht="15.75" thickBot="1" x14ac:dyDescent="0.3">
      <c r="A312" s="2" t="str">
        <f>IF(ISBLANK(D312),"",COUNTA($B$2:B312))</f>
        <v/>
      </c>
      <c r="B312" s="2" t="str">
        <f t="shared" ca="1" si="37"/>
        <v>0</v>
      </c>
      <c r="C312" s="4" t="str">
        <f t="shared" ca="1" si="35"/>
        <v>NO</v>
      </c>
      <c r="D312" s="75"/>
      <c r="F312">
        <f t="shared" ca="1" si="38"/>
        <v>0</v>
      </c>
      <c r="G312" s="2" t="str">
        <f t="shared" ca="1" si="39"/>
        <v/>
      </c>
      <c r="H312" s="2">
        <f t="shared" ca="1" si="40"/>
        <v>0</v>
      </c>
      <c r="M312" t="str">
        <f t="shared" si="36"/>
        <v xml:space="preserve"> (END 3Q)</v>
      </c>
    </row>
    <row r="313" spans="1:13" ht="15.75" thickBot="1" x14ac:dyDescent="0.3">
      <c r="A313" s="2" t="str">
        <f>IF(ISBLANK(D313),"",COUNTA($B$2:B313))</f>
        <v/>
      </c>
      <c r="B313" s="2" t="str">
        <f t="shared" ca="1" si="37"/>
        <v>0</v>
      </c>
      <c r="C313" s="4" t="str">
        <f t="shared" ca="1" si="35"/>
        <v>NO</v>
      </c>
      <c r="D313" s="75"/>
      <c r="F313">
        <f t="shared" ca="1" si="38"/>
        <v>0</v>
      </c>
      <c r="G313" s="2" t="str">
        <f t="shared" ca="1" si="39"/>
        <v/>
      </c>
      <c r="H313" s="2">
        <f t="shared" ca="1" si="40"/>
        <v>0</v>
      </c>
      <c r="M313" t="str">
        <f t="shared" si="36"/>
        <v xml:space="preserve"> (END 3Q)</v>
      </c>
    </row>
    <row r="314" spans="1:13" ht="15.75" thickBot="1" x14ac:dyDescent="0.3">
      <c r="A314" s="2" t="str">
        <f>IF(ISBLANK(D314),"",COUNTA($B$2:B314))</f>
        <v/>
      </c>
      <c r="B314" s="2" t="str">
        <f t="shared" ca="1" si="37"/>
        <v>0</v>
      </c>
      <c r="C314" s="4" t="str">
        <f t="shared" ca="1" si="35"/>
        <v>NO</v>
      </c>
      <c r="D314" s="75"/>
      <c r="F314">
        <f t="shared" ca="1" si="38"/>
        <v>0</v>
      </c>
      <c r="G314" s="2" t="str">
        <f t="shared" ca="1" si="39"/>
        <v/>
      </c>
      <c r="H314" s="2">
        <f t="shared" ca="1" si="40"/>
        <v>0</v>
      </c>
      <c r="M314" t="str">
        <f t="shared" si="36"/>
        <v xml:space="preserve"> (END 3Q)</v>
      </c>
    </row>
    <row r="315" spans="1:13" ht="15.75" thickBot="1" x14ac:dyDescent="0.3">
      <c r="A315" s="2" t="str">
        <f>IF(ISBLANK(D315),"",COUNTA($B$2:B315))</f>
        <v/>
      </c>
      <c r="B315" s="2" t="str">
        <f t="shared" ca="1" si="37"/>
        <v>0</v>
      </c>
      <c r="C315" s="4" t="str">
        <f t="shared" ca="1" si="35"/>
        <v>NO</v>
      </c>
      <c r="D315" s="75"/>
      <c r="F315">
        <f t="shared" ca="1" si="38"/>
        <v>0</v>
      </c>
      <c r="G315" s="2" t="str">
        <f t="shared" ca="1" si="39"/>
        <v/>
      </c>
      <c r="H315" s="2">
        <f t="shared" ca="1" si="40"/>
        <v>0</v>
      </c>
      <c r="M315" t="str">
        <f t="shared" si="36"/>
        <v xml:space="preserve"> (END 3Q)</v>
      </c>
    </row>
    <row r="316" spans="1:13" ht="15.75" thickBot="1" x14ac:dyDescent="0.3">
      <c r="A316" s="2" t="str">
        <f>IF(ISBLANK(D316),"",COUNTA($B$2:B316))</f>
        <v/>
      </c>
      <c r="B316" s="2" t="str">
        <f t="shared" ca="1" si="37"/>
        <v>0</v>
      </c>
      <c r="C316" s="4" t="str">
        <f t="shared" ca="1" si="35"/>
        <v>NO</v>
      </c>
      <c r="D316" s="75"/>
      <c r="F316">
        <f t="shared" ca="1" si="38"/>
        <v>0</v>
      </c>
      <c r="G316" s="2" t="str">
        <f t="shared" ca="1" si="39"/>
        <v/>
      </c>
      <c r="H316" s="2">
        <f t="shared" ca="1" si="40"/>
        <v>0</v>
      </c>
      <c r="M316" t="str">
        <f t="shared" si="36"/>
        <v xml:space="preserve"> (END 3Q)</v>
      </c>
    </row>
    <row r="317" spans="1:13" ht="15.75" thickBot="1" x14ac:dyDescent="0.3">
      <c r="A317" s="2" t="str">
        <f>IF(ISBLANK(D317),"",COUNTA($B$2:B317))</f>
        <v/>
      </c>
      <c r="B317" s="2" t="str">
        <f t="shared" ca="1" si="37"/>
        <v>0</v>
      </c>
      <c r="C317" s="4" t="str">
        <f t="shared" ca="1" si="35"/>
        <v>NO</v>
      </c>
      <c r="D317" s="75"/>
      <c r="F317">
        <f t="shared" ca="1" si="38"/>
        <v>0</v>
      </c>
      <c r="G317" s="2" t="str">
        <f t="shared" ca="1" si="39"/>
        <v/>
      </c>
      <c r="H317" s="2">
        <f t="shared" ca="1" si="40"/>
        <v>0</v>
      </c>
      <c r="M317" t="str">
        <f t="shared" si="36"/>
        <v xml:space="preserve"> (END 3Q)</v>
      </c>
    </row>
    <row r="318" spans="1:13" ht="15.75" thickBot="1" x14ac:dyDescent="0.3">
      <c r="A318" s="2" t="str">
        <f>IF(ISBLANK(D318),"",COUNTA($B$2:B318))</f>
        <v/>
      </c>
      <c r="B318" s="2" t="str">
        <f t="shared" ca="1" si="37"/>
        <v>0</v>
      </c>
      <c r="C318" s="4" t="str">
        <f t="shared" ca="1" si="35"/>
        <v>NO</v>
      </c>
      <c r="D318" s="75"/>
      <c r="F318">
        <f t="shared" ca="1" si="38"/>
        <v>0</v>
      </c>
      <c r="G318" s="2" t="str">
        <f t="shared" ca="1" si="39"/>
        <v/>
      </c>
      <c r="H318" s="2">
        <f t="shared" ca="1" si="40"/>
        <v>0</v>
      </c>
      <c r="M318" t="str">
        <f t="shared" si="36"/>
        <v xml:space="preserve"> (END 3Q)</v>
      </c>
    </row>
    <row r="319" spans="1:13" ht="15.75" thickBot="1" x14ac:dyDescent="0.3">
      <c r="A319" s="2" t="str">
        <f>IF(ISBLANK(D319),"",COUNTA($B$2:B319))</f>
        <v/>
      </c>
      <c r="B319" s="2" t="str">
        <f t="shared" ca="1" si="37"/>
        <v>0</v>
      </c>
      <c r="C319" s="4" t="str">
        <f t="shared" ca="1" si="35"/>
        <v>NO</v>
      </c>
      <c r="D319" s="75"/>
      <c r="F319">
        <f t="shared" ca="1" si="38"/>
        <v>0</v>
      </c>
      <c r="G319" s="2" t="str">
        <f t="shared" ca="1" si="39"/>
        <v/>
      </c>
      <c r="H319" s="2">
        <f t="shared" ca="1" si="40"/>
        <v>0</v>
      </c>
      <c r="M319" t="str">
        <f t="shared" si="36"/>
        <v xml:space="preserve"> (END 3Q)</v>
      </c>
    </row>
    <row r="320" spans="1:13" ht="15.75" thickBot="1" x14ac:dyDescent="0.3">
      <c r="A320" s="2" t="str">
        <f>IF(ISBLANK(D320),"",COUNTA($B$2:B320))</f>
        <v/>
      </c>
      <c r="B320" s="2" t="str">
        <f t="shared" ca="1" si="37"/>
        <v>0</v>
      </c>
      <c r="C320" s="4" t="str">
        <f t="shared" ca="1" si="35"/>
        <v>NO</v>
      </c>
      <c r="D320" s="75"/>
      <c r="F320">
        <f t="shared" ca="1" si="38"/>
        <v>0</v>
      </c>
      <c r="G320" s="2" t="str">
        <f t="shared" ca="1" si="39"/>
        <v/>
      </c>
      <c r="H320" s="2">
        <f t="shared" ca="1" si="40"/>
        <v>0</v>
      </c>
      <c r="M320" t="str">
        <f t="shared" si="36"/>
        <v xml:space="preserve"> (END 3Q)</v>
      </c>
    </row>
    <row r="321" spans="1:13" ht="15.75" thickBot="1" x14ac:dyDescent="0.3">
      <c r="A321" s="2" t="str">
        <f>IF(ISBLANK(D321),"",COUNTA($B$2:B321))</f>
        <v/>
      </c>
      <c r="B321" s="2" t="str">
        <f t="shared" ca="1" si="37"/>
        <v>0</v>
      </c>
      <c r="C321" s="4" t="str">
        <f t="shared" ca="1" si="35"/>
        <v>NO</v>
      </c>
      <c r="D321" s="75"/>
      <c r="F321">
        <f t="shared" ca="1" si="38"/>
        <v>0</v>
      </c>
      <c r="G321" s="2" t="str">
        <f t="shared" ca="1" si="39"/>
        <v/>
      </c>
      <c r="H321" s="2">
        <f t="shared" ca="1" si="40"/>
        <v>0</v>
      </c>
      <c r="M321" t="str">
        <f t="shared" si="36"/>
        <v xml:space="preserve"> (END 3Q)</v>
      </c>
    </row>
    <row r="322" spans="1:13" ht="15.75" thickBot="1" x14ac:dyDescent="0.3">
      <c r="A322" s="2" t="str">
        <f>IF(ISBLANK(D322),"",COUNTA($B$2:B322))</f>
        <v/>
      </c>
      <c r="B322" s="2" t="str">
        <f t="shared" ca="1" si="37"/>
        <v>0</v>
      </c>
      <c r="C322" s="4" t="str">
        <f t="shared" ref="C322:C385" ca="1" si="42">IF(ISERROR(_xlfn.NUMBERVALUE(VLOOKUP(D322,G:H,2,0))),"NO",_xlfn.NUMBERVALUE(VLOOKUP(D322,G:H,2,0)))</f>
        <v>NO</v>
      </c>
      <c r="D322" s="75"/>
      <c r="F322">
        <f t="shared" ca="1" si="38"/>
        <v>0</v>
      </c>
      <c r="G322" s="2" t="str">
        <f t="shared" ca="1" si="39"/>
        <v/>
      </c>
      <c r="H322" s="2">
        <f t="shared" ca="1" si="40"/>
        <v>0</v>
      </c>
      <c r="M322" t="str">
        <f t="shared" ref="M322:M385" si="43">N322&amp;" "&amp;$M$1</f>
        <v xml:space="preserve"> (END 3Q)</v>
      </c>
    </row>
    <row r="323" spans="1:13" ht="15.75" thickBot="1" x14ac:dyDescent="0.3">
      <c r="A323" s="2" t="str">
        <f>IF(ISBLANK(D323),"",COUNTA($B$2:B323))</f>
        <v/>
      </c>
      <c r="B323" s="2" t="str">
        <f t="shared" ref="B323:B386" ca="1" si="44">IF(C323="NO","0",IF(C323&gt;=11000,10000,ROUND(IF((SIGN(C323)=-1),C323*(1+$E$1/100),C323*(1-$E$1/100)),0)))</f>
        <v>0</v>
      </c>
      <c r="C323" s="4" t="str">
        <f t="shared" ca="1" si="42"/>
        <v>NO</v>
      </c>
      <c r="D323" s="75"/>
      <c r="F323">
        <f t="shared" ref="F323:F386" ca="1" si="45">+LEN(G323)</f>
        <v>0</v>
      </c>
      <c r="G323" s="2" t="str">
        <f t="shared" ref="G323:G386" ca="1" si="46">UPPER(OFFSET(J322,(ROW()-1),0))</f>
        <v/>
      </c>
      <c r="H323" s="2">
        <f t="shared" ref="H323:H386" ca="1" si="47">OFFSET(J323,(ROW()-1),0)</f>
        <v>0</v>
      </c>
      <c r="M323" t="str">
        <f t="shared" si="43"/>
        <v xml:space="preserve"> (END 3Q)</v>
      </c>
    </row>
    <row r="324" spans="1:13" ht="15.75" thickBot="1" x14ac:dyDescent="0.3">
      <c r="A324" s="2" t="str">
        <f>IF(ISBLANK(D324),"",COUNTA($B$2:B324))</f>
        <v/>
      </c>
      <c r="B324" s="2" t="str">
        <f t="shared" ca="1" si="44"/>
        <v>0</v>
      </c>
      <c r="C324" s="4" t="str">
        <f t="shared" ca="1" si="42"/>
        <v>NO</v>
      </c>
      <c r="D324" s="75"/>
      <c r="F324">
        <f t="shared" ca="1" si="45"/>
        <v>0</v>
      </c>
      <c r="G324" s="2" t="str">
        <f t="shared" ca="1" si="46"/>
        <v/>
      </c>
      <c r="H324" s="2">
        <f t="shared" ca="1" si="47"/>
        <v>0</v>
      </c>
      <c r="M324" t="str">
        <f t="shared" si="43"/>
        <v xml:space="preserve"> (END 3Q)</v>
      </c>
    </row>
    <row r="325" spans="1:13" ht="15.75" thickBot="1" x14ac:dyDescent="0.3">
      <c r="A325" s="2" t="str">
        <f>IF(ISBLANK(D325),"",COUNTA($B$2:B325))</f>
        <v/>
      </c>
      <c r="B325" s="2" t="str">
        <f t="shared" ca="1" si="44"/>
        <v>0</v>
      </c>
      <c r="C325" s="4" t="str">
        <f t="shared" ca="1" si="42"/>
        <v>NO</v>
      </c>
      <c r="D325" s="75"/>
      <c r="F325">
        <f t="shared" ca="1" si="45"/>
        <v>0</v>
      </c>
      <c r="G325" s="2" t="str">
        <f t="shared" ca="1" si="46"/>
        <v/>
      </c>
      <c r="H325" s="2">
        <f t="shared" ca="1" si="47"/>
        <v>0</v>
      </c>
      <c r="M325" t="str">
        <f t="shared" si="43"/>
        <v xml:space="preserve"> (END 3Q)</v>
      </c>
    </row>
    <row r="326" spans="1:13" ht="15.75" thickBot="1" x14ac:dyDescent="0.3">
      <c r="A326" s="2" t="str">
        <f>IF(ISBLANK(D326),"",COUNTA($B$2:B326))</f>
        <v/>
      </c>
      <c r="B326" s="2" t="str">
        <f t="shared" ca="1" si="44"/>
        <v>0</v>
      </c>
      <c r="C326" s="4" t="str">
        <f t="shared" ca="1" si="42"/>
        <v>NO</v>
      </c>
      <c r="D326" s="75"/>
      <c r="F326">
        <f t="shared" ca="1" si="45"/>
        <v>0</v>
      </c>
      <c r="G326" s="2" t="str">
        <f t="shared" ca="1" si="46"/>
        <v/>
      </c>
      <c r="H326" s="2">
        <f t="shared" ca="1" si="47"/>
        <v>0</v>
      </c>
      <c r="M326" t="str">
        <f t="shared" si="43"/>
        <v xml:space="preserve"> (END 3Q)</v>
      </c>
    </row>
    <row r="327" spans="1:13" ht="15.75" thickBot="1" x14ac:dyDescent="0.3">
      <c r="A327" s="2" t="str">
        <f>IF(ISBLANK(D327),"",COUNTA($B$2:B327))</f>
        <v/>
      </c>
      <c r="B327" s="2" t="str">
        <f t="shared" ca="1" si="44"/>
        <v>0</v>
      </c>
      <c r="C327" s="4" t="str">
        <f t="shared" ca="1" si="42"/>
        <v>NO</v>
      </c>
      <c r="D327" s="75"/>
      <c r="F327">
        <f t="shared" ca="1" si="45"/>
        <v>0</v>
      </c>
      <c r="G327" s="2" t="str">
        <f t="shared" ca="1" si="46"/>
        <v/>
      </c>
      <c r="H327" s="2">
        <f t="shared" ca="1" si="47"/>
        <v>0</v>
      </c>
      <c r="M327" t="str">
        <f t="shared" si="43"/>
        <v xml:space="preserve"> (END 3Q)</v>
      </c>
    </row>
    <row r="328" spans="1:13" ht="15.75" thickBot="1" x14ac:dyDescent="0.3">
      <c r="A328" s="2" t="str">
        <f>IF(ISBLANK(D328),"",COUNTA($B$2:B328))</f>
        <v/>
      </c>
      <c r="B328" s="2" t="str">
        <f t="shared" ca="1" si="44"/>
        <v>0</v>
      </c>
      <c r="C328" s="4" t="str">
        <f t="shared" ca="1" si="42"/>
        <v>NO</v>
      </c>
      <c r="D328" s="75"/>
      <c r="F328">
        <f t="shared" ca="1" si="45"/>
        <v>0</v>
      </c>
      <c r="G328" s="2" t="str">
        <f t="shared" ca="1" si="46"/>
        <v/>
      </c>
      <c r="H328" s="2">
        <f t="shared" ca="1" si="47"/>
        <v>0</v>
      </c>
      <c r="M328" t="str">
        <f t="shared" si="43"/>
        <v xml:space="preserve"> (END 3Q)</v>
      </c>
    </row>
    <row r="329" spans="1:13" ht="15.75" thickBot="1" x14ac:dyDescent="0.3">
      <c r="A329" s="2" t="str">
        <f>IF(ISBLANK(D329),"",COUNTA($B$2:B329))</f>
        <v/>
      </c>
      <c r="B329" s="2" t="str">
        <f t="shared" ca="1" si="44"/>
        <v>0</v>
      </c>
      <c r="C329" s="4" t="str">
        <f t="shared" ca="1" si="42"/>
        <v>NO</v>
      </c>
      <c r="D329" s="75"/>
      <c r="F329">
        <f t="shared" ca="1" si="45"/>
        <v>0</v>
      </c>
      <c r="G329" s="2" t="str">
        <f t="shared" ca="1" si="46"/>
        <v/>
      </c>
      <c r="H329" s="2">
        <f t="shared" ca="1" si="47"/>
        <v>0</v>
      </c>
      <c r="M329" t="str">
        <f t="shared" si="43"/>
        <v xml:space="preserve"> (END 3Q)</v>
      </c>
    </row>
    <row r="330" spans="1:13" ht="15.75" thickBot="1" x14ac:dyDescent="0.3">
      <c r="A330" s="2" t="str">
        <f>IF(ISBLANK(D330),"",COUNTA($B$2:B330))</f>
        <v/>
      </c>
      <c r="B330" s="2" t="str">
        <f t="shared" ca="1" si="44"/>
        <v>0</v>
      </c>
      <c r="C330" s="4" t="str">
        <f t="shared" ca="1" si="42"/>
        <v>NO</v>
      </c>
      <c r="D330" s="75"/>
      <c r="F330">
        <f t="shared" ca="1" si="45"/>
        <v>0</v>
      </c>
      <c r="G330" s="2" t="str">
        <f t="shared" ca="1" si="46"/>
        <v/>
      </c>
      <c r="H330" s="2">
        <f t="shared" ca="1" si="47"/>
        <v>0</v>
      </c>
      <c r="M330" t="str">
        <f t="shared" si="43"/>
        <v xml:space="preserve"> (END 3Q)</v>
      </c>
    </row>
    <row r="331" spans="1:13" ht="15.75" thickBot="1" x14ac:dyDescent="0.3">
      <c r="A331" s="2" t="str">
        <f>IF(ISBLANK(D331),"",COUNTA($B$2:B331))</f>
        <v/>
      </c>
      <c r="B331" s="2" t="str">
        <f t="shared" ca="1" si="44"/>
        <v>0</v>
      </c>
      <c r="C331" s="4" t="str">
        <f t="shared" ca="1" si="42"/>
        <v>NO</v>
      </c>
      <c r="D331" s="75"/>
      <c r="F331">
        <f t="shared" ca="1" si="45"/>
        <v>0</v>
      </c>
      <c r="G331" s="2" t="str">
        <f t="shared" ca="1" si="46"/>
        <v/>
      </c>
      <c r="H331" s="2">
        <f t="shared" ca="1" si="47"/>
        <v>0</v>
      </c>
      <c r="M331" t="str">
        <f t="shared" si="43"/>
        <v xml:space="preserve"> (END 3Q)</v>
      </c>
    </row>
    <row r="332" spans="1:13" ht="15.75" thickBot="1" x14ac:dyDescent="0.3">
      <c r="A332" s="2" t="str">
        <f>IF(ISBLANK(D332),"",COUNTA($B$2:B332))</f>
        <v/>
      </c>
      <c r="B332" s="2" t="str">
        <f t="shared" ca="1" si="44"/>
        <v>0</v>
      </c>
      <c r="C332" s="4" t="str">
        <f t="shared" ca="1" si="42"/>
        <v>NO</v>
      </c>
      <c r="D332" s="75"/>
      <c r="F332">
        <f t="shared" ca="1" si="45"/>
        <v>0</v>
      </c>
      <c r="G332" s="2" t="str">
        <f t="shared" ca="1" si="46"/>
        <v/>
      </c>
      <c r="H332" s="2">
        <f t="shared" ca="1" si="47"/>
        <v>0</v>
      </c>
      <c r="M332" t="str">
        <f t="shared" si="43"/>
        <v xml:space="preserve"> (END 3Q)</v>
      </c>
    </row>
    <row r="333" spans="1:13" ht="15.75" thickBot="1" x14ac:dyDescent="0.3">
      <c r="A333" s="2" t="str">
        <f>IF(ISBLANK(D333),"",COUNTA($B$2:B333))</f>
        <v/>
      </c>
      <c r="B333" s="2" t="str">
        <f t="shared" ca="1" si="44"/>
        <v>0</v>
      </c>
      <c r="C333" s="4" t="str">
        <f t="shared" ca="1" si="42"/>
        <v>NO</v>
      </c>
      <c r="D333" s="75"/>
      <c r="F333">
        <f t="shared" ca="1" si="45"/>
        <v>0</v>
      </c>
      <c r="G333" s="2" t="str">
        <f t="shared" ca="1" si="46"/>
        <v/>
      </c>
      <c r="H333" s="2">
        <f t="shared" ca="1" si="47"/>
        <v>0</v>
      </c>
      <c r="M333" t="str">
        <f t="shared" si="43"/>
        <v xml:space="preserve"> (END 3Q)</v>
      </c>
    </row>
    <row r="334" spans="1:13" ht="15.75" thickBot="1" x14ac:dyDescent="0.3">
      <c r="A334" s="2" t="str">
        <f>IF(ISBLANK(D334),"",COUNTA($B$2:B334))</f>
        <v/>
      </c>
      <c r="B334" s="2" t="str">
        <f t="shared" ca="1" si="44"/>
        <v>0</v>
      </c>
      <c r="C334" s="4" t="str">
        <f t="shared" ca="1" si="42"/>
        <v>NO</v>
      </c>
      <c r="D334" s="75"/>
      <c r="F334">
        <f t="shared" ca="1" si="45"/>
        <v>0</v>
      </c>
      <c r="G334" s="2" t="str">
        <f t="shared" ca="1" si="46"/>
        <v/>
      </c>
      <c r="H334" s="2">
        <f t="shared" ca="1" si="47"/>
        <v>0</v>
      </c>
      <c r="M334" t="str">
        <f t="shared" si="43"/>
        <v xml:space="preserve"> (END 3Q)</v>
      </c>
    </row>
    <row r="335" spans="1:13" ht="15.75" thickBot="1" x14ac:dyDescent="0.3">
      <c r="A335" s="2" t="str">
        <f>IF(ISBLANK(D335),"",COUNTA($B$2:B335))</f>
        <v/>
      </c>
      <c r="B335" s="2" t="str">
        <f t="shared" ca="1" si="44"/>
        <v>0</v>
      </c>
      <c r="C335" s="4" t="str">
        <f t="shared" ca="1" si="42"/>
        <v>NO</v>
      </c>
      <c r="D335" s="75"/>
      <c r="F335">
        <f t="shared" ca="1" si="45"/>
        <v>0</v>
      </c>
      <c r="G335" s="2" t="str">
        <f t="shared" ca="1" si="46"/>
        <v/>
      </c>
      <c r="H335" s="2">
        <f t="shared" ca="1" si="47"/>
        <v>0</v>
      </c>
      <c r="M335" t="str">
        <f t="shared" si="43"/>
        <v xml:space="preserve"> (END 3Q)</v>
      </c>
    </row>
    <row r="336" spans="1:13" ht="15.75" thickBot="1" x14ac:dyDescent="0.3">
      <c r="A336" s="2" t="str">
        <f>IF(ISBLANK(D336),"",COUNTA($B$2:B336))</f>
        <v/>
      </c>
      <c r="B336" s="2" t="str">
        <f t="shared" ca="1" si="44"/>
        <v>0</v>
      </c>
      <c r="C336" s="4" t="str">
        <f t="shared" ca="1" si="42"/>
        <v>NO</v>
      </c>
      <c r="D336" s="75"/>
      <c r="F336">
        <f t="shared" ca="1" si="45"/>
        <v>0</v>
      </c>
      <c r="G336" s="2" t="str">
        <f t="shared" ca="1" si="46"/>
        <v/>
      </c>
      <c r="H336" s="2">
        <f t="shared" ca="1" si="47"/>
        <v>0</v>
      </c>
      <c r="M336" t="str">
        <f t="shared" si="43"/>
        <v xml:space="preserve"> (END 3Q)</v>
      </c>
    </row>
    <row r="337" spans="1:13" ht="15.75" thickBot="1" x14ac:dyDescent="0.3">
      <c r="A337" s="2" t="str">
        <f>IF(ISBLANK(D337),"",COUNTA($B$2:B337))</f>
        <v/>
      </c>
      <c r="B337" s="2" t="str">
        <f t="shared" ca="1" si="44"/>
        <v>0</v>
      </c>
      <c r="C337" s="4" t="str">
        <f t="shared" ca="1" si="42"/>
        <v>NO</v>
      </c>
      <c r="D337" s="75"/>
      <c r="F337">
        <f t="shared" ca="1" si="45"/>
        <v>0</v>
      </c>
      <c r="G337" s="2" t="str">
        <f t="shared" ca="1" si="46"/>
        <v/>
      </c>
      <c r="H337" s="2">
        <f t="shared" ca="1" si="47"/>
        <v>0</v>
      </c>
      <c r="M337" t="str">
        <f t="shared" si="43"/>
        <v xml:space="preserve"> (END 3Q)</v>
      </c>
    </row>
    <row r="338" spans="1:13" ht="15.75" thickBot="1" x14ac:dyDescent="0.3">
      <c r="A338" s="2" t="str">
        <f>IF(ISBLANK(D338),"",COUNTA($B$2:B338))</f>
        <v/>
      </c>
      <c r="B338" s="2" t="str">
        <f t="shared" ca="1" si="44"/>
        <v>0</v>
      </c>
      <c r="C338" s="4" t="str">
        <f t="shared" ca="1" si="42"/>
        <v>NO</v>
      </c>
      <c r="D338" s="75"/>
      <c r="F338">
        <f t="shared" ca="1" si="45"/>
        <v>0</v>
      </c>
      <c r="G338" s="2" t="str">
        <f t="shared" ca="1" si="46"/>
        <v/>
      </c>
      <c r="H338" s="2">
        <f t="shared" ca="1" si="47"/>
        <v>0</v>
      </c>
      <c r="M338" t="str">
        <f t="shared" si="43"/>
        <v xml:space="preserve"> (END 3Q)</v>
      </c>
    </row>
    <row r="339" spans="1:13" ht="15.75" thickBot="1" x14ac:dyDescent="0.3">
      <c r="A339" s="2" t="str">
        <f>IF(ISBLANK(D339),"",COUNTA($B$2:B339))</f>
        <v/>
      </c>
      <c r="B339" s="2" t="str">
        <f t="shared" ca="1" si="44"/>
        <v>0</v>
      </c>
      <c r="C339" s="4" t="str">
        <f t="shared" ca="1" si="42"/>
        <v>NO</v>
      </c>
      <c r="D339" s="75"/>
      <c r="F339">
        <f t="shared" ca="1" si="45"/>
        <v>0</v>
      </c>
      <c r="G339" s="2" t="str">
        <f t="shared" ca="1" si="46"/>
        <v/>
      </c>
      <c r="H339" s="2">
        <f t="shared" ca="1" si="47"/>
        <v>0</v>
      </c>
      <c r="M339" t="str">
        <f t="shared" si="43"/>
        <v xml:space="preserve"> (END 3Q)</v>
      </c>
    </row>
    <row r="340" spans="1:13" ht="15.75" thickBot="1" x14ac:dyDescent="0.3">
      <c r="A340" s="2" t="str">
        <f>IF(ISBLANK(D340),"",COUNTA($B$2:B340))</f>
        <v/>
      </c>
      <c r="B340" s="2" t="str">
        <f t="shared" ca="1" si="44"/>
        <v>0</v>
      </c>
      <c r="C340" s="4" t="str">
        <f t="shared" ca="1" si="42"/>
        <v>NO</v>
      </c>
      <c r="D340" s="75"/>
      <c r="F340">
        <f t="shared" ca="1" si="45"/>
        <v>0</v>
      </c>
      <c r="G340" s="2" t="str">
        <f t="shared" ca="1" si="46"/>
        <v/>
      </c>
      <c r="H340" s="2">
        <f t="shared" ca="1" si="47"/>
        <v>0</v>
      </c>
      <c r="M340" t="str">
        <f t="shared" si="43"/>
        <v xml:space="preserve"> (END 3Q)</v>
      </c>
    </row>
    <row r="341" spans="1:13" ht="15.75" thickBot="1" x14ac:dyDescent="0.3">
      <c r="A341" s="2" t="str">
        <f>IF(ISBLANK(D341),"",COUNTA($B$2:B341))</f>
        <v/>
      </c>
      <c r="B341" s="2" t="str">
        <f t="shared" ca="1" si="44"/>
        <v>0</v>
      </c>
      <c r="C341" s="4" t="str">
        <f t="shared" ca="1" si="42"/>
        <v>NO</v>
      </c>
      <c r="D341" s="75"/>
      <c r="F341">
        <f t="shared" ca="1" si="45"/>
        <v>0</v>
      </c>
      <c r="G341" s="2" t="str">
        <f t="shared" ca="1" si="46"/>
        <v/>
      </c>
      <c r="H341" s="2">
        <f t="shared" ca="1" si="47"/>
        <v>0</v>
      </c>
      <c r="M341" t="str">
        <f t="shared" si="43"/>
        <v xml:space="preserve"> (END 3Q)</v>
      </c>
    </row>
    <row r="342" spans="1:13" ht="15.75" thickBot="1" x14ac:dyDescent="0.3">
      <c r="A342" s="2" t="str">
        <f>IF(ISBLANK(D342),"",COUNTA($B$2:B342))</f>
        <v/>
      </c>
      <c r="B342" s="2" t="str">
        <f t="shared" ca="1" si="44"/>
        <v>0</v>
      </c>
      <c r="C342" s="4" t="str">
        <f t="shared" ca="1" si="42"/>
        <v>NO</v>
      </c>
      <c r="D342" s="75"/>
      <c r="F342">
        <f t="shared" ca="1" si="45"/>
        <v>0</v>
      </c>
      <c r="G342" s="2" t="str">
        <f t="shared" ca="1" si="46"/>
        <v/>
      </c>
      <c r="H342" s="2">
        <f t="shared" ca="1" si="47"/>
        <v>0</v>
      </c>
      <c r="M342" t="str">
        <f t="shared" si="43"/>
        <v xml:space="preserve"> (END 3Q)</v>
      </c>
    </row>
    <row r="343" spans="1:13" ht="15.75" thickBot="1" x14ac:dyDescent="0.3">
      <c r="A343" s="2" t="str">
        <f>IF(ISBLANK(D343),"",COUNTA($B$2:B343))</f>
        <v/>
      </c>
      <c r="B343" s="2" t="str">
        <f t="shared" ca="1" si="44"/>
        <v>0</v>
      </c>
      <c r="C343" s="4" t="str">
        <f t="shared" ca="1" si="42"/>
        <v>NO</v>
      </c>
      <c r="D343" s="75"/>
      <c r="F343">
        <f t="shared" ca="1" si="45"/>
        <v>0</v>
      </c>
      <c r="G343" s="2" t="str">
        <f t="shared" ca="1" si="46"/>
        <v/>
      </c>
      <c r="H343" s="2">
        <f t="shared" ca="1" si="47"/>
        <v>0</v>
      </c>
      <c r="M343" t="str">
        <f t="shared" si="43"/>
        <v xml:space="preserve"> (END 3Q)</v>
      </c>
    </row>
    <row r="344" spans="1:13" ht="15.75" thickBot="1" x14ac:dyDescent="0.3">
      <c r="A344" s="2" t="str">
        <f>IF(ISBLANK(D344),"",COUNTA($B$2:B344))</f>
        <v/>
      </c>
      <c r="B344" s="2" t="str">
        <f t="shared" ca="1" si="44"/>
        <v>0</v>
      </c>
      <c r="C344" s="4" t="str">
        <f t="shared" ca="1" si="42"/>
        <v>NO</v>
      </c>
      <c r="D344" s="75"/>
      <c r="F344">
        <f t="shared" ca="1" si="45"/>
        <v>0</v>
      </c>
      <c r="G344" s="2" t="str">
        <f t="shared" ca="1" si="46"/>
        <v/>
      </c>
      <c r="H344" s="2">
        <f t="shared" ca="1" si="47"/>
        <v>0</v>
      </c>
      <c r="M344" t="str">
        <f t="shared" si="43"/>
        <v xml:space="preserve"> (END 3Q)</v>
      </c>
    </row>
    <row r="345" spans="1:13" ht="15.75" thickBot="1" x14ac:dyDescent="0.3">
      <c r="A345" s="2" t="str">
        <f>IF(ISBLANK(D345),"",COUNTA($B$2:B345))</f>
        <v/>
      </c>
      <c r="B345" s="2" t="str">
        <f t="shared" ca="1" si="44"/>
        <v>0</v>
      </c>
      <c r="C345" s="4" t="str">
        <f t="shared" ca="1" si="42"/>
        <v>NO</v>
      </c>
      <c r="D345" s="75"/>
      <c r="F345">
        <f t="shared" ca="1" si="45"/>
        <v>0</v>
      </c>
      <c r="G345" s="2" t="str">
        <f t="shared" ca="1" si="46"/>
        <v/>
      </c>
      <c r="H345" s="2">
        <f t="shared" ca="1" si="47"/>
        <v>0</v>
      </c>
      <c r="M345" t="str">
        <f t="shared" si="43"/>
        <v xml:space="preserve"> (END 3Q)</v>
      </c>
    </row>
    <row r="346" spans="1:13" ht="15.75" thickBot="1" x14ac:dyDescent="0.3">
      <c r="A346" s="2" t="str">
        <f>IF(ISBLANK(D346),"",COUNTA($B$2:B346))</f>
        <v/>
      </c>
      <c r="B346" s="2" t="str">
        <f t="shared" ca="1" si="44"/>
        <v>0</v>
      </c>
      <c r="C346" s="4" t="str">
        <f t="shared" ca="1" si="42"/>
        <v>NO</v>
      </c>
      <c r="D346" s="75"/>
      <c r="F346">
        <f t="shared" ca="1" si="45"/>
        <v>0</v>
      </c>
      <c r="G346" s="2" t="str">
        <f t="shared" ca="1" si="46"/>
        <v/>
      </c>
      <c r="H346" s="2">
        <f t="shared" ca="1" si="47"/>
        <v>0</v>
      </c>
      <c r="M346" t="str">
        <f t="shared" si="43"/>
        <v xml:space="preserve"> (END 3Q)</v>
      </c>
    </row>
    <row r="347" spans="1:13" ht="15.75" thickBot="1" x14ac:dyDescent="0.3">
      <c r="A347" s="2" t="str">
        <f>IF(ISBLANK(D347),"",COUNTA($B$2:B347))</f>
        <v/>
      </c>
      <c r="B347" s="2" t="str">
        <f t="shared" ca="1" si="44"/>
        <v>0</v>
      </c>
      <c r="C347" s="4" t="str">
        <f t="shared" ca="1" si="42"/>
        <v>NO</v>
      </c>
      <c r="D347" s="75"/>
      <c r="F347">
        <f t="shared" ca="1" si="45"/>
        <v>0</v>
      </c>
      <c r="G347" s="2" t="str">
        <f t="shared" ca="1" si="46"/>
        <v/>
      </c>
      <c r="H347" s="2">
        <f t="shared" ca="1" si="47"/>
        <v>0</v>
      </c>
      <c r="M347" t="str">
        <f t="shared" si="43"/>
        <v xml:space="preserve"> (END 3Q)</v>
      </c>
    </row>
    <row r="348" spans="1:13" ht="15.75" thickBot="1" x14ac:dyDescent="0.3">
      <c r="A348" s="2" t="str">
        <f>IF(ISBLANK(D348),"",COUNTA($B$2:B348))</f>
        <v/>
      </c>
      <c r="B348" s="2" t="str">
        <f t="shared" ca="1" si="44"/>
        <v>0</v>
      </c>
      <c r="C348" s="4" t="str">
        <f t="shared" ca="1" si="42"/>
        <v>NO</v>
      </c>
      <c r="D348" s="75"/>
      <c r="F348">
        <f t="shared" ca="1" si="45"/>
        <v>0</v>
      </c>
      <c r="G348" s="2" t="str">
        <f t="shared" ca="1" si="46"/>
        <v/>
      </c>
      <c r="H348" s="2">
        <f t="shared" ca="1" si="47"/>
        <v>0</v>
      </c>
      <c r="M348" t="str">
        <f t="shared" si="43"/>
        <v xml:space="preserve"> (END 3Q)</v>
      </c>
    </row>
    <row r="349" spans="1:13" ht="15.75" thickBot="1" x14ac:dyDescent="0.3">
      <c r="A349" s="2" t="str">
        <f>IF(ISBLANK(D349),"",COUNTA($B$2:B349))</f>
        <v/>
      </c>
      <c r="B349" s="2" t="str">
        <f t="shared" ca="1" si="44"/>
        <v>0</v>
      </c>
      <c r="C349" s="4" t="str">
        <f t="shared" ca="1" si="42"/>
        <v>NO</v>
      </c>
      <c r="D349" s="75"/>
      <c r="F349">
        <f t="shared" ca="1" si="45"/>
        <v>0</v>
      </c>
      <c r="G349" s="2" t="str">
        <f t="shared" ca="1" si="46"/>
        <v/>
      </c>
      <c r="H349" s="2">
        <f t="shared" ca="1" si="47"/>
        <v>0</v>
      </c>
      <c r="M349" t="str">
        <f t="shared" si="43"/>
        <v xml:space="preserve"> (END 3Q)</v>
      </c>
    </row>
    <row r="350" spans="1:13" ht="15.75" thickBot="1" x14ac:dyDescent="0.3">
      <c r="A350" s="2" t="str">
        <f>IF(ISBLANK(D350),"",COUNTA($B$2:B350))</f>
        <v/>
      </c>
      <c r="B350" s="2" t="str">
        <f t="shared" ca="1" si="44"/>
        <v>0</v>
      </c>
      <c r="C350" s="4" t="str">
        <f t="shared" ca="1" si="42"/>
        <v>NO</v>
      </c>
      <c r="D350" s="75"/>
      <c r="F350">
        <f t="shared" ca="1" si="45"/>
        <v>0</v>
      </c>
      <c r="G350" s="2" t="str">
        <f t="shared" ca="1" si="46"/>
        <v/>
      </c>
      <c r="H350" s="2">
        <f t="shared" ca="1" si="47"/>
        <v>0</v>
      </c>
      <c r="M350" t="str">
        <f t="shared" si="43"/>
        <v xml:space="preserve"> (END 3Q)</v>
      </c>
    </row>
    <row r="351" spans="1:13" ht="15.75" thickBot="1" x14ac:dyDescent="0.3">
      <c r="A351" s="2" t="str">
        <f>IF(ISBLANK(D351),"",COUNTA($B$2:B351))</f>
        <v/>
      </c>
      <c r="B351" s="2" t="str">
        <f t="shared" ca="1" si="44"/>
        <v>0</v>
      </c>
      <c r="C351" s="4" t="str">
        <f t="shared" ca="1" si="42"/>
        <v>NO</v>
      </c>
      <c r="D351" s="75"/>
      <c r="F351">
        <f t="shared" ca="1" si="45"/>
        <v>0</v>
      </c>
      <c r="G351" s="2" t="str">
        <f t="shared" ca="1" si="46"/>
        <v/>
      </c>
      <c r="H351" s="2">
        <f t="shared" ca="1" si="47"/>
        <v>0</v>
      </c>
      <c r="M351" t="str">
        <f t="shared" si="43"/>
        <v xml:space="preserve"> (END 3Q)</v>
      </c>
    </row>
    <row r="352" spans="1:13" ht="15.75" thickBot="1" x14ac:dyDescent="0.3">
      <c r="A352" s="2" t="str">
        <f>IF(ISBLANK(D352),"",COUNTA($B$2:B352))</f>
        <v/>
      </c>
      <c r="B352" s="2" t="str">
        <f t="shared" ca="1" si="44"/>
        <v>0</v>
      </c>
      <c r="C352" s="4" t="str">
        <f t="shared" ca="1" si="42"/>
        <v>NO</v>
      </c>
      <c r="D352" s="75"/>
      <c r="F352">
        <f t="shared" ca="1" si="45"/>
        <v>0</v>
      </c>
      <c r="G352" s="2" t="str">
        <f t="shared" ca="1" si="46"/>
        <v/>
      </c>
      <c r="H352" s="2">
        <f t="shared" ca="1" si="47"/>
        <v>0</v>
      </c>
      <c r="M352" t="str">
        <f t="shared" si="43"/>
        <v xml:space="preserve"> (END 3Q)</v>
      </c>
    </row>
    <row r="353" spans="1:13" ht="15.75" thickBot="1" x14ac:dyDescent="0.3">
      <c r="A353" s="2" t="str">
        <f>IF(ISBLANK(D353),"",COUNTA($B$2:B353))</f>
        <v/>
      </c>
      <c r="B353" s="2" t="str">
        <f t="shared" ca="1" si="44"/>
        <v>0</v>
      </c>
      <c r="C353" s="4" t="str">
        <f t="shared" ca="1" si="42"/>
        <v>NO</v>
      </c>
      <c r="D353" s="75"/>
      <c r="F353">
        <f t="shared" ca="1" si="45"/>
        <v>0</v>
      </c>
      <c r="G353" s="2" t="str">
        <f t="shared" ca="1" si="46"/>
        <v/>
      </c>
      <c r="H353" s="2">
        <f t="shared" ca="1" si="47"/>
        <v>0</v>
      </c>
      <c r="M353" t="str">
        <f t="shared" si="43"/>
        <v xml:space="preserve"> (END 3Q)</v>
      </c>
    </row>
    <row r="354" spans="1:13" ht="15.75" thickBot="1" x14ac:dyDescent="0.3">
      <c r="A354" s="2" t="str">
        <f>IF(ISBLANK(D354),"",COUNTA($B$2:B354))</f>
        <v/>
      </c>
      <c r="B354" s="2" t="str">
        <f t="shared" ca="1" si="44"/>
        <v>0</v>
      </c>
      <c r="C354" s="4" t="str">
        <f t="shared" ca="1" si="42"/>
        <v>NO</v>
      </c>
      <c r="D354" s="75"/>
      <c r="F354">
        <f t="shared" ca="1" si="45"/>
        <v>0</v>
      </c>
      <c r="G354" s="2" t="str">
        <f t="shared" ca="1" si="46"/>
        <v/>
      </c>
      <c r="H354" s="2">
        <f t="shared" ca="1" si="47"/>
        <v>0</v>
      </c>
      <c r="M354" t="str">
        <f t="shared" si="43"/>
        <v xml:space="preserve"> (END 3Q)</v>
      </c>
    </row>
    <row r="355" spans="1:13" ht="15.75" thickBot="1" x14ac:dyDescent="0.3">
      <c r="A355" s="2" t="str">
        <f>IF(ISBLANK(D355),"",COUNTA($B$2:B355))</f>
        <v/>
      </c>
      <c r="B355" s="2" t="str">
        <f t="shared" ca="1" si="44"/>
        <v>0</v>
      </c>
      <c r="C355" s="4" t="str">
        <f t="shared" ca="1" si="42"/>
        <v>NO</v>
      </c>
      <c r="D355" s="75"/>
      <c r="F355">
        <f t="shared" ca="1" si="45"/>
        <v>0</v>
      </c>
      <c r="G355" s="2" t="str">
        <f t="shared" ca="1" si="46"/>
        <v/>
      </c>
      <c r="H355" s="2">
        <f t="shared" ca="1" si="47"/>
        <v>0</v>
      </c>
      <c r="M355" t="str">
        <f t="shared" si="43"/>
        <v xml:space="preserve"> (END 3Q)</v>
      </c>
    </row>
    <row r="356" spans="1:13" ht="15.75" thickBot="1" x14ac:dyDescent="0.3">
      <c r="A356" s="2" t="str">
        <f>IF(ISBLANK(D356),"",COUNTA($B$2:B356))</f>
        <v/>
      </c>
      <c r="B356" s="2" t="str">
        <f t="shared" ca="1" si="44"/>
        <v>0</v>
      </c>
      <c r="C356" s="4" t="str">
        <f t="shared" ca="1" si="42"/>
        <v>NO</v>
      </c>
      <c r="D356" s="75"/>
      <c r="F356">
        <f t="shared" ca="1" si="45"/>
        <v>0</v>
      </c>
      <c r="G356" s="2" t="str">
        <f t="shared" ca="1" si="46"/>
        <v/>
      </c>
      <c r="H356" s="2">
        <f t="shared" ca="1" si="47"/>
        <v>0</v>
      </c>
      <c r="M356" t="str">
        <f t="shared" si="43"/>
        <v xml:space="preserve"> (END 3Q)</v>
      </c>
    </row>
    <row r="357" spans="1:13" ht="15.75" thickBot="1" x14ac:dyDescent="0.3">
      <c r="A357" s="2" t="str">
        <f>IF(ISBLANK(D357),"",COUNTA($B$2:B357))</f>
        <v/>
      </c>
      <c r="B357" s="2" t="str">
        <f t="shared" ca="1" si="44"/>
        <v>0</v>
      </c>
      <c r="C357" s="4" t="str">
        <f t="shared" ca="1" si="42"/>
        <v>NO</v>
      </c>
      <c r="D357" s="75"/>
      <c r="F357">
        <f t="shared" ca="1" si="45"/>
        <v>0</v>
      </c>
      <c r="G357" s="2" t="str">
        <f t="shared" ca="1" si="46"/>
        <v/>
      </c>
      <c r="H357" s="2">
        <f t="shared" ca="1" si="47"/>
        <v>0</v>
      </c>
      <c r="M357" t="str">
        <f t="shared" si="43"/>
        <v xml:space="preserve"> (END 3Q)</v>
      </c>
    </row>
    <row r="358" spans="1:13" ht="15.75" thickBot="1" x14ac:dyDescent="0.3">
      <c r="A358" s="2" t="str">
        <f>IF(ISBLANK(D358),"",COUNTA($B$2:B358))</f>
        <v/>
      </c>
      <c r="B358" s="2" t="str">
        <f t="shared" ca="1" si="44"/>
        <v>0</v>
      </c>
      <c r="C358" s="4" t="str">
        <f t="shared" ca="1" si="42"/>
        <v>NO</v>
      </c>
      <c r="D358" s="75"/>
      <c r="F358">
        <f t="shared" ca="1" si="45"/>
        <v>0</v>
      </c>
      <c r="G358" s="2" t="str">
        <f t="shared" ca="1" si="46"/>
        <v/>
      </c>
      <c r="H358" s="2">
        <f t="shared" ca="1" si="47"/>
        <v>0</v>
      </c>
      <c r="M358" t="str">
        <f t="shared" si="43"/>
        <v xml:space="preserve"> (END 3Q)</v>
      </c>
    </row>
    <row r="359" spans="1:13" ht="15.75" thickBot="1" x14ac:dyDescent="0.3">
      <c r="A359" s="2" t="str">
        <f>IF(ISBLANK(D359),"",COUNTA($B$2:B359))</f>
        <v/>
      </c>
      <c r="B359" s="2" t="str">
        <f t="shared" ca="1" si="44"/>
        <v>0</v>
      </c>
      <c r="C359" s="4" t="str">
        <f t="shared" ca="1" si="42"/>
        <v>NO</v>
      </c>
      <c r="D359" s="75"/>
      <c r="F359">
        <f t="shared" ca="1" si="45"/>
        <v>0</v>
      </c>
      <c r="G359" s="2" t="str">
        <f t="shared" ca="1" si="46"/>
        <v/>
      </c>
      <c r="H359" s="2">
        <f t="shared" ca="1" si="47"/>
        <v>0</v>
      </c>
      <c r="M359" t="str">
        <f t="shared" si="43"/>
        <v xml:space="preserve"> (END 3Q)</v>
      </c>
    </row>
    <row r="360" spans="1:13" ht="15.75" thickBot="1" x14ac:dyDescent="0.3">
      <c r="A360" s="2" t="str">
        <f>IF(ISBLANK(D360),"",COUNTA($B$2:B360))</f>
        <v/>
      </c>
      <c r="B360" s="2" t="str">
        <f t="shared" ca="1" si="44"/>
        <v>0</v>
      </c>
      <c r="C360" s="4" t="str">
        <f t="shared" ca="1" si="42"/>
        <v>NO</v>
      </c>
      <c r="D360" s="75"/>
      <c r="F360">
        <f t="shared" ca="1" si="45"/>
        <v>0</v>
      </c>
      <c r="G360" s="2" t="str">
        <f t="shared" ca="1" si="46"/>
        <v/>
      </c>
      <c r="H360" s="2">
        <f t="shared" ca="1" si="47"/>
        <v>0</v>
      </c>
      <c r="M360" t="str">
        <f t="shared" si="43"/>
        <v xml:space="preserve"> (END 3Q)</v>
      </c>
    </row>
    <row r="361" spans="1:13" ht="15.75" thickBot="1" x14ac:dyDescent="0.3">
      <c r="A361" s="2" t="str">
        <f>IF(ISBLANK(D361),"",COUNTA($B$2:B361))</f>
        <v/>
      </c>
      <c r="B361" s="2" t="str">
        <f t="shared" ca="1" si="44"/>
        <v>0</v>
      </c>
      <c r="C361" s="4" t="str">
        <f t="shared" ca="1" si="42"/>
        <v>NO</v>
      </c>
      <c r="D361" s="75"/>
      <c r="F361">
        <f t="shared" ca="1" si="45"/>
        <v>0</v>
      </c>
      <c r="G361" s="2" t="str">
        <f t="shared" ca="1" si="46"/>
        <v/>
      </c>
      <c r="H361" s="2">
        <f t="shared" ca="1" si="47"/>
        <v>0</v>
      </c>
      <c r="M361" t="str">
        <f t="shared" si="43"/>
        <v xml:space="preserve"> (END 3Q)</v>
      </c>
    </row>
    <row r="362" spans="1:13" ht="15.75" thickBot="1" x14ac:dyDescent="0.3">
      <c r="A362" s="2" t="str">
        <f>IF(ISBLANK(D362),"",COUNTA($B$2:B362))</f>
        <v/>
      </c>
      <c r="B362" s="2" t="str">
        <f t="shared" ca="1" si="44"/>
        <v>0</v>
      </c>
      <c r="C362" s="4" t="str">
        <f t="shared" ca="1" si="42"/>
        <v>NO</v>
      </c>
      <c r="D362" s="75"/>
      <c r="F362">
        <f t="shared" ca="1" si="45"/>
        <v>0</v>
      </c>
      <c r="G362" s="2" t="str">
        <f t="shared" ca="1" si="46"/>
        <v/>
      </c>
      <c r="H362" s="2">
        <f t="shared" ca="1" si="47"/>
        <v>0</v>
      </c>
      <c r="M362" t="str">
        <f t="shared" si="43"/>
        <v xml:space="preserve"> (END 3Q)</v>
      </c>
    </row>
    <row r="363" spans="1:13" ht="15.75" thickBot="1" x14ac:dyDescent="0.3">
      <c r="A363" s="2" t="str">
        <f>IF(ISBLANK(D363),"",COUNTA($B$2:B363))</f>
        <v/>
      </c>
      <c r="B363" s="2" t="str">
        <f t="shared" ca="1" si="44"/>
        <v>0</v>
      </c>
      <c r="C363" s="4" t="str">
        <f t="shared" ca="1" si="42"/>
        <v>NO</v>
      </c>
      <c r="D363" s="75"/>
      <c r="F363">
        <f t="shared" ca="1" si="45"/>
        <v>0</v>
      </c>
      <c r="G363" s="2" t="str">
        <f t="shared" ca="1" si="46"/>
        <v/>
      </c>
      <c r="H363" s="2">
        <f t="shared" ca="1" si="47"/>
        <v>0</v>
      </c>
      <c r="M363" t="str">
        <f t="shared" si="43"/>
        <v xml:space="preserve"> (END 3Q)</v>
      </c>
    </row>
    <row r="364" spans="1:13" ht="15.75" thickBot="1" x14ac:dyDescent="0.3">
      <c r="A364" s="2" t="str">
        <f>IF(ISBLANK(D364),"",COUNTA($B$2:B364))</f>
        <v/>
      </c>
      <c r="B364" s="2" t="str">
        <f t="shared" ca="1" si="44"/>
        <v>0</v>
      </c>
      <c r="C364" s="4" t="str">
        <f t="shared" ca="1" si="42"/>
        <v>NO</v>
      </c>
      <c r="D364" s="75"/>
      <c r="F364">
        <f t="shared" ca="1" si="45"/>
        <v>0</v>
      </c>
      <c r="G364" s="2" t="str">
        <f t="shared" ca="1" si="46"/>
        <v/>
      </c>
      <c r="H364" s="2">
        <f t="shared" ca="1" si="47"/>
        <v>0</v>
      </c>
      <c r="M364" t="str">
        <f t="shared" si="43"/>
        <v xml:space="preserve"> (END 3Q)</v>
      </c>
    </row>
    <row r="365" spans="1:13" ht="15.75" thickBot="1" x14ac:dyDescent="0.3">
      <c r="A365" s="2" t="str">
        <f>IF(ISBLANK(D365),"",COUNTA($B$2:B365))</f>
        <v/>
      </c>
      <c r="B365" s="2" t="str">
        <f t="shared" ca="1" si="44"/>
        <v>0</v>
      </c>
      <c r="C365" s="4" t="str">
        <f t="shared" ca="1" si="42"/>
        <v>NO</v>
      </c>
      <c r="D365" s="75"/>
      <c r="F365">
        <f t="shared" ca="1" si="45"/>
        <v>0</v>
      </c>
      <c r="G365" s="2" t="str">
        <f t="shared" ca="1" si="46"/>
        <v/>
      </c>
      <c r="H365" s="2">
        <f t="shared" ca="1" si="47"/>
        <v>0</v>
      </c>
      <c r="M365" t="str">
        <f t="shared" si="43"/>
        <v xml:space="preserve"> (END 3Q)</v>
      </c>
    </row>
    <row r="366" spans="1:13" ht="15.75" thickBot="1" x14ac:dyDescent="0.3">
      <c r="A366" s="2" t="str">
        <f>IF(ISBLANK(D366),"",COUNTA($B$2:B366))</f>
        <v/>
      </c>
      <c r="B366" s="2" t="str">
        <f t="shared" ca="1" si="44"/>
        <v>0</v>
      </c>
      <c r="C366" s="4" t="str">
        <f t="shared" ca="1" si="42"/>
        <v>NO</v>
      </c>
      <c r="D366" s="75"/>
      <c r="F366">
        <f t="shared" ca="1" si="45"/>
        <v>0</v>
      </c>
      <c r="G366" s="2" t="str">
        <f t="shared" ca="1" si="46"/>
        <v/>
      </c>
      <c r="H366" s="2">
        <f t="shared" ca="1" si="47"/>
        <v>0</v>
      </c>
      <c r="M366" t="str">
        <f t="shared" si="43"/>
        <v xml:space="preserve"> (END 3Q)</v>
      </c>
    </row>
    <row r="367" spans="1:13" ht="15.75" thickBot="1" x14ac:dyDescent="0.3">
      <c r="A367" s="2" t="str">
        <f>IF(ISBLANK(D367),"",COUNTA($B$2:B367))</f>
        <v/>
      </c>
      <c r="B367" s="2" t="str">
        <f t="shared" ca="1" si="44"/>
        <v>0</v>
      </c>
      <c r="C367" s="4" t="str">
        <f t="shared" ca="1" si="42"/>
        <v>NO</v>
      </c>
      <c r="D367" s="75"/>
      <c r="F367">
        <f t="shared" ca="1" si="45"/>
        <v>0</v>
      </c>
      <c r="G367" s="2" t="str">
        <f t="shared" ca="1" si="46"/>
        <v/>
      </c>
      <c r="H367" s="2">
        <f t="shared" ca="1" si="47"/>
        <v>0</v>
      </c>
      <c r="M367" t="str">
        <f t="shared" si="43"/>
        <v xml:space="preserve"> (END 3Q)</v>
      </c>
    </row>
    <row r="368" spans="1:13" ht="15.75" thickBot="1" x14ac:dyDescent="0.3">
      <c r="A368" s="2" t="str">
        <f>IF(ISBLANK(D368),"",COUNTA($B$2:B368))</f>
        <v/>
      </c>
      <c r="B368" s="2" t="str">
        <f t="shared" ca="1" si="44"/>
        <v>0</v>
      </c>
      <c r="C368" s="4" t="str">
        <f t="shared" ca="1" si="42"/>
        <v>NO</v>
      </c>
      <c r="D368" s="75"/>
      <c r="F368">
        <f t="shared" ca="1" si="45"/>
        <v>0</v>
      </c>
      <c r="G368" s="2" t="str">
        <f t="shared" ca="1" si="46"/>
        <v/>
      </c>
      <c r="H368" s="2">
        <f t="shared" ca="1" si="47"/>
        <v>0</v>
      </c>
      <c r="M368" t="str">
        <f t="shared" si="43"/>
        <v xml:space="preserve"> (END 3Q)</v>
      </c>
    </row>
    <row r="369" spans="1:13" ht="15.75" thickBot="1" x14ac:dyDescent="0.3">
      <c r="A369" s="2" t="str">
        <f>IF(ISBLANK(D369),"",COUNTA($B$2:B369))</f>
        <v/>
      </c>
      <c r="B369" s="2" t="str">
        <f t="shared" ca="1" si="44"/>
        <v>0</v>
      </c>
      <c r="C369" s="4" t="str">
        <f t="shared" ca="1" si="42"/>
        <v>NO</v>
      </c>
      <c r="D369" s="75"/>
      <c r="F369">
        <f t="shared" ca="1" si="45"/>
        <v>0</v>
      </c>
      <c r="G369" s="2" t="str">
        <f t="shared" ca="1" si="46"/>
        <v/>
      </c>
      <c r="H369" s="2">
        <f t="shared" ca="1" si="47"/>
        <v>0</v>
      </c>
      <c r="M369" t="str">
        <f t="shared" si="43"/>
        <v xml:space="preserve"> (END 3Q)</v>
      </c>
    </row>
    <row r="370" spans="1:13" ht="15.75" thickBot="1" x14ac:dyDescent="0.3">
      <c r="A370" s="2" t="str">
        <f>IF(ISBLANK(D370),"",COUNTA($B$2:B370))</f>
        <v/>
      </c>
      <c r="B370" s="2" t="str">
        <f t="shared" ca="1" si="44"/>
        <v>0</v>
      </c>
      <c r="C370" s="4" t="str">
        <f t="shared" ca="1" si="42"/>
        <v>NO</v>
      </c>
      <c r="D370" s="75"/>
      <c r="F370">
        <f t="shared" ca="1" si="45"/>
        <v>0</v>
      </c>
      <c r="G370" s="2" t="str">
        <f t="shared" ca="1" si="46"/>
        <v/>
      </c>
      <c r="H370" s="2">
        <f t="shared" ca="1" si="47"/>
        <v>0</v>
      </c>
      <c r="M370" t="str">
        <f t="shared" si="43"/>
        <v xml:space="preserve"> (END 3Q)</v>
      </c>
    </row>
    <row r="371" spans="1:13" ht="15.75" thickBot="1" x14ac:dyDescent="0.3">
      <c r="A371" s="2" t="str">
        <f>IF(ISBLANK(D371),"",COUNTA($B$2:B371))</f>
        <v/>
      </c>
      <c r="B371" s="2" t="str">
        <f t="shared" ca="1" si="44"/>
        <v>0</v>
      </c>
      <c r="C371" s="4" t="str">
        <f t="shared" ca="1" si="42"/>
        <v>NO</v>
      </c>
      <c r="D371" s="75"/>
      <c r="F371">
        <f t="shared" ca="1" si="45"/>
        <v>0</v>
      </c>
      <c r="G371" s="2" t="str">
        <f t="shared" ca="1" si="46"/>
        <v/>
      </c>
      <c r="H371" s="2">
        <f t="shared" ca="1" si="47"/>
        <v>0</v>
      </c>
      <c r="M371" t="str">
        <f t="shared" si="43"/>
        <v xml:space="preserve"> (END 3Q)</v>
      </c>
    </row>
    <row r="372" spans="1:13" ht="15.75" thickBot="1" x14ac:dyDescent="0.3">
      <c r="A372" s="2" t="str">
        <f>IF(ISBLANK(D372),"",COUNTA($B$2:B372))</f>
        <v/>
      </c>
      <c r="B372" s="2" t="str">
        <f t="shared" ca="1" si="44"/>
        <v>0</v>
      </c>
      <c r="C372" s="4" t="str">
        <f t="shared" ca="1" si="42"/>
        <v>NO</v>
      </c>
      <c r="D372" s="75"/>
      <c r="F372">
        <f t="shared" ca="1" si="45"/>
        <v>0</v>
      </c>
      <c r="G372" s="2" t="str">
        <f t="shared" ca="1" si="46"/>
        <v/>
      </c>
      <c r="H372" s="2">
        <f t="shared" ca="1" si="47"/>
        <v>0</v>
      </c>
      <c r="M372" t="str">
        <f t="shared" si="43"/>
        <v xml:space="preserve"> (END 3Q)</v>
      </c>
    </row>
    <row r="373" spans="1:13" ht="15.75" thickBot="1" x14ac:dyDescent="0.3">
      <c r="A373" s="2" t="str">
        <f>IF(ISBLANK(D373),"",COUNTA($B$2:B373))</f>
        <v/>
      </c>
      <c r="B373" s="2" t="str">
        <f t="shared" ca="1" si="44"/>
        <v>0</v>
      </c>
      <c r="C373" s="4" t="str">
        <f t="shared" ca="1" si="42"/>
        <v>NO</v>
      </c>
      <c r="D373" s="75"/>
      <c r="F373">
        <f t="shared" ca="1" si="45"/>
        <v>0</v>
      </c>
      <c r="G373" s="2" t="str">
        <f t="shared" ca="1" si="46"/>
        <v/>
      </c>
      <c r="H373" s="2">
        <f t="shared" ca="1" si="47"/>
        <v>0</v>
      </c>
      <c r="M373" t="str">
        <f t="shared" si="43"/>
        <v xml:space="preserve"> (END 3Q)</v>
      </c>
    </row>
    <row r="374" spans="1:13" ht="15.75" thickBot="1" x14ac:dyDescent="0.3">
      <c r="A374" s="2" t="str">
        <f>IF(ISBLANK(D374),"",COUNTA($B$2:B374))</f>
        <v/>
      </c>
      <c r="B374" s="2" t="str">
        <f t="shared" ca="1" si="44"/>
        <v>0</v>
      </c>
      <c r="C374" s="4" t="str">
        <f t="shared" ca="1" si="42"/>
        <v>NO</v>
      </c>
      <c r="D374" s="75"/>
      <c r="F374">
        <f t="shared" ca="1" si="45"/>
        <v>0</v>
      </c>
      <c r="G374" s="2" t="str">
        <f t="shared" ca="1" si="46"/>
        <v/>
      </c>
      <c r="H374" s="2">
        <f t="shared" ca="1" si="47"/>
        <v>0</v>
      </c>
      <c r="M374" t="str">
        <f t="shared" si="43"/>
        <v xml:space="preserve"> (END 3Q)</v>
      </c>
    </row>
    <row r="375" spans="1:13" ht="15.75" thickBot="1" x14ac:dyDescent="0.3">
      <c r="A375" s="2" t="str">
        <f>IF(ISBLANK(D375),"",COUNTA($B$2:B375))</f>
        <v/>
      </c>
      <c r="B375" s="2" t="str">
        <f t="shared" ca="1" si="44"/>
        <v>0</v>
      </c>
      <c r="C375" s="4" t="str">
        <f t="shared" ca="1" si="42"/>
        <v>NO</v>
      </c>
      <c r="D375" s="75"/>
      <c r="F375">
        <f t="shared" ca="1" si="45"/>
        <v>0</v>
      </c>
      <c r="G375" s="2" t="str">
        <f t="shared" ca="1" si="46"/>
        <v/>
      </c>
      <c r="H375" s="2">
        <f t="shared" ca="1" si="47"/>
        <v>0</v>
      </c>
      <c r="M375" t="str">
        <f t="shared" si="43"/>
        <v xml:space="preserve"> (END 3Q)</v>
      </c>
    </row>
    <row r="376" spans="1:13" ht="15.75" thickBot="1" x14ac:dyDescent="0.3">
      <c r="A376" s="2" t="str">
        <f>IF(ISBLANK(D376),"",COUNTA($B$2:B376))</f>
        <v/>
      </c>
      <c r="B376" s="2" t="str">
        <f t="shared" ca="1" si="44"/>
        <v>0</v>
      </c>
      <c r="C376" s="4" t="str">
        <f t="shared" ca="1" si="42"/>
        <v>NO</v>
      </c>
      <c r="D376" s="75"/>
      <c r="F376">
        <f t="shared" ca="1" si="45"/>
        <v>0</v>
      </c>
      <c r="G376" s="2" t="str">
        <f t="shared" ca="1" si="46"/>
        <v/>
      </c>
      <c r="H376" s="2">
        <f t="shared" ca="1" si="47"/>
        <v>0</v>
      </c>
      <c r="M376" t="str">
        <f t="shared" si="43"/>
        <v xml:space="preserve"> (END 3Q)</v>
      </c>
    </row>
    <row r="377" spans="1:13" ht="15.75" thickBot="1" x14ac:dyDescent="0.3">
      <c r="A377" s="2" t="str">
        <f>IF(ISBLANK(D377),"",COUNTA($B$2:B377))</f>
        <v/>
      </c>
      <c r="B377" s="2" t="str">
        <f t="shared" ca="1" si="44"/>
        <v>0</v>
      </c>
      <c r="C377" s="4" t="str">
        <f t="shared" ca="1" si="42"/>
        <v>NO</v>
      </c>
      <c r="D377" s="75"/>
      <c r="F377">
        <f t="shared" ca="1" si="45"/>
        <v>0</v>
      </c>
      <c r="G377" s="2" t="str">
        <f t="shared" ca="1" si="46"/>
        <v/>
      </c>
      <c r="H377" s="2">
        <f t="shared" ca="1" si="47"/>
        <v>0</v>
      </c>
      <c r="M377" t="str">
        <f t="shared" si="43"/>
        <v xml:space="preserve"> (END 3Q)</v>
      </c>
    </row>
    <row r="378" spans="1:13" ht="15.75" thickBot="1" x14ac:dyDescent="0.3">
      <c r="A378" s="2" t="str">
        <f>IF(ISBLANK(D378),"",COUNTA($B$2:B378))</f>
        <v/>
      </c>
      <c r="B378" s="2" t="str">
        <f t="shared" ca="1" si="44"/>
        <v>0</v>
      </c>
      <c r="C378" s="4" t="str">
        <f t="shared" ca="1" si="42"/>
        <v>NO</v>
      </c>
      <c r="D378" s="75"/>
      <c r="F378">
        <f t="shared" ca="1" si="45"/>
        <v>0</v>
      </c>
      <c r="G378" s="2" t="str">
        <f t="shared" ca="1" si="46"/>
        <v/>
      </c>
      <c r="H378" s="2">
        <f t="shared" ca="1" si="47"/>
        <v>0</v>
      </c>
      <c r="M378" t="str">
        <f t="shared" si="43"/>
        <v xml:space="preserve"> (END 3Q)</v>
      </c>
    </row>
    <row r="379" spans="1:13" ht="15.75" thickBot="1" x14ac:dyDescent="0.3">
      <c r="A379" s="2" t="str">
        <f>IF(ISBLANK(D379),"",COUNTA($B$2:B379))</f>
        <v/>
      </c>
      <c r="B379" s="2" t="str">
        <f t="shared" ca="1" si="44"/>
        <v>0</v>
      </c>
      <c r="C379" s="4" t="str">
        <f t="shared" ca="1" si="42"/>
        <v>NO</v>
      </c>
      <c r="D379" s="75"/>
      <c r="F379">
        <f t="shared" ca="1" si="45"/>
        <v>0</v>
      </c>
      <c r="G379" s="2" t="str">
        <f t="shared" ca="1" si="46"/>
        <v/>
      </c>
      <c r="H379" s="2">
        <f t="shared" ca="1" si="47"/>
        <v>0</v>
      </c>
      <c r="M379" t="str">
        <f t="shared" si="43"/>
        <v xml:space="preserve"> (END 3Q)</v>
      </c>
    </row>
    <row r="380" spans="1:13" ht="15.75" thickBot="1" x14ac:dyDescent="0.3">
      <c r="A380" s="2" t="str">
        <f>IF(ISBLANK(D380),"",COUNTA($B$2:B380))</f>
        <v/>
      </c>
      <c r="B380" s="2" t="str">
        <f t="shared" ca="1" si="44"/>
        <v>0</v>
      </c>
      <c r="C380" s="4" t="str">
        <f t="shared" ca="1" si="42"/>
        <v>NO</v>
      </c>
      <c r="D380" s="75"/>
      <c r="F380">
        <f t="shared" ca="1" si="45"/>
        <v>0</v>
      </c>
      <c r="G380" s="2" t="str">
        <f t="shared" ca="1" si="46"/>
        <v/>
      </c>
      <c r="H380" s="2">
        <f t="shared" ca="1" si="47"/>
        <v>0</v>
      </c>
      <c r="M380" t="str">
        <f t="shared" si="43"/>
        <v xml:space="preserve"> (END 3Q)</v>
      </c>
    </row>
    <row r="381" spans="1:13" ht="15.75" thickBot="1" x14ac:dyDescent="0.3">
      <c r="A381" s="2" t="str">
        <f>IF(ISBLANK(D381),"",COUNTA($B$2:B381))</f>
        <v/>
      </c>
      <c r="B381" s="2" t="str">
        <f t="shared" ca="1" si="44"/>
        <v>0</v>
      </c>
      <c r="C381" s="4" t="str">
        <f t="shared" ca="1" si="42"/>
        <v>NO</v>
      </c>
      <c r="D381" s="75"/>
      <c r="F381">
        <f t="shared" ca="1" si="45"/>
        <v>0</v>
      </c>
      <c r="G381" s="2" t="str">
        <f t="shared" ca="1" si="46"/>
        <v/>
      </c>
      <c r="H381" s="2">
        <f t="shared" ca="1" si="47"/>
        <v>0</v>
      </c>
      <c r="M381" t="str">
        <f t="shared" si="43"/>
        <v xml:space="preserve"> (END 3Q)</v>
      </c>
    </row>
    <row r="382" spans="1:13" ht="15.75" thickBot="1" x14ac:dyDescent="0.3">
      <c r="A382" s="2" t="str">
        <f>IF(ISBLANK(D382),"",COUNTA($B$2:B382))</f>
        <v/>
      </c>
      <c r="B382" s="2" t="str">
        <f t="shared" ca="1" si="44"/>
        <v>0</v>
      </c>
      <c r="C382" s="4" t="str">
        <f t="shared" ca="1" si="42"/>
        <v>NO</v>
      </c>
      <c r="D382" s="75"/>
      <c r="F382">
        <f t="shared" ca="1" si="45"/>
        <v>0</v>
      </c>
      <c r="G382" s="2" t="str">
        <f t="shared" ca="1" si="46"/>
        <v/>
      </c>
      <c r="H382" s="2">
        <f t="shared" ca="1" si="47"/>
        <v>0</v>
      </c>
      <c r="M382" t="str">
        <f t="shared" si="43"/>
        <v xml:space="preserve"> (END 3Q)</v>
      </c>
    </row>
    <row r="383" spans="1:13" ht="15.75" thickBot="1" x14ac:dyDescent="0.3">
      <c r="A383" s="2" t="str">
        <f>IF(ISBLANK(D383),"",COUNTA($B$2:B383))</f>
        <v/>
      </c>
      <c r="B383" s="2" t="str">
        <f t="shared" ca="1" si="44"/>
        <v>0</v>
      </c>
      <c r="C383" s="4" t="str">
        <f t="shared" ca="1" si="42"/>
        <v>NO</v>
      </c>
      <c r="D383" s="75"/>
      <c r="F383">
        <f t="shared" ca="1" si="45"/>
        <v>0</v>
      </c>
      <c r="G383" s="2" t="str">
        <f t="shared" ca="1" si="46"/>
        <v/>
      </c>
      <c r="H383" s="2">
        <f t="shared" ca="1" si="47"/>
        <v>0</v>
      </c>
      <c r="M383" t="str">
        <f t="shared" si="43"/>
        <v xml:space="preserve"> (END 3Q)</v>
      </c>
    </row>
    <row r="384" spans="1:13" ht="15.75" thickBot="1" x14ac:dyDescent="0.3">
      <c r="A384" s="2" t="str">
        <f>IF(ISBLANK(D384),"",COUNTA($B$2:B384))</f>
        <v/>
      </c>
      <c r="B384" s="2" t="str">
        <f t="shared" ca="1" si="44"/>
        <v>0</v>
      </c>
      <c r="C384" s="4" t="str">
        <f t="shared" ca="1" si="42"/>
        <v>NO</v>
      </c>
      <c r="D384" s="75"/>
      <c r="F384">
        <f t="shared" ca="1" si="45"/>
        <v>0</v>
      </c>
      <c r="G384" s="2" t="str">
        <f t="shared" ca="1" si="46"/>
        <v/>
      </c>
      <c r="H384" s="2">
        <f t="shared" ca="1" si="47"/>
        <v>0</v>
      </c>
      <c r="M384" t="str">
        <f t="shared" si="43"/>
        <v xml:space="preserve"> (END 3Q)</v>
      </c>
    </row>
    <row r="385" spans="1:13" ht="15.75" thickBot="1" x14ac:dyDescent="0.3">
      <c r="A385" s="2" t="str">
        <f>IF(ISBLANK(D385),"",COUNTA($B$2:B385))</f>
        <v/>
      </c>
      <c r="B385" s="2" t="str">
        <f t="shared" ca="1" si="44"/>
        <v>0</v>
      </c>
      <c r="C385" s="4" t="str">
        <f t="shared" ca="1" si="42"/>
        <v>NO</v>
      </c>
      <c r="D385" s="75"/>
      <c r="F385">
        <f t="shared" ca="1" si="45"/>
        <v>0</v>
      </c>
      <c r="G385" s="2" t="str">
        <f t="shared" ca="1" si="46"/>
        <v/>
      </c>
      <c r="H385" s="2">
        <f t="shared" ca="1" si="47"/>
        <v>0</v>
      </c>
      <c r="M385" t="str">
        <f t="shared" si="43"/>
        <v xml:space="preserve"> (END 3Q)</v>
      </c>
    </row>
    <row r="386" spans="1:13" ht="15.75" thickBot="1" x14ac:dyDescent="0.3">
      <c r="A386" s="2" t="str">
        <f>IF(ISBLANK(D386),"",COUNTA($B$2:B386))</f>
        <v/>
      </c>
      <c r="B386" s="2" t="str">
        <f t="shared" ca="1" si="44"/>
        <v>0</v>
      </c>
      <c r="C386" s="4" t="str">
        <f t="shared" ref="C386:C449" ca="1" si="48">IF(ISERROR(_xlfn.NUMBERVALUE(VLOOKUP(D386,G:H,2,0))),"NO",_xlfn.NUMBERVALUE(VLOOKUP(D386,G:H,2,0)))</f>
        <v>NO</v>
      </c>
      <c r="D386" s="75"/>
      <c r="F386">
        <f t="shared" ca="1" si="45"/>
        <v>0</v>
      </c>
      <c r="G386" s="2" t="str">
        <f t="shared" ca="1" si="46"/>
        <v/>
      </c>
      <c r="H386" s="2">
        <f t="shared" ca="1" si="47"/>
        <v>0</v>
      </c>
      <c r="M386" t="str">
        <f t="shared" ref="M386:M449" si="49">N386&amp;" "&amp;$M$1</f>
        <v xml:space="preserve"> (END 3Q)</v>
      </c>
    </row>
    <row r="387" spans="1:13" ht="15.75" thickBot="1" x14ac:dyDescent="0.3">
      <c r="A387" s="2" t="str">
        <f>IF(ISBLANK(D387),"",COUNTA($B$2:B387))</f>
        <v/>
      </c>
      <c r="B387" s="2" t="str">
        <f t="shared" ref="B387:B450" ca="1" si="50">IF(C387="NO","0",IF(C387&gt;=11000,10000,ROUND(IF((SIGN(C387)=-1),C387*(1+$E$1/100),C387*(1-$E$1/100)),0)))</f>
        <v>0</v>
      </c>
      <c r="C387" s="4" t="str">
        <f t="shared" ca="1" si="48"/>
        <v>NO</v>
      </c>
      <c r="D387" s="75"/>
      <c r="F387">
        <f t="shared" ref="F387:F450" ca="1" si="51">+LEN(G387)</f>
        <v>0</v>
      </c>
      <c r="G387" s="2" t="str">
        <f t="shared" ref="G387:G450" ca="1" si="52">UPPER(OFFSET(J386,(ROW()-1),0))</f>
        <v/>
      </c>
      <c r="H387" s="2">
        <f t="shared" ref="H387:H450" ca="1" si="53">OFFSET(J387,(ROW()-1),0)</f>
        <v>0</v>
      </c>
      <c r="M387" t="str">
        <f t="shared" si="49"/>
        <v xml:space="preserve"> (END 3Q)</v>
      </c>
    </row>
    <row r="388" spans="1:13" ht="15.75" thickBot="1" x14ac:dyDescent="0.3">
      <c r="A388" s="2" t="str">
        <f>IF(ISBLANK(D388),"",COUNTA($B$2:B388))</f>
        <v/>
      </c>
      <c r="B388" s="2" t="str">
        <f t="shared" ca="1" si="50"/>
        <v>0</v>
      </c>
      <c r="C388" s="4" t="str">
        <f t="shared" ca="1" si="48"/>
        <v>NO</v>
      </c>
      <c r="D388" s="75"/>
      <c r="F388">
        <f t="shared" ca="1" si="51"/>
        <v>0</v>
      </c>
      <c r="G388" s="2" t="str">
        <f t="shared" ca="1" si="52"/>
        <v/>
      </c>
      <c r="H388" s="2">
        <f t="shared" ca="1" si="53"/>
        <v>0</v>
      </c>
      <c r="M388" t="str">
        <f t="shared" si="49"/>
        <v xml:space="preserve"> (END 3Q)</v>
      </c>
    </row>
    <row r="389" spans="1:13" ht="15.75" thickBot="1" x14ac:dyDescent="0.3">
      <c r="A389" s="2" t="str">
        <f>IF(ISBLANK(D389),"",COUNTA($B$2:B389))</f>
        <v/>
      </c>
      <c r="B389" s="2" t="str">
        <f t="shared" ca="1" si="50"/>
        <v>0</v>
      </c>
      <c r="C389" s="4" t="str">
        <f t="shared" ca="1" si="48"/>
        <v>NO</v>
      </c>
      <c r="D389" s="75"/>
      <c r="F389">
        <f t="shared" ca="1" si="51"/>
        <v>0</v>
      </c>
      <c r="G389" s="2" t="str">
        <f t="shared" ca="1" si="52"/>
        <v/>
      </c>
      <c r="H389" s="2">
        <f t="shared" ca="1" si="53"/>
        <v>0</v>
      </c>
      <c r="M389" t="str">
        <f t="shared" si="49"/>
        <v xml:space="preserve"> (END 3Q)</v>
      </c>
    </row>
    <row r="390" spans="1:13" ht="15.75" thickBot="1" x14ac:dyDescent="0.3">
      <c r="A390" s="2" t="str">
        <f>IF(ISBLANK(D390),"",COUNTA($B$2:B390))</f>
        <v/>
      </c>
      <c r="B390" s="2" t="str">
        <f t="shared" ca="1" si="50"/>
        <v>0</v>
      </c>
      <c r="C390" s="4" t="str">
        <f t="shared" ca="1" si="48"/>
        <v>NO</v>
      </c>
      <c r="D390" s="75"/>
      <c r="F390">
        <f t="shared" ca="1" si="51"/>
        <v>0</v>
      </c>
      <c r="G390" s="2" t="str">
        <f t="shared" ca="1" si="52"/>
        <v/>
      </c>
      <c r="H390" s="2">
        <f t="shared" ca="1" si="53"/>
        <v>0</v>
      </c>
      <c r="M390" t="str">
        <f t="shared" si="49"/>
        <v xml:space="preserve"> (END 3Q)</v>
      </c>
    </row>
    <row r="391" spans="1:13" ht="15.75" thickBot="1" x14ac:dyDescent="0.3">
      <c r="A391" s="2" t="str">
        <f>IF(ISBLANK(D391),"",COUNTA($B$2:B391))</f>
        <v/>
      </c>
      <c r="B391" s="2" t="str">
        <f t="shared" ca="1" si="50"/>
        <v>0</v>
      </c>
      <c r="C391" s="4" t="str">
        <f t="shared" ca="1" si="48"/>
        <v>NO</v>
      </c>
      <c r="D391" s="75"/>
      <c r="F391">
        <f t="shared" ca="1" si="51"/>
        <v>0</v>
      </c>
      <c r="G391" s="2" t="str">
        <f t="shared" ca="1" si="52"/>
        <v/>
      </c>
      <c r="H391" s="2">
        <f t="shared" ca="1" si="53"/>
        <v>0</v>
      </c>
      <c r="M391" t="str">
        <f t="shared" si="49"/>
        <v xml:space="preserve"> (END 3Q)</v>
      </c>
    </row>
    <row r="392" spans="1:13" ht="15.75" thickBot="1" x14ac:dyDescent="0.3">
      <c r="A392" s="2" t="str">
        <f>IF(ISBLANK(D392),"",COUNTA($B$2:B392))</f>
        <v/>
      </c>
      <c r="B392" s="2" t="str">
        <f t="shared" ca="1" si="50"/>
        <v>0</v>
      </c>
      <c r="C392" s="4" t="str">
        <f t="shared" ca="1" si="48"/>
        <v>NO</v>
      </c>
      <c r="D392" s="75"/>
      <c r="F392">
        <f t="shared" ca="1" si="51"/>
        <v>0</v>
      </c>
      <c r="G392" s="2" t="str">
        <f t="shared" ca="1" si="52"/>
        <v/>
      </c>
      <c r="H392" s="2">
        <f t="shared" ca="1" si="53"/>
        <v>0</v>
      </c>
      <c r="M392" t="str">
        <f t="shared" si="49"/>
        <v xml:space="preserve"> (END 3Q)</v>
      </c>
    </row>
    <row r="393" spans="1:13" ht="15.75" thickBot="1" x14ac:dyDescent="0.3">
      <c r="A393" s="2" t="str">
        <f>IF(ISBLANK(D393),"",COUNTA($B$2:B393))</f>
        <v/>
      </c>
      <c r="B393" s="2" t="str">
        <f t="shared" ca="1" si="50"/>
        <v>0</v>
      </c>
      <c r="C393" s="4" t="str">
        <f t="shared" ca="1" si="48"/>
        <v>NO</v>
      </c>
      <c r="D393" s="75"/>
      <c r="F393">
        <f t="shared" ca="1" si="51"/>
        <v>0</v>
      </c>
      <c r="G393" s="2" t="str">
        <f t="shared" ca="1" si="52"/>
        <v/>
      </c>
      <c r="H393" s="2">
        <f t="shared" ca="1" si="53"/>
        <v>0</v>
      </c>
      <c r="M393" t="str">
        <f t="shared" si="49"/>
        <v xml:space="preserve"> (END 3Q)</v>
      </c>
    </row>
    <row r="394" spans="1:13" ht="15.75" thickBot="1" x14ac:dyDescent="0.3">
      <c r="A394" s="2" t="str">
        <f>IF(ISBLANK(D394),"",COUNTA($B$2:B394))</f>
        <v/>
      </c>
      <c r="B394" s="2" t="str">
        <f t="shared" ca="1" si="50"/>
        <v>0</v>
      </c>
      <c r="C394" s="4" t="str">
        <f t="shared" ca="1" si="48"/>
        <v>NO</v>
      </c>
      <c r="D394" s="75"/>
      <c r="F394">
        <f t="shared" ca="1" si="51"/>
        <v>0</v>
      </c>
      <c r="G394" s="2" t="str">
        <f t="shared" ca="1" si="52"/>
        <v/>
      </c>
      <c r="H394" s="2">
        <f t="shared" ca="1" si="53"/>
        <v>0</v>
      </c>
      <c r="M394" t="str">
        <f t="shared" si="49"/>
        <v xml:space="preserve"> (END 3Q)</v>
      </c>
    </row>
    <row r="395" spans="1:13" ht="15.75" thickBot="1" x14ac:dyDescent="0.3">
      <c r="A395" s="2" t="str">
        <f>IF(ISBLANK(D395),"",COUNTA($B$2:B395))</f>
        <v/>
      </c>
      <c r="B395" s="2" t="str">
        <f t="shared" ca="1" si="50"/>
        <v>0</v>
      </c>
      <c r="C395" s="4" t="str">
        <f t="shared" ca="1" si="48"/>
        <v>NO</v>
      </c>
      <c r="D395" s="75"/>
      <c r="F395">
        <f t="shared" ca="1" si="51"/>
        <v>0</v>
      </c>
      <c r="G395" s="2" t="str">
        <f t="shared" ca="1" si="52"/>
        <v/>
      </c>
      <c r="H395" s="2">
        <f t="shared" ca="1" si="53"/>
        <v>0</v>
      </c>
      <c r="M395" t="str">
        <f t="shared" si="49"/>
        <v xml:space="preserve"> (END 3Q)</v>
      </c>
    </row>
    <row r="396" spans="1:13" ht="15.75" thickBot="1" x14ac:dyDescent="0.3">
      <c r="A396" s="2" t="str">
        <f>IF(ISBLANK(D396),"",COUNTA($B$2:B396))</f>
        <v/>
      </c>
      <c r="B396" s="2" t="str">
        <f t="shared" ca="1" si="50"/>
        <v>0</v>
      </c>
      <c r="C396" s="4" t="str">
        <f t="shared" ca="1" si="48"/>
        <v>NO</v>
      </c>
      <c r="D396" s="75"/>
      <c r="F396">
        <f t="shared" ca="1" si="51"/>
        <v>0</v>
      </c>
      <c r="G396" s="2" t="str">
        <f t="shared" ca="1" si="52"/>
        <v/>
      </c>
      <c r="H396" s="2">
        <f t="shared" ca="1" si="53"/>
        <v>0</v>
      </c>
      <c r="M396" t="str">
        <f t="shared" si="49"/>
        <v xml:space="preserve"> (END 3Q)</v>
      </c>
    </row>
    <row r="397" spans="1:13" ht="15.75" thickBot="1" x14ac:dyDescent="0.3">
      <c r="A397" s="2" t="str">
        <f>IF(ISBLANK(D397),"",COUNTA($B$2:B397))</f>
        <v/>
      </c>
      <c r="B397" s="2" t="str">
        <f t="shared" ca="1" si="50"/>
        <v>0</v>
      </c>
      <c r="C397" s="4" t="str">
        <f t="shared" ca="1" si="48"/>
        <v>NO</v>
      </c>
      <c r="D397" s="75"/>
      <c r="F397">
        <f t="shared" ca="1" si="51"/>
        <v>0</v>
      </c>
      <c r="G397" s="2" t="str">
        <f t="shared" ca="1" si="52"/>
        <v/>
      </c>
      <c r="H397" s="2">
        <f t="shared" ca="1" si="53"/>
        <v>0</v>
      </c>
      <c r="M397" t="str">
        <f t="shared" si="49"/>
        <v xml:space="preserve"> (END 3Q)</v>
      </c>
    </row>
    <row r="398" spans="1:13" ht="15.75" thickBot="1" x14ac:dyDescent="0.3">
      <c r="A398" s="2" t="str">
        <f>IF(ISBLANK(D398),"",COUNTA($B$2:B398))</f>
        <v/>
      </c>
      <c r="B398" s="2" t="str">
        <f t="shared" ca="1" si="50"/>
        <v>0</v>
      </c>
      <c r="C398" s="4" t="str">
        <f t="shared" ca="1" si="48"/>
        <v>NO</v>
      </c>
      <c r="D398" s="75"/>
      <c r="F398">
        <f t="shared" ca="1" si="51"/>
        <v>0</v>
      </c>
      <c r="G398" s="2" t="str">
        <f t="shared" ca="1" si="52"/>
        <v/>
      </c>
      <c r="H398" s="2">
        <f t="shared" ca="1" si="53"/>
        <v>0</v>
      </c>
      <c r="M398" t="str">
        <f t="shared" si="49"/>
        <v xml:space="preserve"> (END 3Q)</v>
      </c>
    </row>
    <row r="399" spans="1:13" ht="15.75" thickBot="1" x14ac:dyDescent="0.3">
      <c r="A399" s="2" t="str">
        <f>IF(ISBLANK(D399),"",COUNTA($B$2:B399))</f>
        <v/>
      </c>
      <c r="B399" s="2" t="str">
        <f t="shared" ca="1" si="50"/>
        <v>0</v>
      </c>
      <c r="C399" s="4" t="str">
        <f t="shared" ca="1" si="48"/>
        <v>NO</v>
      </c>
      <c r="D399" s="75"/>
      <c r="F399">
        <f t="shared" ca="1" si="51"/>
        <v>0</v>
      </c>
      <c r="G399" s="2" t="str">
        <f t="shared" ca="1" si="52"/>
        <v/>
      </c>
      <c r="H399" s="2">
        <f t="shared" ca="1" si="53"/>
        <v>0</v>
      </c>
      <c r="M399" t="str">
        <f t="shared" si="49"/>
        <v xml:space="preserve"> (END 3Q)</v>
      </c>
    </row>
    <row r="400" spans="1:13" ht="15.75" thickBot="1" x14ac:dyDescent="0.3">
      <c r="A400" s="2" t="str">
        <f>IF(ISBLANK(D400),"",COUNTA($B$2:B400))</f>
        <v/>
      </c>
      <c r="B400" s="2" t="str">
        <f t="shared" ca="1" si="50"/>
        <v>0</v>
      </c>
      <c r="C400" s="4" t="str">
        <f t="shared" ca="1" si="48"/>
        <v>NO</v>
      </c>
      <c r="D400" s="75"/>
      <c r="F400">
        <f t="shared" ca="1" si="51"/>
        <v>0</v>
      </c>
      <c r="G400" s="2" t="str">
        <f t="shared" ca="1" si="52"/>
        <v/>
      </c>
      <c r="H400" s="2">
        <f t="shared" ca="1" si="53"/>
        <v>0</v>
      </c>
      <c r="M400" t="str">
        <f t="shared" si="49"/>
        <v xml:space="preserve"> (END 3Q)</v>
      </c>
    </row>
    <row r="401" spans="1:13" ht="15.75" thickBot="1" x14ac:dyDescent="0.3">
      <c r="A401" s="2" t="str">
        <f>IF(ISBLANK(D401),"",COUNTA($B$2:B401))</f>
        <v/>
      </c>
      <c r="B401" s="2" t="str">
        <f t="shared" ca="1" si="50"/>
        <v>0</v>
      </c>
      <c r="C401" s="4" t="str">
        <f t="shared" ca="1" si="48"/>
        <v>NO</v>
      </c>
      <c r="D401" s="75"/>
      <c r="F401">
        <f t="shared" ca="1" si="51"/>
        <v>0</v>
      </c>
      <c r="G401" s="2" t="str">
        <f t="shared" ca="1" si="52"/>
        <v/>
      </c>
      <c r="H401" s="2">
        <f t="shared" ca="1" si="53"/>
        <v>0</v>
      </c>
      <c r="M401" t="str">
        <f t="shared" si="49"/>
        <v xml:space="preserve"> (END 3Q)</v>
      </c>
    </row>
    <row r="402" spans="1:13" ht="15.75" thickBot="1" x14ac:dyDescent="0.3">
      <c r="A402" s="2" t="str">
        <f>IF(ISBLANK(D402),"",COUNTA($B$2:B402))</f>
        <v/>
      </c>
      <c r="B402" s="2" t="str">
        <f t="shared" ca="1" si="50"/>
        <v>0</v>
      </c>
      <c r="C402" s="4" t="str">
        <f t="shared" ca="1" si="48"/>
        <v>NO</v>
      </c>
      <c r="D402" s="75"/>
      <c r="F402">
        <f t="shared" ca="1" si="51"/>
        <v>0</v>
      </c>
      <c r="G402" s="2" t="str">
        <f t="shared" ca="1" si="52"/>
        <v/>
      </c>
      <c r="H402" s="2">
        <f t="shared" ca="1" si="53"/>
        <v>0</v>
      </c>
      <c r="M402" t="str">
        <f t="shared" si="49"/>
        <v xml:space="preserve"> (END 3Q)</v>
      </c>
    </row>
    <row r="403" spans="1:13" ht="15.75" thickBot="1" x14ac:dyDescent="0.3">
      <c r="A403" s="2" t="str">
        <f>IF(ISBLANK(D403),"",COUNTA($B$2:B403))</f>
        <v/>
      </c>
      <c r="B403" s="2" t="str">
        <f t="shared" ca="1" si="50"/>
        <v>0</v>
      </c>
      <c r="C403" s="4" t="str">
        <f t="shared" ca="1" si="48"/>
        <v>NO</v>
      </c>
      <c r="D403" s="75"/>
      <c r="F403">
        <f t="shared" ca="1" si="51"/>
        <v>0</v>
      </c>
      <c r="G403" s="2" t="str">
        <f t="shared" ca="1" si="52"/>
        <v/>
      </c>
      <c r="H403" s="2">
        <f t="shared" ca="1" si="53"/>
        <v>0</v>
      </c>
      <c r="M403" t="str">
        <f t="shared" si="49"/>
        <v xml:space="preserve"> (END 3Q)</v>
      </c>
    </row>
    <row r="404" spans="1:13" ht="15.75" thickBot="1" x14ac:dyDescent="0.3">
      <c r="A404" s="2" t="str">
        <f>IF(ISBLANK(D404),"",COUNTA($B$2:B404))</f>
        <v/>
      </c>
      <c r="B404" s="2" t="str">
        <f t="shared" ca="1" si="50"/>
        <v>0</v>
      </c>
      <c r="C404" s="4" t="str">
        <f t="shared" ca="1" si="48"/>
        <v>NO</v>
      </c>
      <c r="D404" s="75"/>
      <c r="F404">
        <f t="shared" ca="1" si="51"/>
        <v>0</v>
      </c>
      <c r="G404" s="2" t="str">
        <f t="shared" ca="1" si="52"/>
        <v/>
      </c>
      <c r="H404" s="2">
        <f t="shared" ca="1" si="53"/>
        <v>0</v>
      </c>
      <c r="M404" t="str">
        <f t="shared" si="49"/>
        <v xml:space="preserve"> (END 3Q)</v>
      </c>
    </row>
    <row r="405" spans="1:13" ht="15.75" thickBot="1" x14ac:dyDescent="0.3">
      <c r="A405" s="2" t="str">
        <f>IF(ISBLANK(D405),"",COUNTA($B$2:B405))</f>
        <v/>
      </c>
      <c r="B405" s="2" t="str">
        <f t="shared" ca="1" si="50"/>
        <v>0</v>
      </c>
      <c r="C405" s="4" t="str">
        <f t="shared" ca="1" si="48"/>
        <v>NO</v>
      </c>
      <c r="D405" s="75"/>
      <c r="F405">
        <f t="shared" ca="1" si="51"/>
        <v>0</v>
      </c>
      <c r="G405" s="2" t="str">
        <f t="shared" ca="1" si="52"/>
        <v/>
      </c>
      <c r="H405" s="2">
        <f t="shared" ca="1" si="53"/>
        <v>0</v>
      </c>
      <c r="M405" t="str">
        <f t="shared" si="49"/>
        <v xml:space="preserve"> (END 3Q)</v>
      </c>
    </row>
    <row r="406" spans="1:13" ht="15.75" thickBot="1" x14ac:dyDescent="0.3">
      <c r="A406" s="2" t="str">
        <f>IF(ISBLANK(D406),"",COUNTA($B$2:B406))</f>
        <v/>
      </c>
      <c r="B406" s="2" t="str">
        <f t="shared" ca="1" si="50"/>
        <v>0</v>
      </c>
      <c r="C406" s="4" t="str">
        <f t="shared" ca="1" si="48"/>
        <v>NO</v>
      </c>
      <c r="D406" s="75"/>
      <c r="F406">
        <f t="shared" ca="1" si="51"/>
        <v>0</v>
      </c>
      <c r="G406" s="2" t="str">
        <f t="shared" ca="1" si="52"/>
        <v/>
      </c>
      <c r="H406" s="2">
        <f t="shared" ca="1" si="53"/>
        <v>0</v>
      </c>
      <c r="M406" t="str">
        <f t="shared" si="49"/>
        <v xml:space="preserve"> (END 3Q)</v>
      </c>
    </row>
    <row r="407" spans="1:13" ht="15.75" thickBot="1" x14ac:dyDescent="0.3">
      <c r="A407" s="2" t="str">
        <f>IF(ISBLANK(D407),"",COUNTA($B$2:B407))</f>
        <v/>
      </c>
      <c r="B407" s="2" t="str">
        <f t="shared" ca="1" si="50"/>
        <v>0</v>
      </c>
      <c r="C407" s="4" t="str">
        <f t="shared" ca="1" si="48"/>
        <v>NO</v>
      </c>
      <c r="D407" s="75"/>
      <c r="F407">
        <f t="shared" ca="1" si="51"/>
        <v>0</v>
      </c>
      <c r="G407" s="2" t="str">
        <f t="shared" ca="1" si="52"/>
        <v/>
      </c>
      <c r="H407" s="2">
        <f t="shared" ca="1" si="53"/>
        <v>0</v>
      </c>
      <c r="M407" t="str">
        <f t="shared" si="49"/>
        <v xml:space="preserve"> (END 3Q)</v>
      </c>
    </row>
    <row r="408" spans="1:13" ht="15.75" thickBot="1" x14ac:dyDescent="0.3">
      <c r="A408" s="2" t="str">
        <f>IF(ISBLANK(D408),"",COUNTA($B$2:B408))</f>
        <v/>
      </c>
      <c r="B408" s="2" t="str">
        <f t="shared" ca="1" si="50"/>
        <v>0</v>
      </c>
      <c r="C408" s="4" t="str">
        <f t="shared" ca="1" si="48"/>
        <v>NO</v>
      </c>
      <c r="D408" s="75"/>
      <c r="F408">
        <f t="shared" ca="1" si="51"/>
        <v>0</v>
      </c>
      <c r="G408" s="2" t="str">
        <f t="shared" ca="1" si="52"/>
        <v/>
      </c>
      <c r="H408" s="2">
        <f t="shared" ca="1" si="53"/>
        <v>0</v>
      </c>
      <c r="M408" t="str">
        <f t="shared" si="49"/>
        <v xml:space="preserve"> (END 3Q)</v>
      </c>
    </row>
    <row r="409" spans="1:13" ht="15.75" thickBot="1" x14ac:dyDescent="0.3">
      <c r="A409" s="2" t="str">
        <f>IF(ISBLANK(D409),"",COUNTA($B$2:B409))</f>
        <v/>
      </c>
      <c r="B409" s="2" t="str">
        <f t="shared" ca="1" si="50"/>
        <v>0</v>
      </c>
      <c r="C409" s="4" t="str">
        <f t="shared" ca="1" si="48"/>
        <v>NO</v>
      </c>
      <c r="D409" s="75"/>
      <c r="F409">
        <f t="shared" ca="1" si="51"/>
        <v>0</v>
      </c>
      <c r="G409" s="2" t="str">
        <f t="shared" ca="1" si="52"/>
        <v/>
      </c>
      <c r="H409" s="2">
        <f t="shared" ca="1" si="53"/>
        <v>0</v>
      </c>
      <c r="M409" t="str">
        <f t="shared" si="49"/>
        <v xml:space="preserve"> (END 3Q)</v>
      </c>
    </row>
    <row r="410" spans="1:13" ht="15.75" thickBot="1" x14ac:dyDescent="0.3">
      <c r="A410" s="2" t="str">
        <f>IF(ISBLANK(D410),"",COUNTA($B$2:B410))</f>
        <v/>
      </c>
      <c r="B410" s="2" t="str">
        <f t="shared" ca="1" si="50"/>
        <v>0</v>
      </c>
      <c r="C410" s="4" t="str">
        <f t="shared" ca="1" si="48"/>
        <v>NO</v>
      </c>
      <c r="D410" s="75"/>
      <c r="F410">
        <f t="shared" ca="1" si="51"/>
        <v>0</v>
      </c>
      <c r="G410" s="2" t="str">
        <f t="shared" ca="1" si="52"/>
        <v/>
      </c>
      <c r="H410" s="2">
        <f t="shared" ca="1" si="53"/>
        <v>0</v>
      </c>
      <c r="M410" t="str">
        <f t="shared" si="49"/>
        <v xml:space="preserve"> (END 3Q)</v>
      </c>
    </row>
    <row r="411" spans="1:13" ht="15.75" thickBot="1" x14ac:dyDescent="0.3">
      <c r="A411" s="2" t="str">
        <f>IF(ISBLANK(D411),"",COUNTA($B$2:B411))</f>
        <v/>
      </c>
      <c r="B411" s="2" t="str">
        <f t="shared" ca="1" si="50"/>
        <v>0</v>
      </c>
      <c r="C411" s="4" t="str">
        <f t="shared" ca="1" si="48"/>
        <v>NO</v>
      </c>
      <c r="D411" s="75"/>
      <c r="F411">
        <f t="shared" ca="1" si="51"/>
        <v>0</v>
      </c>
      <c r="G411" s="2" t="str">
        <f t="shared" ca="1" si="52"/>
        <v/>
      </c>
      <c r="H411" s="2">
        <f t="shared" ca="1" si="53"/>
        <v>0</v>
      </c>
      <c r="M411" t="str">
        <f t="shared" si="49"/>
        <v xml:space="preserve"> (END 3Q)</v>
      </c>
    </row>
    <row r="412" spans="1:13" ht="15.75" thickBot="1" x14ac:dyDescent="0.3">
      <c r="A412" s="2" t="str">
        <f>IF(ISBLANK(D412),"",COUNTA($B$2:B412))</f>
        <v/>
      </c>
      <c r="B412" s="2" t="str">
        <f t="shared" ca="1" si="50"/>
        <v>0</v>
      </c>
      <c r="C412" s="4" t="str">
        <f t="shared" ca="1" si="48"/>
        <v>NO</v>
      </c>
      <c r="D412" s="75"/>
      <c r="F412">
        <f t="shared" ca="1" si="51"/>
        <v>0</v>
      </c>
      <c r="G412" s="2" t="str">
        <f t="shared" ca="1" si="52"/>
        <v/>
      </c>
      <c r="H412" s="2">
        <f t="shared" ca="1" si="53"/>
        <v>0</v>
      </c>
      <c r="M412" t="str">
        <f t="shared" si="49"/>
        <v xml:space="preserve"> (END 3Q)</v>
      </c>
    </row>
    <row r="413" spans="1:13" ht="15.75" thickBot="1" x14ac:dyDescent="0.3">
      <c r="A413" s="2" t="str">
        <f>IF(ISBLANK(D413),"",COUNTA($B$2:B413))</f>
        <v/>
      </c>
      <c r="B413" s="2" t="str">
        <f t="shared" ca="1" si="50"/>
        <v>0</v>
      </c>
      <c r="C413" s="4" t="str">
        <f t="shared" ca="1" si="48"/>
        <v>NO</v>
      </c>
      <c r="D413" s="75"/>
      <c r="F413">
        <f t="shared" ca="1" si="51"/>
        <v>0</v>
      </c>
      <c r="G413" s="2" t="str">
        <f t="shared" ca="1" si="52"/>
        <v/>
      </c>
      <c r="H413" s="2">
        <f t="shared" ca="1" si="53"/>
        <v>0</v>
      </c>
      <c r="M413" t="str">
        <f t="shared" si="49"/>
        <v xml:space="preserve"> (END 3Q)</v>
      </c>
    </row>
    <row r="414" spans="1:13" ht="15.75" thickBot="1" x14ac:dyDescent="0.3">
      <c r="A414" s="2" t="str">
        <f>IF(ISBLANK(D414),"",COUNTA($B$2:B414))</f>
        <v/>
      </c>
      <c r="B414" s="2" t="str">
        <f t="shared" ca="1" si="50"/>
        <v>0</v>
      </c>
      <c r="C414" s="4" t="str">
        <f t="shared" ca="1" si="48"/>
        <v>NO</v>
      </c>
      <c r="D414" s="75"/>
      <c r="F414">
        <f t="shared" ca="1" si="51"/>
        <v>0</v>
      </c>
      <c r="G414" s="2" t="str">
        <f t="shared" ca="1" si="52"/>
        <v/>
      </c>
      <c r="H414" s="2">
        <f t="shared" ca="1" si="53"/>
        <v>0</v>
      </c>
      <c r="M414" t="str">
        <f t="shared" si="49"/>
        <v xml:space="preserve"> (END 3Q)</v>
      </c>
    </row>
    <row r="415" spans="1:13" ht="15.75" thickBot="1" x14ac:dyDescent="0.3">
      <c r="A415" s="2" t="str">
        <f>IF(ISBLANK(D415),"",COUNTA($B$2:B415))</f>
        <v/>
      </c>
      <c r="B415" s="2" t="str">
        <f t="shared" ca="1" si="50"/>
        <v>0</v>
      </c>
      <c r="C415" s="4" t="str">
        <f t="shared" ca="1" si="48"/>
        <v>NO</v>
      </c>
      <c r="D415" s="75"/>
      <c r="F415">
        <f t="shared" ca="1" si="51"/>
        <v>0</v>
      </c>
      <c r="G415" s="2" t="str">
        <f t="shared" ca="1" si="52"/>
        <v/>
      </c>
      <c r="H415" s="2">
        <f t="shared" ca="1" si="53"/>
        <v>0</v>
      </c>
      <c r="M415" t="str">
        <f t="shared" si="49"/>
        <v xml:space="preserve"> (END 3Q)</v>
      </c>
    </row>
    <row r="416" spans="1:13" ht="15.75" thickBot="1" x14ac:dyDescent="0.3">
      <c r="A416" s="2" t="str">
        <f>IF(ISBLANK(D416),"",COUNTA($B$2:B416))</f>
        <v/>
      </c>
      <c r="B416" s="2" t="str">
        <f t="shared" ca="1" si="50"/>
        <v>0</v>
      </c>
      <c r="C416" s="4" t="str">
        <f t="shared" ca="1" si="48"/>
        <v>NO</v>
      </c>
      <c r="D416" s="75"/>
      <c r="F416">
        <f t="shared" ca="1" si="51"/>
        <v>0</v>
      </c>
      <c r="G416" s="2" t="str">
        <f t="shared" ca="1" si="52"/>
        <v/>
      </c>
      <c r="H416" s="2">
        <f t="shared" ca="1" si="53"/>
        <v>0</v>
      </c>
      <c r="M416" t="str">
        <f t="shared" si="49"/>
        <v xml:space="preserve"> (END 3Q)</v>
      </c>
    </row>
    <row r="417" spans="1:13" ht="15.75" thickBot="1" x14ac:dyDescent="0.3">
      <c r="A417" s="2" t="str">
        <f>IF(ISBLANK(D417),"",COUNTA($B$2:B417))</f>
        <v/>
      </c>
      <c r="B417" s="2" t="str">
        <f t="shared" ca="1" si="50"/>
        <v>0</v>
      </c>
      <c r="C417" s="4" t="str">
        <f t="shared" ca="1" si="48"/>
        <v>NO</v>
      </c>
      <c r="D417" s="75"/>
      <c r="F417">
        <f t="shared" ca="1" si="51"/>
        <v>0</v>
      </c>
      <c r="G417" s="2" t="str">
        <f t="shared" ca="1" si="52"/>
        <v/>
      </c>
      <c r="H417" s="2">
        <f t="shared" ca="1" si="53"/>
        <v>0</v>
      </c>
      <c r="M417" t="str">
        <f t="shared" si="49"/>
        <v xml:space="preserve"> (END 3Q)</v>
      </c>
    </row>
    <row r="418" spans="1:13" ht="15.75" thickBot="1" x14ac:dyDescent="0.3">
      <c r="A418" s="2" t="str">
        <f>IF(ISBLANK(D418),"",COUNTA($B$2:B418))</f>
        <v/>
      </c>
      <c r="B418" s="2" t="str">
        <f t="shared" ca="1" si="50"/>
        <v>0</v>
      </c>
      <c r="C418" s="4" t="str">
        <f t="shared" ca="1" si="48"/>
        <v>NO</v>
      </c>
      <c r="D418" s="75"/>
      <c r="F418">
        <f t="shared" ca="1" si="51"/>
        <v>0</v>
      </c>
      <c r="G418" s="2" t="str">
        <f t="shared" ca="1" si="52"/>
        <v/>
      </c>
      <c r="H418" s="2">
        <f t="shared" ca="1" si="53"/>
        <v>0</v>
      </c>
      <c r="M418" t="str">
        <f t="shared" si="49"/>
        <v xml:space="preserve"> (END 3Q)</v>
      </c>
    </row>
    <row r="419" spans="1:13" ht="15.75" thickBot="1" x14ac:dyDescent="0.3">
      <c r="A419" s="2" t="str">
        <f>IF(ISBLANK(D419),"",COUNTA($B$2:B419))</f>
        <v/>
      </c>
      <c r="B419" s="2" t="str">
        <f t="shared" ca="1" si="50"/>
        <v>0</v>
      </c>
      <c r="C419" s="4" t="str">
        <f t="shared" ca="1" si="48"/>
        <v>NO</v>
      </c>
      <c r="D419" s="75"/>
      <c r="F419">
        <f t="shared" ca="1" si="51"/>
        <v>0</v>
      </c>
      <c r="G419" s="2" t="str">
        <f t="shared" ca="1" si="52"/>
        <v/>
      </c>
      <c r="H419" s="2">
        <f t="shared" ca="1" si="53"/>
        <v>0</v>
      </c>
      <c r="M419" t="str">
        <f t="shared" si="49"/>
        <v xml:space="preserve"> (END 3Q)</v>
      </c>
    </row>
    <row r="420" spans="1:13" ht="15.75" thickBot="1" x14ac:dyDescent="0.3">
      <c r="A420" s="2" t="str">
        <f>IF(ISBLANK(D420),"",COUNTA($B$2:B420))</f>
        <v/>
      </c>
      <c r="B420" s="2" t="str">
        <f t="shared" ca="1" si="50"/>
        <v>0</v>
      </c>
      <c r="C420" s="4" t="str">
        <f t="shared" ca="1" si="48"/>
        <v>NO</v>
      </c>
      <c r="D420" s="75"/>
      <c r="F420">
        <f t="shared" ca="1" si="51"/>
        <v>0</v>
      </c>
      <c r="G420" s="2" t="str">
        <f t="shared" ca="1" si="52"/>
        <v/>
      </c>
      <c r="H420" s="2">
        <f t="shared" ca="1" si="53"/>
        <v>0</v>
      </c>
      <c r="M420" t="str">
        <f t="shared" si="49"/>
        <v xml:space="preserve"> (END 3Q)</v>
      </c>
    </row>
    <row r="421" spans="1:13" ht="15.75" thickBot="1" x14ac:dyDescent="0.3">
      <c r="A421" s="2" t="str">
        <f>IF(ISBLANK(D421),"",COUNTA($B$2:B421))</f>
        <v/>
      </c>
      <c r="B421" s="2" t="str">
        <f t="shared" ca="1" si="50"/>
        <v>0</v>
      </c>
      <c r="C421" s="4" t="str">
        <f t="shared" ca="1" si="48"/>
        <v>NO</v>
      </c>
      <c r="D421" s="75"/>
      <c r="F421">
        <f t="shared" ca="1" si="51"/>
        <v>0</v>
      </c>
      <c r="G421" s="2" t="str">
        <f t="shared" ca="1" si="52"/>
        <v/>
      </c>
      <c r="H421" s="2">
        <f t="shared" ca="1" si="53"/>
        <v>0</v>
      </c>
      <c r="M421" t="str">
        <f t="shared" si="49"/>
        <v xml:space="preserve"> (END 3Q)</v>
      </c>
    </row>
    <row r="422" spans="1:13" ht="15.75" thickBot="1" x14ac:dyDescent="0.3">
      <c r="A422" s="2" t="str">
        <f>IF(ISBLANK(D422),"",COUNTA($B$2:B422))</f>
        <v/>
      </c>
      <c r="B422" s="2" t="str">
        <f t="shared" ca="1" si="50"/>
        <v>0</v>
      </c>
      <c r="C422" s="4" t="str">
        <f t="shared" ca="1" si="48"/>
        <v>NO</v>
      </c>
      <c r="D422" s="75"/>
      <c r="F422">
        <f t="shared" ca="1" si="51"/>
        <v>0</v>
      </c>
      <c r="G422" s="2" t="str">
        <f t="shared" ca="1" si="52"/>
        <v/>
      </c>
      <c r="H422" s="2">
        <f t="shared" ca="1" si="53"/>
        <v>0</v>
      </c>
      <c r="M422" t="str">
        <f t="shared" si="49"/>
        <v xml:space="preserve"> (END 3Q)</v>
      </c>
    </row>
    <row r="423" spans="1:13" ht="15.75" thickBot="1" x14ac:dyDescent="0.3">
      <c r="A423" s="2" t="str">
        <f>IF(ISBLANK(D423),"",COUNTA($B$2:B423))</f>
        <v/>
      </c>
      <c r="B423" s="2" t="str">
        <f t="shared" ca="1" si="50"/>
        <v>0</v>
      </c>
      <c r="C423" s="4" t="str">
        <f t="shared" ca="1" si="48"/>
        <v>NO</v>
      </c>
      <c r="D423" s="75"/>
      <c r="F423">
        <f t="shared" ca="1" si="51"/>
        <v>0</v>
      </c>
      <c r="G423" s="2" t="str">
        <f t="shared" ca="1" si="52"/>
        <v/>
      </c>
      <c r="H423" s="2">
        <f t="shared" ca="1" si="53"/>
        <v>0</v>
      </c>
      <c r="M423" t="str">
        <f t="shared" si="49"/>
        <v xml:space="preserve"> (END 3Q)</v>
      </c>
    </row>
    <row r="424" spans="1:13" ht="15.75" thickBot="1" x14ac:dyDescent="0.3">
      <c r="A424" s="2" t="str">
        <f>IF(ISBLANK(D424),"",COUNTA($B$2:B424))</f>
        <v/>
      </c>
      <c r="B424" s="2" t="str">
        <f t="shared" ca="1" si="50"/>
        <v>0</v>
      </c>
      <c r="C424" s="4" t="str">
        <f t="shared" ca="1" si="48"/>
        <v>NO</v>
      </c>
      <c r="D424" s="75"/>
      <c r="F424">
        <f t="shared" ca="1" si="51"/>
        <v>0</v>
      </c>
      <c r="G424" s="2" t="str">
        <f t="shared" ca="1" si="52"/>
        <v/>
      </c>
      <c r="H424" s="2">
        <f t="shared" ca="1" si="53"/>
        <v>0</v>
      </c>
      <c r="M424" t="str">
        <f t="shared" si="49"/>
        <v xml:space="preserve"> (END 3Q)</v>
      </c>
    </row>
    <row r="425" spans="1:13" ht="15.75" thickBot="1" x14ac:dyDescent="0.3">
      <c r="A425" s="2" t="str">
        <f>IF(ISBLANK(D425),"",COUNTA($B$2:B425))</f>
        <v/>
      </c>
      <c r="B425" s="2" t="str">
        <f t="shared" ca="1" si="50"/>
        <v>0</v>
      </c>
      <c r="C425" s="4" t="str">
        <f t="shared" ca="1" si="48"/>
        <v>NO</v>
      </c>
      <c r="D425" s="75"/>
      <c r="F425">
        <f t="shared" ca="1" si="51"/>
        <v>0</v>
      </c>
      <c r="G425" s="2" t="str">
        <f t="shared" ca="1" si="52"/>
        <v/>
      </c>
      <c r="H425" s="2">
        <f t="shared" ca="1" si="53"/>
        <v>0</v>
      </c>
      <c r="M425" t="str">
        <f t="shared" si="49"/>
        <v xml:space="preserve"> (END 3Q)</v>
      </c>
    </row>
    <row r="426" spans="1:13" ht="15.75" thickBot="1" x14ac:dyDescent="0.3">
      <c r="A426" s="2" t="str">
        <f>IF(ISBLANK(D426),"",COUNTA($B$2:B426))</f>
        <v/>
      </c>
      <c r="B426" s="2" t="str">
        <f t="shared" ca="1" si="50"/>
        <v>0</v>
      </c>
      <c r="C426" s="4" t="str">
        <f t="shared" ca="1" si="48"/>
        <v>NO</v>
      </c>
      <c r="D426" s="75"/>
      <c r="F426">
        <f t="shared" ca="1" si="51"/>
        <v>0</v>
      </c>
      <c r="G426" s="2" t="str">
        <f t="shared" ca="1" si="52"/>
        <v/>
      </c>
      <c r="H426" s="2">
        <f t="shared" ca="1" si="53"/>
        <v>0</v>
      </c>
      <c r="M426" t="str">
        <f t="shared" si="49"/>
        <v xml:space="preserve"> (END 3Q)</v>
      </c>
    </row>
    <row r="427" spans="1:13" ht="15.75" thickBot="1" x14ac:dyDescent="0.3">
      <c r="A427" s="2" t="str">
        <f>IF(ISBLANK(D427),"",COUNTA($B$2:B427))</f>
        <v/>
      </c>
      <c r="B427" s="2" t="str">
        <f t="shared" ca="1" si="50"/>
        <v>0</v>
      </c>
      <c r="C427" s="4" t="str">
        <f t="shared" ca="1" si="48"/>
        <v>NO</v>
      </c>
      <c r="D427" s="75"/>
      <c r="F427">
        <f t="shared" ca="1" si="51"/>
        <v>0</v>
      </c>
      <c r="G427" s="2" t="str">
        <f t="shared" ca="1" si="52"/>
        <v/>
      </c>
      <c r="H427" s="2">
        <f t="shared" ca="1" si="53"/>
        <v>0</v>
      </c>
      <c r="M427" t="str">
        <f t="shared" si="49"/>
        <v xml:space="preserve"> (END 3Q)</v>
      </c>
    </row>
    <row r="428" spans="1:13" ht="15.75" thickBot="1" x14ac:dyDescent="0.3">
      <c r="A428" s="2" t="str">
        <f>IF(ISBLANK(D428),"",COUNTA($B$2:B428))</f>
        <v/>
      </c>
      <c r="B428" s="2" t="str">
        <f t="shared" ca="1" si="50"/>
        <v>0</v>
      </c>
      <c r="C428" s="4" t="str">
        <f t="shared" ca="1" si="48"/>
        <v>NO</v>
      </c>
      <c r="D428" s="75"/>
      <c r="F428">
        <f t="shared" ca="1" si="51"/>
        <v>0</v>
      </c>
      <c r="G428" s="2" t="str">
        <f t="shared" ca="1" si="52"/>
        <v/>
      </c>
      <c r="H428" s="2">
        <f t="shared" ca="1" si="53"/>
        <v>0</v>
      </c>
      <c r="M428" t="str">
        <f t="shared" si="49"/>
        <v xml:space="preserve"> (END 3Q)</v>
      </c>
    </row>
    <row r="429" spans="1:13" ht="15.75" thickBot="1" x14ac:dyDescent="0.3">
      <c r="A429" s="2" t="str">
        <f>IF(ISBLANK(D429),"",COUNTA($B$2:B429))</f>
        <v/>
      </c>
      <c r="B429" s="2" t="str">
        <f t="shared" ca="1" si="50"/>
        <v>0</v>
      </c>
      <c r="C429" s="4" t="str">
        <f t="shared" ca="1" si="48"/>
        <v>NO</v>
      </c>
      <c r="D429" s="75"/>
      <c r="F429">
        <f t="shared" ca="1" si="51"/>
        <v>0</v>
      </c>
      <c r="G429" s="2" t="str">
        <f t="shared" ca="1" si="52"/>
        <v/>
      </c>
      <c r="H429" s="2">
        <f t="shared" ca="1" si="53"/>
        <v>0</v>
      </c>
      <c r="M429" t="str">
        <f t="shared" si="49"/>
        <v xml:space="preserve"> (END 3Q)</v>
      </c>
    </row>
    <row r="430" spans="1:13" ht="15.75" thickBot="1" x14ac:dyDescent="0.3">
      <c r="A430" s="2" t="str">
        <f>IF(ISBLANK(D430),"",COUNTA($B$2:B430))</f>
        <v/>
      </c>
      <c r="B430" s="2" t="str">
        <f t="shared" ca="1" si="50"/>
        <v>0</v>
      </c>
      <c r="C430" s="4" t="str">
        <f t="shared" ca="1" si="48"/>
        <v>NO</v>
      </c>
      <c r="D430" s="75"/>
      <c r="F430">
        <f t="shared" ca="1" si="51"/>
        <v>0</v>
      </c>
      <c r="G430" s="2" t="str">
        <f t="shared" ca="1" si="52"/>
        <v/>
      </c>
      <c r="H430" s="2">
        <f t="shared" ca="1" si="53"/>
        <v>0</v>
      </c>
      <c r="M430" t="str">
        <f t="shared" si="49"/>
        <v xml:space="preserve"> (END 3Q)</v>
      </c>
    </row>
    <row r="431" spans="1:13" ht="15.75" thickBot="1" x14ac:dyDescent="0.3">
      <c r="A431" s="2" t="str">
        <f>IF(ISBLANK(D431),"",COUNTA($B$2:B431))</f>
        <v/>
      </c>
      <c r="B431" s="2" t="str">
        <f t="shared" ca="1" si="50"/>
        <v>0</v>
      </c>
      <c r="C431" s="4" t="str">
        <f t="shared" ca="1" si="48"/>
        <v>NO</v>
      </c>
      <c r="D431" s="75"/>
      <c r="F431">
        <f t="shared" ca="1" si="51"/>
        <v>0</v>
      </c>
      <c r="G431" s="2" t="str">
        <f t="shared" ca="1" si="52"/>
        <v/>
      </c>
      <c r="H431" s="2">
        <f t="shared" ca="1" si="53"/>
        <v>0</v>
      </c>
      <c r="M431" t="str">
        <f t="shared" si="49"/>
        <v xml:space="preserve"> (END 3Q)</v>
      </c>
    </row>
    <row r="432" spans="1:13" ht="15.75" thickBot="1" x14ac:dyDescent="0.3">
      <c r="A432" s="2" t="str">
        <f>IF(ISBLANK(D432),"",COUNTA($B$2:B432))</f>
        <v/>
      </c>
      <c r="B432" s="2" t="str">
        <f t="shared" ca="1" si="50"/>
        <v>0</v>
      </c>
      <c r="C432" s="4" t="str">
        <f t="shared" ca="1" si="48"/>
        <v>NO</v>
      </c>
      <c r="D432" s="75"/>
      <c r="F432">
        <f t="shared" ca="1" si="51"/>
        <v>0</v>
      </c>
      <c r="G432" s="2" t="str">
        <f t="shared" ca="1" si="52"/>
        <v/>
      </c>
      <c r="H432" s="2">
        <f t="shared" ca="1" si="53"/>
        <v>0</v>
      </c>
      <c r="M432" t="str">
        <f t="shared" si="49"/>
        <v xml:space="preserve"> (END 3Q)</v>
      </c>
    </row>
    <row r="433" spans="1:13" ht="15.75" thickBot="1" x14ac:dyDescent="0.3">
      <c r="A433" s="2" t="str">
        <f>IF(ISBLANK(D433),"",COUNTA($B$2:B433))</f>
        <v/>
      </c>
      <c r="B433" s="2" t="str">
        <f t="shared" ca="1" si="50"/>
        <v>0</v>
      </c>
      <c r="C433" s="4" t="str">
        <f t="shared" ca="1" si="48"/>
        <v>NO</v>
      </c>
      <c r="D433" s="75"/>
      <c r="F433">
        <f t="shared" ca="1" si="51"/>
        <v>0</v>
      </c>
      <c r="G433" s="2" t="str">
        <f t="shared" ca="1" si="52"/>
        <v/>
      </c>
      <c r="H433" s="2">
        <f t="shared" ca="1" si="53"/>
        <v>0</v>
      </c>
      <c r="M433" t="str">
        <f t="shared" si="49"/>
        <v xml:space="preserve"> (END 3Q)</v>
      </c>
    </row>
    <row r="434" spans="1:13" ht="15.75" thickBot="1" x14ac:dyDescent="0.3">
      <c r="A434" s="2" t="str">
        <f>IF(ISBLANK(D434),"",COUNTA($B$2:B434))</f>
        <v/>
      </c>
      <c r="B434" s="2" t="str">
        <f t="shared" ca="1" si="50"/>
        <v>0</v>
      </c>
      <c r="C434" s="4" t="str">
        <f t="shared" ca="1" si="48"/>
        <v>NO</v>
      </c>
      <c r="D434" s="75"/>
      <c r="F434">
        <f t="shared" ca="1" si="51"/>
        <v>0</v>
      </c>
      <c r="G434" s="2" t="str">
        <f t="shared" ca="1" si="52"/>
        <v/>
      </c>
      <c r="H434" s="2">
        <f t="shared" ca="1" si="53"/>
        <v>0</v>
      </c>
      <c r="M434" t="str">
        <f t="shared" si="49"/>
        <v xml:space="preserve"> (END 3Q)</v>
      </c>
    </row>
    <row r="435" spans="1:13" ht="15.75" thickBot="1" x14ac:dyDescent="0.3">
      <c r="A435" s="2" t="str">
        <f>IF(ISBLANK(D435),"",COUNTA($B$2:B435))</f>
        <v/>
      </c>
      <c r="B435" s="2" t="str">
        <f t="shared" ca="1" si="50"/>
        <v>0</v>
      </c>
      <c r="C435" s="4" t="str">
        <f t="shared" ca="1" si="48"/>
        <v>NO</v>
      </c>
      <c r="D435" s="75"/>
      <c r="F435">
        <f t="shared" ca="1" si="51"/>
        <v>0</v>
      </c>
      <c r="G435" s="2" t="str">
        <f t="shared" ca="1" si="52"/>
        <v/>
      </c>
      <c r="H435" s="2">
        <f t="shared" ca="1" si="53"/>
        <v>0</v>
      </c>
      <c r="M435" t="str">
        <f t="shared" si="49"/>
        <v xml:space="preserve"> (END 3Q)</v>
      </c>
    </row>
    <row r="436" spans="1:13" ht="15.75" thickBot="1" x14ac:dyDescent="0.3">
      <c r="A436" s="2" t="str">
        <f>IF(ISBLANK(D436),"",COUNTA($B$2:B436))</f>
        <v/>
      </c>
      <c r="B436" s="2" t="str">
        <f t="shared" ca="1" si="50"/>
        <v>0</v>
      </c>
      <c r="C436" s="4" t="str">
        <f t="shared" ca="1" si="48"/>
        <v>NO</v>
      </c>
      <c r="D436" s="75"/>
      <c r="F436">
        <f t="shared" ca="1" si="51"/>
        <v>0</v>
      </c>
      <c r="G436" s="2" t="str">
        <f t="shared" ca="1" si="52"/>
        <v/>
      </c>
      <c r="H436" s="2">
        <f t="shared" ca="1" si="53"/>
        <v>0</v>
      </c>
      <c r="M436" t="str">
        <f t="shared" si="49"/>
        <v xml:space="preserve"> (END 3Q)</v>
      </c>
    </row>
    <row r="437" spans="1:13" ht="15.75" thickBot="1" x14ac:dyDescent="0.3">
      <c r="A437" s="2" t="str">
        <f>IF(ISBLANK(D437),"",COUNTA($B$2:B437))</f>
        <v/>
      </c>
      <c r="B437" s="2" t="str">
        <f t="shared" ca="1" si="50"/>
        <v>0</v>
      </c>
      <c r="C437" s="4" t="str">
        <f t="shared" ca="1" si="48"/>
        <v>NO</v>
      </c>
      <c r="D437" s="75"/>
      <c r="F437">
        <f t="shared" ca="1" si="51"/>
        <v>0</v>
      </c>
      <c r="G437" s="2" t="str">
        <f t="shared" ca="1" si="52"/>
        <v/>
      </c>
      <c r="H437" s="2">
        <f t="shared" ca="1" si="53"/>
        <v>0</v>
      </c>
      <c r="M437" t="str">
        <f t="shared" si="49"/>
        <v xml:space="preserve"> (END 3Q)</v>
      </c>
    </row>
    <row r="438" spans="1:13" ht="15.75" thickBot="1" x14ac:dyDescent="0.3">
      <c r="A438" s="2" t="str">
        <f>IF(ISBLANK(D438),"",COUNTA($B$2:B438))</f>
        <v/>
      </c>
      <c r="B438" s="2" t="str">
        <f t="shared" ca="1" si="50"/>
        <v>0</v>
      </c>
      <c r="C438" s="4" t="str">
        <f t="shared" ca="1" si="48"/>
        <v>NO</v>
      </c>
      <c r="D438" s="75"/>
      <c r="F438">
        <f t="shared" ca="1" si="51"/>
        <v>0</v>
      </c>
      <c r="G438" s="2" t="str">
        <f t="shared" ca="1" si="52"/>
        <v/>
      </c>
      <c r="H438" s="2">
        <f t="shared" ca="1" si="53"/>
        <v>0</v>
      </c>
      <c r="M438" t="str">
        <f t="shared" si="49"/>
        <v xml:space="preserve"> (END 3Q)</v>
      </c>
    </row>
    <row r="439" spans="1:13" ht="15.75" thickBot="1" x14ac:dyDescent="0.3">
      <c r="A439" s="2" t="str">
        <f>IF(ISBLANK(D439),"",COUNTA($B$2:B439))</f>
        <v/>
      </c>
      <c r="B439" s="2" t="str">
        <f t="shared" ca="1" si="50"/>
        <v>0</v>
      </c>
      <c r="C439" s="4" t="str">
        <f t="shared" ca="1" si="48"/>
        <v>NO</v>
      </c>
      <c r="D439" s="75"/>
      <c r="F439">
        <f t="shared" ca="1" si="51"/>
        <v>0</v>
      </c>
      <c r="G439" s="2" t="str">
        <f t="shared" ca="1" si="52"/>
        <v/>
      </c>
      <c r="H439" s="2">
        <f t="shared" ca="1" si="53"/>
        <v>0</v>
      </c>
      <c r="M439" t="str">
        <f t="shared" si="49"/>
        <v xml:space="preserve"> (END 3Q)</v>
      </c>
    </row>
    <row r="440" spans="1:13" ht="15.75" thickBot="1" x14ac:dyDescent="0.3">
      <c r="A440" s="2" t="str">
        <f>IF(ISBLANK(D440),"",COUNTA($B$2:B440))</f>
        <v/>
      </c>
      <c r="B440" s="2" t="str">
        <f t="shared" ca="1" si="50"/>
        <v>0</v>
      </c>
      <c r="C440" s="4" t="str">
        <f t="shared" ca="1" si="48"/>
        <v>NO</v>
      </c>
      <c r="D440" s="75"/>
      <c r="F440">
        <f t="shared" ca="1" si="51"/>
        <v>0</v>
      </c>
      <c r="G440" s="2" t="str">
        <f t="shared" ca="1" si="52"/>
        <v/>
      </c>
      <c r="H440" s="2">
        <f t="shared" ca="1" si="53"/>
        <v>0</v>
      </c>
      <c r="M440" t="str">
        <f t="shared" si="49"/>
        <v xml:space="preserve"> (END 3Q)</v>
      </c>
    </row>
    <row r="441" spans="1:13" ht="15.75" thickBot="1" x14ac:dyDescent="0.3">
      <c r="A441" s="2" t="str">
        <f>IF(ISBLANK(D441),"",COUNTA($B$2:B441))</f>
        <v/>
      </c>
      <c r="B441" s="2" t="str">
        <f t="shared" ca="1" si="50"/>
        <v>0</v>
      </c>
      <c r="C441" s="4" t="str">
        <f t="shared" ca="1" si="48"/>
        <v>NO</v>
      </c>
      <c r="D441" s="75"/>
      <c r="F441">
        <f t="shared" ca="1" si="51"/>
        <v>0</v>
      </c>
      <c r="G441" s="2" t="str">
        <f t="shared" ca="1" si="52"/>
        <v/>
      </c>
      <c r="H441" s="2">
        <f t="shared" ca="1" si="53"/>
        <v>0</v>
      </c>
      <c r="M441" t="str">
        <f t="shared" si="49"/>
        <v xml:space="preserve"> (END 3Q)</v>
      </c>
    </row>
    <row r="442" spans="1:13" ht="15.75" thickBot="1" x14ac:dyDescent="0.3">
      <c r="A442" s="2" t="str">
        <f>IF(ISBLANK(D442),"",COUNTA($B$2:B442))</f>
        <v/>
      </c>
      <c r="B442" s="2" t="str">
        <f t="shared" ca="1" si="50"/>
        <v>0</v>
      </c>
      <c r="C442" s="4" t="str">
        <f t="shared" ca="1" si="48"/>
        <v>NO</v>
      </c>
      <c r="D442" s="75"/>
      <c r="F442">
        <f t="shared" ca="1" si="51"/>
        <v>0</v>
      </c>
      <c r="G442" s="2" t="str">
        <f t="shared" ca="1" si="52"/>
        <v/>
      </c>
      <c r="H442" s="2">
        <f t="shared" ca="1" si="53"/>
        <v>0</v>
      </c>
      <c r="M442" t="str">
        <f t="shared" si="49"/>
        <v xml:space="preserve"> (END 3Q)</v>
      </c>
    </row>
    <row r="443" spans="1:13" ht="15.75" thickBot="1" x14ac:dyDescent="0.3">
      <c r="A443" s="2" t="str">
        <f>IF(ISBLANK(D443),"",COUNTA($B$2:B443))</f>
        <v/>
      </c>
      <c r="B443" s="2" t="str">
        <f t="shared" ca="1" si="50"/>
        <v>0</v>
      </c>
      <c r="C443" s="4" t="str">
        <f t="shared" ca="1" si="48"/>
        <v>NO</v>
      </c>
      <c r="D443" s="75"/>
      <c r="F443">
        <f t="shared" ca="1" si="51"/>
        <v>0</v>
      </c>
      <c r="G443" s="2" t="str">
        <f t="shared" ca="1" si="52"/>
        <v/>
      </c>
      <c r="H443" s="2">
        <f t="shared" ca="1" si="53"/>
        <v>0</v>
      </c>
      <c r="M443" t="str">
        <f t="shared" si="49"/>
        <v xml:space="preserve"> (END 3Q)</v>
      </c>
    </row>
    <row r="444" spans="1:13" ht="15.75" thickBot="1" x14ac:dyDescent="0.3">
      <c r="A444" s="2" t="str">
        <f>IF(ISBLANK(D444),"",COUNTA($B$2:B444))</f>
        <v/>
      </c>
      <c r="B444" s="2" t="str">
        <f t="shared" ca="1" si="50"/>
        <v>0</v>
      </c>
      <c r="C444" s="4" t="str">
        <f t="shared" ca="1" si="48"/>
        <v>NO</v>
      </c>
      <c r="D444" s="75"/>
      <c r="F444">
        <f t="shared" ca="1" si="51"/>
        <v>0</v>
      </c>
      <c r="G444" s="2" t="str">
        <f t="shared" ca="1" si="52"/>
        <v/>
      </c>
      <c r="H444" s="2">
        <f t="shared" ca="1" si="53"/>
        <v>0</v>
      </c>
      <c r="M444" t="str">
        <f t="shared" si="49"/>
        <v xml:space="preserve"> (END 3Q)</v>
      </c>
    </row>
    <row r="445" spans="1:13" ht="15.75" thickBot="1" x14ac:dyDescent="0.3">
      <c r="A445" s="2" t="str">
        <f>IF(ISBLANK(D445),"",COUNTA($B$2:B445))</f>
        <v/>
      </c>
      <c r="B445" s="2" t="str">
        <f t="shared" ca="1" si="50"/>
        <v>0</v>
      </c>
      <c r="C445" s="4" t="str">
        <f t="shared" ca="1" si="48"/>
        <v>NO</v>
      </c>
      <c r="D445" s="75"/>
      <c r="F445">
        <f t="shared" ca="1" si="51"/>
        <v>0</v>
      </c>
      <c r="G445" s="2" t="str">
        <f t="shared" ca="1" si="52"/>
        <v/>
      </c>
      <c r="H445" s="2">
        <f t="shared" ca="1" si="53"/>
        <v>0</v>
      </c>
      <c r="M445" t="str">
        <f t="shared" si="49"/>
        <v xml:space="preserve"> (END 3Q)</v>
      </c>
    </row>
    <row r="446" spans="1:13" ht="15.75" thickBot="1" x14ac:dyDescent="0.3">
      <c r="A446" s="2" t="str">
        <f>IF(ISBLANK(D446),"",COUNTA($B$2:B446))</f>
        <v/>
      </c>
      <c r="B446" s="2" t="str">
        <f t="shared" ca="1" si="50"/>
        <v>0</v>
      </c>
      <c r="C446" s="4" t="str">
        <f t="shared" ca="1" si="48"/>
        <v>NO</v>
      </c>
      <c r="D446" s="75"/>
      <c r="F446">
        <f t="shared" ca="1" si="51"/>
        <v>0</v>
      </c>
      <c r="G446" s="2" t="str">
        <f t="shared" ca="1" si="52"/>
        <v/>
      </c>
      <c r="H446" s="2">
        <f t="shared" ca="1" si="53"/>
        <v>0</v>
      </c>
      <c r="M446" t="str">
        <f t="shared" si="49"/>
        <v xml:space="preserve"> (END 3Q)</v>
      </c>
    </row>
    <row r="447" spans="1:13" ht="15.75" thickBot="1" x14ac:dyDescent="0.3">
      <c r="A447" s="2" t="str">
        <f>IF(ISBLANK(D447),"",COUNTA($B$2:B447))</f>
        <v/>
      </c>
      <c r="B447" s="2" t="str">
        <f t="shared" ca="1" si="50"/>
        <v>0</v>
      </c>
      <c r="C447" s="4" t="str">
        <f t="shared" ca="1" si="48"/>
        <v>NO</v>
      </c>
      <c r="D447" s="75"/>
      <c r="F447">
        <f t="shared" ca="1" si="51"/>
        <v>0</v>
      </c>
      <c r="G447" s="2" t="str">
        <f t="shared" ca="1" si="52"/>
        <v/>
      </c>
      <c r="H447" s="2">
        <f t="shared" ca="1" si="53"/>
        <v>0</v>
      </c>
      <c r="M447" t="str">
        <f t="shared" si="49"/>
        <v xml:space="preserve"> (END 3Q)</v>
      </c>
    </row>
    <row r="448" spans="1:13" ht="15.75" thickBot="1" x14ac:dyDescent="0.3">
      <c r="A448" s="2" t="str">
        <f>IF(ISBLANK(D448),"",COUNTA($B$2:B448))</f>
        <v/>
      </c>
      <c r="B448" s="2" t="str">
        <f t="shared" ca="1" si="50"/>
        <v>0</v>
      </c>
      <c r="C448" s="4" t="str">
        <f t="shared" ca="1" si="48"/>
        <v>NO</v>
      </c>
      <c r="D448" s="75"/>
      <c r="F448">
        <f t="shared" ca="1" si="51"/>
        <v>0</v>
      </c>
      <c r="G448" s="2" t="str">
        <f t="shared" ca="1" si="52"/>
        <v/>
      </c>
      <c r="H448" s="2">
        <f t="shared" ca="1" si="53"/>
        <v>0</v>
      </c>
      <c r="M448" t="str">
        <f t="shared" si="49"/>
        <v xml:space="preserve"> (END 3Q)</v>
      </c>
    </row>
    <row r="449" spans="1:13" ht="15.75" thickBot="1" x14ac:dyDescent="0.3">
      <c r="A449" s="2" t="str">
        <f>IF(ISBLANK(D449),"",COUNTA($B$2:B449))</f>
        <v/>
      </c>
      <c r="B449" s="2" t="str">
        <f t="shared" ca="1" si="50"/>
        <v>0</v>
      </c>
      <c r="C449" s="4" t="str">
        <f t="shared" ca="1" si="48"/>
        <v>NO</v>
      </c>
      <c r="D449" s="75"/>
      <c r="F449">
        <f t="shared" ca="1" si="51"/>
        <v>0</v>
      </c>
      <c r="G449" s="2" t="str">
        <f t="shared" ca="1" si="52"/>
        <v/>
      </c>
      <c r="H449" s="2">
        <f t="shared" ca="1" si="53"/>
        <v>0</v>
      </c>
      <c r="M449" t="str">
        <f t="shared" si="49"/>
        <v xml:space="preserve"> (END 3Q)</v>
      </c>
    </row>
    <row r="450" spans="1:13" ht="15.75" thickBot="1" x14ac:dyDescent="0.3">
      <c r="A450" s="2" t="str">
        <f>IF(ISBLANK(D450),"",COUNTA($B$2:B450))</f>
        <v/>
      </c>
      <c r="B450" s="2" t="str">
        <f t="shared" ca="1" si="50"/>
        <v>0</v>
      </c>
      <c r="C450" s="4" t="str">
        <f t="shared" ref="C450:C513" ca="1" si="54">IF(ISERROR(_xlfn.NUMBERVALUE(VLOOKUP(D450,G:H,2,0))),"NO",_xlfn.NUMBERVALUE(VLOOKUP(D450,G:H,2,0)))</f>
        <v>NO</v>
      </c>
      <c r="D450" s="75"/>
      <c r="F450">
        <f t="shared" ca="1" si="51"/>
        <v>0</v>
      </c>
      <c r="G450" s="2" t="str">
        <f t="shared" ca="1" si="52"/>
        <v/>
      </c>
      <c r="H450" s="2">
        <f t="shared" ca="1" si="53"/>
        <v>0</v>
      </c>
      <c r="M450" t="str">
        <f t="shared" ref="M450:M513" si="55">N450&amp;" "&amp;$M$1</f>
        <v xml:space="preserve"> (END 3Q)</v>
      </c>
    </row>
    <row r="451" spans="1:13" ht="15.75" thickBot="1" x14ac:dyDescent="0.3">
      <c r="A451" s="2" t="str">
        <f>IF(ISBLANK(D451),"",COUNTA($B$2:B451))</f>
        <v/>
      </c>
      <c r="B451" s="2" t="str">
        <f t="shared" ref="B451:B514" ca="1" si="56">IF(C451="NO","0",IF(C451&gt;=11000,10000,ROUND(IF((SIGN(C451)=-1),C451*(1+$E$1/100),C451*(1-$E$1/100)),0)))</f>
        <v>0</v>
      </c>
      <c r="C451" s="4" t="str">
        <f t="shared" ca="1" si="54"/>
        <v>NO</v>
      </c>
      <c r="D451" s="75"/>
      <c r="F451">
        <f t="shared" ref="F451:F514" ca="1" si="57">+LEN(G451)</f>
        <v>0</v>
      </c>
      <c r="G451" s="2" t="str">
        <f t="shared" ref="G451:G514" ca="1" si="58">UPPER(OFFSET(J450,(ROW()-1),0))</f>
        <v/>
      </c>
      <c r="H451" s="2">
        <f t="shared" ref="H451:H514" ca="1" si="59">OFFSET(J451,(ROW()-1),0)</f>
        <v>0</v>
      </c>
      <c r="M451" t="str">
        <f t="shared" si="55"/>
        <v xml:space="preserve"> (END 3Q)</v>
      </c>
    </row>
    <row r="452" spans="1:13" ht="15.75" thickBot="1" x14ac:dyDescent="0.3">
      <c r="A452" s="2" t="str">
        <f>IF(ISBLANK(D452),"",COUNTA($B$2:B452))</f>
        <v/>
      </c>
      <c r="B452" s="2" t="str">
        <f t="shared" ca="1" si="56"/>
        <v>0</v>
      </c>
      <c r="C452" s="4" t="str">
        <f t="shared" ca="1" si="54"/>
        <v>NO</v>
      </c>
      <c r="D452" s="75"/>
      <c r="F452">
        <f t="shared" ca="1" si="57"/>
        <v>0</v>
      </c>
      <c r="G452" s="2" t="str">
        <f t="shared" ca="1" si="58"/>
        <v/>
      </c>
      <c r="H452" s="2">
        <f t="shared" ca="1" si="59"/>
        <v>0</v>
      </c>
      <c r="M452" t="str">
        <f t="shared" si="55"/>
        <v xml:space="preserve"> (END 3Q)</v>
      </c>
    </row>
    <row r="453" spans="1:13" ht="15.75" thickBot="1" x14ac:dyDescent="0.3">
      <c r="A453" s="2" t="str">
        <f>IF(ISBLANK(D453),"",COUNTA($B$2:B453))</f>
        <v/>
      </c>
      <c r="B453" s="2" t="str">
        <f t="shared" ca="1" si="56"/>
        <v>0</v>
      </c>
      <c r="C453" s="4" t="str">
        <f t="shared" ca="1" si="54"/>
        <v>NO</v>
      </c>
      <c r="D453" s="75"/>
      <c r="F453">
        <f t="shared" ca="1" si="57"/>
        <v>0</v>
      </c>
      <c r="G453" s="2" t="str">
        <f t="shared" ca="1" si="58"/>
        <v/>
      </c>
      <c r="H453" s="2">
        <f t="shared" ca="1" si="59"/>
        <v>0</v>
      </c>
      <c r="M453" t="str">
        <f t="shared" si="55"/>
        <v xml:space="preserve"> (END 3Q)</v>
      </c>
    </row>
    <row r="454" spans="1:13" ht="15.75" thickBot="1" x14ac:dyDescent="0.3">
      <c r="A454" s="2" t="str">
        <f>IF(ISBLANK(D454),"",COUNTA($B$2:B454))</f>
        <v/>
      </c>
      <c r="B454" s="2" t="str">
        <f t="shared" ca="1" si="56"/>
        <v>0</v>
      </c>
      <c r="C454" s="4" t="str">
        <f t="shared" ca="1" si="54"/>
        <v>NO</v>
      </c>
      <c r="D454" s="75"/>
      <c r="F454">
        <f t="shared" ca="1" si="57"/>
        <v>0</v>
      </c>
      <c r="G454" s="2" t="str">
        <f t="shared" ca="1" si="58"/>
        <v/>
      </c>
      <c r="H454" s="2">
        <f t="shared" ca="1" si="59"/>
        <v>0</v>
      </c>
      <c r="M454" t="str">
        <f t="shared" si="55"/>
        <v xml:space="preserve"> (END 3Q)</v>
      </c>
    </row>
    <row r="455" spans="1:13" ht="15.75" thickBot="1" x14ac:dyDescent="0.3">
      <c r="A455" s="2" t="str">
        <f>IF(ISBLANK(D455),"",COUNTA($B$2:B455))</f>
        <v/>
      </c>
      <c r="B455" s="2" t="str">
        <f t="shared" ca="1" si="56"/>
        <v>0</v>
      </c>
      <c r="C455" s="4" t="str">
        <f t="shared" ca="1" si="54"/>
        <v>NO</v>
      </c>
      <c r="D455" s="75"/>
      <c r="F455">
        <f t="shared" ca="1" si="57"/>
        <v>0</v>
      </c>
      <c r="G455" s="2" t="str">
        <f t="shared" ca="1" si="58"/>
        <v/>
      </c>
      <c r="H455" s="2">
        <f t="shared" ca="1" si="59"/>
        <v>0</v>
      </c>
      <c r="M455" t="str">
        <f t="shared" si="55"/>
        <v xml:space="preserve"> (END 3Q)</v>
      </c>
    </row>
    <row r="456" spans="1:13" ht="15.75" thickBot="1" x14ac:dyDescent="0.3">
      <c r="A456" s="2" t="str">
        <f>IF(ISBLANK(D456),"",COUNTA($B$2:B456))</f>
        <v/>
      </c>
      <c r="B456" s="2" t="str">
        <f t="shared" ca="1" si="56"/>
        <v>0</v>
      </c>
      <c r="C456" s="4" t="str">
        <f t="shared" ca="1" si="54"/>
        <v>NO</v>
      </c>
      <c r="D456" s="75"/>
      <c r="F456">
        <f t="shared" ca="1" si="57"/>
        <v>0</v>
      </c>
      <c r="G456" s="2" t="str">
        <f t="shared" ca="1" si="58"/>
        <v/>
      </c>
      <c r="H456" s="2">
        <f t="shared" ca="1" si="59"/>
        <v>0</v>
      </c>
      <c r="M456" t="str">
        <f t="shared" si="55"/>
        <v xml:space="preserve"> (END 3Q)</v>
      </c>
    </row>
    <row r="457" spans="1:13" ht="15.75" thickBot="1" x14ac:dyDescent="0.3">
      <c r="A457" s="2" t="str">
        <f>IF(ISBLANK(D457),"",COUNTA($B$2:B457))</f>
        <v/>
      </c>
      <c r="B457" s="2" t="str">
        <f t="shared" ca="1" si="56"/>
        <v>0</v>
      </c>
      <c r="C457" s="4" t="str">
        <f t="shared" ca="1" si="54"/>
        <v>NO</v>
      </c>
      <c r="D457" s="75"/>
      <c r="F457">
        <f t="shared" ca="1" si="57"/>
        <v>0</v>
      </c>
      <c r="G457" s="2" t="str">
        <f t="shared" ca="1" si="58"/>
        <v/>
      </c>
      <c r="H457" s="2">
        <f t="shared" ca="1" si="59"/>
        <v>0</v>
      </c>
      <c r="M457" t="str">
        <f t="shared" si="55"/>
        <v xml:space="preserve"> (END 3Q)</v>
      </c>
    </row>
    <row r="458" spans="1:13" ht="15.75" thickBot="1" x14ac:dyDescent="0.3">
      <c r="A458" s="2" t="str">
        <f>IF(ISBLANK(D458),"",COUNTA($B$2:B458))</f>
        <v/>
      </c>
      <c r="B458" s="2" t="str">
        <f t="shared" ca="1" si="56"/>
        <v>0</v>
      </c>
      <c r="C458" s="4" t="str">
        <f t="shared" ca="1" si="54"/>
        <v>NO</v>
      </c>
      <c r="D458" s="75"/>
      <c r="F458">
        <f t="shared" ca="1" si="57"/>
        <v>0</v>
      </c>
      <c r="G458" s="2" t="str">
        <f t="shared" ca="1" si="58"/>
        <v/>
      </c>
      <c r="H458" s="2">
        <f t="shared" ca="1" si="59"/>
        <v>0</v>
      </c>
      <c r="M458" t="str">
        <f t="shared" si="55"/>
        <v xml:space="preserve"> (END 3Q)</v>
      </c>
    </row>
    <row r="459" spans="1:13" ht="15.75" thickBot="1" x14ac:dyDescent="0.3">
      <c r="A459" s="2" t="str">
        <f>IF(ISBLANK(D459),"",COUNTA($B$2:B459))</f>
        <v/>
      </c>
      <c r="B459" s="2" t="str">
        <f t="shared" ca="1" si="56"/>
        <v>0</v>
      </c>
      <c r="C459" s="4" t="str">
        <f t="shared" ca="1" si="54"/>
        <v>NO</v>
      </c>
      <c r="D459" s="75"/>
      <c r="F459">
        <f t="shared" ca="1" si="57"/>
        <v>0</v>
      </c>
      <c r="G459" s="2" t="str">
        <f t="shared" ca="1" si="58"/>
        <v/>
      </c>
      <c r="H459" s="2">
        <f t="shared" ca="1" si="59"/>
        <v>0</v>
      </c>
      <c r="M459" t="str">
        <f t="shared" si="55"/>
        <v xml:space="preserve"> (END 3Q)</v>
      </c>
    </row>
    <row r="460" spans="1:13" ht="15.75" thickBot="1" x14ac:dyDescent="0.3">
      <c r="A460" s="2" t="str">
        <f>IF(ISBLANK(D460),"",COUNTA($B$2:B460))</f>
        <v/>
      </c>
      <c r="B460" s="2" t="str">
        <f t="shared" ca="1" si="56"/>
        <v>0</v>
      </c>
      <c r="C460" s="4" t="str">
        <f t="shared" ca="1" si="54"/>
        <v>NO</v>
      </c>
      <c r="D460" s="75"/>
      <c r="F460">
        <f t="shared" ca="1" si="57"/>
        <v>0</v>
      </c>
      <c r="G460" s="2" t="str">
        <f t="shared" ca="1" si="58"/>
        <v/>
      </c>
      <c r="H460" s="2">
        <f t="shared" ca="1" si="59"/>
        <v>0</v>
      </c>
      <c r="M460" t="str">
        <f t="shared" si="55"/>
        <v xml:space="preserve"> (END 3Q)</v>
      </c>
    </row>
    <row r="461" spans="1:13" ht="15.75" thickBot="1" x14ac:dyDescent="0.3">
      <c r="A461" s="2" t="str">
        <f>IF(ISBLANK(D461),"",COUNTA($B$2:B461))</f>
        <v/>
      </c>
      <c r="B461" s="2" t="str">
        <f t="shared" ca="1" si="56"/>
        <v>0</v>
      </c>
      <c r="C461" s="4" t="str">
        <f t="shared" ca="1" si="54"/>
        <v>NO</v>
      </c>
      <c r="D461" s="75"/>
      <c r="F461">
        <f t="shared" ca="1" si="57"/>
        <v>0</v>
      </c>
      <c r="G461" s="2" t="str">
        <f t="shared" ca="1" si="58"/>
        <v/>
      </c>
      <c r="H461" s="2">
        <f t="shared" ca="1" si="59"/>
        <v>0</v>
      </c>
      <c r="M461" t="str">
        <f t="shared" si="55"/>
        <v xml:space="preserve"> (END 3Q)</v>
      </c>
    </row>
    <row r="462" spans="1:13" ht="15.75" thickBot="1" x14ac:dyDescent="0.3">
      <c r="A462" s="2" t="str">
        <f>IF(ISBLANK(D462),"",COUNTA($B$2:B462))</f>
        <v/>
      </c>
      <c r="B462" s="2" t="str">
        <f t="shared" ca="1" si="56"/>
        <v>0</v>
      </c>
      <c r="C462" s="4" t="str">
        <f t="shared" ca="1" si="54"/>
        <v>NO</v>
      </c>
      <c r="D462" s="75"/>
      <c r="F462">
        <f t="shared" ca="1" si="57"/>
        <v>0</v>
      </c>
      <c r="G462" s="2" t="str">
        <f t="shared" ca="1" si="58"/>
        <v/>
      </c>
      <c r="H462" s="2">
        <f t="shared" ca="1" si="59"/>
        <v>0</v>
      </c>
      <c r="M462" t="str">
        <f t="shared" si="55"/>
        <v xml:space="preserve"> (END 3Q)</v>
      </c>
    </row>
    <row r="463" spans="1:13" ht="15.75" thickBot="1" x14ac:dyDescent="0.3">
      <c r="A463" s="2" t="str">
        <f>IF(ISBLANK(D463),"",COUNTA($B$2:B463))</f>
        <v/>
      </c>
      <c r="B463" s="2" t="str">
        <f t="shared" ca="1" si="56"/>
        <v>0</v>
      </c>
      <c r="C463" s="4" t="str">
        <f t="shared" ca="1" si="54"/>
        <v>NO</v>
      </c>
      <c r="D463" s="75"/>
      <c r="F463">
        <f t="shared" ca="1" si="57"/>
        <v>0</v>
      </c>
      <c r="G463" s="2" t="str">
        <f t="shared" ca="1" si="58"/>
        <v/>
      </c>
      <c r="H463" s="2">
        <f t="shared" ca="1" si="59"/>
        <v>0</v>
      </c>
      <c r="M463" t="str">
        <f t="shared" si="55"/>
        <v xml:space="preserve"> (END 3Q)</v>
      </c>
    </row>
    <row r="464" spans="1:13" ht="15.75" thickBot="1" x14ac:dyDescent="0.3">
      <c r="A464" s="2" t="str">
        <f>IF(ISBLANK(D464),"",COUNTA($B$2:B464))</f>
        <v/>
      </c>
      <c r="B464" s="2" t="str">
        <f t="shared" ca="1" si="56"/>
        <v>0</v>
      </c>
      <c r="C464" s="4" t="str">
        <f t="shared" ca="1" si="54"/>
        <v>NO</v>
      </c>
      <c r="D464" s="75"/>
      <c r="F464">
        <f t="shared" ca="1" si="57"/>
        <v>0</v>
      </c>
      <c r="G464" s="2" t="str">
        <f t="shared" ca="1" si="58"/>
        <v/>
      </c>
      <c r="H464" s="2">
        <f t="shared" ca="1" si="59"/>
        <v>0</v>
      </c>
      <c r="M464" t="str">
        <f t="shared" si="55"/>
        <v xml:space="preserve"> (END 3Q)</v>
      </c>
    </row>
    <row r="465" spans="1:13" ht="15.75" thickBot="1" x14ac:dyDescent="0.3">
      <c r="A465" s="2" t="str">
        <f>IF(ISBLANK(D465),"",COUNTA($B$2:B465))</f>
        <v/>
      </c>
      <c r="B465" s="2" t="str">
        <f t="shared" ca="1" si="56"/>
        <v>0</v>
      </c>
      <c r="C465" s="4" t="str">
        <f t="shared" ca="1" si="54"/>
        <v>NO</v>
      </c>
      <c r="D465" s="75"/>
      <c r="F465">
        <f t="shared" ca="1" si="57"/>
        <v>0</v>
      </c>
      <c r="G465" s="2" t="str">
        <f t="shared" ca="1" si="58"/>
        <v/>
      </c>
      <c r="H465" s="2">
        <f t="shared" ca="1" si="59"/>
        <v>0</v>
      </c>
      <c r="M465" t="str">
        <f t="shared" si="55"/>
        <v xml:space="preserve"> (END 3Q)</v>
      </c>
    </row>
    <row r="466" spans="1:13" ht="15.75" thickBot="1" x14ac:dyDescent="0.3">
      <c r="A466" s="2" t="str">
        <f>IF(ISBLANK(D466),"",COUNTA($B$2:B466))</f>
        <v/>
      </c>
      <c r="B466" s="2" t="str">
        <f t="shared" ca="1" si="56"/>
        <v>0</v>
      </c>
      <c r="C466" s="4" t="str">
        <f t="shared" ca="1" si="54"/>
        <v>NO</v>
      </c>
      <c r="D466" s="75"/>
      <c r="F466">
        <f t="shared" ca="1" si="57"/>
        <v>0</v>
      </c>
      <c r="G466" s="2" t="str">
        <f t="shared" ca="1" si="58"/>
        <v/>
      </c>
      <c r="H466" s="2">
        <f t="shared" ca="1" si="59"/>
        <v>0</v>
      </c>
      <c r="M466" t="str">
        <f t="shared" si="55"/>
        <v xml:space="preserve"> (END 3Q)</v>
      </c>
    </row>
    <row r="467" spans="1:13" ht="15.75" thickBot="1" x14ac:dyDescent="0.3">
      <c r="A467" s="2" t="str">
        <f>IF(ISBLANK(D467),"",COUNTA($B$2:B467))</f>
        <v/>
      </c>
      <c r="B467" s="2" t="str">
        <f t="shared" ca="1" si="56"/>
        <v>0</v>
      </c>
      <c r="C467" s="4" t="str">
        <f t="shared" ca="1" si="54"/>
        <v>NO</v>
      </c>
      <c r="D467" s="75"/>
      <c r="F467">
        <f t="shared" ca="1" si="57"/>
        <v>0</v>
      </c>
      <c r="G467" s="2" t="str">
        <f t="shared" ca="1" si="58"/>
        <v/>
      </c>
      <c r="H467" s="2">
        <f t="shared" ca="1" si="59"/>
        <v>0</v>
      </c>
      <c r="M467" t="str">
        <f t="shared" si="55"/>
        <v xml:space="preserve"> (END 3Q)</v>
      </c>
    </row>
    <row r="468" spans="1:13" ht="15.75" thickBot="1" x14ac:dyDescent="0.3">
      <c r="A468" s="2" t="str">
        <f>IF(ISBLANK(D468),"",COUNTA($B$2:B468))</f>
        <v/>
      </c>
      <c r="B468" s="2" t="str">
        <f t="shared" ca="1" si="56"/>
        <v>0</v>
      </c>
      <c r="C468" s="4" t="str">
        <f t="shared" ca="1" si="54"/>
        <v>NO</v>
      </c>
      <c r="D468" s="75"/>
      <c r="F468">
        <f t="shared" ca="1" si="57"/>
        <v>0</v>
      </c>
      <c r="G468" s="2" t="str">
        <f t="shared" ca="1" si="58"/>
        <v/>
      </c>
      <c r="H468" s="2">
        <f t="shared" ca="1" si="59"/>
        <v>0</v>
      </c>
      <c r="M468" t="str">
        <f t="shared" si="55"/>
        <v xml:space="preserve"> (END 3Q)</v>
      </c>
    </row>
    <row r="469" spans="1:13" ht="15.75" thickBot="1" x14ac:dyDescent="0.3">
      <c r="A469" s="2" t="str">
        <f>IF(ISBLANK(D469),"",COUNTA($B$2:B469))</f>
        <v/>
      </c>
      <c r="B469" s="2" t="str">
        <f t="shared" ca="1" si="56"/>
        <v>0</v>
      </c>
      <c r="C469" s="4" t="str">
        <f t="shared" ca="1" si="54"/>
        <v>NO</v>
      </c>
      <c r="D469" s="75"/>
      <c r="F469">
        <f t="shared" ca="1" si="57"/>
        <v>0</v>
      </c>
      <c r="G469" s="2" t="str">
        <f t="shared" ca="1" si="58"/>
        <v/>
      </c>
      <c r="H469" s="2">
        <f t="shared" ca="1" si="59"/>
        <v>0</v>
      </c>
      <c r="M469" t="str">
        <f t="shared" si="55"/>
        <v xml:space="preserve"> (END 3Q)</v>
      </c>
    </row>
    <row r="470" spans="1:13" ht="15.75" thickBot="1" x14ac:dyDescent="0.3">
      <c r="A470" s="2" t="str">
        <f>IF(ISBLANK(D470),"",COUNTA($B$2:B470))</f>
        <v/>
      </c>
      <c r="B470" s="2" t="str">
        <f t="shared" ca="1" si="56"/>
        <v>0</v>
      </c>
      <c r="C470" s="4" t="str">
        <f t="shared" ca="1" si="54"/>
        <v>NO</v>
      </c>
      <c r="D470" s="75"/>
      <c r="F470">
        <f t="shared" ca="1" si="57"/>
        <v>0</v>
      </c>
      <c r="G470" s="2" t="str">
        <f t="shared" ca="1" si="58"/>
        <v/>
      </c>
      <c r="H470" s="2">
        <f t="shared" ca="1" si="59"/>
        <v>0</v>
      </c>
      <c r="M470" t="str">
        <f t="shared" si="55"/>
        <v xml:space="preserve"> (END 3Q)</v>
      </c>
    </row>
    <row r="471" spans="1:13" ht="15.75" thickBot="1" x14ac:dyDescent="0.3">
      <c r="A471" s="2" t="str">
        <f>IF(ISBLANK(D471),"",COUNTA($B$2:B471))</f>
        <v/>
      </c>
      <c r="B471" s="2" t="str">
        <f t="shared" ca="1" si="56"/>
        <v>0</v>
      </c>
      <c r="C471" s="4" t="str">
        <f t="shared" ca="1" si="54"/>
        <v>NO</v>
      </c>
      <c r="D471" s="75"/>
      <c r="F471">
        <f t="shared" ca="1" si="57"/>
        <v>0</v>
      </c>
      <c r="G471" s="2" t="str">
        <f t="shared" ca="1" si="58"/>
        <v/>
      </c>
      <c r="H471" s="2">
        <f t="shared" ca="1" si="59"/>
        <v>0</v>
      </c>
      <c r="M471" t="str">
        <f t="shared" si="55"/>
        <v xml:space="preserve"> (END 3Q)</v>
      </c>
    </row>
    <row r="472" spans="1:13" ht="15.75" thickBot="1" x14ac:dyDescent="0.3">
      <c r="A472" s="2" t="str">
        <f>IF(ISBLANK(D472),"",COUNTA($B$2:B472))</f>
        <v/>
      </c>
      <c r="B472" s="2" t="str">
        <f t="shared" ca="1" si="56"/>
        <v>0</v>
      </c>
      <c r="C472" s="4" t="str">
        <f t="shared" ca="1" si="54"/>
        <v>NO</v>
      </c>
      <c r="D472" s="75"/>
      <c r="F472">
        <f t="shared" ca="1" si="57"/>
        <v>0</v>
      </c>
      <c r="G472" s="2" t="str">
        <f t="shared" ca="1" si="58"/>
        <v/>
      </c>
      <c r="H472" s="2">
        <f t="shared" ca="1" si="59"/>
        <v>0</v>
      </c>
      <c r="M472" t="str">
        <f t="shared" si="55"/>
        <v xml:space="preserve"> (END 3Q)</v>
      </c>
    </row>
    <row r="473" spans="1:13" ht="15.75" thickBot="1" x14ac:dyDescent="0.3">
      <c r="A473" s="2" t="str">
        <f>IF(ISBLANK(D473),"",COUNTA($B$2:B473))</f>
        <v/>
      </c>
      <c r="B473" s="2" t="str">
        <f t="shared" ca="1" si="56"/>
        <v>0</v>
      </c>
      <c r="C473" s="4" t="str">
        <f t="shared" ca="1" si="54"/>
        <v>NO</v>
      </c>
      <c r="D473" s="75"/>
      <c r="F473">
        <f t="shared" ca="1" si="57"/>
        <v>0</v>
      </c>
      <c r="G473" s="2" t="str">
        <f t="shared" ca="1" si="58"/>
        <v/>
      </c>
      <c r="H473" s="2">
        <f t="shared" ca="1" si="59"/>
        <v>0</v>
      </c>
      <c r="M473" t="str">
        <f t="shared" si="55"/>
        <v xml:space="preserve"> (END 3Q)</v>
      </c>
    </row>
    <row r="474" spans="1:13" ht="15.75" thickBot="1" x14ac:dyDescent="0.3">
      <c r="A474" s="2" t="str">
        <f>IF(ISBLANK(D474),"",COUNTA($B$2:B474))</f>
        <v/>
      </c>
      <c r="B474" s="2" t="str">
        <f t="shared" ca="1" si="56"/>
        <v>0</v>
      </c>
      <c r="C474" s="4" t="str">
        <f t="shared" ca="1" si="54"/>
        <v>NO</v>
      </c>
      <c r="D474" s="75"/>
      <c r="F474">
        <f t="shared" ca="1" si="57"/>
        <v>0</v>
      </c>
      <c r="G474" s="2" t="str">
        <f t="shared" ca="1" si="58"/>
        <v/>
      </c>
      <c r="H474" s="2">
        <f t="shared" ca="1" si="59"/>
        <v>0</v>
      </c>
      <c r="M474" t="str">
        <f t="shared" si="55"/>
        <v xml:space="preserve"> (END 3Q)</v>
      </c>
    </row>
    <row r="475" spans="1:13" ht="15.75" thickBot="1" x14ac:dyDescent="0.3">
      <c r="A475" s="2" t="str">
        <f>IF(ISBLANK(D475),"",COUNTA($B$2:B475))</f>
        <v/>
      </c>
      <c r="B475" s="2" t="str">
        <f t="shared" ca="1" si="56"/>
        <v>0</v>
      </c>
      <c r="C475" s="4" t="str">
        <f t="shared" ca="1" si="54"/>
        <v>NO</v>
      </c>
      <c r="D475" s="75"/>
      <c r="F475">
        <f t="shared" ca="1" si="57"/>
        <v>0</v>
      </c>
      <c r="G475" s="2" t="str">
        <f t="shared" ca="1" si="58"/>
        <v/>
      </c>
      <c r="H475" s="2">
        <f t="shared" ca="1" si="59"/>
        <v>0</v>
      </c>
      <c r="M475" t="str">
        <f t="shared" si="55"/>
        <v xml:space="preserve"> (END 3Q)</v>
      </c>
    </row>
    <row r="476" spans="1:13" ht="15.75" thickBot="1" x14ac:dyDescent="0.3">
      <c r="A476" s="2" t="str">
        <f>IF(ISBLANK(D476),"",COUNTA($B$2:B476))</f>
        <v/>
      </c>
      <c r="B476" s="2" t="str">
        <f t="shared" ca="1" si="56"/>
        <v>0</v>
      </c>
      <c r="C476" s="4" t="str">
        <f t="shared" ca="1" si="54"/>
        <v>NO</v>
      </c>
      <c r="D476" s="75"/>
      <c r="F476">
        <f t="shared" ca="1" si="57"/>
        <v>0</v>
      </c>
      <c r="G476" s="2" t="str">
        <f t="shared" ca="1" si="58"/>
        <v/>
      </c>
      <c r="H476" s="2">
        <f t="shared" ca="1" si="59"/>
        <v>0</v>
      </c>
      <c r="M476" t="str">
        <f t="shared" si="55"/>
        <v xml:space="preserve"> (END 3Q)</v>
      </c>
    </row>
    <row r="477" spans="1:13" ht="15.75" thickBot="1" x14ac:dyDescent="0.3">
      <c r="A477" s="2" t="str">
        <f>IF(ISBLANK(D477),"",COUNTA($B$2:B477))</f>
        <v/>
      </c>
      <c r="B477" s="2" t="str">
        <f t="shared" ca="1" si="56"/>
        <v>0</v>
      </c>
      <c r="C477" s="4" t="str">
        <f t="shared" ca="1" si="54"/>
        <v>NO</v>
      </c>
      <c r="D477" s="75"/>
      <c r="F477">
        <f t="shared" ca="1" si="57"/>
        <v>0</v>
      </c>
      <c r="G477" s="2" t="str">
        <f t="shared" ca="1" si="58"/>
        <v/>
      </c>
      <c r="H477" s="2">
        <f t="shared" ca="1" si="59"/>
        <v>0</v>
      </c>
      <c r="M477" t="str">
        <f t="shared" si="55"/>
        <v xml:space="preserve"> (END 3Q)</v>
      </c>
    </row>
    <row r="478" spans="1:13" ht="15.75" thickBot="1" x14ac:dyDescent="0.3">
      <c r="A478" s="2" t="str">
        <f>IF(ISBLANK(D478),"",COUNTA($B$2:B478))</f>
        <v/>
      </c>
      <c r="B478" s="2" t="str">
        <f t="shared" ca="1" si="56"/>
        <v>0</v>
      </c>
      <c r="C478" s="4" t="str">
        <f t="shared" ca="1" si="54"/>
        <v>NO</v>
      </c>
      <c r="D478" s="75"/>
      <c r="F478">
        <f t="shared" ca="1" si="57"/>
        <v>0</v>
      </c>
      <c r="G478" s="2" t="str">
        <f t="shared" ca="1" si="58"/>
        <v/>
      </c>
      <c r="H478" s="2">
        <f t="shared" ca="1" si="59"/>
        <v>0</v>
      </c>
      <c r="M478" t="str">
        <f t="shared" si="55"/>
        <v xml:space="preserve"> (END 3Q)</v>
      </c>
    </row>
    <row r="479" spans="1:13" ht="15.75" thickBot="1" x14ac:dyDescent="0.3">
      <c r="A479" s="2" t="str">
        <f>IF(ISBLANK(D479),"",COUNTA($B$2:B479))</f>
        <v/>
      </c>
      <c r="B479" s="2" t="str">
        <f t="shared" ca="1" si="56"/>
        <v>0</v>
      </c>
      <c r="C479" s="4" t="str">
        <f t="shared" ca="1" si="54"/>
        <v>NO</v>
      </c>
      <c r="D479" s="75"/>
      <c r="F479">
        <f t="shared" ca="1" si="57"/>
        <v>0</v>
      </c>
      <c r="G479" s="2" t="str">
        <f t="shared" ca="1" si="58"/>
        <v/>
      </c>
      <c r="H479" s="2">
        <f t="shared" ca="1" si="59"/>
        <v>0</v>
      </c>
      <c r="M479" t="str">
        <f t="shared" si="55"/>
        <v xml:space="preserve"> (END 3Q)</v>
      </c>
    </row>
    <row r="480" spans="1:13" ht="15.75" thickBot="1" x14ac:dyDescent="0.3">
      <c r="A480" s="2" t="str">
        <f>IF(ISBLANK(D480),"",COUNTA($B$2:B480))</f>
        <v/>
      </c>
      <c r="B480" s="2" t="str">
        <f t="shared" ca="1" si="56"/>
        <v>0</v>
      </c>
      <c r="C480" s="4" t="str">
        <f t="shared" ca="1" si="54"/>
        <v>NO</v>
      </c>
      <c r="D480" s="75"/>
      <c r="F480">
        <f t="shared" ca="1" si="57"/>
        <v>0</v>
      </c>
      <c r="G480" s="2" t="str">
        <f t="shared" ca="1" si="58"/>
        <v/>
      </c>
      <c r="H480" s="2">
        <f t="shared" ca="1" si="59"/>
        <v>0</v>
      </c>
      <c r="M480" t="str">
        <f t="shared" si="55"/>
        <v xml:space="preserve"> (END 3Q)</v>
      </c>
    </row>
    <row r="481" spans="1:13" ht="15.75" thickBot="1" x14ac:dyDescent="0.3">
      <c r="A481" s="2" t="str">
        <f>IF(ISBLANK(D481),"",COUNTA($B$2:B481))</f>
        <v/>
      </c>
      <c r="B481" s="2" t="str">
        <f t="shared" ca="1" si="56"/>
        <v>0</v>
      </c>
      <c r="C481" s="4" t="str">
        <f t="shared" ca="1" si="54"/>
        <v>NO</v>
      </c>
      <c r="D481" s="75"/>
      <c r="F481">
        <f t="shared" ca="1" si="57"/>
        <v>0</v>
      </c>
      <c r="G481" s="2" t="str">
        <f t="shared" ca="1" si="58"/>
        <v/>
      </c>
      <c r="H481" s="2">
        <f t="shared" ca="1" si="59"/>
        <v>0</v>
      </c>
      <c r="M481" t="str">
        <f t="shared" si="55"/>
        <v xml:space="preserve"> (END 3Q)</v>
      </c>
    </row>
    <row r="482" spans="1:13" ht="15.75" thickBot="1" x14ac:dyDescent="0.3">
      <c r="A482" s="2" t="str">
        <f>IF(ISBLANK(D482),"",COUNTA($B$2:B482))</f>
        <v/>
      </c>
      <c r="B482" s="2" t="str">
        <f t="shared" ca="1" si="56"/>
        <v>0</v>
      </c>
      <c r="C482" s="4" t="str">
        <f t="shared" ca="1" si="54"/>
        <v>NO</v>
      </c>
      <c r="D482" s="75"/>
      <c r="F482">
        <f t="shared" ca="1" si="57"/>
        <v>0</v>
      </c>
      <c r="G482" s="2" t="str">
        <f t="shared" ca="1" si="58"/>
        <v/>
      </c>
      <c r="H482" s="2">
        <f t="shared" ca="1" si="59"/>
        <v>0</v>
      </c>
      <c r="M482" t="str">
        <f t="shared" si="55"/>
        <v xml:space="preserve"> (END 3Q)</v>
      </c>
    </row>
    <row r="483" spans="1:13" ht="15.75" thickBot="1" x14ac:dyDescent="0.3">
      <c r="A483" s="2" t="str">
        <f>IF(ISBLANK(D483),"",COUNTA($B$2:B483))</f>
        <v/>
      </c>
      <c r="B483" s="2" t="str">
        <f t="shared" ca="1" si="56"/>
        <v>0</v>
      </c>
      <c r="C483" s="4" t="str">
        <f t="shared" ca="1" si="54"/>
        <v>NO</v>
      </c>
      <c r="D483" s="75"/>
      <c r="F483">
        <f t="shared" ca="1" si="57"/>
        <v>0</v>
      </c>
      <c r="G483" s="2" t="str">
        <f t="shared" ca="1" si="58"/>
        <v/>
      </c>
      <c r="H483" s="2">
        <f t="shared" ca="1" si="59"/>
        <v>0</v>
      </c>
      <c r="M483" t="str">
        <f t="shared" si="55"/>
        <v xml:space="preserve"> (END 3Q)</v>
      </c>
    </row>
    <row r="484" spans="1:13" ht="15.75" thickBot="1" x14ac:dyDescent="0.3">
      <c r="A484" s="2" t="str">
        <f>IF(ISBLANK(D484),"",COUNTA($B$2:B484))</f>
        <v/>
      </c>
      <c r="B484" s="2" t="str">
        <f t="shared" ca="1" si="56"/>
        <v>0</v>
      </c>
      <c r="C484" s="4" t="str">
        <f t="shared" ca="1" si="54"/>
        <v>NO</v>
      </c>
      <c r="D484" s="75"/>
      <c r="F484">
        <f t="shared" ca="1" si="57"/>
        <v>0</v>
      </c>
      <c r="G484" s="2" t="str">
        <f t="shared" ca="1" si="58"/>
        <v/>
      </c>
      <c r="H484" s="2">
        <f t="shared" ca="1" si="59"/>
        <v>0</v>
      </c>
      <c r="M484" t="str">
        <f t="shared" si="55"/>
        <v xml:space="preserve"> (END 3Q)</v>
      </c>
    </row>
    <row r="485" spans="1:13" ht="15.75" thickBot="1" x14ac:dyDescent="0.3">
      <c r="A485" s="2" t="str">
        <f>IF(ISBLANK(D485),"",COUNTA($B$2:B485))</f>
        <v/>
      </c>
      <c r="B485" s="2" t="str">
        <f t="shared" ca="1" si="56"/>
        <v>0</v>
      </c>
      <c r="C485" s="4" t="str">
        <f t="shared" ca="1" si="54"/>
        <v>NO</v>
      </c>
      <c r="D485" s="75"/>
      <c r="F485">
        <f t="shared" ca="1" si="57"/>
        <v>0</v>
      </c>
      <c r="G485" s="2" t="str">
        <f t="shared" ca="1" si="58"/>
        <v/>
      </c>
      <c r="H485" s="2">
        <f t="shared" ca="1" si="59"/>
        <v>0</v>
      </c>
      <c r="M485" t="str">
        <f t="shared" si="55"/>
        <v xml:space="preserve"> (END 3Q)</v>
      </c>
    </row>
    <row r="486" spans="1:13" ht="15.75" thickBot="1" x14ac:dyDescent="0.3">
      <c r="A486" s="2" t="str">
        <f>IF(ISBLANK(D486),"",COUNTA($B$2:B486))</f>
        <v/>
      </c>
      <c r="B486" s="2" t="str">
        <f t="shared" ca="1" si="56"/>
        <v>0</v>
      </c>
      <c r="C486" s="4" t="str">
        <f t="shared" ca="1" si="54"/>
        <v>NO</v>
      </c>
      <c r="D486" s="75"/>
      <c r="F486">
        <f t="shared" ca="1" si="57"/>
        <v>0</v>
      </c>
      <c r="G486" s="2" t="str">
        <f t="shared" ca="1" si="58"/>
        <v/>
      </c>
      <c r="H486" s="2">
        <f t="shared" ca="1" si="59"/>
        <v>0</v>
      </c>
      <c r="M486" t="str">
        <f t="shared" si="55"/>
        <v xml:space="preserve"> (END 3Q)</v>
      </c>
    </row>
    <row r="487" spans="1:13" ht="15.75" thickBot="1" x14ac:dyDescent="0.3">
      <c r="A487" s="2" t="str">
        <f>IF(ISBLANK(D487),"",COUNTA($B$2:B487))</f>
        <v/>
      </c>
      <c r="B487" s="2" t="str">
        <f t="shared" ca="1" si="56"/>
        <v>0</v>
      </c>
      <c r="C487" s="4" t="str">
        <f t="shared" ca="1" si="54"/>
        <v>NO</v>
      </c>
      <c r="D487" s="75"/>
      <c r="F487">
        <f t="shared" ca="1" si="57"/>
        <v>0</v>
      </c>
      <c r="G487" s="2" t="str">
        <f t="shared" ca="1" si="58"/>
        <v/>
      </c>
      <c r="H487" s="2">
        <f t="shared" ca="1" si="59"/>
        <v>0</v>
      </c>
      <c r="M487" t="str">
        <f t="shared" si="55"/>
        <v xml:space="preserve"> (END 3Q)</v>
      </c>
    </row>
    <row r="488" spans="1:13" ht="15.75" thickBot="1" x14ac:dyDescent="0.3">
      <c r="A488" s="2" t="str">
        <f>IF(ISBLANK(D488),"",COUNTA($B$2:B488))</f>
        <v/>
      </c>
      <c r="B488" s="2" t="str">
        <f t="shared" ca="1" si="56"/>
        <v>0</v>
      </c>
      <c r="C488" s="4" t="str">
        <f t="shared" ca="1" si="54"/>
        <v>NO</v>
      </c>
      <c r="D488" s="75"/>
      <c r="F488">
        <f t="shared" ca="1" si="57"/>
        <v>0</v>
      </c>
      <c r="G488" s="2" t="str">
        <f t="shared" ca="1" si="58"/>
        <v/>
      </c>
      <c r="H488" s="2">
        <f t="shared" ca="1" si="59"/>
        <v>0</v>
      </c>
      <c r="M488" t="str">
        <f t="shared" si="55"/>
        <v xml:space="preserve"> (END 3Q)</v>
      </c>
    </row>
    <row r="489" spans="1:13" ht="15.75" thickBot="1" x14ac:dyDescent="0.3">
      <c r="A489" s="2" t="str">
        <f>IF(ISBLANK(D489),"",COUNTA($B$2:B489))</f>
        <v/>
      </c>
      <c r="B489" s="2" t="str">
        <f t="shared" ca="1" si="56"/>
        <v>0</v>
      </c>
      <c r="C489" s="4" t="str">
        <f t="shared" ca="1" si="54"/>
        <v>NO</v>
      </c>
      <c r="D489" s="75"/>
      <c r="F489">
        <f t="shared" ca="1" si="57"/>
        <v>0</v>
      </c>
      <c r="G489" s="2" t="str">
        <f t="shared" ca="1" si="58"/>
        <v/>
      </c>
      <c r="H489" s="2">
        <f t="shared" ca="1" si="59"/>
        <v>0</v>
      </c>
      <c r="M489" t="str">
        <f t="shared" si="55"/>
        <v xml:space="preserve"> (END 3Q)</v>
      </c>
    </row>
    <row r="490" spans="1:13" ht="15.75" thickBot="1" x14ac:dyDescent="0.3">
      <c r="A490" s="2" t="str">
        <f>IF(ISBLANK(D490),"",COUNTA($B$2:B490))</f>
        <v/>
      </c>
      <c r="B490" s="2" t="str">
        <f t="shared" ca="1" si="56"/>
        <v>0</v>
      </c>
      <c r="C490" s="4" t="str">
        <f t="shared" ca="1" si="54"/>
        <v>NO</v>
      </c>
      <c r="D490" s="75"/>
      <c r="F490">
        <f t="shared" ca="1" si="57"/>
        <v>0</v>
      </c>
      <c r="G490" s="2" t="str">
        <f t="shared" ca="1" si="58"/>
        <v/>
      </c>
      <c r="H490" s="2">
        <f t="shared" ca="1" si="59"/>
        <v>0</v>
      </c>
      <c r="M490" t="str">
        <f t="shared" si="55"/>
        <v xml:space="preserve"> (END 3Q)</v>
      </c>
    </row>
    <row r="491" spans="1:13" ht="15.75" thickBot="1" x14ac:dyDescent="0.3">
      <c r="A491" s="2" t="str">
        <f>IF(ISBLANK(D491),"",COUNTA($B$2:B491))</f>
        <v/>
      </c>
      <c r="B491" s="2" t="str">
        <f t="shared" ca="1" si="56"/>
        <v>0</v>
      </c>
      <c r="C491" s="4" t="str">
        <f t="shared" ca="1" si="54"/>
        <v>NO</v>
      </c>
      <c r="D491" s="75"/>
      <c r="F491">
        <f t="shared" ca="1" si="57"/>
        <v>0</v>
      </c>
      <c r="G491" s="2" t="str">
        <f t="shared" ca="1" si="58"/>
        <v/>
      </c>
      <c r="H491" s="2">
        <f t="shared" ca="1" si="59"/>
        <v>0</v>
      </c>
      <c r="M491" t="str">
        <f t="shared" si="55"/>
        <v xml:space="preserve"> (END 3Q)</v>
      </c>
    </row>
    <row r="492" spans="1:13" ht="15.75" thickBot="1" x14ac:dyDescent="0.3">
      <c r="A492" s="2" t="str">
        <f>IF(ISBLANK(D492),"",COUNTA($B$2:B492))</f>
        <v/>
      </c>
      <c r="B492" s="2" t="str">
        <f t="shared" ca="1" si="56"/>
        <v>0</v>
      </c>
      <c r="C492" s="4" t="str">
        <f t="shared" ca="1" si="54"/>
        <v>NO</v>
      </c>
      <c r="D492" s="75"/>
      <c r="F492">
        <f t="shared" ca="1" si="57"/>
        <v>0</v>
      </c>
      <c r="G492" s="2" t="str">
        <f t="shared" ca="1" si="58"/>
        <v/>
      </c>
      <c r="H492" s="2">
        <f t="shared" ca="1" si="59"/>
        <v>0</v>
      </c>
      <c r="M492" t="str">
        <f t="shared" si="55"/>
        <v xml:space="preserve"> (END 3Q)</v>
      </c>
    </row>
    <row r="493" spans="1:13" ht="15.75" thickBot="1" x14ac:dyDescent="0.3">
      <c r="A493" s="2" t="str">
        <f>IF(ISBLANK(D493),"",COUNTA($B$2:B493))</f>
        <v/>
      </c>
      <c r="B493" s="2" t="str">
        <f t="shared" ca="1" si="56"/>
        <v>0</v>
      </c>
      <c r="C493" s="4" t="str">
        <f t="shared" ca="1" si="54"/>
        <v>NO</v>
      </c>
      <c r="D493" s="75"/>
      <c r="F493">
        <f t="shared" ca="1" si="57"/>
        <v>0</v>
      </c>
      <c r="G493" s="2" t="str">
        <f t="shared" ca="1" si="58"/>
        <v/>
      </c>
      <c r="H493" s="2">
        <f t="shared" ca="1" si="59"/>
        <v>0</v>
      </c>
      <c r="M493" t="str">
        <f t="shared" si="55"/>
        <v xml:space="preserve"> (END 3Q)</v>
      </c>
    </row>
    <row r="494" spans="1:13" ht="15.75" thickBot="1" x14ac:dyDescent="0.3">
      <c r="A494" s="2" t="str">
        <f>IF(ISBLANK(D494),"",COUNTA($B$2:B494))</f>
        <v/>
      </c>
      <c r="B494" s="2" t="str">
        <f t="shared" ca="1" si="56"/>
        <v>0</v>
      </c>
      <c r="C494" s="4" t="str">
        <f t="shared" ca="1" si="54"/>
        <v>NO</v>
      </c>
      <c r="D494" s="75"/>
      <c r="F494">
        <f t="shared" ca="1" si="57"/>
        <v>0</v>
      </c>
      <c r="G494" s="2" t="str">
        <f t="shared" ca="1" si="58"/>
        <v/>
      </c>
      <c r="H494" s="2">
        <f t="shared" ca="1" si="59"/>
        <v>0</v>
      </c>
      <c r="M494" t="str">
        <f t="shared" si="55"/>
        <v xml:space="preserve"> (END 3Q)</v>
      </c>
    </row>
    <row r="495" spans="1:13" ht="15.75" thickBot="1" x14ac:dyDescent="0.3">
      <c r="A495" s="2" t="str">
        <f>IF(ISBLANK(D495),"",COUNTA($B$2:B495))</f>
        <v/>
      </c>
      <c r="B495" s="2" t="str">
        <f t="shared" ca="1" si="56"/>
        <v>0</v>
      </c>
      <c r="C495" s="4" t="str">
        <f t="shared" ca="1" si="54"/>
        <v>NO</v>
      </c>
      <c r="D495" s="75"/>
      <c r="F495">
        <f t="shared" ca="1" si="57"/>
        <v>0</v>
      </c>
      <c r="G495" s="2" t="str">
        <f t="shared" ca="1" si="58"/>
        <v/>
      </c>
      <c r="H495" s="2">
        <f t="shared" ca="1" si="59"/>
        <v>0</v>
      </c>
      <c r="M495" t="str">
        <f t="shared" si="55"/>
        <v xml:space="preserve"> (END 3Q)</v>
      </c>
    </row>
    <row r="496" spans="1:13" ht="15.75" thickBot="1" x14ac:dyDescent="0.3">
      <c r="A496" s="2" t="str">
        <f>IF(ISBLANK(D496),"",COUNTA($B$2:B496))</f>
        <v/>
      </c>
      <c r="B496" s="2" t="str">
        <f t="shared" ca="1" si="56"/>
        <v>0</v>
      </c>
      <c r="C496" s="4" t="str">
        <f t="shared" ca="1" si="54"/>
        <v>NO</v>
      </c>
      <c r="D496" s="75"/>
      <c r="F496">
        <f t="shared" ca="1" si="57"/>
        <v>0</v>
      </c>
      <c r="G496" s="2" t="str">
        <f t="shared" ca="1" si="58"/>
        <v/>
      </c>
      <c r="H496" s="2">
        <f t="shared" ca="1" si="59"/>
        <v>0</v>
      </c>
      <c r="M496" t="str">
        <f t="shared" si="55"/>
        <v xml:space="preserve"> (END 3Q)</v>
      </c>
    </row>
    <row r="497" spans="1:13" ht="15.75" thickBot="1" x14ac:dyDescent="0.3">
      <c r="A497" s="2" t="str">
        <f>IF(ISBLANK(D497),"",COUNTA($B$2:B497))</f>
        <v/>
      </c>
      <c r="B497" s="2" t="str">
        <f t="shared" ca="1" si="56"/>
        <v>0</v>
      </c>
      <c r="C497" s="4" t="str">
        <f t="shared" ca="1" si="54"/>
        <v>NO</v>
      </c>
      <c r="D497" s="75"/>
      <c r="F497">
        <f t="shared" ca="1" si="57"/>
        <v>0</v>
      </c>
      <c r="G497" s="2" t="str">
        <f t="shared" ca="1" si="58"/>
        <v/>
      </c>
      <c r="H497" s="2">
        <f t="shared" ca="1" si="59"/>
        <v>0</v>
      </c>
      <c r="M497" t="str">
        <f t="shared" si="55"/>
        <v xml:space="preserve"> (END 3Q)</v>
      </c>
    </row>
    <row r="498" spans="1:13" ht="15.75" thickBot="1" x14ac:dyDescent="0.3">
      <c r="A498" s="2" t="str">
        <f>IF(ISBLANK(D498),"",COUNTA($B$2:B498))</f>
        <v/>
      </c>
      <c r="B498" s="2" t="str">
        <f t="shared" ca="1" si="56"/>
        <v>0</v>
      </c>
      <c r="C498" s="4" t="str">
        <f t="shared" ca="1" si="54"/>
        <v>NO</v>
      </c>
      <c r="D498" s="75"/>
      <c r="F498">
        <f t="shared" ca="1" si="57"/>
        <v>0</v>
      </c>
      <c r="G498" s="2" t="str">
        <f t="shared" ca="1" si="58"/>
        <v/>
      </c>
      <c r="H498" s="2">
        <f t="shared" ca="1" si="59"/>
        <v>0</v>
      </c>
      <c r="M498" t="str">
        <f t="shared" si="55"/>
        <v xml:space="preserve"> (END 3Q)</v>
      </c>
    </row>
    <row r="499" spans="1:13" ht="15.75" thickBot="1" x14ac:dyDescent="0.3">
      <c r="A499" s="2" t="str">
        <f>IF(ISBLANK(D499),"",COUNTA($B$2:B499))</f>
        <v/>
      </c>
      <c r="B499" s="2" t="str">
        <f t="shared" ca="1" si="56"/>
        <v>0</v>
      </c>
      <c r="C499" s="4" t="str">
        <f t="shared" ca="1" si="54"/>
        <v>NO</v>
      </c>
      <c r="D499" s="75"/>
      <c r="F499">
        <f t="shared" ca="1" si="57"/>
        <v>0</v>
      </c>
      <c r="G499" s="2" t="str">
        <f t="shared" ca="1" si="58"/>
        <v/>
      </c>
      <c r="H499" s="2">
        <f t="shared" ca="1" si="59"/>
        <v>0</v>
      </c>
      <c r="M499" t="str">
        <f t="shared" si="55"/>
        <v xml:space="preserve"> (END 3Q)</v>
      </c>
    </row>
    <row r="500" spans="1:13" ht="15.75" thickBot="1" x14ac:dyDescent="0.3">
      <c r="A500" s="2" t="str">
        <f>IF(ISBLANK(D500),"",COUNTA($B$2:B500))</f>
        <v/>
      </c>
      <c r="B500" s="2" t="str">
        <f t="shared" ca="1" si="56"/>
        <v>0</v>
      </c>
      <c r="C500" s="4" t="str">
        <f t="shared" ca="1" si="54"/>
        <v>NO</v>
      </c>
      <c r="D500" s="75"/>
      <c r="F500">
        <f t="shared" ca="1" si="57"/>
        <v>0</v>
      </c>
      <c r="G500" s="2" t="str">
        <f t="shared" ca="1" si="58"/>
        <v/>
      </c>
      <c r="H500" s="2">
        <f t="shared" ca="1" si="59"/>
        <v>0</v>
      </c>
      <c r="M500" t="str">
        <f t="shared" si="55"/>
        <v xml:space="preserve"> (END 3Q)</v>
      </c>
    </row>
    <row r="501" spans="1:13" ht="15.75" thickBot="1" x14ac:dyDescent="0.3">
      <c r="A501" s="2" t="str">
        <f>IF(ISBLANK(D501),"",COUNTA($B$2:B501))</f>
        <v/>
      </c>
      <c r="B501" s="2" t="str">
        <f t="shared" ca="1" si="56"/>
        <v>0</v>
      </c>
      <c r="C501" s="4" t="str">
        <f t="shared" ca="1" si="54"/>
        <v>NO</v>
      </c>
      <c r="D501" s="75"/>
      <c r="F501">
        <f t="shared" ca="1" si="57"/>
        <v>0</v>
      </c>
      <c r="G501" s="2" t="str">
        <f t="shared" ca="1" si="58"/>
        <v/>
      </c>
      <c r="H501" s="2">
        <f t="shared" ca="1" si="59"/>
        <v>0</v>
      </c>
      <c r="M501" t="str">
        <f t="shared" si="55"/>
        <v xml:space="preserve"> (END 3Q)</v>
      </c>
    </row>
    <row r="502" spans="1:13" ht="15.75" thickBot="1" x14ac:dyDescent="0.3">
      <c r="A502" s="2" t="str">
        <f>IF(ISBLANK(D502),"",COUNTA($B$2:B502))</f>
        <v/>
      </c>
      <c r="B502" s="2" t="str">
        <f t="shared" ca="1" si="56"/>
        <v>0</v>
      </c>
      <c r="C502" s="4" t="str">
        <f t="shared" ca="1" si="54"/>
        <v>NO</v>
      </c>
      <c r="D502" s="75"/>
      <c r="F502">
        <f t="shared" ca="1" si="57"/>
        <v>0</v>
      </c>
      <c r="G502" s="2" t="str">
        <f t="shared" ca="1" si="58"/>
        <v/>
      </c>
      <c r="H502" s="2">
        <f t="shared" ca="1" si="59"/>
        <v>0</v>
      </c>
      <c r="M502" t="str">
        <f t="shared" si="55"/>
        <v xml:space="preserve"> (END 3Q)</v>
      </c>
    </row>
    <row r="503" spans="1:13" ht="15.75" thickBot="1" x14ac:dyDescent="0.3">
      <c r="A503" s="2" t="str">
        <f>IF(ISBLANK(D503),"",COUNTA($B$2:B503))</f>
        <v/>
      </c>
      <c r="B503" s="2" t="str">
        <f t="shared" ca="1" si="56"/>
        <v>0</v>
      </c>
      <c r="C503" s="4" t="str">
        <f t="shared" ca="1" si="54"/>
        <v>NO</v>
      </c>
      <c r="D503" s="75"/>
      <c r="F503">
        <f t="shared" ca="1" si="57"/>
        <v>0</v>
      </c>
      <c r="G503" s="2" t="str">
        <f t="shared" ca="1" si="58"/>
        <v/>
      </c>
      <c r="H503" s="2">
        <f t="shared" ca="1" si="59"/>
        <v>0</v>
      </c>
      <c r="M503" t="str">
        <f t="shared" si="55"/>
        <v xml:space="preserve"> (END 3Q)</v>
      </c>
    </row>
    <row r="504" spans="1:13" ht="15.75" thickBot="1" x14ac:dyDescent="0.3">
      <c r="A504" s="2" t="str">
        <f>IF(ISBLANK(D504),"",COUNTA($B$2:B504))</f>
        <v/>
      </c>
      <c r="B504" s="2" t="str">
        <f t="shared" ca="1" si="56"/>
        <v>0</v>
      </c>
      <c r="C504" s="4" t="str">
        <f t="shared" ca="1" si="54"/>
        <v>NO</v>
      </c>
      <c r="D504" s="75"/>
      <c r="F504">
        <f t="shared" ca="1" si="57"/>
        <v>0</v>
      </c>
      <c r="G504" s="2" t="str">
        <f t="shared" ca="1" si="58"/>
        <v/>
      </c>
      <c r="H504" s="2">
        <f t="shared" ca="1" si="59"/>
        <v>0</v>
      </c>
      <c r="M504" t="str">
        <f t="shared" si="55"/>
        <v xml:space="preserve"> (END 3Q)</v>
      </c>
    </row>
    <row r="505" spans="1:13" ht="15.75" thickBot="1" x14ac:dyDescent="0.3">
      <c r="A505" s="2" t="str">
        <f>IF(ISBLANK(D505),"",COUNTA($B$2:B505))</f>
        <v/>
      </c>
      <c r="B505" s="2" t="str">
        <f t="shared" ca="1" si="56"/>
        <v>0</v>
      </c>
      <c r="C505" s="4" t="str">
        <f t="shared" ca="1" si="54"/>
        <v>NO</v>
      </c>
      <c r="D505" s="75"/>
      <c r="F505">
        <f t="shared" ca="1" si="57"/>
        <v>0</v>
      </c>
      <c r="G505" s="2" t="str">
        <f t="shared" ca="1" si="58"/>
        <v/>
      </c>
      <c r="H505" s="2">
        <f t="shared" ca="1" si="59"/>
        <v>0</v>
      </c>
      <c r="M505" t="str">
        <f t="shared" si="55"/>
        <v xml:space="preserve"> (END 3Q)</v>
      </c>
    </row>
    <row r="506" spans="1:13" ht="15.75" thickBot="1" x14ac:dyDescent="0.3">
      <c r="A506" s="2" t="str">
        <f>IF(ISBLANK(D506),"",COUNTA($B$2:B506))</f>
        <v/>
      </c>
      <c r="B506" s="2" t="str">
        <f t="shared" ca="1" si="56"/>
        <v>0</v>
      </c>
      <c r="C506" s="4" t="str">
        <f t="shared" ca="1" si="54"/>
        <v>NO</v>
      </c>
      <c r="D506" s="75"/>
      <c r="F506">
        <f t="shared" ca="1" si="57"/>
        <v>0</v>
      </c>
      <c r="G506" s="2" t="str">
        <f t="shared" ca="1" si="58"/>
        <v/>
      </c>
      <c r="H506" s="2">
        <f t="shared" ca="1" si="59"/>
        <v>0</v>
      </c>
      <c r="M506" t="str">
        <f t="shared" si="55"/>
        <v xml:space="preserve"> (END 3Q)</v>
      </c>
    </row>
    <row r="507" spans="1:13" ht="15.75" thickBot="1" x14ac:dyDescent="0.3">
      <c r="A507" s="2" t="str">
        <f>IF(ISBLANK(D507),"",COUNTA($B$2:B507))</f>
        <v/>
      </c>
      <c r="B507" s="2" t="str">
        <f t="shared" ca="1" si="56"/>
        <v>0</v>
      </c>
      <c r="C507" s="4" t="str">
        <f t="shared" ca="1" si="54"/>
        <v>NO</v>
      </c>
      <c r="D507" s="75"/>
      <c r="F507">
        <f t="shared" ca="1" si="57"/>
        <v>0</v>
      </c>
      <c r="G507" s="2" t="str">
        <f t="shared" ca="1" si="58"/>
        <v/>
      </c>
      <c r="H507" s="2">
        <f t="shared" ca="1" si="59"/>
        <v>0</v>
      </c>
      <c r="M507" t="str">
        <f t="shared" si="55"/>
        <v xml:space="preserve"> (END 3Q)</v>
      </c>
    </row>
    <row r="508" spans="1:13" ht="15.75" thickBot="1" x14ac:dyDescent="0.3">
      <c r="A508" s="2" t="str">
        <f>IF(ISBLANK(D508),"",COUNTA($B$2:B508))</f>
        <v/>
      </c>
      <c r="B508" s="2" t="str">
        <f t="shared" ca="1" si="56"/>
        <v>0</v>
      </c>
      <c r="C508" s="4" t="str">
        <f t="shared" ca="1" si="54"/>
        <v>NO</v>
      </c>
      <c r="D508" s="75"/>
      <c r="F508">
        <f t="shared" ca="1" si="57"/>
        <v>0</v>
      </c>
      <c r="G508" s="2" t="str">
        <f t="shared" ca="1" si="58"/>
        <v/>
      </c>
      <c r="H508" s="2">
        <f t="shared" ca="1" si="59"/>
        <v>0</v>
      </c>
      <c r="M508" t="str">
        <f t="shared" si="55"/>
        <v xml:space="preserve"> (END 3Q)</v>
      </c>
    </row>
    <row r="509" spans="1:13" ht="15.75" thickBot="1" x14ac:dyDescent="0.3">
      <c r="A509" s="2" t="str">
        <f>IF(ISBLANK(D509),"",COUNTA($B$2:B509))</f>
        <v/>
      </c>
      <c r="B509" s="2" t="str">
        <f t="shared" ca="1" si="56"/>
        <v>0</v>
      </c>
      <c r="C509" s="4" t="str">
        <f t="shared" ca="1" si="54"/>
        <v>NO</v>
      </c>
      <c r="D509" s="75"/>
      <c r="F509">
        <f t="shared" ca="1" si="57"/>
        <v>0</v>
      </c>
      <c r="G509" s="2" t="str">
        <f t="shared" ca="1" si="58"/>
        <v/>
      </c>
      <c r="H509" s="2">
        <f t="shared" ca="1" si="59"/>
        <v>0</v>
      </c>
      <c r="M509" t="str">
        <f t="shared" si="55"/>
        <v xml:space="preserve"> (END 3Q)</v>
      </c>
    </row>
    <row r="510" spans="1:13" ht="15.75" thickBot="1" x14ac:dyDescent="0.3">
      <c r="A510" s="2" t="str">
        <f>IF(ISBLANK(D510),"",COUNTA($B$2:B510))</f>
        <v/>
      </c>
      <c r="B510" s="2" t="str">
        <f t="shared" ca="1" si="56"/>
        <v>0</v>
      </c>
      <c r="C510" s="4" t="str">
        <f t="shared" ca="1" si="54"/>
        <v>NO</v>
      </c>
      <c r="D510" s="75"/>
      <c r="F510">
        <f t="shared" ca="1" si="57"/>
        <v>0</v>
      </c>
      <c r="G510" s="2" t="str">
        <f t="shared" ca="1" si="58"/>
        <v/>
      </c>
      <c r="H510" s="2">
        <f t="shared" ca="1" si="59"/>
        <v>0</v>
      </c>
      <c r="M510" t="str">
        <f t="shared" si="55"/>
        <v xml:space="preserve"> (END 3Q)</v>
      </c>
    </row>
    <row r="511" spans="1:13" ht="15.75" thickBot="1" x14ac:dyDescent="0.3">
      <c r="A511" s="2" t="str">
        <f>IF(ISBLANK(D511),"",COUNTA($B$2:B511))</f>
        <v/>
      </c>
      <c r="B511" s="2" t="str">
        <f t="shared" ca="1" si="56"/>
        <v>0</v>
      </c>
      <c r="C511" s="4" t="str">
        <f t="shared" ca="1" si="54"/>
        <v>NO</v>
      </c>
      <c r="D511" s="75"/>
      <c r="F511">
        <f t="shared" ca="1" si="57"/>
        <v>0</v>
      </c>
      <c r="G511" s="2" t="str">
        <f t="shared" ca="1" si="58"/>
        <v/>
      </c>
      <c r="H511" s="2">
        <f t="shared" ca="1" si="59"/>
        <v>0</v>
      </c>
      <c r="M511" t="str">
        <f t="shared" si="55"/>
        <v xml:space="preserve"> (END 3Q)</v>
      </c>
    </row>
    <row r="512" spans="1:13" ht="15.75" thickBot="1" x14ac:dyDescent="0.3">
      <c r="A512" s="2" t="str">
        <f>IF(ISBLANK(D512),"",COUNTA($B$2:B512))</f>
        <v/>
      </c>
      <c r="B512" s="2" t="str">
        <f t="shared" ca="1" si="56"/>
        <v>0</v>
      </c>
      <c r="C512" s="4" t="str">
        <f t="shared" ca="1" si="54"/>
        <v>NO</v>
      </c>
      <c r="D512" s="75"/>
      <c r="F512">
        <f t="shared" ca="1" si="57"/>
        <v>0</v>
      </c>
      <c r="G512" s="2" t="str">
        <f t="shared" ca="1" si="58"/>
        <v/>
      </c>
      <c r="H512" s="2">
        <f t="shared" ca="1" si="59"/>
        <v>0</v>
      </c>
      <c r="M512" t="str">
        <f t="shared" si="55"/>
        <v xml:space="preserve"> (END 3Q)</v>
      </c>
    </row>
    <row r="513" spans="1:13" ht="15.75" thickBot="1" x14ac:dyDescent="0.3">
      <c r="A513" s="2" t="str">
        <f>IF(ISBLANK(D513),"",COUNTA($B$2:B513))</f>
        <v/>
      </c>
      <c r="B513" s="2" t="str">
        <f t="shared" ca="1" si="56"/>
        <v>0</v>
      </c>
      <c r="C513" s="4" t="str">
        <f t="shared" ca="1" si="54"/>
        <v>NO</v>
      </c>
      <c r="D513" s="75"/>
      <c r="F513">
        <f t="shared" ca="1" si="57"/>
        <v>0</v>
      </c>
      <c r="G513" s="2" t="str">
        <f t="shared" ca="1" si="58"/>
        <v/>
      </c>
      <c r="H513" s="2">
        <f t="shared" ca="1" si="59"/>
        <v>0</v>
      </c>
      <c r="M513" t="str">
        <f t="shared" si="55"/>
        <v xml:space="preserve"> (END 3Q)</v>
      </c>
    </row>
    <row r="514" spans="1:13" ht="15.75" thickBot="1" x14ac:dyDescent="0.3">
      <c r="A514" s="2" t="str">
        <f>IF(ISBLANK(D514),"",COUNTA($B$2:B514))</f>
        <v/>
      </c>
      <c r="B514" s="2" t="str">
        <f t="shared" ca="1" si="56"/>
        <v>0</v>
      </c>
      <c r="C514" s="4" t="str">
        <f t="shared" ref="C514:C577" ca="1" si="60">IF(ISERROR(_xlfn.NUMBERVALUE(VLOOKUP(D514,G:H,2,0))),"NO",_xlfn.NUMBERVALUE(VLOOKUP(D514,G:H,2,0)))</f>
        <v>NO</v>
      </c>
      <c r="D514" s="75"/>
      <c r="F514">
        <f t="shared" ca="1" si="57"/>
        <v>0</v>
      </c>
      <c r="G514" s="2" t="str">
        <f t="shared" ca="1" si="58"/>
        <v/>
      </c>
      <c r="H514" s="2">
        <f t="shared" ca="1" si="59"/>
        <v>0</v>
      </c>
      <c r="M514" t="str">
        <f t="shared" ref="M514:M577" si="61">N514&amp;" "&amp;$M$1</f>
        <v xml:space="preserve"> (END 3Q)</v>
      </c>
    </row>
    <row r="515" spans="1:13" ht="15.75" thickBot="1" x14ac:dyDescent="0.3">
      <c r="A515" s="2" t="str">
        <f>IF(ISBLANK(D515),"",COUNTA($B$2:B515))</f>
        <v/>
      </c>
      <c r="B515" s="2" t="str">
        <f t="shared" ref="B515:B578" ca="1" si="62">IF(C515="NO","0",IF(C515&gt;=11000,10000,ROUND(IF((SIGN(C515)=-1),C515*(1+$E$1/100),C515*(1-$E$1/100)),0)))</f>
        <v>0</v>
      </c>
      <c r="C515" s="4" t="str">
        <f t="shared" ca="1" si="60"/>
        <v>NO</v>
      </c>
      <c r="D515" s="75"/>
      <c r="F515">
        <f t="shared" ref="F515:F578" ca="1" si="63">+LEN(G515)</f>
        <v>0</v>
      </c>
      <c r="G515" s="2" t="str">
        <f t="shared" ref="G515:G578" ca="1" si="64">UPPER(OFFSET(J514,(ROW()-1),0))</f>
        <v/>
      </c>
      <c r="H515" s="2">
        <f t="shared" ref="H515:H578" ca="1" si="65">OFFSET(J515,(ROW()-1),0)</f>
        <v>0</v>
      </c>
      <c r="M515" t="str">
        <f t="shared" si="61"/>
        <v xml:space="preserve"> (END 3Q)</v>
      </c>
    </row>
    <row r="516" spans="1:13" ht="15.75" thickBot="1" x14ac:dyDescent="0.3">
      <c r="A516" s="2" t="str">
        <f>IF(ISBLANK(D516),"",COUNTA($B$2:B516))</f>
        <v/>
      </c>
      <c r="B516" s="2" t="str">
        <f t="shared" ca="1" si="62"/>
        <v>0</v>
      </c>
      <c r="C516" s="4" t="str">
        <f t="shared" ca="1" si="60"/>
        <v>NO</v>
      </c>
      <c r="D516" s="75"/>
      <c r="F516">
        <f t="shared" ca="1" si="63"/>
        <v>0</v>
      </c>
      <c r="G516" s="2" t="str">
        <f t="shared" ca="1" si="64"/>
        <v/>
      </c>
      <c r="H516" s="2">
        <f t="shared" ca="1" si="65"/>
        <v>0</v>
      </c>
      <c r="M516" t="str">
        <f t="shared" si="61"/>
        <v xml:space="preserve"> (END 3Q)</v>
      </c>
    </row>
    <row r="517" spans="1:13" ht="15.75" thickBot="1" x14ac:dyDescent="0.3">
      <c r="A517" s="2" t="str">
        <f>IF(ISBLANK(D517),"",COUNTA($B$2:B517))</f>
        <v/>
      </c>
      <c r="B517" s="2" t="str">
        <f t="shared" ca="1" si="62"/>
        <v>0</v>
      </c>
      <c r="C517" s="4" t="str">
        <f t="shared" ca="1" si="60"/>
        <v>NO</v>
      </c>
      <c r="D517" s="75"/>
      <c r="F517">
        <f t="shared" ca="1" si="63"/>
        <v>0</v>
      </c>
      <c r="G517" s="2" t="str">
        <f t="shared" ca="1" si="64"/>
        <v/>
      </c>
      <c r="H517" s="2">
        <f t="shared" ca="1" si="65"/>
        <v>0</v>
      </c>
      <c r="M517" t="str">
        <f t="shared" si="61"/>
        <v xml:space="preserve"> (END 3Q)</v>
      </c>
    </row>
    <row r="518" spans="1:13" ht="15.75" thickBot="1" x14ac:dyDescent="0.3">
      <c r="A518" s="2" t="str">
        <f>IF(ISBLANK(D518),"",COUNTA($B$2:B518))</f>
        <v/>
      </c>
      <c r="B518" s="2" t="str">
        <f t="shared" ca="1" si="62"/>
        <v>0</v>
      </c>
      <c r="C518" s="4" t="str">
        <f t="shared" ca="1" si="60"/>
        <v>NO</v>
      </c>
      <c r="D518" s="75"/>
      <c r="F518">
        <f t="shared" ca="1" si="63"/>
        <v>0</v>
      </c>
      <c r="G518" s="2" t="str">
        <f t="shared" ca="1" si="64"/>
        <v/>
      </c>
      <c r="H518" s="2">
        <f t="shared" ca="1" si="65"/>
        <v>0</v>
      </c>
      <c r="M518" t="str">
        <f t="shared" si="61"/>
        <v xml:space="preserve"> (END 3Q)</v>
      </c>
    </row>
    <row r="519" spans="1:13" ht="15.75" thickBot="1" x14ac:dyDescent="0.3">
      <c r="A519" s="2" t="str">
        <f>IF(ISBLANK(D519),"",COUNTA($B$2:B519))</f>
        <v/>
      </c>
      <c r="B519" s="2" t="str">
        <f t="shared" ca="1" si="62"/>
        <v>0</v>
      </c>
      <c r="C519" s="4" t="str">
        <f t="shared" ca="1" si="60"/>
        <v>NO</v>
      </c>
      <c r="D519" s="75"/>
      <c r="F519">
        <f t="shared" ca="1" si="63"/>
        <v>0</v>
      </c>
      <c r="G519" s="2" t="str">
        <f t="shared" ca="1" si="64"/>
        <v/>
      </c>
      <c r="H519" s="2">
        <f t="shared" ca="1" si="65"/>
        <v>0</v>
      </c>
      <c r="M519" t="str">
        <f t="shared" si="61"/>
        <v xml:space="preserve"> (END 3Q)</v>
      </c>
    </row>
    <row r="520" spans="1:13" ht="15.75" thickBot="1" x14ac:dyDescent="0.3">
      <c r="A520" s="2" t="str">
        <f>IF(ISBLANK(D520),"",COUNTA($B$2:B520))</f>
        <v/>
      </c>
      <c r="B520" s="2" t="str">
        <f t="shared" ca="1" si="62"/>
        <v>0</v>
      </c>
      <c r="C520" s="4" t="str">
        <f t="shared" ca="1" si="60"/>
        <v>NO</v>
      </c>
      <c r="D520" s="75"/>
      <c r="F520">
        <f t="shared" ca="1" si="63"/>
        <v>0</v>
      </c>
      <c r="G520" s="2" t="str">
        <f t="shared" ca="1" si="64"/>
        <v/>
      </c>
      <c r="H520" s="2">
        <f t="shared" ca="1" si="65"/>
        <v>0</v>
      </c>
      <c r="M520" t="str">
        <f t="shared" si="61"/>
        <v xml:space="preserve"> (END 3Q)</v>
      </c>
    </row>
    <row r="521" spans="1:13" ht="15.75" thickBot="1" x14ac:dyDescent="0.3">
      <c r="A521" s="2" t="str">
        <f>IF(ISBLANK(D521),"",COUNTA($B$2:B521))</f>
        <v/>
      </c>
      <c r="B521" s="2" t="str">
        <f t="shared" ca="1" si="62"/>
        <v>0</v>
      </c>
      <c r="C521" s="4" t="str">
        <f t="shared" ca="1" si="60"/>
        <v>NO</v>
      </c>
      <c r="D521" s="75"/>
      <c r="F521">
        <f t="shared" ca="1" si="63"/>
        <v>0</v>
      </c>
      <c r="G521" s="2" t="str">
        <f t="shared" ca="1" si="64"/>
        <v/>
      </c>
      <c r="H521" s="2">
        <f t="shared" ca="1" si="65"/>
        <v>0</v>
      </c>
      <c r="M521" t="str">
        <f t="shared" si="61"/>
        <v xml:space="preserve"> (END 3Q)</v>
      </c>
    </row>
    <row r="522" spans="1:13" ht="15.75" thickBot="1" x14ac:dyDescent="0.3">
      <c r="A522" s="2" t="str">
        <f>IF(ISBLANK(D522),"",COUNTA($B$2:B522))</f>
        <v/>
      </c>
      <c r="B522" s="2" t="str">
        <f t="shared" ca="1" si="62"/>
        <v>0</v>
      </c>
      <c r="C522" s="4" t="str">
        <f t="shared" ca="1" si="60"/>
        <v>NO</v>
      </c>
      <c r="D522" s="75"/>
      <c r="F522">
        <f t="shared" ca="1" si="63"/>
        <v>0</v>
      </c>
      <c r="G522" s="2" t="str">
        <f t="shared" ca="1" si="64"/>
        <v/>
      </c>
      <c r="H522" s="2">
        <f t="shared" ca="1" si="65"/>
        <v>0</v>
      </c>
      <c r="M522" t="str">
        <f t="shared" si="61"/>
        <v xml:space="preserve"> (END 3Q)</v>
      </c>
    </row>
    <row r="523" spans="1:13" ht="15.75" thickBot="1" x14ac:dyDescent="0.3">
      <c r="A523" s="2" t="str">
        <f>IF(ISBLANK(D523),"",COUNTA($B$2:B523))</f>
        <v/>
      </c>
      <c r="B523" s="2" t="str">
        <f t="shared" ca="1" si="62"/>
        <v>0</v>
      </c>
      <c r="C523" s="4" t="str">
        <f t="shared" ca="1" si="60"/>
        <v>NO</v>
      </c>
      <c r="D523" s="75"/>
      <c r="F523">
        <f t="shared" ca="1" si="63"/>
        <v>0</v>
      </c>
      <c r="G523" s="2" t="str">
        <f t="shared" ca="1" si="64"/>
        <v/>
      </c>
      <c r="H523" s="2">
        <f t="shared" ca="1" si="65"/>
        <v>0</v>
      </c>
      <c r="M523" t="str">
        <f t="shared" si="61"/>
        <v xml:space="preserve"> (END 3Q)</v>
      </c>
    </row>
    <row r="524" spans="1:13" ht="15.75" thickBot="1" x14ac:dyDescent="0.3">
      <c r="A524" s="2" t="str">
        <f>IF(ISBLANK(D524),"",COUNTA($B$2:B524))</f>
        <v/>
      </c>
      <c r="B524" s="2" t="str">
        <f t="shared" ca="1" si="62"/>
        <v>0</v>
      </c>
      <c r="C524" s="4" t="str">
        <f t="shared" ca="1" si="60"/>
        <v>NO</v>
      </c>
      <c r="D524" s="75"/>
      <c r="F524">
        <f t="shared" ca="1" si="63"/>
        <v>0</v>
      </c>
      <c r="G524" s="2" t="str">
        <f t="shared" ca="1" si="64"/>
        <v/>
      </c>
      <c r="H524" s="2">
        <f t="shared" ca="1" si="65"/>
        <v>0</v>
      </c>
      <c r="M524" t="str">
        <f t="shared" si="61"/>
        <v xml:space="preserve"> (END 3Q)</v>
      </c>
    </row>
    <row r="525" spans="1:13" ht="15.75" thickBot="1" x14ac:dyDescent="0.3">
      <c r="A525" s="2" t="str">
        <f>IF(ISBLANK(D525),"",COUNTA($B$2:B525))</f>
        <v/>
      </c>
      <c r="B525" s="2" t="str">
        <f t="shared" ca="1" si="62"/>
        <v>0</v>
      </c>
      <c r="C525" s="4" t="str">
        <f t="shared" ca="1" si="60"/>
        <v>NO</v>
      </c>
      <c r="D525" s="75"/>
      <c r="F525">
        <f t="shared" ca="1" si="63"/>
        <v>0</v>
      </c>
      <c r="G525" s="2" t="str">
        <f t="shared" ca="1" si="64"/>
        <v/>
      </c>
      <c r="H525" s="2">
        <f t="shared" ca="1" si="65"/>
        <v>0</v>
      </c>
      <c r="M525" t="str">
        <f t="shared" si="61"/>
        <v xml:space="preserve"> (END 3Q)</v>
      </c>
    </row>
    <row r="526" spans="1:13" ht="15.75" thickBot="1" x14ac:dyDescent="0.3">
      <c r="A526" s="2" t="str">
        <f>IF(ISBLANK(D526),"",COUNTA($B$2:B526))</f>
        <v/>
      </c>
      <c r="B526" s="2" t="str">
        <f t="shared" ca="1" si="62"/>
        <v>0</v>
      </c>
      <c r="C526" s="4" t="str">
        <f t="shared" ca="1" si="60"/>
        <v>NO</v>
      </c>
      <c r="D526" s="75"/>
      <c r="F526">
        <f t="shared" ca="1" si="63"/>
        <v>0</v>
      </c>
      <c r="G526" s="2" t="str">
        <f t="shared" ca="1" si="64"/>
        <v/>
      </c>
      <c r="H526" s="2">
        <f t="shared" ca="1" si="65"/>
        <v>0</v>
      </c>
      <c r="M526" t="str">
        <f t="shared" si="61"/>
        <v xml:space="preserve"> (END 3Q)</v>
      </c>
    </row>
    <row r="527" spans="1:13" ht="15.75" thickBot="1" x14ac:dyDescent="0.3">
      <c r="A527" s="2" t="str">
        <f>IF(ISBLANK(D527),"",COUNTA($B$2:B527))</f>
        <v/>
      </c>
      <c r="B527" s="2" t="str">
        <f t="shared" ca="1" si="62"/>
        <v>0</v>
      </c>
      <c r="C527" s="4" t="str">
        <f t="shared" ca="1" si="60"/>
        <v>NO</v>
      </c>
      <c r="D527" s="75"/>
      <c r="F527">
        <f t="shared" ca="1" si="63"/>
        <v>0</v>
      </c>
      <c r="G527" s="2" t="str">
        <f t="shared" ca="1" si="64"/>
        <v/>
      </c>
      <c r="H527" s="2">
        <f t="shared" ca="1" si="65"/>
        <v>0</v>
      </c>
      <c r="M527" t="str">
        <f t="shared" si="61"/>
        <v xml:space="preserve"> (END 3Q)</v>
      </c>
    </row>
    <row r="528" spans="1:13" ht="15.75" thickBot="1" x14ac:dyDescent="0.3">
      <c r="A528" s="2" t="str">
        <f>IF(ISBLANK(D528),"",COUNTA($B$2:B528))</f>
        <v/>
      </c>
      <c r="B528" s="2" t="str">
        <f t="shared" ca="1" si="62"/>
        <v>0</v>
      </c>
      <c r="C528" s="4" t="str">
        <f t="shared" ca="1" si="60"/>
        <v>NO</v>
      </c>
      <c r="D528" s="75"/>
      <c r="F528">
        <f t="shared" ca="1" si="63"/>
        <v>0</v>
      </c>
      <c r="G528" s="2" t="str">
        <f t="shared" ca="1" si="64"/>
        <v/>
      </c>
      <c r="H528" s="2">
        <f t="shared" ca="1" si="65"/>
        <v>0</v>
      </c>
      <c r="M528" t="str">
        <f t="shared" si="61"/>
        <v xml:space="preserve"> (END 3Q)</v>
      </c>
    </row>
    <row r="529" spans="1:13" ht="15.75" thickBot="1" x14ac:dyDescent="0.3">
      <c r="A529" s="2" t="str">
        <f>IF(ISBLANK(D529),"",COUNTA($B$2:B529))</f>
        <v/>
      </c>
      <c r="B529" s="2" t="str">
        <f t="shared" ca="1" si="62"/>
        <v>0</v>
      </c>
      <c r="C529" s="4" t="str">
        <f t="shared" ca="1" si="60"/>
        <v>NO</v>
      </c>
      <c r="D529" s="75"/>
      <c r="F529">
        <f t="shared" ca="1" si="63"/>
        <v>0</v>
      </c>
      <c r="G529" s="2" t="str">
        <f t="shared" ca="1" si="64"/>
        <v/>
      </c>
      <c r="H529" s="2">
        <f t="shared" ca="1" si="65"/>
        <v>0</v>
      </c>
      <c r="M529" t="str">
        <f t="shared" si="61"/>
        <v xml:space="preserve"> (END 3Q)</v>
      </c>
    </row>
    <row r="530" spans="1:13" ht="15.75" thickBot="1" x14ac:dyDescent="0.3">
      <c r="A530" s="2" t="str">
        <f>IF(ISBLANK(D530),"",COUNTA($B$2:B530))</f>
        <v/>
      </c>
      <c r="B530" s="2" t="str">
        <f t="shared" ca="1" si="62"/>
        <v>0</v>
      </c>
      <c r="C530" s="4" t="str">
        <f t="shared" ca="1" si="60"/>
        <v>NO</v>
      </c>
      <c r="D530" s="75"/>
      <c r="F530">
        <f t="shared" ca="1" si="63"/>
        <v>0</v>
      </c>
      <c r="G530" s="2" t="str">
        <f t="shared" ca="1" si="64"/>
        <v/>
      </c>
      <c r="H530" s="2">
        <f t="shared" ca="1" si="65"/>
        <v>0</v>
      </c>
      <c r="M530" t="str">
        <f t="shared" si="61"/>
        <v xml:space="preserve"> (END 3Q)</v>
      </c>
    </row>
    <row r="531" spans="1:13" ht="15.75" thickBot="1" x14ac:dyDescent="0.3">
      <c r="A531" s="2" t="str">
        <f>IF(ISBLANK(D531),"",COUNTA($B$2:B531))</f>
        <v/>
      </c>
      <c r="B531" s="2" t="str">
        <f t="shared" ca="1" si="62"/>
        <v>0</v>
      </c>
      <c r="C531" s="4" t="str">
        <f t="shared" ca="1" si="60"/>
        <v>NO</v>
      </c>
      <c r="D531" s="75"/>
      <c r="F531">
        <f t="shared" ca="1" si="63"/>
        <v>0</v>
      </c>
      <c r="G531" s="2" t="str">
        <f t="shared" ca="1" si="64"/>
        <v/>
      </c>
      <c r="H531" s="2">
        <f t="shared" ca="1" si="65"/>
        <v>0</v>
      </c>
      <c r="M531" t="str">
        <f t="shared" si="61"/>
        <v xml:space="preserve"> (END 3Q)</v>
      </c>
    </row>
    <row r="532" spans="1:13" ht="15.75" thickBot="1" x14ac:dyDescent="0.3">
      <c r="A532" s="2" t="str">
        <f>IF(ISBLANK(D532),"",COUNTA($B$2:B532))</f>
        <v/>
      </c>
      <c r="B532" s="2" t="str">
        <f t="shared" ca="1" si="62"/>
        <v>0</v>
      </c>
      <c r="C532" s="4" t="str">
        <f t="shared" ca="1" si="60"/>
        <v>NO</v>
      </c>
      <c r="D532" s="75"/>
      <c r="F532">
        <f t="shared" ca="1" si="63"/>
        <v>0</v>
      </c>
      <c r="G532" s="2" t="str">
        <f t="shared" ca="1" si="64"/>
        <v/>
      </c>
      <c r="H532" s="2">
        <f t="shared" ca="1" si="65"/>
        <v>0</v>
      </c>
      <c r="M532" t="str">
        <f t="shared" si="61"/>
        <v xml:space="preserve"> (END 3Q)</v>
      </c>
    </row>
    <row r="533" spans="1:13" ht="15.75" thickBot="1" x14ac:dyDescent="0.3">
      <c r="A533" s="2" t="str">
        <f>IF(ISBLANK(D533),"",COUNTA($B$2:B533))</f>
        <v/>
      </c>
      <c r="B533" s="2" t="str">
        <f t="shared" ca="1" si="62"/>
        <v>0</v>
      </c>
      <c r="C533" s="4" t="str">
        <f t="shared" ca="1" si="60"/>
        <v>NO</v>
      </c>
      <c r="D533" s="75"/>
      <c r="F533">
        <f t="shared" ca="1" si="63"/>
        <v>0</v>
      </c>
      <c r="G533" s="2" t="str">
        <f t="shared" ca="1" si="64"/>
        <v/>
      </c>
      <c r="H533" s="2">
        <f t="shared" ca="1" si="65"/>
        <v>0</v>
      </c>
      <c r="M533" t="str">
        <f t="shared" si="61"/>
        <v xml:space="preserve"> (END 3Q)</v>
      </c>
    </row>
    <row r="534" spans="1:13" ht="15.75" thickBot="1" x14ac:dyDescent="0.3">
      <c r="A534" s="2" t="str">
        <f>IF(ISBLANK(D534),"",COUNTA($B$2:B534))</f>
        <v/>
      </c>
      <c r="B534" s="2" t="str">
        <f t="shared" ca="1" si="62"/>
        <v>0</v>
      </c>
      <c r="C534" s="4" t="str">
        <f t="shared" ca="1" si="60"/>
        <v>NO</v>
      </c>
      <c r="D534" s="75"/>
      <c r="F534">
        <f t="shared" ca="1" si="63"/>
        <v>0</v>
      </c>
      <c r="G534" s="2" t="str">
        <f t="shared" ca="1" si="64"/>
        <v/>
      </c>
      <c r="H534" s="2">
        <f t="shared" ca="1" si="65"/>
        <v>0</v>
      </c>
      <c r="M534" t="str">
        <f t="shared" si="61"/>
        <v xml:space="preserve"> (END 3Q)</v>
      </c>
    </row>
    <row r="535" spans="1:13" ht="15.75" thickBot="1" x14ac:dyDescent="0.3">
      <c r="A535" s="2" t="str">
        <f>IF(ISBLANK(D535),"",COUNTA($B$2:B535))</f>
        <v/>
      </c>
      <c r="B535" s="2" t="str">
        <f t="shared" ca="1" si="62"/>
        <v>0</v>
      </c>
      <c r="C535" s="4" t="str">
        <f t="shared" ca="1" si="60"/>
        <v>NO</v>
      </c>
      <c r="D535" s="75"/>
      <c r="F535">
        <f t="shared" ca="1" si="63"/>
        <v>0</v>
      </c>
      <c r="G535" s="2" t="str">
        <f t="shared" ca="1" si="64"/>
        <v/>
      </c>
      <c r="H535" s="2">
        <f t="shared" ca="1" si="65"/>
        <v>0</v>
      </c>
      <c r="M535" t="str">
        <f t="shared" si="61"/>
        <v xml:space="preserve"> (END 3Q)</v>
      </c>
    </row>
    <row r="536" spans="1:13" ht="15.75" thickBot="1" x14ac:dyDescent="0.3">
      <c r="A536" s="2" t="str">
        <f>IF(ISBLANK(D536),"",COUNTA($B$2:B536))</f>
        <v/>
      </c>
      <c r="B536" s="2" t="str">
        <f t="shared" ca="1" si="62"/>
        <v>0</v>
      </c>
      <c r="C536" s="4" t="str">
        <f t="shared" ca="1" si="60"/>
        <v>NO</v>
      </c>
      <c r="D536" s="75"/>
      <c r="F536">
        <f t="shared" ca="1" si="63"/>
        <v>0</v>
      </c>
      <c r="G536" s="2" t="str">
        <f t="shared" ca="1" si="64"/>
        <v/>
      </c>
      <c r="H536" s="2">
        <f t="shared" ca="1" si="65"/>
        <v>0</v>
      </c>
      <c r="M536" t="str">
        <f t="shared" si="61"/>
        <v xml:space="preserve"> (END 3Q)</v>
      </c>
    </row>
    <row r="537" spans="1:13" ht="15.75" thickBot="1" x14ac:dyDescent="0.3">
      <c r="A537" s="2" t="str">
        <f>IF(ISBLANK(D537),"",COUNTA($B$2:B537))</f>
        <v/>
      </c>
      <c r="B537" s="2" t="str">
        <f t="shared" ca="1" si="62"/>
        <v>0</v>
      </c>
      <c r="C537" s="4" t="str">
        <f t="shared" ca="1" si="60"/>
        <v>NO</v>
      </c>
      <c r="D537" s="75"/>
      <c r="F537">
        <f t="shared" ca="1" si="63"/>
        <v>0</v>
      </c>
      <c r="G537" s="2" t="str">
        <f t="shared" ca="1" si="64"/>
        <v/>
      </c>
      <c r="H537" s="2">
        <f t="shared" ca="1" si="65"/>
        <v>0</v>
      </c>
      <c r="M537" t="str">
        <f t="shared" si="61"/>
        <v xml:space="preserve"> (END 3Q)</v>
      </c>
    </row>
    <row r="538" spans="1:13" ht="15.75" thickBot="1" x14ac:dyDescent="0.3">
      <c r="A538" s="2" t="str">
        <f>IF(ISBLANK(D538),"",COUNTA($B$2:B538))</f>
        <v/>
      </c>
      <c r="B538" s="2" t="str">
        <f t="shared" ca="1" si="62"/>
        <v>0</v>
      </c>
      <c r="C538" s="4" t="str">
        <f t="shared" ca="1" si="60"/>
        <v>NO</v>
      </c>
      <c r="D538" s="75"/>
      <c r="F538">
        <f t="shared" ca="1" si="63"/>
        <v>0</v>
      </c>
      <c r="G538" s="2" t="str">
        <f t="shared" ca="1" si="64"/>
        <v/>
      </c>
      <c r="H538" s="2">
        <f t="shared" ca="1" si="65"/>
        <v>0</v>
      </c>
      <c r="M538" t="str">
        <f t="shared" si="61"/>
        <v xml:space="preserve"> (END 3Q)</v>
      </c>
    </row>
    <row r="539" spans="1:13" ht="15.75" thickBot="1" x14ac:dyDescent="0.3">
      <c r="A539" s="2" t="str">
        <f>IF(ISBLANK(D539),"",COUNTA($B$2:B539))</f>
        <v/>
      </c>
      <c r="B539" s="2" t="str">
        <f t="shared" ca="1" si="62"/>
        <v>0</v>
      </c>
      <c r="C539" s="4" t="str">
        <f t="shared" ca="1" si="60"/>
        <v>NO</v>
      </c>
      <c r="D539" s="75"/>
      <c r="F539">
        <f t="shared" ca="1" si="63"/>
        <v>0</v>
      </c>
      <c r="G539" s="2" t="str">
        <f t="shared" ca="1" si="64"/>
        <v/>
      </c>
      <c r="H539" s="2">
        <f t="shared" ca="1" si="65"/>
        <v>0</v>
      </c>
      <c r="M539" t="str">
        <f t="shared" si="61"/>
        <v xml:space="preserve"> (END 3Q)</v>
      </c>
    </row>
    <row r="540" spans="1:13" ht="15.75" thickBot="1" x14ac:dyDescent="0.3">
      <c r="A540" s="2" t="str">
        <f>IF(ISBLANK(D540),"",COUNTA($B$2:B540))</f>
        <v/>
      </c>
      <c r="B540" s="2" t="str">
        <f t="shared" ca="1" si="62"/>
        <v>0</v>
      </c>
      <c r="C540" s="4" t="str">
        <f t="shared" ca="1" si="60"/>
        <v>NO</v>
      </c>
      <c r="D540" s="75"/>
      <c r="F540">
        <f t="shared" ca="1" si="63"/>
        <v>0</v>
      </c>
      <c r="G540" s="2" t="str">
        <f t="shared" ca="1" si="64"/>
        <v/>
      </c>
      <c r="H540" s="2">
        <f t="shared" ca="1" si="65"/>
        <v>0</v>
      </c>
      <c r="M540" t="str">
        <f t="shared" si="61"/>
        <v xml:space="preserve"> (END 3Q)</v>
      </c>
    </row>
    <row r="541" spans="1:13" ht="15.75" thickBot="1" x14ac:dyDescent="0.3">
      <c r="A541" s="2" t="str">
        <f>IF(ISBLANK(D541),"",COUNTA($B$2:B541))</f>
        <v/>
      </c>
      <c r="B541" s="2" t="str">
        <f t="shared" ca="1" si="62"/>
        <v>0</v>
      </c>
      <c r="C541" s="4" t="str">
        <f t="shared" ca="1" si="60"/>
        <v>NO</v>
      </c>
      <c r="D541" s="75"/>
      <c r="F541">
        <f t="shared" ca="1" si="63"/>
        <v>0</v>
      </c>
      <c r="G541" s="2" t="str">
        <f t="shared" ca="1" si="64"/>
        <v/>
      </c>
      <c r="H541" s="2">
        <f t="shared" ca="1" si="65"/>
        <v>0</v>
      </c>
      <c r="M541" t="str">
        <f t="shared" si="61"/>
        <v xml:space="preserve"> (END 3Q)</v>
      </c>
    </row>
    <row r="542" spans="1:13" ht="15.75" thickBot="1" x14ac:dyDescent="0.3">
      <c r="A542" s="2" t="str">
        <f>IF(ISBLANK(D542),"",COUNTA($B$2:B542))</f>
        <v/>
      </c>
      <c r="B542" s="2" t="str">
        <f t="shared" ca="1" si="62"/>
        <v>0</v>
      </c>
      <c r="C542" s="4" t="str">
        <f t="shared" ca="1" si="60"/>
        <v>NO</v>
      </c>
      <c r="D542" s="75"/>
      <c r="F542">
        <f t="shared" ca="1" si="63"/>
        <v>0</v>
      </c>
      <c r="G542" s="2" t="str">
        <f t="shared" ca="1" si="64"/>
        <v/>
      </c>
      <c r="H542" s="2">
        <f t="shared" ca="1" si="65"/>
        <v>0</v>
      </c>
      <c r="M542" t="str">
        <f t="shared" si="61"/>
        <v xml:space="preserve"> (END 3Q)</v>
      </c>
    </row>
    <row r="543" spans="1:13" ht="15.75" thickBot="1" x14ac:dyDescent="0.3">
      <c r="A543" s="2" t="str">
        <f>IF(ISBLANK(D543),"",COUNTA($B$2:B543))</f>
        <v/>
      </c>
      <c r="B543" s="2" t="str">
        <f t="shared" ca="1" si="62"/>
        <v>0</v>
      </c>
      <c r="C543" s="4" t="str">
        <f t="shared" ca="1" si="60"/>
        <v>NO</v>
      </c>
      <c r="D543" s="75"/>
      <c r="F543">
        <f t="shared" ca="1" si="63"/>
        <v>0</v>
      </c>
      <c r="G543" s="2" t="str">
        <f t="shared" ca="1" si="64"/>
        <v/>
      </c>
      <c r="H543" s="2">
        <f t="shared" ca="1" si="65"/>
        <v>0</v>
      </c>
      <c r="M543" t="str">
        <f t="shared" si="61"/>
        <v xml:space="preserve"> (END 3Q)</v>
      </c>
    </row>
    <row r="544" spans="1:13" ht="15.75" thickBot="1" x14ac:dyDescent="0.3">
      <c r="A544" s="2" t="str">
        <f>IF(ISBLANK(D544),"",COUNTA($B$2:B544))</f>
        <v/>
      </c>
      <c r="B544" s="2" t="str">
        <f t="shared" ca="1" si="62"/>
        <v>0</v>
      </c>
      <c r="C544" s="4" t="str">
        <f t="shared" ca="1" si="60"/>
        <v>NO</v>
      </c>
      <c r="D544" s="75"/>
      <c r="F544">
        <f t="shared" ca="1" si="63"/>
        <v>0</v>
      </c>
      <c r="G544" s="2" t="str">
        <f t="shared" ca="1" si="64"/>
        <v/>
      </c>
      <c r="H544" s="2">
        <f t="shared" ca="1" si="65"/>
        <v>0</v>
      </c>
      <c r="M544" t="str">
        <f t="shared" si="61"/>
        <v xml:space="preserve"> (END 3Q)</v>
      </c>
    </row>
    <row r="545" spans="1:13" ht="15.75" thickBot="1" x14ac:dyDescent="0.3">
      <c r="A545" s="2" t="str">
        <f>IF(ISBLANK(D545),"",COUNTA($B$2:B545))</f>
        <v/>
      </c>
      <c r="B545" s="2" t="str">
        <f t="shared" ca="1" si="62"/>
        <v>0</v>
      </c>
      <c r="C545" s="4" t="str">
        <f t="shared" ca="1" si="60"/>
        <v>NO</v>
      </c>
      <c r="D545" s="75"/>
      <c r="F545">
        <f t="shared" ca="1" si="63"/>
        <v>0</v>
      </c>
      <c r="G545" s="2" t="str">
        <f t="shared" ca="1" si="64"/>
        <v/>
      </c>
      <c r="H545" s="2">
        <f t="shared" ca="1" si="65"/>
        <v>0</v>
      </c>
      <c r="M545" t="str">
        <f t="shared" si="61"/>
        <v xml:space="preserve"> (END 3Q)</v>
      </c>
    </row>
    <row r="546" spans="1:13" ht="15.75" thickBot="1" x14ac:dyDescent="0.3">
      <c r="A546" s="2" t="str">
        <f>IF(ISBLANK(D546),"",COUNTA($B$2:B546))</f>
        <v/>
      </c>
      <c r="B546" s="2" t="str">
        <f t="shared" ca="1" si="62"/>
        <v>0</v>
      </c>
      <c r="C546" s="4" t="str">
        <f t="shared" ca="1" si="60"/>
        <v>NO</v>
      </c>
      <c r="D546" s="75"/>
      <c r="F546">
        <f t="shared" ca="1" si="63"/>
        <v>0</v>
      </c>
      <c r="G546" s="2" t="str">
        <f t="shared" ca="1" si="64"/>
        <v/>
      </c>
      <c r="H546" s="2">
        <f t="shared" ca="1" si="65"/>
        <v>0</v>
      </c>
      <c r="M546" t="str">
        <f t="shared" si="61"/>
        <v xml:space="preserve"> (END 3Q)</v>
      </c>
    </row>
    <row r="547" spans="1:13" ht="15.75" thickBot="1" x14ac:dyDescent="0.3">
      <c r="A547" s="2" t="str">
        <f>IF(ISBLANK(D547),"",COUNTA($B$2:B547))</f>
        <v/>
      </c>
      <c r="B547" s="2" t="str">
        <f t="shared" ca="1" si="62"/>
        <v>0</v>
      </c>
      <c r="C547" s="4" t="str">
        <f t="shared" ca="1" si="60"/>
        <v>NO</v>
      </c>
      <c r="D547" s="75"/>
      <c r="F547">
        <f t="shared" ca="1" si="63"/>
        <v>0</v>
      </c>
      <c r="G547" s="2" t="str">
        <f t="shared" ca="1" si="64"/>
        <v/>
      </c>
      <c r="H547" s="2">
        <f t="shared" ca="1" si="65"/>
        <v>0</v>
      </c>
      <c r="M547" t="str">
        <f t="shared" si="61"/>
        <v xml:space="preserve"> (END 3Q)</v>
      </c>
    </row>
    <row r="548" spans="1:13" ht="15.75" thickBot="1" x14ac:dyDescent="0.3">
      <c r="A548" s="2" t="str">
        <f>IF(ISBLANK(D548),"",COUNTA($B$2:B548))</f>
        <v/>
      </c>
      <c r="B548" s="2" t="str">
        <f t="shared" ca="1" si="62"/>
        <v>0</v>
      </c>
      <c r="C548" s="4" t="str">
        <f t="shared" ca="1" si="60"/>
        <v>NO</v>
      </c>
      <c r="D548" s="75"/>
      <c r="F548">
        <f t="shared" ca="1" si="63"/>
        <v>0</v>
      </c>
      <c r="G548" s="2" t="str">
        <f t="shared" ca="1" si="64"/>
        <v/>
      </c>
      <c r="H548" s="2">
        <f t="shared" ca="1" si="65"/>
        <v>0</v>
      </c>
      <c r="M548" t="str">
        <f t="shared" si="61"/>
        <v xml:space="preserve"> (END 3Q)</v>
      </c>
    </row>
    <row r="549" spans="1:13" ht="15.75" thickBot="1" x14ac:dyDescent="0.3">
      <c r="A549" s="2" t="str">
        <f>IF(ISBLANK(D549),"",COUNTA($B$2:B549))</f>
        <v/>
      </c>
      <c r="B549" s="2" t="str">
        <f t="shared" ca="1" si="62"/>
        <v>0</v>
      </c>
      <c r="C549" s="4" t="str">
        <f t="shared" ca="1" si="60"/>
        <v>NO</v>
      </c>
      <c r="D549" s="75"/>
      <c r="F549">
        <f t="shared" ca="1" si="63"/>
        <v>0</v>
      </c>
      <c r="G549" s="2" t="str">
        <f t="shared" ca="1" si="64"/>
        <v/>
      </c>
      <c r="H549" s="2">
        <f t="shared" ca="1" si="65"/>
        <v>0</v>
      </c>
      <c r="M549" t="str">
        <f t="shared" si="61"/>
        <v xml:space="preserve"> (END 3Q)</v>
      </c>
    </row>
    <row r="550" spans="1:13" ht="15.75" thickBot="1" x14ac:dyDescent="0.3">
      <c r="A550" s="2" t="str">
        <f>IF(ISBLANK(D550),"",COUNTA($B$2:B550))</f>
        <v/>
      </c>
      <c r="B550" s="2" t="str">
        <f t="shared" ca="1" si="62"/>
        <v>0</v>
      </c>
      <c r="C550" s="4" t="str">
        <f t="shared" ca="1" si="60"/>
        <v>NO</v>
      </c>
      <c r="D550" s="75"/>
      <c r="F550">
        <f t="shared" ca="1" si="63"/>
        <v>0</v>
      </c>
      <c r="G550" s="2" t="str">
        <f t="shared" ca="1" si="64"/>
        <v/>
      </c>
      <c r="H550" s="2">
        <f t="shared" ca="1" si="65"/>
        <v>0</v>
      </c>
      <c r="M550" t="str">
        <f t="shared" si="61"/>
        <v xml:space="preserve"> (END 3Q)</v>
      </c>
    </row>
    <row r="551" spans="1:13" ht="15.75" thickBot="1" x14ac:dyDescent="0.3">
      <c r="A551" s="2" t="str">
        <f>IF(ISBLANK(D551),"",COUNTA($B$2:B551))</f>
        <v/>
      </c>
      <c r="B551" s="2" t="str">
        <f t="shared" ca="1" si="62"/>
        <v>0</v>
      </c>
      <c r="C551" s="4" t="str">
        <f t="shared" ca="1" si="60"/>
        <v>NO</v>
      </c>
      <c r="D551" s="75"/>
      <c r="F551">
        <f t="shared" ca="1" si="63"/>
        <v>0</v>
      </c>
      <c r="G551" s="2" t="str">
        <f t="shared" ca="1" si="64"/>
        <v/>
      </c>
      <c r="H551" s="2">
        <f t="shared" ca="1" si="65"/>
        <v>0</v>
      </c>
      <c r="M551" t="str">
        <f t="shared" si="61"/>
        <v xml:space="preserve"> (END 3Q)</v>
      </c>
    </row>
    <row r="552" spans="1:13" ht="15.75" thickBot="1" x14ac:dyDescent="0.3">
      <c r="A552" s="2" t="str">
        <f>IF(ISBLANK(D552),"",COUNTA($B$2:B552))</f>
        <v/>
      </c>
      <c r="B552" s="2" t="str">
        <f t="shared" ca="1" si="62"/>
        <v>0</v>
      </c>
      <c r="C552" s="4" t="str">
        <f t="shared" ca="1" si="60"/>
        <v>NO</v>
      </c>
      <c r="D552" s="75"/>
      <c r="F552">
        <f t="shared" ca="1" si="63"/>
        <v>0</v>
      </c>
      <c r="G552" s="2" t="str">
        <f t="shared" ca="1" si="64"/>
        <v/>
      </c>
      <c r="H552" s="2">
        <f t="shared" ca="1" si="65"/>
        <v>0</v>
      </c>
      <c r="M552" t="str">
        <f t="shared" si="61"/>
        <v xml:space="preserve"> (END 3Q)</v>
      </c>
    </row>
    <row r="553" spans="1:13" ht="15.75" thickBot="1" x14ac:dyDescent="0.3">
      <c r="A553" s="2" t="str">
        <f>IF(ISBLANK(D553),"",COUNTA($B$2:B553))</f>
        <v/>
      </c>
      <c r="B553" s="2" t="str">
        <f t="shared" ca="1" si="62"/>
        <v>0</v>
      </c>
      <c r="C553" s="4" t="str">
        <f t="shared" ca="1" si="60"/>
        <v>NO</v>
      </c>
      <c r="D553" s="75"/>
      <c r="F553">
        <f t="shared" ca="1" si="63"/>
        <v>0</v>
      </c>
      <c r="G553" s="2" t="str">
        <f t="shared" ca="1" si="64"/>
        <v/>
      </c>
      <c r="H553" s="2">
        <f t="shared" ca="1" si="65"/>
        <v>0</v>
      </c>
      <c r="M553" t="str">
        <f t="shared" si="61"/>
        <v xml:space="preserve"> (END 3Q)</v>
      </c>
    </row>
    <row r="554" spans="1:13" ht="15.75" thickBot="1" x14ac:dyDescent="0.3">
      <c r="A554" s="2" t="str">
        <f>IF(ISBLANK(D554),"",COUNTA($B$2:B554))</f>
        <v/>
      </c>
      <c r="B554" s="2" t="str">
        <f t="shared" ca="1" si="62"/>
        <v>0</v>
      </c>
      <c r="C554" s="4" t="str">
        <f t="shared" ca="1" si="60"/>
        <v>NO</v>
      </c>
      <c r="D554" s="75"/>
      <c r="F554">
        <f t="shared" ca="1" si="63"/>
        <v>0</v>
      </c>
      <c r="G554" s="2" t="str">
        <f t="shared" ca="1" si="64"/>
        <v/>
      </c>
      <c r="H554" s="2">
        <f t="shared" ca="1" si="65"/>
        <v>0</v>
      </c>
      <c r="M554" t="str">
        <f t="shared" si="61"/>
        <v xml:space="preserve"> (END 3Q)</v>
      </c>
    </row>
    <row r="555" spans="1:13" ht="15.75" thickBot="1" x14ac:dyDescent="0.3">
      <c r="A555" s="2" t="str">
        <f>IF(ISBLANK(D555),"",COUNTA($B$2:B555))</f>
        <v/>
      </c>
      <c r="B555" s="2" t="str">
        <f t="shared" ca="1" si="62"/>
        <v>0</v>
      </c>
      <c r="C555" s="4" t="str">
        <f t="shared" ca="1" si="60"/>
        <v>NO</v>
      </c>
      <c r="D555" s="75"/>
      <c r="F555">
        <f t="shared" ca="1" si="63"/>
        <v>0</v>
      </c>
      <c r="G555" s="2" t="str">
        <f t="shared" ca="1" si="64"/>
        <v/>
      </c>
      <c r="H555" s="2">
        <f t="shared" ca="1" si="65"/>
        <v>0</v>
      </c>
      <c r="M555" t="str">
        <f t="shared" si="61"/>
        <v xml:space="preserve"> (END 3Q)</v>
      </c>
    </row>
    <row r="556" spans="1:13" ht="15.75" thickBot="1" x14ac:dyDescent="0.3">
      <c r="A556" s="2" t="str">
        <f>IF(ISBLANK(D556),"",COUNTA($B$2:B556))</f>
        <v/>
      </c>
      <c r="B556" s="2" t="str">
        <f t="shared" ca="1" si="62"/>
        <v>0</v>
      </c>
      <c r="C556" s="4" t="str">
        <f t="shared" ca="1" si="60"/>
        <v>NO</v>
      </c>
      <c r="D556" s="75"/>
      <c r="F556">
        <f t="shared" ca="1" si="63"/>
        <v>0</v>
      </c>
      <c r="G556" s="2" t="str">
        <f t="shared" ca="1" si="64"/>
        <v/>
      </c>
      <c r="H556" s="2">
        <f t="shared" ca="1" si="65"/>
        <v>0</v>
      </c>
      <c r="M556" t="str">
        <f t="shared" si="61"/>
        <v xml:space="preserve"> (END 3Q)</v>
      </c>
    </row>
    <row r="557" spans="1:13" ht="15.75" thickBot="1" x14ac:dyDescent="0.3">
      <c r="A557" s="2" t="str">
        <f>IF(ISBLANK(D557),"",COUNTA($B$2:B557))</f>
        <v/>
      </c>
      <c r="B557" s="2" t="str">
        <f t="shared" ca="1" si="62"/>
        <v>0</v>
      </c>
      <c r="C557" s="4" t="str">
        <f t="shared" ca="1" si="60"/>
        <v>NO</v>
      </c>
      <c r="D557" s="75"/>
      <c r="F557">
        <f t="shared" ca="1" si="63"/>
        <v>0</v>
      </c>
      <c r="G557" s="2" t="str">
        <f t="shared" ca="1" si="64"/>
        <v/>
      </c>
      <c r="H557" s="2">
        <f t="shared" ca="1" si="65"/>
        <v>0</v>
      </c>
      <c r="M557" t="str">
        <f t="shared" si="61"/>
        <v xml:space="preserve"> (END 3Q)</v>
      </c>
    </row>
    <row r="558" spans="1:13" ht="15.75" thickBot="1" x14ac:dyDescent="0.3">
      <c r="A558" s="2" t="str">
        <f>IF(ISBLANK(D558),"",COUNTA($B$2:B558))</f>
        <v/>
      </c>
      <c r="B558" s="2" t="str">
        <f t="shared" ca="1" si="62"/>
        <v>0</v>
      </c>
      <c r="C558" s="4" t="str">
        <f t="shared" ca="1" si="60"/>
        <v>NO</v>
      </c>
      <c r="D558" s="75"/>
      <c r="F558">
        <f t="shared" ca="1" si="63"/>
        <v>0</v>
      </c>
      <c r="G558" s="2" t="str">
        <f t="shared" ca="1" si="64"/>
        <v/>
      </c>
      <c r="H558" s="2">
        <f t="shared" ca="1" si="65"/>
        <v>0</v>
      </c>
      <c r="M558" t="str">
        <f t="shared" si="61"/>
        <v xml:space="preserve"> (END 3Q)</v>
      </c>
    </row>
    <row r="559" spans="1:13" ht="15.75" thickBot="1" x14ac:dyDescent="0.3">
      <c r="A559" s="2" t="str">
        <f>IF(ISBLANK(D559),"",COUNTA($B$2:B559))</f>
        <v/>
      </c>
      <c r="B559" s="2" t="str">
        <f t="shared" ca="1" si="62"/>
        <v>0</v>
      </c>
      <c r="C559" s="4" t="str">
        <f t="shared" ca="1" si="60"/>
        <v>NO</v>
      </c>
      <c r="D559" s="75"/>
      <c r="F559">
        <f t="shared" ca="1" si="63"/>
        <v>0</v>
      </c>
      <c r="G559" s="2" t="str">
        <f t="shared" ca="1" si="64"/>
        <v/>
      </c>
      <c r="H559" s="2">
        <f t="shared" ca="1" si="65"/>
        <v>0</v>
      </c>
      <c r="M559" t="str">
        <f t="shared" si="61"/>
        <v xml:space="preserve"> (END 3Q)</v>
      </c>
    </row>
    <row r="560" spans="1:13" ht="15.75" thickBot="1" x14ac:dyDescent="0.3">
      <c r="A560" s="2" t="str">
        <f>IF(ISBLANK(D560),"",COUNTA($B$2:B560))</f>
        <v/>
      </c>
      <c r="B560" s="2" t="str">
        <f t="shared" ca="1" si="62"/>
        <v>0</v>
      </c>
      <c r="C560" s="4" t="str">
        <f t="shared" ca="1" si="60"/>
        <v>NO</v>
      </c>
      <c r="D560" s="75"/>
      <c r="F560">
        <f t="shared" ca="1" si="63"/>
        <v>0</v>
      </c>
      <c r="G560" s="2" t="str">
        <f t="shared" ca="1" si="64"/>
        <v/>
      </c>
      <c r="H560" s="2">
        <f t="shared" ca="1" si="65"/>
        <v>0</v>
      </c>
      <c r="M560" t="str">
        <f t="shared" si="61"/>
        <v xml:space="preserve"> (END 3Q)</v>
      </c>
    </row>
    <row r="561" spans="1:13" ht="15.75" thickBot="1" x14ac:dyDescent="0.3">
      <c r="A561" s="2" t="str">
        <f>IF(ISBLANK(D561),"",COUNTA($B$2:B561))</f>
        <v/>
      </c>
      <c r="B561" s="2" t="str">
        <f t="shared" ca="1" si="62"/>
        <v>0</v>
      </c>
      <c r="C561" s="4" t="str">
        <f t="shared" ca="1" si="60"/>
        <v>NO</v>
      </c>
      <c r="D561" s="75"/>
      <c r="F561">
        <f t="shared" ca="1" si="63"/>
        <v>0</v>
      </c>
      <c r="G561" s="2" t="str">
        <f t="shared" ca="1" si="64"/>
        <v/>
      </c>
      <c r="H561" s="2">
        <f t="shared" ca="1" si="65"/>
        <v>0</v>
      </c>
      <c r="M561" t="str">
        <f t="shared" si="61"/>
        <v xml:space="preserve"> (END 3Q)</v>
      </c>
    </row>
    <row r="562" spans="1:13" ht="15.75" thickBot="1" x14ac:dyDescent="0.3">
      <c r="A562" s="2" t="str">
        <f>IF(ISBLANK(D562),"",COUNTA($B$2:B562))</f>
        <v/>
      </c>
      <c r="B562" s="2" t="str">
        <f t="shared" ca="1" si="62"/>
        <v>0</v>
      </c>
      <c r="C562" s="4" t="str">
        <f t="shared" ca="1" si="60"/>
        <v>NO</v>
      </c>
      <c r="D562" s="75"/>
      <c r="F562">
        <f t="shared" ca="1" si="63"/>
        <v>0</v>
      </c>
      <c r="G562" s="2" t="str">
        <f t="shared" ca="1" si="64"/>
        <v/>
      </c>
      <c r="H562" s="2">
        <f t="shared" ca="1" si="65"/>
        <v>0</v>
      </c>
      <c r="M562" t="str">
        <f t="shared" si="61"/>
        <v xml:space="preserve"> (END 3Q)</v>
      </c>
    </row>
    <row r="563" spans="1:13" ht="15.75" thickBot="1" x14ac:dyDescent="0.3">
      <c r="A563" s="2" t="str">
        <f>IF(ISBLANK(D563),"",COUNTA($B$2:B563))</f>
        <v/>
      </c>
      <c r="B563" s="2" t="str">
        <f t="shared" ca="1" si="62"/>
        <v>0</v>
      </c>
      <c r="C563" s="4" t="str">
        <f t="shared" ca="1" si="60"/>
        <v>NO</v>
      </c>
      <c r="D563" s="75"/>
      <c r="F563">
        <f t="shared" ca="1" si="63"/>
        <v>0</v>
      </c>
      <c r="G563" s="2" t="str">
        <f t="shared" ca="1" si="64"/>
        <v/>
      </c>
      <c r="H563" s="2">
        <f t="shared" ca="1" si="65"/>
        <v>0</v>
      </c>
      <c r="M563" t="str">
        <f t="shared" si="61"/>
        <v xml:space="preserve"> (END 3Q)</v>
      </c>
    </row>
    <row r="564" spans="1:13" ht="15.75" thickBot="1" x14ac:dyDescent="0.3">
      <c r="A564" s="2" t="str">
        <f>IF(ISBLANK(D564),"",COUNTA($B$2:B564))</f>
        <v/>
      </c>
      <c r="B564" s="2" t="str">
        <f t="shared" ca="1" si="62"/>
        <v>0</v>
      </c>
      <c r="C564" s="4" t="str">
        <f t="shared" ca="1" si="60"/>
        <v>NO</v>
      </c>
      <c r="D564" s="75"/>
      <c r="F564">
        <f t="shared" ca="1" si="63"/>
        <v>0</v>
      </c>
      <c r="G564" s="2" t="str">
        <f t="shared" ca="1" si="64"/>
        <v/>
      </c>
      <c r="H564" s="2">
        <f t="shared" ca="1" si="65"/>
        <v>0</v>
      </c>
      <c r="M564" t="str">
        <f t="shared" si="61"/>
        <v xml:space="preserve"> (END 3Q)</v>
      </c>
    </row>
    <row r="565" spans="1:13" ht="15.75" thickBot="1" x14ac:dyDescent="0.3">
      <c r="A565" s="2" t="str">
        <f>IF(ISBLANK(D565),"",COUNTA($B$2:B565))</f>
        <v/>
      </c>
      <c r="B565" s="2" t="str">
        <f t="shared" ca="1" si="62"/>
        <v>0</v>
      </c>
      <c r="C565" s="4" t="str">
        <f t="shared" ca="1" si="60"/>
        <v>NO</v>
      </c>
      <c r="D565" s="75"/>
      <c r="F565">
        <f t="shared" ca="1" si="63"/>
        <v>0</v>
      </c>
      <c r="G565" s="2" t="str">
        <f t="shared" ca="1" si="64"/>
        <v/>
      </c>
      <c r="H565" s="2">
        <f t="shared" ca="1" si="65"/>
        <v>0</v>
      </c>
      <c r="M565" t="str">
        <f t="shared" si="61"/>
        <v xml:space="preserve"> (END 3Q)</v>
      </c>
    </row>
    <row r="566" spans="1:13" ht="15.75" thickBot="1" x14ac:dyDescent="0.3">
      <c r="A566" s="2" t="str">
        <f>IF(ISBLANK(D566),"",COUNTA($B$2:B566))</f>
        <v/>
      </c>
      <c r="B566" s="2" t="str">
        <f t="shared" ca="1" si="62"/>
        <v>0</v>
      </c>
      <c r="C566" s="4" t="str">
        <f t="shared" ca="1" si="60"/>
        <v>NO</v>
      </c>
      <c r="D566" s="75"/>
      <c r="F566">
        <f t="shared" ca="1" si="63"/>
        <v>0</v>
      </c>
      <c r="G566" s="2" t="str">
        <f t="shared" ca="1" si="64"/>
        <v/>
      </c>
      <c r="H566" s="2">
        <f t="shared" ca="1" si="65"/>
        <v>0</v>
      </c>
      <c r="M566" t="str">
        <f t="shared" si="61"/>
        <v xml:space="preserve"> (END 3Q)</v>
      </c>
    </row>
    <row r="567" spans="1:13" ht="15.75" thickBot="1" x14ac:dyDescent="0.3">
      <c r="A567" s="2" t="str">
        <f>IF(ISBLANK(D567),"",COUNTA($B$2:B567))</f>
        <v/>
      </c>
      <c r="B567" s="2" t="str">
        <f t="shared" ca="1" si="62"/>
        <v>0</v>
      </c>
      <c r="C567" s="4" t="str">
        <f t="shared" ca="1" si="60"/>
        <v>NO</v>
      </c>
      <c r="D567" s="75"/>
      <c r="F567">
        <f t="shared" ca="1" si="63"/>
        <v>0</v>
      </c>
      <c r="G567" s="2" t="str">
        <f t="shared" ca="1" si="64"/>
        <v/>
      </c>
      <c r="H567" s="2">
        <f t="shared" ca="1" si="65"/>
        <v>0</v>
      </c>
      <c r="M567" t="str">
        <f t="shared" si="61"/>
        <v xml:space="preserve"> (END 3Q)</v>
      </c>
    </row>
    <row r="568" spans="1:13" ht="15.75" thickBot="1" x14ac:dyDescent="0.3">
      <c r="A568" s="2" t="str">
        <f>IF(ISBLANK(D568),"",COUNTA($B$2:B568))</f>
        <v/>
      </c>
      <c r="B568" s="2" t="str">
        <f t="shared" ca="1" si="62"/>
        <v>0</v>
      </c>
      <c r="C568" s="4" t="str">
        <f t="shared" ca="1" si="60"/>
        <v>NO</v>
      </c>
      <c r="D568" s="75"/>
      <c r="F568">
        <f t="shared" ca="1" si="63"/>
        <v>0</v>
      </c>
      <c r="G568" s="2" t="str">
        <f t="shared" ca="1" si="64"/>
        <v/>
      </c>
      <c r="H568" s="2">
        <f t="shared" ca="1" si="65"/>
        <v>0</v>
      </c>
      <c r="M568" t="str">
        <f t="shared" si="61"/>
        <v xml:space="preserve"> (END 3Q)</v>
      </c>
    </row>
    <row r="569" spans="1:13" ht="15.75" thickBot="1" x14ac:dyDescent="0.3">
      <c r="A569" s="2" t="str">
        <f>IF(ISBLANK(D569),"",COUNTA($B$2:B569))</f>
        <v/>
      </c>
      <c r="B569" s="2" t="str">
        <f t="shared" ca="1" si="62"/>
        <v>0</v>
      </c>
      <c r="C569" s="4" t="str">
        <f t="shared" ca="1" si="60"/>
        <v>NO</v>
      </c>
      <c r="D569" s="75"/>
      <c r="F569">
        <f t="shared" ca="1" si="63"/>
        <v>0</v>
      </c>
      <c r="G569" s="2" t="str">
        <f t="shared" ca="1" si="64"/>
        <v/>
      </c>
      <c r="H569" s="2">
        <f t="shared" ca="1" si="65"/>
        <v>0</v>
      </c>
      <c r="M569" t="str">
        <f t="shared" si="61"/>
        <v xml:space="preserve"> (END 3Q)</v>
      </c>
    </row>
    <row r="570" spans="1:13" ht="15.75" thickBot="1" x14ac:dyDescent="0.3">
      <c r="A570" s="2" t="str">
        <f>IF(ISBLANK(D570),"",COUNTA($B$2:B570))</f>
        <v/>
      </c>
      <c r="B570" s="2" t="str">
        <f t="shared" ca="1" si="62"/>
        <v>0</v>
      </c>
      <c r="C570" s="4" t="str">
        <f t="shared" ca="1" si="60"/>
        <v>NO</v>
      </c>
      <c r="D570" s="75"/>
      <c r="F570">
        <f t="shared" ca="1" si="63"/>
        <v>0</v>
      </c>
      <c r="G570" s="2" t="str">
        <f t="shared" ca="1" si="64"/>
        <v/>
      </c>
      <c r="H570" s="2">
        <f t="shared" ca="1" si="65"/>
        <v>0</v>
      </c>
      <c r="M570" t="str">
        <f t="shared" si="61"/>
        <v xml:space="preserve"> (END 3Q)</v>
      </c>
    </row>
    <row r="571" spans="1:13" ht="15.75" thickBot="1" x14ac:dyDescent="0.3">
      <c r="A571" s="2" t="str">
        <f>IF(ISBLANK(D571),"",COUNTA($B$2:B571))</f>
        <v/>
      </c>
      <c r="B571" s="2" t="str">
        <f t="shared" ca="1" si="62"/>
        <v>0</v>
      </c>
      <c r="C571" s="4" t="str">
        <f t="shared" ca="1" si="60"/>
        <v>NO</v>
      </c>
      <c r="D571" s="75"/>
      <c r="F571">
        <f t="shared" ca="1" si="63"/>
        <v>0</v>
      </c>
      <c r="G571" s="2" t="str">
        <f t="shared" ca="1" si="64"/>
        <v/>
      </c>
      <c r="H571" s="2">
        <f t="shared" ca="1" si="65"/>
        <v>0</v>
      </c>
      <c r="M571" t="str">
        <f t="shared" si="61"/>
        <v xml:space="preserve"> (END 3Q)</v>
      </c>
    </row>
    <row r="572" spans="1:13" ht="15.75" thickBot="1" x14ac:dyDescent="0.3">
      <c r="A572" s="2" t="str">
        <f>IF(ISBLANK(D572),"",COUNTA($B$2:B572))</f>
        <v/>
      </c>
      <c r="B572" s="2" t="str">
        <f t="shared" ca="1" si="62"/>
        <v>0</v>
      </c>
      <c r="C572" s="4" t="str">
        <f t="shared" ca="1" si="60"/>
        <v>NO</v>
      </c>
      <c r="D572" s="75"/>
      <c r="F572">
        <f t="shared" ca="1" si="63"/>
        <v>0</v>
      </c>
      <c r="G572" s="2" t="str">
        <f t="shared" ca="1" si="64"/>
        <v/>
      </c>
      <c r="H572" s="2">
        <f t="shared" ca="1" si="65"/>
        <v>0</v>
      </c>
      <c r="M572" t="str">
        <f t="shared" si="61"/>
        <v xml:space="preserve"> (END 3Q)</v>
      </c>
    </row>
    <row r="573" spans="1:13" ht="15.75" thickBot="1" x14ac:dyDescent="0.3">
      <c r="A573" s="2" t="str">
        <f>IF(ISBLANK(D573),"",COUNTA($B$2:B573))</f>
        <v/>
      </c>
      <c r="B573" s="2" t="str">
        <f t="shared" ca="1" si="62"/>
        <v>0</v>
      </c>
      <c r="C573" s="4" t="str">
        <f t="shared" ca="1" si="60"/>
        <v>NO</v>
      </c>
      <c r="D573" s="75"/>
      <c r="F573">
        <f t="shared" ca="1" si="63"/>
        <v>0</v>
      </c>
      <c r="G573" s="2" t="str">
        <f t="shared" ca="1" si="64"/>
        <v/>
      </c>
      <c r="H573" s="2">
        <f t="shared" ca="1" si="65"/>
        <v>0</v>
      </c>
      <c r="M573" t="str">
        <f t="shared" si="61"/>
        <v xml:space="preserve"> (END 3Q)</v>
      </c>
    </row>
    <row r="574" spans="1:13" ht="15.75" thickBot="1" x14ac:dyDescent="0.3">
      <c r="A574" s="2" t="str">
        <f>IF(ISBLANK(D574),"",COUNTA($B$2:B574))</f>
        <v/>
      </c>
      <c r="B574" s="2" t="str">
        <f t="shared" ca="1" si="62"/>
        <v>0</v>
      </c>
      <c r="C574" s="4" t="str">
        <f t="shared" ca="1" si="60"/>
        <v>NO</v>
      </c>
      <c r="D574" s="75"/>
      <c r="F574">
        <f t="shared" ca="1" si="63"/>
        <v>0</v>
      </c>
      <c r="G574" s="2" t="str">
        <f t="shared" ca="1" si="64"/>
        <v/>
      </c>
      <c r="H574" s="2">
        <f t="shared" ca="1" si="65"/>
        <v>0</v>
      </c>
      <c r="M574" t="str">
        <f t="shared" si="61"/>
        <v xml:space="preserve"> (END 3Q)</v>
      </c>
    </row>
    <row r="575" spans="1:13" ht="15.75" thickBot="1" x14ac:dyDescent="0.3">
      <c r="A575" s="2" t="str">
        <f>IF(ISBLANK(D575),"",COUNTA($B$2:B575))</f>
        <v/>
      </c>
      <c r="B575" s="2" t="str">
        <f t="shared" ca="1" si="62"/>
        <v>0</v>
      </c>
      <c r="C575" s="4" t="str">
        <f t="shared" ca="1" si="60"/>
        <v>NO</v>
      </c>
      <c r="D575" s="75"/>
      <c r="F575">
        <f t="shared" ca="1" si="63"/>
        <v>0</v>
      </c>
      <c r="G575" s="2" t="str">
        <f t="shared" ca="1" si="64"/>
        <v/>
      </c>
      <c r="H575" s="2">
        <f t="shared" ca="1" si="65"/>
        <v>0</v>
      </c>
      <c r="M575" t="str">
        <f t="shared" si="61"/>
        <v xml:space="preserve"> (END 3Q)</v>
      </c>
    </row>
    <row r="576" spans="1:13" ht="15.75" thickBot="1" x14ac:dyDescent="0.3">
      <c r="A576" s="2" t="str">
        <f>IF(ISBLANK(D576),"",COUNTA($B$2:B576))</f>
        <v/>
      </c>
      <c r="B576" s="2" t="str">
        <f t="shared" ca="1" si="62"/>
        <v>0</v>
      </c>
      <c r="C576" s="4" t="str">
        <f t="shared" ca="1" si="60"/>
        <v>NO</v>
      </c>
      <c r="D576" s="75"/>
      <c r="F576">
        <f t="shared" ca="1" si="63"/>
        <v>0</v>
      </c>
      <c r="G576" s="2" t="str">
        <f t="shared" ca="1" si="64"/>
        <v/>
      </c>
      <c r="H576" s="2">
        <f t="shared" ca="1" si="65"/>
        <v>0</v>
      </c>
      <c r="M576" t="str">
        <f t="shared" si="61"/>
        <v xml:space="preserve"> (END 3Q)</v>
      </c>
    </row>
    <row r="577" spans="1:13" ht="15.75" thickBot="1" x14ac:dyDescent="0.3">
      <c r="A577" s="2" t="str">
        <f>IF(ISBLANK(D577),"",COUNTA($B$2:B577))</f>
        <v/>
      </c>
      <c r="B577" s="2" t="str">
        <f t="shared" ca="1" si="62"/>
        <v>0</v>
      </c>
      <c r="C577" s="4" t="str">
        <f t="shared" ca="1" si="60"/>
        <v>NO</v>
      </c>
      <c r="D577" s="75"/>
      <c r="F577">
        <f t="shared" ca="1" si="63"/>
        <v>0</v>
      </c>
      <c r="G577" s="2" t="str">
        <f t="shared" ca="1" si="64"/>
        <v/>
      </c>
      <c r="H577" s="2">
        <f t="shared" ca="1" si="65"/>
        <v>0</v>
      </c>
      <c r="M577" t="str">
        <f t="shared" si="61"/>
        <v xml:space="preserve"> (END 3Q)</v>
      </c>
    </row>
    <row r="578" spans="1:13" ht="15.75" thickBot="1" x14ac:dyDescent="0.3">
      <c r="A578" s="2" t="str">
        <f>IF(ISBLANK(D578),"",COUNTA($B$2:B578))</f>
        <v/>
      </c>
      <c r="B578" s="2" t="str">
        <f t="shared" ca="1" si="62"/>
        <v>0</v>
      </c>
      <c r="C578" s="4" t="str">
        <f t="shared" ref="C578:C641" ca="1" si="66">IF(ISERROR(_xlfn.NUMBERVALUE(VLOOKUP(D578,G:H,2,0))),"NO",_xlfn.NUMBERVALUE(VLOOKUP(D578,G:H,2,0)))</f>
        <v>NO</v>
      </c>
      <c r="D578" s="75"/>
      <c r="F578">
        <f t="shared" ca="1" si="63"/>
        <v>0</v>
      </c>
      <c r="G578" s="2" t="str">
        <f t="shared" ca="1" si="64"/>
        <v/>
      </c>
      <c r="H578" s="2">
        <f t="shared" ca="1" si="65"/>
        <v>0</v>
      </c>
      <c r="M578" t="str">
        <f t="shared" ref="M578:M605" si="67">N578&amp;" "&amp;$M$1</f>
        <v xml:space="preserve"> (END 3Q)</v>
      </c>
    </row>
    <row r="579" spans="1:13" ht="15.75" thickBot="1" x14ac:dyDescent="0.3">
      <c r="A579" s="2" t="str">
        <f>IF(ISBLANK(D579),"",COUNTA($B$2:B579))</f>
        <v/>
      </c>
      <c r="B579" s="2" t="str">
        <f t="shared" ref="B579:B642" ca="1" si="68">IF(C579="NO","0",IF(C579&gt;=11000,10000,ROUND(IF((SIGN(C579)=-1),C579*(1+$E$1/100),C579*(1-$E$1/100)),0)))</f>
        <v>0</v>
      </c>
      <c r="C579" s="4" t="str">
        <f t="shared" ca="1" si="66"/>
        <v>NO</v>
      </c>
      <c r="D579" s="75"/>
      <c r="F579">
        <f t="shared" ref="F579:F642" ca="1" si="69">+LEN(G579)</f>
        <v>0</v>
      </c>
      <c r="G579" s="2" t="str">
        <f t="shared" ref="G579:G642" ca="1" si="70">UPPER(OFFSET(J578,(ROW()-1),0))</f>
        <v/>
      </c>
      <c r="H579" s="2">
        <f t="shared" ref="H579:H642" ca="1" si="71">OFFSET(J579,(ROW()-1),0)</f>
        <v>0</v>
      </c>
      <c r="M579" t="str">
        <f t="shared" si="67"/>
        <v xml:space="preserve"> (END 3Q)</v>
      </c>
    </row>
    <row r="580" spans="1:13" ht="15.75" thickBot="1" x14ac:dyDescent="0.3">
      <c r="A580" s="2" t="str">
        <f>IF(ISBLANK(D580),"",COUNTA($B$2:B580))</f>
        <v/>
      </c>
      <c r="B580" s="2" t="str">
        <f t="shared" ca="1" si="68"/>
        <v>0</v>
      </c>
      <c r="C580" s="4" t="str">
        <f t="shared" ca="1" si="66"/>
        <v>NO</v>
      </c>
      <c r="D580" s="75"/>
      <c r="F580">
        <f t="shared" ca="1" si="69"/>
        <v>0</v>
      </c>
      <c r="G580" s="2" t="str">
        <f t="shared" ca="1" si="70"/>
        <v/>
      </c>
      <c r="H580" s="2">
        <f t="shared" ca="1" si="71"/>
        <v>0</v>
      </c>
      <c r="M580" t="str">
        <f t="shared" si="67"/>
        <v xml:space="preserve"> (END 3Q)</v>
      </c>
    </row>
    <row r="581" spans="1:13" ht="15.75" thickBot="1" x14ac:dyDescent="0.3">
      <c r="A581" s="2" t="str">
        <f>IF(ISBLANK(D581),"",COUNTA($B$2:B581))</f>
        <v/>
      </c>
      <c r="B581" s="2" t="str">
        <f t="shared" ca="1" si="68"/>
        <v>0</v>
      </c>
      <c r="C581" s="4" t="str">
        <f t="shared" ca="1" si="66"/>
        <v>NO</v>
      </c>
      <c r="D581" s="75"/>
      <c r="F581">
        <f t="shared" ca="1" si="69"/>
        <v>0</v>
      </c>
      <c r="G581" s="2" t="str">
        <f t="shared" ca="1" si="70"/>
        <v/>
      </c>
      <c r="H581" s="2">
        <f t="shared" ca="1" si="71"/>
        <v>0</v>
      </c>
      <c r="M581" t="str">
        <f t="shared" si="67"/>
        <v xml:space="preserve"> (END 3Q)</v>
      </c>
    </row>
    <row r="582" spans="1:13" ht="15.75" thickBot="1" x14ac:dyDescent="0.3">
      <c r="A582" s="2" t="str">
        <f>IF(ISBLANK(D582),"",COUNTA($B$2:B582))</f>
        <v/>
      </c>
      <c r="B582" s="2" t="str">
        <f t="shared" ca="1" si="68"/>
        <v>0</v>
      </c>
      <c r="C582" s="4" t="str">
        <f t="shared" ca="1" si="66"/>
        <v>NO</v>
      </c>
      <c r="D582" s="75"/>
      <c r="F582">
        <f t="shared" ca="1" si="69"/>
        <v>0</v>
      </c>
      <c r="G582" s="2" t="str">
        <f t="shared" ca="1" si="70"/>
        <v/>
      </c>
      <c r="H582" s="2">
        <f t="shared" ca="1" si="71"/>
        <v>0</v>
      </c>
      <c r="M582" t="str">
        <f t="shared" si="67"/>
        <v xml:space="preserve"> (END 3Q)</v>
      </c>
    </row>
    <row r="583" spans="1:13" ht="15.75" thickBot="1" x14ac:dyDescent="0.3">
      <c r="A583" s="2" t="str">
        <f>IF(ISBLANK(D583),"",COUNTA($B$2:B583))</f>
        <v/>
      </c>
      <c r="B583" s="2" t="str">
        <f t="shared" ca="1" si="68"/>
        <v>0</v>
      </c>
      <c r="C583" s="4" t="str">
        <f t="shared" ca="1" si="66"/>
        <v>NO</v>
      </c>
      <c r="D583" s="75"/>
      <c r="F583">
        <f t="shared" ca="1" si="69"/>
        <v>0</v>
      </c>
      <c r="G583" s="2" t="str">
        <f t="shared" ca="1" si="70"/>
        <v/>
      </c>
      <c r="H583" s="2">
        <f t="shared" ca="1" si="71"/>
        <v>0</v>
      </c>
      <c r="M583" t="str">
        <f t="shared" si="67"/>
        <v xml:space="preserve"> (END 3Q)</v>
      </c>
    </row>
    <row r="584" spans="1:13" ht="15.75" thickBot="1" x14ac:dyDescent="0.3">
      <c r="A584" s="2" t="str">
        <f>IF(ISBLANK(D584),"",COUNTA($B$2:B584))</f>
        <v/>
      </c>
      <c r="B584" s="2" t="str">
        <f t="shared" ca="1" si="68"/>
        <v>0</v>
      </c>
      <c r="C584" s="4" t="str">
        <f t="shared" ca="1" si="66"/>
        <v>NO</v>
      </c>
      <c r="D584" s="75"/>
      <c r="F584">
        <f t="shared" ca="1" si="69"/>
        <v>0</v>
      </c>
      <c r="G584" s="2" t="str">
        <f t="shared" ca="1" si="70"/>
        <v/>
      </c>
      <c r="H584" s="2">
        <f t="shared" ca="1" si="71"/>
        <v>0</v>
      </c>
      <c r="M584" t="str">
        <f t="shared" si="67"/>
        <v xml:space="preserve"> (END 3Q)</v>
      </c>
    </row>
    <row r="585" spans="1:13" ht="15.75" thickBot="1" x14ac:dyDescent="0.3">
      <c r="A585" s="2" t="str">
        <f>IF(ISBLANK(D585),"",COUNTA($B$2:B585))</f>
        <v/>
      </c>
      <c r="B585" s="2" t="str">
        <f t="shared" ca="1" si="68"/>
        <v>0</v>
      </c>
      <c r="C585" s="4" t="str">
        <f t="shared" ca="1" si="66"/>
        <v>NO</v>
      </c>
      <c r="D585" s="75"/>
      <c r="F585">
        <f t="shared" ca="1" si="69"/>
        <v>0</v>
      </c>
      <c r="G585" s="2" t="str">
        <f t="shared" ca="1" si="70"/>
        <v/>
      </c>
      <c r="H585" s="2">
        <f t="shared" ca="1" si="71"/>
        <v>0</v>
      </c>
      <c r="M585" t="str">
        <f t="shared" si="67"/>
        <v xml:space="preserve"> (END 3Q)</v>
      </c>
    </row>
    <row r="586" spans="1:13" ht="15.75" thickBot="1" x14ac:dyDescent="0.3">
      <c r="A586" s="2" t="str">
        <f>IF(ISBLANK(D586),"",COUNTA($B$2:B586))</f>
        <v/>
      </c>
      <c r="B586" s="2" t="str">
        <f t="shared" ca="1" si="68"/>
        <v>0</v>
      </c>
      <c r="C586" s="4" t="str">
        <f t="shared" ca="1" si="66"/>
        <v>NO</v>
      </c>
      <c r="D586" s="75"/>
      <c r="F586">
        <f t="shared" ca="1" si="69"/>
        <v>0</v>
      </c>
      <c r="G586" s="2" t="str">
        <f t="shared" ca="1" si="70"/>
        <v/>
      </c>
      <c r="H586" s="2">
        <f t="shared" ca="1" si="71"/>
        <v>0</v>
      </c>
      <c r="M586" t="str">
        <f t="shared" si="67"/>
        <v xml:space="preserve"> (END 3Q)</v>
      </c>
    </row>
    <row r="587" spans="1:13" ht="15.75" thickBot="1" x14ac:dyDescent="0.3">
      <c r="A587" s="2" t="str">
        <f>IF(ISBLANK(D587),"",COUNTA($B$2:B587))</f>
        <v/>
      </c>
      <c r="B587" s="2" t="str">
        <f t="shared" ca="1" si="68"/>
        <v>0</v>
      </c>
      <c r="C587" s="4" t="str">
        <f t="shared" ca="1" si="66"/>
        <v>NO</v>
      </c>
      <c r="D587" s="75"/>
      <c r="F587">
        <f t="shared" ca="1" si="69"/>
        <v>0</v>
      </c>
      <c r="G587" s="2" t="str">
        <f t="shared" ca="1" si="70"/>
        <v/>
      </c>
      <c r="H587" s="2">
        <f t="shared" ca="1" si="71"/>
        <v>0</v>
      </c>
      <c r="M587" t="str">
        <f t="shared" si="67"/>
        <v xml:space="preserve"> (END 3Q)</v>
      </c>
    </row>
    <row r="588" spans="1:13" ht="15.75" thickBot="1" x14ac:dyDescent="0.3">
      <c r="A588" s="2" t="str">
        <f>IF(ISBLANK(D588),"",COUNTA($B$2:B588))</f>
        <v/>
      </c>
      <c r="B588" s="2" t="str">
        <f t="shared" ca="1" si="68"/>
        <v>0</v>
      </c>
      <c r="C588" s="4" t="str">
        <f t="shared" ca="1" si="66"/>
        <v>NO</v>
      </c>
      <c r="D588" s="75"/>
      <c r="F588">
        <f t="shared" ca="1" si="69"/>
        <v>0</v>
      </c>
      <c r="G588" s="2" t="str">
        <f t="shared" ca="1" si="70"/>
        <v/>
      </c>
      <c r="H588" s="2">
        <f t="shared" ca="1" si="71"/>
        <v>0</v>
      </c>
      <c r="M588" t="str">
        <f t="shared" si="67"/>
        <v xml:space="preserve"> (END 3Q)</v>
      </c>
    </row>
    <row r="589" spans="1:13" ht="15.75" thickBot="1" x14ac:dyDescent="0.3">
      <c r="A589" s="2" t="str">
        <f>IF(ISBLANK(D589),"",COUNTA($B$2:B589))</f>
        <v/>
      </c>
      <c r="B589" s="2" t="str">
        <f t="shared" ca="1" si="68"/>
        <v>0</v>
      </c>
      <c r="C589" s="4" t="str">
        <f t="shared" ca="1" si="66"/>
        <v>NO</v>
      </c>
      <c r="D589" s="75"/>
      <c r="F589">
        <f t="shared" ca="1" si="69"/>
        <v>0</v>
      </c>
      <c r="G589" s="2" t="str">
        <f t="shared" ca="1" si="70"/>
        <v/>
      </c>
      <c r="H589" s="2">
        <f t="shared" ca="1" si="71"/>
        <v>0</v>
      </c>
      <c r="M589" t="str">
        <f t="shared" si="67"/>
        <v xml:space="preserve"> (END 3Q)</v>
      </c>
    </row>
    <row r="590" spans="1:13" ht="15.75" thickBot="1" x14ac:dyDescent="0.3">
      <c r="A590" s="2" t="str">
        <f>IF(ISBLANK(D590),"",COUNTA($B$2:B590))</f>
        <v/>
      </c>
      <c r="B590" s="2" t="str">
        <f t="shared" ca="1" si="68"/>
        <v>0</v>
      </c>
      <c r="C590" s="4" t="str">
        <f t="shared" ca="1" si="66"/>
        <v>NO</v>
      </c>
      <c r="D590" s="75"/>
      <c r="F590">
        <f t="shared" ca="1" si="69"/>
        <v>0</v>
      </c>
      <c r="G590" s="2" t="str">
        <f t="shared" ca="1" si="70"/>
        <v/>
      </c>
      <c r="H590" s="2">
        <f t="shared" ca="1" si="71"/>
        <v>0</v>
      </c>
      <c r="M590" t="str">
        <f t="shared" si="67"/>
        <v xml:space="preserve"> (END 3Q)</v>
      </c>
    </row>
    <row r="591" spans="1:13" ht="15.75" thickBot="1" x14ac:dyDescent="0.3">
      <c r="A591" s="2" t="str">
        <f>IF(ISBLANK(D591),"",COUNTA($B$2:B591))</f>
        <v/>
      </c>
      <c r="B591" s="2" t="str">
        <f t="shared" ca="1" si="68"/>
        <v>0</v>
      </c>
      <c r="C591" s="4" t="str">
        <f t="shared" ca="1" si="66"/>
        <v>NO</v>
      </c>
      <c r="D591" s="75"/>
      <c r="F591">
        <f t="shared" ca="1" si="69"/>
        <v>0</v>
      </c>
      <c r="G591" s="2" t="str">
        <f t="shared" ca="1" si="70"/>
        <v/>
      </c>
      <c r="H591" s="2">
        <f t="shared" ca="1" si="71"/>
        <v>0</v>
      </c>
      <c r="M591" t="str">
        <f t="shared" si="67"/>
        <v xml:space="preserve"> (END 3Q)</v>
      </c>
    </row>
    <row r="592" spans="1:13" ht="15.75" thickBot="1" x14ac:dyDescent="0.3">
      <c r="A592" s="2" t="str">
        <f>IF(ISBLANK(D592),"",COUNTA($B$2:B592))</f>
        <v/>
      </c>
      <c r="B592" s="2" t="str">
        <f t="shared" ca="1" si="68"/>
        <v>0</v>
      </c>
      <c r="C592" s="4" t="str">
        <f t="shared" ca="1" si="66"/>
        <v>NO</v>
      </c>
      <c r="D592" s="75"/>
      <c r="F592">
        <f t="shared" ca="1" si="69"/>
        <v>0</v>
      </c>
      <c r="G592" s="2" t="str">
        <f t="shared" ca="1" si="70"/>
        <v/>
      </c>
      <c r="H592" s="2">
        <f t="shared" ca="1" si="71"/>
        <v>0</v>
      </c>
      <c r="M592" t="str">
        <f t="shared" si="67"/>
        <v xml:space="preserve"> (END 3Q)</v>
      </c>
    </row>
    <row r="593" spans="1:13" ht="15.75" thickBot="1" x14ac:dyDescent="0.3">
      <c r="A593" s="2" t="str">
        <f>IF(ISBLANK(D593),"",COUNTA($B$2:B593))</f>
        <v/>
      </c>
      <c r="B593" s="2" t="str">
        <f t="shared" ca="1" si="68"/>
        <v>0</v>
      </c>
      <c r="C593" s="4" t="str">
        <f t="shared" ca="1" si="66"/>
        <v>NO</v>
      </c>
      <c r="D593" s="75"/>
      <c r="F593">
        <f t="shared" ca="1" si="69"/>
        <v>0</v>
      </c>
      <c r="G593" s="2" t="str">
        <f t="shared" ca="1" si="70"/>
        <v/>
      </c>
      <c r="H593" s="2">
        <f t="shared" ca="1" si="71"/>
        <v>0</v>
      </c>
      <c r="M593" t="str">
        <f t="shared" si="67"/>
        <v xml:space="preserve"> (END 3Q)</v>
      </c>
    </row>
    <row r="594" spans="1:13" ht="15.75" thickBot="1" x14ac:dyDescent="0.3">
      <c r="A594" s="2" t="str">
        <f>IF(ISBLANK(D594),"",COUNTA($B$2:B594))</f>
        <v/>
      </c>
      <c r="B594" s="2" t="str">
        <f t="shared" ca="1" si="68"/>
        <v>0</v>
      </c>
      <c r="C594" s="4" t="str">
        <f t="shared" ca="1" si="66"/>
        <v>NO</v>
      </c>
      <c r="D594" s="75"/>
      <c r="F594">
        <f t="shared" ca="1" si="69"/>
        <v>0</v>
      </c>
      <c r="G594" s="2" t="str">
        <f t="shared" ca="1" si="70"/>
        <v/>
      </c>
      <c r="H594" s="2">
        <f t="shared" ca="1" si="71"/>
        <v>0</v>
      </c>
      <c r="M594" t="str">
        <f t="shared" si="67"/>
        <v xml:space="preserve"> (END 3Q)</v>
      </c>
    </row>
    <row r="595" spans="1:13" ht="15.75" thickBot="1" x14ac:dyDescent="0.3">
      <c r="A595" s="2" t="str">
        <f>IF(ISBLANK(D595),"",COUNTA($B$2:B595))</f>
        <v/>
      </c>
      <c r="B595" s="2" t="str">
        <f t="shared" ca="1" si="68"/>
        <v>0</v>
      </c>
      <c r="C595" s="4" t="str">
        <f t="shared" ca="1" si="66"/>
        <v>NO</v>
      </c>
      <c r="D595" s="75"/>
      <c r="F595">
        <f t="shared" ca="1" si="69"/>
        <v>0</v>
      </c>
      <c r="G595" s="2" t="str">
        <f t="shared" ca="1" si="70"/>
        <v/>
      </c>
      <c r="H595" s="2">
        <f t="shared" ca="1" si="71"/>
        <v>0</v>
      </c>
      <c r="M595" t="str">
        <f t="shared" si="67"/>
        <v xml:space="preserve"> (END 3Q)</v>
      </c>
    </row>
    <row r="596" spans="1:13" ht="15.75" thickBot="1" x14ac:dyDescent="0.3">
      <c r="A596" s="2" t="str">
        <f>IF(ISBLANK(D596),"",COUNTA($B$2:B596))</f>
        <v/>
      </c>
      <c r="B596" s="2" t="str">
        <f t="shared" ca="1" si="68"/>
        <v>0</v>
      </c>
      <c r="C596" s="4" t="str">
        <f t="shared" ca="1" si="66"/>
        <v>NO</v>
      </c>
      <c r="D596" s="75"/>
      <c r="F596">
        <f t="shared" ca="1" si="69"/>
        <v>0</v>
      </c>
      <c r="G596" s="2" t="str">
        <f t="shared" ca="1" si="70"/>
        <v/>
      </c>
      <c r="H596" s="2">
        <f t="shared" ca="1" si="71"/>
        <v>0</v>
      </c>
      <c r="M596" t="str">
        <f t="shared" si="67"/>
        <v xml:space="preserve"> (END 3Q)</v>
      </c>
    </row>
    <row r="597" spans="1:13" ht="15.75" thickBot="1" x14ac:dyDescent="0.3">
      <c r="A597" s="2" t="str">
        <f>IF(ISBLANK(D597),"",COUNTA($B$2:B597))</f>
        <v/>
      </c>
      <c r="B597" s="2" t="str">
        <f t="shared" ca="1" si="68"/>
        <v>0</v>
      </c>
      <c r="C597" s="4" t="str">
        <f t="shared" ca="1" si="66"/>
        <v>NO</v>
      </c>
      <c r="D597" s="75"/>
      <c r="F597">
        <f t="shared" ca="1" si="69"/>
        <v>0</v>
      </c>
      <c r="G597" s="2" t="str">
        <f t="shared" ca="1" si="70"/>
        <v/>
      </c>
      <c r="H597" s="2">
        <f t="shared" ca="1" si="71"/>
        <v>0</v>
      </c>
      <c r="M597" t="str">
        <f t="shared" si="67"/>
        <v xml:space="preserve"> (END 3Q)</v>
      </c>
    </row>
    <row r="598" spans="1:13" ht="15.75" thickBot="1" x14ac:dyDescent="0.3">
      <c r="A598" s="2" t="str">
        <f>IF(ISBLANK(D598),"",COUNTA($B$2:B598))</f>
        <v/>
      </c>
      <c r="B598" s="2" t="str">
        <f t="shared" ca="1" si="68"/>
        <v>0</v>
      </c>
      <c r="C598" s="4" t="str">
        <f t="shared" ca="1" si="66"/>
        <v>NO</v>
      </c>
      <c r="D598" s="75"/>
      <c r="F598">
        <f t="shared" ca="1" si="69"/>
        <v>0</v>
      </c>
      <c r="G598" s="2" t="str">
        <f t="shared" ca="1" si="70"/>
        <v/>
      </c>
      <c r="H598" s="2">
        <f t="shared" ca="1" si="71"/>
        <v>0</v>
      </c>
      <c r="M598" t="str">
        <f t="shared" si="67"/>
        <v xml:space="preserve"> (END 3Q)</v>
      </c>
    </row>
    <row r="599" spans="1:13" ht="15.75" thickBot="1" x14ac:dyDescent="0.3">
      <c r="A599" s="2" t="str">
        <f>IF(ISBLANK(D599),"",COUNTA($B$2:B599))</f>
        <v/>
      </c>
      <c r="B599" s="2" t="str">
        <f t="shared" ca="1" si="68"/>
        <v>0</v>
      </c>
      <c r="C599" s="4" t="str">
        <f t="shared" ca="1" si="66"/>
        <v>NO</v>
      </c>
      <c r="D599" s="75"/>
      <c r="F599">
        <f t="shared" ca="1" si="69"/>
        <v>0</v>
      </c>
      <c r="G599" s="2" t="str">
        <f t="shared" ca="1" si="70"/>
        <v/>
      </c>
      <c r="H599" s="2">
        <f t="shared" ca="1" si="71"/>
        <v>0</v>
      </c>
      <c r="M599" t="str">
        <f t="shared" si="67"/>
        <v xml:space="preserve"> (END 3Q)</v>
      </c>
    </row>
    <row r="600" spans="1:13" ht="15.75" thickBot="1" x14ac:dyDescent="0.3">
      <c r="A600" s="2" t="str">
        <f>IF(ISBLANK(D600),"",COUNTA($B$2:B600))</f>
        <v/>
      </c>
      <c r="B600" s="2" t="str">
        <f t="shared" ca="1" si="68"/>
        <v>0</v>
      </c>
      <c r="C600" s="4" t="str">
        <f t="shared" ca="1" si="66"/>
        <v>NO</v>
      </c>
      <c r="D600" s="75"/>
      <c r="F600">
        <f t="shared" ca="1" si="69"/>
        <v>0</v>
      </c>
      <c r="G600" s="2" t="str">
        <f t="shared" ca="1" si="70"/>
        <v/>
      </c>
      <c r="H600" s="2">
        <f t="shared" ca="1" si="71"/>
        <v>0</v>
      </c>
      <c r="M600" t="str">
        <f t="shared" si="67"/>
        <v xml:space="preserve"> (END 3Q)</v>
      </c>
    </row>
    <row r="601" spans="1:13" ht="15.75" thickBot="1" x14ac:dyDescent="0.3">
      <c r="A601" s="2" t="str">
        <f>IF(ISBLANK(D601),"",COUNTA($B$2:B601))</f>
        <v/>
      </c>
      <c r="B601" s="2" t="str">
        <f t="shared" ca="1" si="68"/>
        <v>0</v>
      </c>
      <c r="C601" s="4" t="str">
        <f t="shared" ca="1" si="66"/>
        <v>NO</v>
      </c>
      <c r="D601" s="75"/>
      <c r="F601">
        <f t="shared" ca="1" si="69"/>
        <v>0</v>
      </c>
      <c r="G601" s="2" t="str">
        <f t="shared" ca="1" si="70"/>
        <v/>
      </c>
      <c r="H601" s="2">
        <f t="shared" ca="1" si="71"/>
        <v>0</v>
      </c>
      <c r="M601" t="str">
        <f t="shared" si="67"/>
        <v xml:space="preserve"> (END 3Q)</v>
      </c>
    </row>
    <row r="602" spans="1:13" ht="15.75" thickBot="1" x14ac:dyDescent="0.3">
      <c r="A602" s="2" t="str">
        <f>IF(ISBLANK(D602),"",COUNTA($B$2:B602))</f>
        <v/>
      </c>
      <c r="B602" s="2" t="str">
        <f t="shared" ca="1" si="68"/>
        <v>0</v>
      </c>
      <c r="C602" s="4" t="str">
        <f t="shared" ca="1" si="66"/>
        <v>NO</v>
      </c>
      <c r="D602" s="75"/>
      <c r="F602">
        <f t="shared" ca="1" si="69"/>
        <v>0</v>
      </c>
      <c r="G602" s="2" t="str">
        <f t="shared" ca="1" si="70"/>
        <v/>
      </c>
      <c r="H602" s="2">
        <f t="shared" ca="1" si="71"/>
        <v>0</v>
      </c>
      <c r="M602" t="str">
        <f t="shared" si="67"/>
        <v xml:space="preserve"> (END 3Q)</v>
      </c>
    </row>
    <row r="603" spans="1:13" ht="15.75" thickBot="1" x14ac:dyDescent="0.3">
      <c r="A603" s="2" t="str">
        <f>IF(ISBLANK(D603),"",COUNTA($B$2:B603))</f>
        <v/>
      </c>
      <c r="B603" s="2" t="str">
        <f t="shared" ca="1" si="68"/>
        <v>0</v>
      </c>
      <c r="C603" s="4" t="str">
        <f t="shared" ca="1" si="66"/>
        <v>NO</v>
      </c>
      <c r="D603" s="75"/>
      <c r="F603">
        <f t="shared" ca="1" si="69"/>
        <v>0</v>
      </c>
      <c r="G603" s="2" t="str">
        <f t="shared" ca="1" si="70"/>
        <v/>
      </c>
      <c r="H603" s="2">
        <f t="shared" ca="1" si="71"/>
        <v>0</v>
      </c>
      <c r="M603" t="str">
        <f t="shared" si="67"/>
        <v xml:space="preserve"> (END 3Q)</v>
      </c>
    </row>
    <row r="604" spans="1:13" ht="15.75" thickBot="1" x14ac:dyDescent="0.3">
      <c r="A604" s="2" t="str">
        <f>IF(ISBLANK(D604),"",COUNTA($B$2:B604))</f>
        <v/>
      </c>
      <c r="B604" s="2" t="str">
        <f t="shared" ca="1" si="68"/>
        <v>0</v>
      </c>
      <c r="C604" s="4" t="str">
        <f t="shared" ca="1" si="66"/>
        <v>NO</v>
      </c>
      <c r="D604" s="75"/>
      <c r="F604">
        <f t="shared" ca="1" si="69"/>
        <v>0</v>
      </c>
      <c r="G604" s="2" t="str">
        <f t="shared" ca="1" si="70"/>
        <v/>
      </c>
      <c r="H604" s="2">
        <f t="shared" ca="1" si="71"/>
        <v>0</v>
      </c>
      <c r="M604" t="str">
        <f t="shared" si="67"/>
        <v xml:space="preserve"> (END 3Q)</v>
      </c>
    </row>
    <row r="605" spans="1:13" ht="15.75" thickBot="1" x14ac:dyDescent="0.3">
      <c r="A605" s="2" t="str">
        <f>IF(ISBLANK(D605),"",COUNTA($B$2:B605))</f>
        <v/>
      </c>
      <c r="B605" s="2" t="str">
        <f t="shared" ca="1" si="68"/>
        <v>0</v>
      </c>
      <c r="C605" s="4" t="str">
        <f t="shared" ca="1" si="66"/>
        <v>NO</v>
      </c>
      <c r="D605" s="75"/>
      <c r="F605">
        <f t="shared" ca="1" si="69"/>
        <v>0</v>
      </c>
      <c r="G605" s="2" t="str">
        <f t="shared" ca="1" si="70"/>
        <v/>
      </c>
      <c r="H605" s="2">
        <f t="shared" ca="1" si="71"/>
        <v>0</v>
      </c>
      <c r="M605" t="str">
        <f t="shared" si="67"/>
        <v xml:space="preserve"> (END 3Q)</v>
      </c>
    </row>
    <row r="606" spans="1:13" ht="15.75" thickBot="1" x14ac:dyDescent="0.3">
      <c r="A606" s="2" t="str">
        <f>IF(ISBLANK(D606),"",COUNTA($B$2:B606))</f>
        <v/>
      </c>
      <c r="B606" s="2" t="str">
        <f t="shared" ca="1" si="68"/>
        <v>0</v>
      </c>
      <c r="C606" s="4" t="str">
        <f t="shared" ca="1" si="66"/>
        <v>NO</v>
      </c>
      <c r="D606" s="75"/>
      <c r="F606">
        <f t="shared" ca="1" si="69"/>
        <v>0</v>
      </c>
      <c r="G606" s="2" t="str">
        <f t="shared" ca="1" si="70"/>
        <v/>
      </c>
      <c r="H606" s="2">
        <f t="shared" ca="1" si="71"/>
        <v>0</v>
      </c>
    </row>
    <row r="607" spans="1:13" ht="15.75" thickBot="1" x14ac:dyDescent="0.3">
      <c r="A607" s="2" t="str">
        <f>IF(ISBLANK(D607),"",COUNTA($B$2:B607))</f>
        <v/>
      </c>
      <c r="B607" s="2" t="str">
        <f t="shared" ca="1" si="68"/>
        <v>0</v>
      </c>
      <c r="C607" s="4" t="str">
        <f t="shared" ca="1" si="66"/>
        <v>NO</v>
      </c>
      <c r="D607" s="75"/>
      <c r="F607">
        <f t="shared" ca="1" si="69"/>
        <v>0</v>
      </c>
      <c r="G607" s="2" t="str">
        <f t="shared" ca="1" si="70"/>
        <v/>
      </c>
      <c r="H607" s="2">
        <f t="shared" ca="1" si="71"/>
        <v>0</v>
      </c>
    </row>
    <row r="608" spans="1:13" ht="15.75" thickBot="1" x14ac:dyDescent="0.3">
      <c r="A608" s="2" t="str">
        <f>IF(ISBLANK(D608),"",COUNTA($B$2:B608))</f>
        <v/>
      </c>
      <c r="B608" s="2" t="str">
        <f t="shared" ca="1" si="68"/>
        <v>0</v>
      </c>
      <c r="C608" s="4" t="str">
        <f t="shared" ca="1" si="66"/>
        <v>NO</v>
      </c>
      <c r="D608" s="75"/>
      <c r="F608">
        <f t="shared" ca="1" si="69"/>
        <v>0</v>
      </c>
      <c r="G608" s="2" t="str">
        <f t="shared" ca="1" si="70"/>
        <v/>
      </c>
      <c r="H608" s="2">
        <f t="shared" ca="1" si="71"/>
        <v>0</v>
      </c>
    </row>
    <row r="609" spans="1:8" ht="15.75" thickBot="1" x14ac:dyDescent="0.3">
      <c r="A609" s="2" t="str">
        <f>IF(ISBLANK(D609),"",COUNTA($B$2:B609))</f>
        <v/>
      </c>
      <c r="B609" s="2" t="str">
        <f t="shared" ca="1" si="68"/>
        <v>0</v>
      </c>
      <c r="C609" s="4" t="str">
        <f t="shared" ca="1" si="66"/>
        <v>NO</v>
      </c>
      <c r="D609" s="75"/>
      <c r="F609">
        <f t="shared" ca="1" si="69"/>
        <v>0</v>
      </c>
      <c r="G609" s="2" t="str">
        <f t="shared" ca="1" si="70"/>
        <v/>
      </c>
      <c r="H609" s="2">
        <f t="shared" ca="1" si="71"/>
        <v>0</v>
      </c>
    </row>
    <row r="610" spans="1:8" ht="15.75" thickBot="1" x14ac:dyDescent="0.3">
      <c r="A610" s="2" t="str">
        <f>IF(ISBLANK(D610),"",COUNTA($B$2:B610))</f>
        <v/>
      </c>
      <c r="B610" s="2" t="str">
        <f t="shared" ca="1" si="68"/>
        <v>0</v>
      </c>
      <c r="C610" s="4" t="str">
        <f t="shared" ca="1" si="66"/>
        <v>NO</v>
      </c>
      <c r="D610" s="75"/>
      <c r="F610">
        <f t="shared" ca="1" si="69"/>
        <v>0</v>
      </c>
      <c r="G610" s="2" t="str">
        <f t="shared" ca="1" si="70"/>
        <v/>
      </c>
      <c r="H610" s="2">
        <f t="shared" ca="1" si="71"/>
        <v>0</v>
      </c>
    </row>
    <row r="611" spans="1:8" ht="15.75" thickBot="1" x14ac:dyDescent="0.3">
      <c r="A611" s="2" t="str">
        <f>IF(ISBLANK(D611),"",COUNTA($B$2:B611))</f>
        <v/>
      </c>
      <c r="B611" s="2" t="str">
        <f t="shared" ca="1" si="68"/>
        <v>0</v>
      </c>
      <c r="C611" s="4" t="str">
        <f t="shared" ca="1" si="66"/>
        <v>NO</v>
      </c>
      <c r="D611" s="75"/>
      <c r="F611">
        <f t="shared" ca="1" si="69"/>
        <v>0</v>
      </c>
      <c r="G611" s="2" t="str">
        <f t="shared" ca="1" si="70"/>
        <v/>
      </c>
      <c r="H611" s="2">
        <f t="shared" ca="1" si="71"/>
        <v>0</v>
      </c>
    </row>
    <row r="612" spans="1:8" ht="15.75" thickBot="1" x14ac:dyDescent="0.3">
      <c r="A612" s="2" t="str">
        <f>IF(ISBLANK(D612),"",COUNTA($B$2:B612))</f>
        <v/>
      </c>
      <c r="B612" s="2" t="str">
        <f t="shared" ca="1" si="68"/>
        <v>0</v>
      </c>
      <c r="C612" s="4" t="str">
        <f t="shared" ca="1" si="66"/>
        <v>NO</v>
      </c>
      <c r="D612" s="75"/>
      <c r="F612">
        <f t="shared" ca="1" si="69"/>
        <v>0</v>
      </c>
      <c r="G612" s="2" t="str">
        <f t="shared" ca="1" si="70"/>
        <v/>
      </c>
      <c r="H612" s="2">
        <f t="shared" ca="1" si="71"/>
        <v>0</v>
      </c>
    </row>
    <row r="613" spans="1:8" ht="15.75" thickBot="1" x14ac:dyDescent="0.3">
      <c r="A613" s="2" t="str">
        <f>IF(ISBLANK(D613),"",COUNTA($B$2:B613))</f>
        <v/>
      </c>
      <c r="B613" s="2" t="str">
        <f t="shared" ca="1" si="68"/>
        <v>0</v>
      </c>
      <c r="C613" s="4" t="str">
        <f t="shared" ca="1" si="66"/>
        <v>NO</v>
      </c>
      <c r="D613" s="75"/>
      <c r="F613">
        <f t="shared" ca="1" si="69"/>
        <v>0</v>
      </c>
      <c r="G613" s="2" t="str">
        <f t="shared" ca="1" si="70"/>
        <v/>
      </c>
      <c r="H613" s="2">
        <f t="shared" ca="1" si="71"/>
        <v>0</v>
      </c>
    </row>
    <row r="614" spans="1:8" ht="15.75" thickBot="1" x14ac:dyDescent="0.3">
      <c r="A614" s="2" t="str">
        <f>IF(ISBLANK(D614),"",COUNTA($B$2:B614))</f>
        <v/>
      </c>
      <c r="B614" s="2" t="str">
        <f t="shared" ca="1" si="68"/>
        <v>0</v>
      </c>
      <c r="C614" s="4" t="str">
        <f t="shared" ca="1" si="66"/>
        <v>NO</v>
      </c>
      <c r="D614" s="75"/>
      <c r="F614">
        <f t="shared" ca="1" si="69"/>
        <v>0</v>
      </c>
      <c r="G614" s="2" t="str">
        <f t="shared" ca="1" si="70"/>
        <v/>
      </c>
      <c r="H614" s="2">
        <f t="shared" ca="1" si="71"/>
        <v>0</v>
      </c>
    </row>
    <row r="615" spans="1:8" ht="15.75" thickBot="1" x14ac:dyDescent="0.3">
      <c r="A615" s="2" t="str">
        <f>IF(ISBLANK(D615),"",COUNTA($B$2:B615))</f>
        <v/>
      </c>
      <c r="B615" s="2" t="str">
        <f t="shared" ca="1" si="68"/>
        <v>0</v>
      </c>
      <c r="C615" s="4" t="str">
        <f t="shared" ca="1" si="66"/>
        <v>NO</v>
      </c>
      <c r="D615" s="75"/>
      <c r="F615">
        <f t="shared" ca="1" si="69"/>
        <v>0</v>
      </c>
      <c r="G615" s="2" t="str">
        <f t="shared" ca="1" si="70"/>
        <v/>
      </c>
      <c r="H615" s="2">
        <f t="shared" ca="1" si="71"/>
        <v>0</v>
      </c>
    </row>
    <row r="616" spans="1:8" ht="15.75" thickBot="1" x14ac:dyDescent="0.3">
      <c r="A616" s="2" t="str">
        <f>IF(ISBLANK(D616),"",COUNTA($B$2:B616))</f>
        <v/>
      </c>
      <c r="B616" s="2" t="str">
        <f t="shared" ca="1" si="68"/>
        <v>0</v>
      </c>
      <c r="C616" s="4" t="str">
        <f t="shared" ca="1" si="66"/>
        <v>NO</v>
      </c>
      <c r="D616" s="75"/>
      <c r="F616">
        <f t="shared" ca="1" si="69"/>
        <v>0</v>
      </c>
      <c r="G616" s="2" t="str">
        <f t="shared" ca="1" si="70"/>
        <v/>
      </c>
      <c r="H616" s="2">
        <f t="shared" ca="1" si="71"/>
        <v>0</v>
      </c>
    </row>
    <row r="617" spans="1:8" ht="15.75" thickBot="1" x14ac:dyDescent="0.3">
      <c r="A617" s="2" t="str">
        <f>IF(ISBLANK(D617),"",COUNTA($B$2:B617))</f>
        <v/>
      </c>
      <c r="B617" s="2" t="str">
        <f t="shared" ca="1" si="68"/>
        <v>0</v>
      </c>
      <c r="C617" s="4" t="str">
        <f t="shared" ca="1" si="66"/>
        <v>NO</v>
      </c>
      <c r="D617" s="75"/>
      <c r="F617">
        <f t="shared" ca="1" si="69"/>
        <v>0</v>
      </c>
      <c r="G617" s="2" t="str">
        <f t="shared" ca="1" si="70"/>
        <v/>
      </c>
      <c r="H617" s="2">
        <f t="shared" ca="1" si="71"/>
        <v>0</v>
      </c>
    </row>
    <row r="618" spans="1:8" ht="15.75" thickBot="1" x14ac:dyDescent="0.3">
      <c r="A618" s="2" t="str">
        <f>IF(ISBLANK(D618),"",COUNTA($B$2:B618))</f>
        <v/>
      </c>
      <c r="B618" s="2" t="str">
        <f t="shared" ca="1" si="68"/>
        <v>0</v>
      </c>
      <c r="C618" s="4" t="str">
        <f t="shared" ca="1" si="66"/>
        <v>NO</v>
      </c>
      <c r="D618" s="75"/>
      <c r="F618">
        <f t="shared" ca="1" si="69"/>
        <v>0</v>
      </c>
      <c r="G618" s="2" t="str">
        <f t="shared" ca="1" si="70"/>
        <v/>
      </c>
      <c r="H618" s="2">
        <f t="shared" ca="1" si="71"/>
        <v>0</v>
      </c>
    </row>
    <row r="619" spans="1:8" ht="15.75" thickBot="1" x14ac:dyDescent="0.3">
      <c r="A619" s="2" t="str">
        <f>IF(ISBLANK(D619),"",COUNTA($B$2:B619))</f>
        <v/>
      </c>
      <c r="B619" s="2" t="str">
        <f t="shared" ca="1" si="68"/>
        <v>0</v>
      </c>
      <c r="C619" s="4" t="str">
        <f t="shared" ca="1" si="66"/>
        <v>NO</v>
      </c>
      <c r="D619" s="75"/>
      <c r="F619">
        <f t="shared" ca="1" si="69"/>
        <v>0</v>
      </c>
      <c r="G619" s="2" t="str">
        <f t="shared" ca="1" si="70"/>
        <v/>
      </c>
      <c r="H619" s="2">
        <f t="shared" ca="1" si="71"/>
        <v>0</v>
      </c>
    </row>
    <row r="620" spans="1:8" ht="15.75" thickBot="1" x14ac:dyDescent="0.3">
      <c r="A620" s="2" t="str">
        <f>IF(ISBLANK(D620),"",COUNTA($B$2:B620))</f>
        <v/>
      </c>
      <c r="B620" s="2" t="str">
        <f t="shared" ca="1" si="68"/>
        <v>0</v>
      </c>
      <c r="C620" s="4" t="str">
        <f t="shared" ca="1" si="66"/>
        <v>NO</v>
      </c>
      <c r="D620" s="75"/>
      <c r="F620">
        <f t="shared" ca="1" si="69"/>
        <v>0</v>
      </c>
      <c r="G620" s="2" t="str">
        <f t="shared" ca="1" si="70"/>
        <v/>
      </c>
      <c r="H620" s="2">
        <f t="shared" ca="1" si="71"/>
        <v>0</v>
      </c>
    </row>
    <row r="621" spans="1:8" ht="15.75" thickBot="1" x14ac:dyDescent="0.3">
      <c r="A621" s="2" t="str">
        <f>IF(ISBLANK(D621),"",COUNTA($B$2:B621))</f>
        <v/>
      </c>
      <c r="B621" s="2" t="str">
        <f t="shared" ca="1" si="68"/>
        <v>0</v>
      </c>
      <c r="C621" s="4" t="str">
        <f t="shared" ca="1" si="66"/>
        <v>NO</v>
      </c>
      <c r="D621" s="75"/>
      <c r="F621">
        <f t="shared" ca="1" si="69"/>
        <v>0</v>
      </c>
      <c r="G621" s="2" t="str">
        <f t="shared" ca="1" si="70"/>
        <v/>
      </c>
      <c r="H621" s="2">
        <f t="shared" ca="1" si="71"/>
        <v>0</v>
      </c>
    </row>
    <row r="622" spans="1:8" ht="15.75" thickBot="1" x14ac:dyDescent="0.3">
      <c r="A622" s="2" t="str">
        <f>IF(ISBLANK(D622),"",COUNTA($B$2:B622))</f>
        <v/>
      </c>
      <c r="B622" s="2" t="str">
        <f t="shared" ca="1" si="68"/>
        <v>0</v>
      </c>
      <c r="C622" s="4" t="str">
        <f t="shared" ca="1" si="66"/>
        <v>NO</v>
      </c>
      <c r="D622" s="75"/>
      <c r="F622">
        <f t="shared" ca="1" si="69"/>
        <v>0</v>
      </c>
      <c r="G622" s="2" t="str">
        <f t="shared" ca="1" si="70"/>
        <v/>
      </c>
      <c r="H622" s="2">
        <f t="shared" ca="1" si="71"/>
        <v>0</v>
      </c>
    </row>
    <row r="623" spans="1:8" ht="15.75" thickBot="1" x14ac:dyDescent="0.3">
      <c r="A623" s="2" t="str">
        <f>IF(ISBLANK(D623),"",COUNTA($B$2:B623))</f>
        <v/>
      </c>
      <c r="B623" s="2" t="str">
        <f t="shared" ca="1" si="68"/>
        <v>0</v>
      </c>
      <c r="C623" s="4" t="str">
        <f t="shared" ca="1" si="66"/>
        <v>NO</v>
      </c>
      <c r="D623" s="75"/>
      <c r="F623">
        <f t="shared" ca="1" si="69"/>
        <v>0</v>
      </c>
      <c r="G623" s="2" t="str">
        <f t="shared" ca="1" si="70"/>
        <v/>
      </c>
      <c r="H623" s="2">
        <f t="shared" ca="1" si="71"/>
        <v>0</v>
      </c>
    </row>
    <row r="624" spans="1:8" ht="15.75" thickBot="1" x14ac:dyDescent="0.3">
      <c r="A624" s="2" t="str">
        <f>IF(ISBLANK(D624),"",COUNTA($B$2:B624))</f>
        <v/>
      </c>
      <c r="B624" s="2" t="str">
        <f t="shared" ca="1" si="68"/>
        <v>0</v>
      </c>
      <c r="C624" s="4" t="str">
        <f t="shared" ca="1" si="66"/>
        <v>NO</v>
      </c>
      <c r="D624" s="75"/>
      <c r="F624">
        <f t="shared" ca="1" si="69"/>
        <v>0</v>
      </c>
      <c r="G624" s="2" t="str">
        <f t="shared" ca="1" si="70"/>
        <v/>
      </c>
      <c r="H624" s="2">
        <f t="shared" ca="1" si="71"/>
        <v>0</v>
      </c>
    </row>
    <row r="625" spans="1:8" ht="15.75" thickBot="1" x14ac:dyDescent="0.3">
      <c r="A625" s="2" t="str">
        <f>IF(ISBLANK(D625),"",COUNTA($B$2:B625))</f>
        <v/>
      </c>
      <c r="B625" s="2" t="str">
        <f t="shared" ca="1" si="68"/>
        <v>0</v>
      </c>
      <c r="C625" s="4" t="str">
        <f t="shared" ca="1" si="66"/>
        <v>NO</v>
      </c>
      <c r="D625" s="75"/>
      <c r="F625">
        <f t="shared" ca="1" si="69"/>
        <v>0</v>
      </c>
      <c r="G625" s="2" t="str">
        <f t="shared" ca="1" si="70"/>
        <v/>
      </c>
      <c r="H625" s="2">
        <f t="shared" ca="1" si="71"/>
        <v>0</v>
      </c>
    </row>
    <row r="626" spans="1:8" ht="15.75" thickBot="1" x14ac:dyDescent="0.3">
      <c r="A626" s="2" t="str">
        <f>IF(ISBLANK(D626),"",COUNTA($B$2:B626))</f>
        <v/>
      </c>
      <c r="B626" s="2" t="str">
        <f t="shared" ca="1" si="68"/>
        <v>0</v>
      </c>
      <c r="C626" s="4" t="str">
        <f t="shared" ca="1" si="66"/>
        <v>NO</v>
      </c>
      <c r="D626" s="75"/>
      <c r="F626">
        <f t="shared" ca="1" si="69"/>
        <v>0</v>
      </c>
      <c r="G626" s="2" t="str">
        <f t="shared" ca="1" si="70"/>
        <v/>
      </c>
      <c r="H626" s="2">
        <f t="shared" ca="1" si="71"/>
        <v>0</v>
      </c>
    </row>
    <row r="627" spans="1:8" ht="15.75" thickBot="1" x14ac:dyDescent="0.3">
      <c r="A627" s="2" t="str">
        <f>IF(ISBLANK(D627),"",COUNTA($B$2:B627))</f>
        <v/>
      </c>
      <c r="B627" s="2" t="str">
        <f t="shared" ca="1" si="68"/>
        <v>0</v>
      </c>
      <c r="C627" s="4" t="str">
        <f t="shared" ca="1" si="66"/>
        <v>NO</v>
      </c>
      <c r="D627" s="75"/>
      <c r="F627">
        <f t="shared" ca="1" si="69"/>
        <v>0</v>
      </c>
      <c r="G627" s="2" t="str">
        <f t="shared" ca="1" si="70"/>
        <v/>
      </c>
      <c r="H627" s="2">
        <f t="shared" ca="1" si="71"/>
        <v>0</v>
      </c>
    </row>
    <row r="628" spans="1:8" ht="15.75" thickBot="1" x14ac:dyDescent="0.3">
      <c r="A628" s="2" t="str">
        <f>IF(ISBLANK(D628),"",COUNTA($B$2:B628))</f>
        <v/>
      </c>
      <c r="B628" s="2" t="str">
        <f t="shared" ca="1" si="68"/>
        <v>0</v>
      </c>
      <c r="C628" s="4" t="str">
        <f t="shared" ca="1" si="66"/>
        <v>NO</v>
      </c>
      <c r="D628" s="75"/>
      <c r="F628">
        <f t="shared" ca="1" si="69"/>
        <v>0</v>
      </c>
      <c r="G628" s="2" t="str">
        <f t="shared" ca="1" si="70"/>
        <v/>
      </c>
      <c r="H628" s="2">
        <f t="shared" ca="1" si="71"/>
        <v>0</v>
      </c>
    </row>
    <row r="629" spans="1:8" ht="15.75" thickBot="1" x14ac:dyDescent="0.3">
      <c r="A629" s="2" t="str">
        <f>IF(ISBLANK(D629),"",COUNTA($B$2:B629))</f>
        <v/>
      </c>
      <c r="B629" s="2" t="str">
        <f t="shared" ca="1" si="68"/>
        <v>0</v>
      </c>
      <c r="C629" s="4" t="str">
        <f t="shared" ca="1" si="66"/>
        <v>NO</v>
      </c>
      <c r="D629" s="75"/>
      <c r="F629">
        <f t="shared" ca="1" si="69"/>
        <v>0</v>
      </c>
      <c r="G629" s="2" t="str">
        <f t="shared" ca="1" si="70"/>
        <v/>
      </c>
      <c r="H629" s="2">
        <f t="shared" ca="1" si="71"/>
        <v>0</v>
      </c>
    </row>
    <row r="630" spans="1:8" ht="15.75" thickBot="1" x14ac:dyDescent="0.3">
      <c r="A630" s="2" t="str">
        <f>IF(ISBLANK(D630),"",COUNTA($B$2:B630))</f>
        <v/>
      </c>
      <c r="B630" s="2" t="str">
        <f t="shared" ca="1" si="68"/>
        <v>0</v>
      </c>
      <c r="C630" s="4" t="str">
        <f t="shared" ca="1" si="66"/>
        <v>NO</v>
      </c>
      <c r="D630" s="75"/>
      <c r="F630">
        <f t="shared" ca="1" si="69"/>
        <v>0</v>
      </c>
      <c r="G630" s="2" t="str">
        <f t="shared" ca="1" si="70"/>
        <v/>
      </c>
      <c r="H630" s="2">
        <f t="shared" ca="1" si="71"/>
        <v>0</v>
      </c>
    </row>
    <row r="631" spans="1:8" ht="15.75" thickBot="1" x14ac:dyDescent="0.3">
      <c r="A631" s="2" t="str">
        <f>IF(ISBLANK(D631),"",COUNTA($B$2:B631))</f>
        <v/>
      </c>
      <c r="B631" s="2" t="str">
        <f t="shared" ca="1" si="68"/>
        <v>0</v>
      </c>
      <c r="C631" s="4" t="str">
        <f t="shared" ca="1" si="66"/>
        <v>NO</v>
      </c>
      <c r="D631" s="75"/>
      <c r="F631">
        <f t="shared" ca="1" si="69"/>
        <v>0</v>
      </c>
      <c r="G631" s="2" t="str">
        <f t="shared" ca="1" si="70"/>
        <v/>
      </c>
      <c r="H631" s="2">
        <f t="shared" ca="1" si="71"/>
        <v>0</v>
      </c>
    </row>
    <row r="632" spans="1:8" ht="15.75" thickBot="1" x14ac:dyDescent="0.3">
      <c r="A632" s="2" t="str">
        <f>IF(ISBLANK(D632),"",COUNTA($B$2:B632))</f>
        <v/>
      </c>
      <c r="B632" s="2" t="str">
        <f t="shared" ca="1" si="68"/>
        <v>0</v>
      </c>
      <c r="C632" s="4" t="str">
        <f t="shared" ca="1" si="66"/>
        <v>NO</v>
      </c>
      <c r="D632" s="75"/>
      <c r="F632">
        <f t="shared" ca="1" si="69"/>
        <v>0</v>
      </c>
      <c r="G632" s="2" t="str">
        <f t="shared" ca="1" si="70"/>
        <v/>
      </c>
      <c r="H632" s="2">
        <f t="shared" ca="1" si="71"/>
        <v>0</v>
      </c>
    </row>
    <row r="633" spans="1:8" ht="15.75" thickBot="1" x14ac:dyDescent="0.3">
      <c r="A633" s="2" t="str">
        <f>IF(ISBLANK(D633),"",COUNTA($B$2:B633))</f>
        <v/>
      </c>
      <c r="B633" s="2" t="str">
        <f t="shared" ca="1" si="68"/>
        <v>0</v>
      </c>
      <c r="C633" s="4" t="str">
        <f t="shared" ca="1" si="66"/>
        <v>NO</v>
      </c>
      <c r="D633" s="75"/>
      <c r="F633">
        <f t="shared" ca="1" si="69"/>
        <v>0</v>
      </c>
      <c r="G633" s="2" t="str">
        <f t="shared" ca="1" si="70"/>
        <v/>
      </c>
      <c r="H633" s="2">
        <f t="shared" ca="1" si="71"/>
        <v>0</v>
      </c>
    </row>
    <row r="634" spans="1:8" ht="15.75" thickBot="1" x14ac:dyDescent="0.3">
      <c r="A634" s="2" t="str">
        <f>IF(ISBLANK(D634),"",COUNTA($B$2:B634))</f>
        <v/>
      </c>
      <c r="B634" s="2" t="str">
        <f t="shared" ca="1" si="68"/>
        <v>0</v>
      </c>
      <c r="C634" s="4" t="str">
        <f t="shared" ca="1" si="66"/>
        <v>NO</v>
      </c>
      <c r="D634" s="75"/>
      <c r="F634">
        <f t="shared" ca="1" si="69"/>
        <v>0</v>
      </c>
      <c r="G634" s="2" t="str">
        <f t="shared" ca="1" si="70"/>
        <v/>
      </c>
      <c r="H634" s="2">
        <f t="shared" ca="1" si="71"/>
        <v>0</v>
      </c>
    </row>
    <row r="635" spans="1:8" ht="15.75" thickBot="1" x14ac:dyDescent="0.3">
      <c r="A635" s="2" t="str">
        <f>IF(ISBLANK(D635),"",COUNTA($B$2:B635))</f>
        <v/>
      </c>
      <c r="B635" s="2" t="str">
        <f t="shared" ca="1" si="68"/>
        <v>0</v>
      </c>
      <c r="C635" s="4" t="str">
        <f t="shared" ca="1" si="66"/>
        <v>NO</v>
      </c>
      <c r="D635" s="75"/>
      <c r="F635">
        <f t="shared" ca="1" si="69"/>
        <v>0</v>
      </c>
      <c r="G635" s="2" t="str">
        <f t="shared" ca="1" si="70"/>
        <v/>
      </c>
      <c r="H635" s="2">
        <f t="shared" ca="1" si="71"/>
        <v>0</v>
      </c>
    </row>
    <row r="636" spans="1:8" ht="15.75" thickBot="1" x14ac:dyDescent="0.3">
      <c r="A636" s="2" t="str">
        <f>IF(ISBLANK(D636),"",COUNTA($B$2:B636))</f>
        <v/>
      </c>
      <c r="B636" s="2" t="str">
        <f t="shared" ca="1" si="68"/>
        <v>0</v>
      </c>
      <c r="C636" s="4" t="str">
        <f t="shared" ca="1" si="66"/>
        <v>NO</v>
      </c>
      <c r="D636" s="75"/>
      <c r="F636">
        <f t="shared" ca="1" si="69"/>
        <v>0</v>
      </c>
      <c r="G636" s="2" t="str">
        <f t="shared" ca="1" si="70"/>
        <v/>
      </c>
      <c r="H636" s="2">
        <f t="shared" ca="1" si="71"/>
        <v>0</v>
      </c>
    </row>
    <row r="637" spans="1:8" ht="15.75" thickBot="1" x14ac:dyDescent="0.3">
      <c r="A637" s="2" t="str">
        <f>IF(ISBLANK(D637),"",COUNTA($B$2:B637))</f>
        <v/>
      </c>
      <c r="B637" s="2" t="str">
        <f t="shared" ca="1" si="68"/>
        <v>0</v>
      </c>
      <c r="C637" s="4" t="str">
        <f t="shared" ca="1" si="66"/>
        <v>NO</v>
      </c>
      <c r="D637" s="75"/>
      <c r="F637">
        <f t="shared" ca="1" si="69"/>
        <v>0</v>
      </c>
      <c r="G637" s="2" t="str">
        <f t="shared" ca="1" si="70"/>
        <v/>
      </c>
      <c r="H637" s="2">
        <f t="shared" ca="1" si="71"/>
        <v>0</v>
      </c>
    </row>
    <row r="638" spans="1:8" ht="15.75" thickBot="1" x14ac:dyDescent="0.3">
      <c r="A638" s="2" t="str">
        <f>IF(ISBLANK(D638),"",COUNTA($B$2:B638))</f>
        <v/>
      </c>
      <c r="B638" s="2" t="str">
        <f t="shared" ca="1" si="68"/>
        <v>0</v>
      </c>
      <c r="C638" s="4" t="str">
        <f t="shared" ca="1" si="66"/>
        <v>NO</v>
      </c>
      <c r="D638" s="75"/>
      <c r="F638">
        <f t="shared" ca="1" si="69"/>
        <v>0</v>
      </c>
      <c r="G638" s="2" t="str">
        <f t="shared" ca="1" si="70"/>
        <v/>
      </c>
      <c r="H638" s="2">
        <f t="shared" ca="1" si="71"/>
        <v>0</v>
      </c>
    </row>
    <row r="639" spans="1:8" ht="15.75" thickBot="1" x14ac:dyDescent="0.3">
      <c r="A639" s="2" t="str">
        <f>IF(ISBLANK(D639),"",COUNTA($B$2:B639))</f>
        <v/>
      </c>
      <c r="B639" s="2" t="str">
        <f t="shared" ca="1" si="68"/>
        <v>0</v>
      </c>
      <c r="C639" s="4" t="str">
        <f t="shared" ca="1" si="66"/>
        <v>NO</v>
      </c>
      <c r="D639" s="75"/>
      <c r="F639">
        <f t="shared" ca="1" si="69"/>
        <v>0</v>
      </c>
      <c r="G639" s="2" t="str">
        <f t="shared" ca="1" si="70"/>
        <v/>
      </c>
      <c r="H639" s="2">
        <f t="shared" ca="1" si="71"/>
        <v>0</v>
      </c>
    </row>
    <row r="640" spans="1:8" ht="15.75" thickBot="1" x14ac:dyDescent="0.3">
      <c r="A640" s="2" t="str">
        <f>IF(ISBLANK(D640),"",COUNTA($B$2:B640))</f>
        <v/>
      </c>
      <c r="B640" s="2" t="str">
        <f t="shared" ca="1" si="68"/>
        <v>0</v>
      </c>
      <c r="C640" s="4" t="str">
        <f t="shared" ca="1" si="66"/>
        <v>NO</v>
      </c>
      <c r="D640" s="75"/>
      <c r="F640">
        <f t="shared" ca="1" si="69"/>
        <v>0</v>
      </c>
      <c r="G640" s="2" t="str">
        <f t="shared" ca="1" si="70"/>
        <v/>
      </c>
      <c r="H640" s="2">
        <f t="shared" ca="1" si="71"/>
        <v>0</v>
      </c>
    </row>
    <row r="641" spans="1:8" ht="15.75" thickBot="1" x14ac:dyDescent="0.3">
      <c r="A641" s="2" t="str">
        <f>IF(ISBLANK(D641),"",COUNTA($B$2:B641))</f>
        <v/>
      </c>
      <c r="B641" s="2" t="str">
        <f t="shared" ca="1" si="68"/>
        <v>0</v>
      </c>
      <c r="C641" s="4" t="str">
        <f t="shared" ca="1" si="66"/>
        <v>NO</v>
      </c>
      <c r="D641" s="75"/>
      <c r="F641">
        <f t="shared" ca="1" si="69"/>
        <v>0</v>
      </c>
      <c r="G641" s="2" t="str">
        <f t="shared" ca="1" si="70"/>
        <v/>
      </c>
      <c r="H641" s="2">
        <f t="shared" ca="1" si="71"/>
        <v>0</v>
      </c>
    </row>
    <row r="642" spans="1:8" ht="15.75" thickBot="1" x14ac:dyDescent="0.3">
      <c r="A642" s="2" t="str">
        <f>IF(ISBLANK(D642),"",COUNTA($B$2:B642))</f>
        <v/>
      </c>
      <c r="B642" s="2" t="str">
        <f t="shared" ca="1" si="68"/>
        <v>0</v>
      </c>
      <c r="C642" s="4" t="str">
        <f t="shared" ref="C642:C665" ca="1" si="72">IF(ISERROR(_xlfn.NUMBERVALUE(VLOOKUP(D642,G:H,2,0))),"NO",_xlfn.NUMBERVALUE(VLOOKUP(D642,G:H,2,0)))</f>
        <v>NO</v>
      </c>
      <c r="D642" s="75"/>
      <c r="F642">
        <f t="shared" ca="1" si="69"/>
        <v>0</v>
      </c>
      <c r="G642" s="2" t="str">
        <f t="shared" ca="1" si="70"/>
        <v/>
      </c>
      <c r="H642" s="2">
        <f t="shared" ca="1" si="71"/>
        <v>0</v>
      </c>
    </row>
    <row r="643" spans="1:8" ht="15.75" thickBot="1" x14ac:dyDescent="0.3">
      <c r="A643" s="2" t="str">
        <f>IF(ISBLANK(D643),"",COUNTA($B$2:B643))</f>
        <v/>
      </c>
      <c r="B643" s="2" t="str">
        <f t="shared" ref="B643:B706" ca="1" si="73">IF(C643="NO","0",IF(C643&gt;=11000,10000,ROUND(IF((SIGN(C643)=-1),C643*(1+$E$1/100),C643*(1-$E$1/100)),0)))</f>
        <v>0</v>
      </c>
      <c r="C643" s="4" t="str">
        <f t="shared" ca="1" si="72"/>
        <v>NO</v>
      </c>
      <c r="D643" s="75"/>
      <c r="F643">
        <f t="shared" ref="F643:F706" ca="1" si="74">+LEN(G643)</f>
        <v>0</v>
      </c>
      <c r="G643" s="2" t="str">
        <f t="shared" ref="G643:G706" ca="1" si="75">UPPER(OFFSET(J642,(ROW()-1),0))</f>
        <v/>
      </c>
      <c r="H643" s="2">
        <f t="shared" ref="H643:H706" ca="1" si="76">OFFSET(J643,(ROW()-1),0)</f>
        <v>0</v>
      </c>
    </row>
    <row r="644" spans="1:8" ht="15.75" thickBot="1" x14ac:dyDescent="0.3">
      <c r="A644" s="2" t="str">
        <f>IF(ISBLANK(D644),"",COUNTA($B$2:B644))</f>
        <v/>
      </c>
      <c r="B644" s="2" t="str">
        <f t="shared" ca="1" si="73"/>
        <v>0</v>
      </c>
      <c r="C644" s="4" t="str">
        <f t="shared" ca="1" si="72"/>
        <v>NO</v>
      </c>
      <c r="D644" s="75"/>
      <c r="F644">
        <f t="shared" ca="1" si="74"/>
        <v>0</v>
      </c>
      <c r="G644" s="2" t="str">
        <f t="shared" ca="1" si="75"/>
        <v/>
      </c>
      <c r="H644" s="2">
        <f t="shared" ca="1" si="76"/>
        <v>0</v>
      </c>
    </row>
    <row r="645" spans="1:8" ht="15.75" thickBot="1" x14ac:dyDescent="0.3">
      <c r="A645" s="2" t="str">
        <f>IF(ISBLANK(D645),"",COUNTA($B$2:B645))</f>
        <v/>
      </c>
      <c r="B645" s="2" t="str">
        <f t="shared" ca="1" si="73"/>
        <v>0</v>
      </c>
      <c r="C645" s="4" t="str">
        <f t="shared" ca="1" si="72"/>
        <v>NO</v>
      </c>
      <c r="D645" s="75"/>
      <c r="F645">
        <f t="shared" ca="1" si="74"/>
        <v>0</v>
      </c>
      <c r="G645" s="2" t="str">
        <f t="shared" ca="1" si="75"/>
        <v/>
      </c>
      <c r="H645" s="2">
        <f t="shared" ca="1" si="76"/>
        <v>0</v>
      </c>
    </row>
    <row r="646" spans="1:8" ht="15.75" thickBot="1" x14ac:dyDescent="0.3">
      <c r="A646" s="2" t="str">
        <f>IF(ISBLANK(D646),"",COUNTA($B$2:B646))</f>
        <v/>
      </c>
      <c r="B646" s="2" t="str">
        <f t="shared" ca="1" si="73"/>
        <v>0</v>
      </c>
      <c r="C646" s="4" t="str">
        <f t="shared" ca="1" si="72"/>
        <v>NO</v>
      </c>
      <c r="D646" s="75"/>
      <c r="F646">
        <f t="shared" ca="1" si="74"/>
        <v>0</v>
      </c>
      <c r="G646" s="2" t="str">
        <f t="shared" ca="1" si="75"/>
        <v/>
      </c>
      <c r="H646" s="2">
        <f t="shared" ca="1" si="76"/>
        <v>0</v>
      </c>
    </row>
    <row r="647" spans="1:8" ht="15.75" thickBot="1" x14ac:dyDescent="0.3">
      <c r="A647" s="2" t="str">
        <f>IF(ISBLANK(D647),"",COUNTA($B$2:B647))</f>
        <v/>
      </c>
      <c r="B647" s="2" t="str">
        <f t="shared" ca="1" si="73"/>
        <v>0</v>
      </c>
      <c r="C647" s="4" t="str">
        <f t="shared" ca="1" si="72"/>
        <v>NO</v>
      </c>
      <c r="D647" s="75"/>
      <c r="F647">
        <f t="shared" ca="1" si="74"/>
        <v>0</v>
      </c>
      <c r="G647" s="2" t="str">
        <f t="shared" ca="1" si="75"/>
        <v/>
      </c>
      <c r="H647" s="2">
        <f t="shared" ca="1" si="76"/>
        <v>0</v>
      </c>
    </row>
    <row r="648" spans="1:8" ht="15.75" thickBot="1" x14ac:dyDescent="0.3">
      <c r="A648" s="2" t="str">
        <f>IF(ISBLANK(D648),"",COUNTA($B$2:B648))</f>
        <v/>
      </c>
      <c r="B648" s="2" t="str">
        <f t="shared" ca="1" si="73"/>
        <v>0</v>
      </c>
      <c r="C648" s="4" t="str">
        <f t="shared" ca="1" si="72"/>
        <v>NO</v>
      </c>
      <c r="D648" s="75"/>
      <c r="F648">
        <f t="shared" ca="1" si="74"/>
        <v>0</v>
      </c>
      <c r="G648" s="2" t="str">
        <f t="shared" ca="1" si="75"/>
        <v/>
      </c>
      <c r="H648" s="2">
        <f t="shared" ca="1" si="76"/>
        <v>0</v>
      </c>
    </row>
    <row r="649" spans="1:8" ht="15.75" thickBot="1" x14ac:dyDescent="0.3">
      <c r="A649" s="2" t="str">
        <f>IF(ISBLANK(D649),"",COUNTA($B$2:B649))</f>
        <v/>
      </c>
      <c r="B649" s="2" t="str">
        <f t="shared" ca="1" si="73"/>
        <v>0</v>
      </c>
      <c r="C649" s="4" t="str">
        <f t="shared" ca="1" si="72"/>
        <v>NO</v>
      </c>
      <c r="D649" s="75"/>
      <c r="F649">
        <f t="shared" ca="1" si="74"/>
        <v>0</v>
      </c>
      <c r="G649" s="2" t="str">
        <f t="shared" ca="1" si="75"/>
        <v/>
      </c>
      <c r="H649" s="2">
        <f t="shared" ca="1" si="76"/>
        <v>0</v>
      </c>
    </row>
    <row r="650" spans="1:8" ht="15.75" thickBot="1" x14ac:dyDescent="0.3">
      <c r="A650" s="2" t="str">
        <f>IF(ISBLANK(D650),"",COUNTA($B$2:B650))</f>
        <v/>
      </c>
      <c r="B650" s="2" t="str">
        <f t="shared" ca="1" si="73"/>
        <v>0</v>
      </c>
      <c r="C650" s="4" t="str">
        <f t="shared" ca="1" si="72"/>
        <v>NO</v>
      </c>
      <c r="D650" s="75"/>
      <c r="F650">
        <f t="shared" ca="1" si="74"/>
        <v>0</v>
      </c>
      <c r="G650" s="2" t="str">
        <f t="shared" ca="1" si="75"/>
        <v/>
      </c>
      <c r="H650" s="2">
        <f t="shared" ca="1" si="76"/>
        <v>0</v>
      </c>
    </row>
    <row r="651" spans="1:8" ht="15.75" thickBot="1" x14ac:dyDescent="0.3">
      <c r="A651" s="2" t="str">
        <f>IF(ISBLANK(D651),"",COUNTA($B$2:B651))</f>
        <v/>
      </c>
      <c r="B651" s="2" t="str">
        <f t="shared" ca="1" si="73"/>
        <v>0</v>
      </c>
      <c r="C651" s="4" t="str">
        <f t="shared" ca="1" si="72"/>
        <v>NO</v>
      </c>
      <c r="D651" s="75"/>
      <c r="F651">
        <f t="shared" ca="1" si="74"/>
        <v>0</v>
      </c>
      <c r="G651" s="2" t="str">
        <f t="shared" ca="1" si="75"/>
        <v/>
      </c>
      <c r="H651" s="2">
        <f t="shared" ca="1" si="76"/>
        <v>0</v>
      </c>
    </row>
    <row r="652" spans="1:8" ht="15.75" thickBot="1" x14ac:dyDescent="0.3">
      <c r="A652" s="2" t="str">
        <f>IF(ISBLANK(D652),"",COUNTA($B$2:B652))</f>
        <v/>
      </c>
      <c r="B652" s="2" t="str">
        <f t="shared" ca="1" si="73"/>
        <v>0</v>
      </c>
      <c r="C652" s="4" t="str">
        <f t="shared" ca="1" si="72"/>
        <v>NO</v>
      </c>
      <c r="D652" s="75"/>
      <c r="F652">
        <f t="shared" ca="1" si="74"/>
        <v>0</v>
      </c>
      <c r="G652" s="2" t="str">
        <f t="shared" ca="1" si="75"/>
        <v/>
      </c>
      <c r="H652" s="2">
        <f t="shared" ca="1" si="76"/>
        <v>0</v>
      </c>
    </row>
    <row r="653" spans="1:8" ht="15.75" thickBot="1" x14ac:dyDescent="0.3">
      <c r="A653" s="2" t="str">
        <f>IF(ISBLANK(D653),"",COUNTA($B$2:B653))</f>
        <v/>
      </c>
      <c r="B653" s="2" t="str">
        <f t="shared" ca="1" si="73"/>
        <v>0</v>
      </c>
      <c r="C653" s="4" t="str">
        <f t="shared" ca="1" si="72"/>
        <v>NO</v>
      </c>
      <c r="D653" s="75"/>
      <c r="F653">
        <f t="shared" ca="1" si="74"/>
        <v>0</v>
      </c>
      <c r="G653" s="2" t="str">
        <f t="shared" ca="1" si="75"/>
        <v/>
      </c>
      <c r="H653" s="2">
        <f t="shared" ca="1" si="76"/>
        <v>0</v>
      </c>
    </row>
    <row r="654" spans="1:8" ht="15.75" thickBot="1" x14ac:dyDescent="0.3">
      <c r="A654" s="2" t="str">
        <f>IF(ISBLANK(D654),"",COUNTA($B$2:B654))</f>
        <v/>
      </c>
      <c r="B654" s="2" t="str">
        <f t="shared" ca="1" si="73"/>
        <v>0</v>
      </c>
      <c r="C654" s="4" t="str">
        <f t="shared" ca="1" si="72"/>
        <v>NO</v>
      </c>
      <c r="D654" s="75"/>
      <c r="F654">
        <f t="shared" ca="1" si="74"/>
        <v>0</v>
      </c>
      <c r="G654" s="2" t="str">
        <f t="shared" ca="1" si="75"/>
        <v/>
      </c>
      <c r="H654" s="2">
        <f t="shared" ca="1" si="76"/>
        <v>0</v>
      </c>
    </row>
    <row r="655" spans="1:8" ht="15.75" thickBot="1" x14ac:dyDescent="0.3">
      <c r="A655" s="2" t="str">
        <f>IF(ISBLANK(D655),"",COUNTA($B$2:B655))</f>
        <v/>
      </c>
      <c r="B655" s="2" t="str">
        <f t="shared" ca="1" si="73"/>
        <v>0</v>
      </c>
      <c r="C655" s="4" t="str">
        <f t="shared" ca="1" si="72"/>
        <v>NO</v>
      </c>
      <c r="D655" s="75"/>
      <c r="F655">
        <f t="shared" ca="1" si="74"/>
        <v>0</v>
      </c>
      <c r="G655" s="2" t="str">
        <f t="shared" ca="1" si="75"/>
        <v/>
      </c>
      <c r="H655" s="2">
        <f t="shared" ca="1" si="76"/>
        <v>0</v>
      </c>
    </row>
    <row r="656" spans="1:8" ht="15.75" thickBot="1" x14ac:dyDescent="0.3">
      <c r="A656" s="2" t="str">
        <f>IF(ISBLANK(D656),"",COUNTA($B$2:B656))</f>
        <v/>
      </c>
      <c r="B656" s="2" t="str">
        <f t="shared" ca="1" si="73"/>
        <v>0</v>
      </c>
      <c r="C656" s="4" t="str">
        <f t="shared" ca="1" si="72"/>
        <v>NO</v>
      </c>
      <c r="D656" s="75"/>
      <c r="F656">
        <f t="shared" ca="1" si="74"/>
        <v>0</v>
      </c>
      <c r="G656" s="2" t="str">
        <f t="shared" ca="1" si="75"/>
        <v/>
      </c>
      <c r="H656" s="2">
        <f t="shared" ca="1" si="76"/>
        <v>0</v>
      </c>
    </row>
    <row r="657" spans="1:8" ht="15.75" thickBot="1" x14ac:dyDescent="0.3">
      <c r="A657" s="2" t="str">
        <f>IF(ISBLANK(D657),"",COUNTA($B$2:B657))</f>
        <v/>
      </c>
      <c r="B657" s="2" t="str">
        <f t="shared" ca="1" si="73"/>
        <v>0</v>
      </c>
      <c r="C657" s="4" t="str">
        <f t="shared" ca="1" si="72"/>
        <v>NO</v>
      </c>
      <c r="D657" s="75"/>
      <c r="F657">
        <f t="shared" ca="1" si="74"/>
        <v>0</v>
      </c>
      <c r="G657" s="2" t="str">
        <f t="shared" ca="1" si="75"/>
        <v/>
      </c>
      <c r="H657" s="2">
        <f t="shared" ca="1" si="76"/>
        <v>0</v>
      </c>
    </row>
    <row r="658" spans="1:8" ht="15.75" thickBot="1" x14ac:dyDescent="0.3">
      <c r="A658" s="2" t="str">
        <f>IF(ISBLANK(D658),"",COUNTA($B$2:B658))</f>
        <v/>
      </c>
      <c r="B658" s="2" t="str">
        <f t="shared" ca="1" si="73"/>
        <v>0</v>
      </c>
      <c r="C658" s="4" t="str">
        <f t="shared" ca="1" si="72"/>
        <v>NO</v>
      </c>
      <c r="D658" s="75"/>
      <c r="F658">
        <f t="shared" ca="1" si="74"/>
        <v>0</v>
      </c>
      <c r="G658" s="2" t="str">
        <f t="shared" ca="1" si="75"/>
        <v/>
      </c>
      <c r="H658" s="2">
        <f t="shared" ca="1" si="76"/>
        <v>0</v>
      </c>
    </row>
    <row r="659" spans="1:8" ht="15.75" thickBot="1" x14ac:dyDescent="0.3">
      <c r="A659" s="2" t="str">
        <f>IF(ISBLANK(D659),"",COUNTA($B$2:B659))</f>
        <v/>
      </c>
      <c r="B659" s="2" t="str">
        <f t="shared" ca="1" si="73"/>
        <v>0</v>
      </c>
      <c r="C659" s="4" t="str">
        <f t="shared" ca="1" si="72"/>
        <v>NO</v>
      </c>
      <c r="D659" s="75"/>
      <c r="F659">
        <f t="shared" ca="1" si="74"/>
        <v>0</v>
      </c>
      <c r="G659" s="2" t="str">
        <f t="shared" ca="1" si="75"/>
        <v/>
      </c>
      <c r="H659" s="2">
        <f t="shared" ca="1" si="76"/>
        <v>0</v>
      </c>
    </row>
    <row r="660" spans="1:8" ht="15.75" thickBot="1" x14ac:dyDescent="0.3">
      <c r="A660" s="2" t="str">
        <f>IF(ISBLANK(D660),"",COUNTA($B$2:B660))</f>
        <v/>
      </c>
      <c r="B660" s="2" t="str">
        <f t="shared" ca="1" si="73"/>
        <v>0</v>
      </c>
      <c r="C660" s="4" t="str">
        <f t="shared" ca="1" si="72"/>
        <v>NO</v>
      </c>
      <c r="D660" s="75"/>
      <c r="F660">
        <f t="shared" ca="1" si="74"/>
        <v>0</v>
      </c>
      <c r="G660" s="2" t="str">
        <f t="shared" ca="1" si="75"/>
        <v/>
      </c>
      <c r="H660" s="2">
        <f t="shared" ca="1" si="76"/>
        <v>0</v>
      </c>
    </row>
    <row r="661" spans="1:8" ht="15.75" thickBot="1" x14ac:dyDescent="0.3">
      <c r="A661" s="2" t="str">
        <f>IF(ISBLANK(D661),"",COUNTA($B$2:B661))</f>
        <v/>
      </c>
      <c r="B661" s="2" t="str">
        <f t="shared" ca="1" si="73"/>
        <v>0</v>
      </c>
      <c r="C661" s="4" t="str">
        <f t="shared" ca="1" si="72"/>
        <v>NO</v>
      </c>
      <c r="D661" s="75"/>
      <c r="F661">
        <f t="shared" ca="1" si="74"/>
        <v>0</v>
      </c>
      <c r="G661" s="2" t="str">
        <f t="shared" ca="1" si="75"/>
        <v/>
      </c>
      <c r="H661" s="2">
        <f t="shared" ca="1" si="76"/>
        <v>0</v>
      </c>
    </row>
    <row r="662" spans="1:8" ht="15.75" thickBot="1" x14ac:dyDescent="0.3">
      <c r="A662" s="2" t="str">
        <f>IF(ISBLANK(D662),"",COUNTA($B$2:B662))</f>
        <v/>
      </c>
      <c r="B662" s="2" t="str">
        <f t="shared" ca="1" si="73"/>
        <v>0</v>
      </c>
      <c r="C662" s="4" t="str">
        <f t="shared" ca="1" si="72"/>
        <v>NO</v>
      </c>
      <c r="D662" s="75"/>
      <c r="F662">
        <f t="shared" ca="1" si="74"/>
        <v>0</v>
      </c>
      <c r="G662" s="2" t="str">
        <f t="shared" ca="1" si="75"/>
        <v/>
      </c>
      <c r="H662" s="2">
        <f t="shared" ca="1" si="76"/>
        <v>0</v>
      </c>
    </row>
    <row r="663" spans="1:8" ht="15.75" thickBot="1" x14ac:dyDescent="0.3">
      <c r="A663" s="2" t="str">
        <f>IF(ISBLANK(D663),"",COUNTA($B$2:B663))</f>
        <v/>
      </c>
      <c r="B663" s="2" t="str">
        <f t="shared" ca="1" si="73"/>
        <v>0</v>
      </c>
      <c r="C663" s="4" t="str">
        <f t="shared" ca="1" si="72"/>
        <v>NO</v>
      </c>
      <c r="D663" s="75"/>
      <c r="F663">
        <f t="shared" ca="1" si="74"/>
        <v>0</v>
      </c>
      <c r="G663" s="2" t="str">
        <f t="shared" ca="1" si="75"/>
        <v/>
      </c>
      <c r="H663" s="2">
        <f t="shared" ca="1" si="76"/>
        <v>0</v>
      </c>
    </row>
    <row r="664" spans="1:8" ht="15.75" thickBot="1" x14ac:dyDescent="0.3">
      <c r="A664" s="2" t="str">
        <f>IF(ISBLANK(D664),"",COUNTA($B$2:B664))</f>
        <v/>
      </c>
      <c r="B664" s="2" t="str">
        <f t="shared" ca="1" si="73"/>
        <v>0</v>
      </c>
      <c r="C664" s="4" t="str">
        <f t="shared" ca="1" si="72"/>
        <v>NO</v>
      </c>
      <c r="D664" s="75"/>
      <c r="F664">
        <f t="shared" ca="1" si="74"/>
        <v>0</v>
      </c>
      <c r="G664" s="2" t="str">
        <f t="shared" ca="1" si="75"/>
        <v/>
      </c>
      <c r="H664" s="2">
        <f t="shared" ca="1" si="76"/>
        <v>0</v>
      </c>
    </row>
    <row r="665" spans="1:8" ht="15.75" thickBot="1" x14ac:dyDescent="0.3">
      <c r="A665" s="2" t="str">
        <f>IF(ISBLANK(D665),"",COUNTA($B$2:B665))</f>
        <v/>
      </c>
      <c r="B665" s="2" t="str">
        <f t="shared" ca="1" si="73"/>
        <v>0</v>
      </c>
      <c r="C665" s="4" t="str">
        <f t="shared" ca="1" si="72"/>
        <v>NO</v>
      </c>
      <c r="D665" s="75"/>
      <c r="F665">
        <f t="shared" ca="1" si="74"/>
        <v>0</v>
      </c>
      <c r="G665" s="2" t="str">
        <f t="shared" ca="1" si="75"/>
        <v/>
      </c>
      <c r="H665" s="2">
        <f t="shared" ca="1" si="76"/>
        <v>0</v>
      </c>
    </row>
    <row r="666" spans="1:8" ht="15.75" thickBot="1" x14ac:dyDescent="0.3">
      <c r="A666" s="2" t="str">
        <f>IF(ISBLANK(D666),"",COUNTA($B$2:B666))</f>
        <v/>
      </c>
      <c r="B666" s="2" t="str">
        <f t="shared" ca="1" si="73"/>
        <v>0</v>
      </c>
      <c r="C666" s="4" t="str">
        <f t="shared" ref="C666:C710" ca="1" si="77">IF(ISERROR(_xlfn.NUMBERVALUE(VLOOKUP(D666,G:H,2,0))),"NO",_xlfn.NUMBERVALUE(VLOOKUP(D666,G:H,2,0)))</f>
        <v>NO</v>
      </c>
      <c r="D666" s="75"/>
      <c r="F666">
        <f t="shared" ca="1" si="74"/>
        <v>0</v>
      </c>
      <c r="G666" s="2" t="str">
        <f t="shared" ca="1" si="75"/>
        <v/>
      </c>
      <c r="H666" s="2">
        <f t="shared" ca="1" si="76"/>
        <v>0</v>
      </c>
    </row>
    <row r="667" spans="1:8" ht="15.75" thickBot="1" x14ac:dyDescent="0.3">
      <c r="A667" s="2" t="str">
        <f>IF(ISBLANK(D667),"",COUNTA($B$2:B667))</f>
        <v/>
      </c>
      <c r="B667" s="2" t="str">
        <f t="shared" ca="1" si="73"/>
        <v>0</v>
      </c>
      <c r="C667" s="4" t="str">
        <f t="shared" ca="1" si="77"/>
        <v>NO</v>
      </c>
      <c r="D667" s="75"/>
      <c r="F667">
        <f t="shared" ca="1" si="74"/>
        <v>0</v>
      </c>
      <c r="G667" s="2" t="str">
        <f t="shared" ca="1" si="75"/>
        <v/>
      </c>
      <c r="H667" s="2">
        <f t="shared" ca="1" si="76"/>
        <v>0</v>
      </c>
    </row>
    <row r="668" spans="1:8" ht="15.75" thickBot="1" x14ac:dyDescent="0.3">
      <c r="A668" s="2" t="str">
        <f>IF(ISBLANK(D668),"",COUNTA($B$2:B668))</f>
        <v/>
      </c>
      <c r="B668" s="2" t="str">
        <f t="shared" ca="1" si="73"/>
        <v>0</v>
      </c>
      <c r="C668" s="4" t="str">
        <f t="shared" ca="1" si="77"/>
        <v>NO</v>
      </c>
      <c r="D668" s="75"/>
      <c r="F668">
        <f t="shared" ca="1" si="74"/>
        <v>0</v>
      </c>
      <c r="G668" s="2" t="str">
        <f t="shared" ca="1" si="75"/>
        <v/>
      </c>
      <c r="H668" s="2">
        <f t="shared" ca="1" si="76"/>
        <v>0</v>
      </c>
    </row>
    <row r="669" spans="1:8" ht="15.75" thickBot="1" x14ac:dyDescent="0.3">
      <c r="A669" s="2" t="str">
        <f>IF(ISBLANK(D669),"",COUNTA($B$2:B669))</f>
        <v/>
      </c>
      <c r="B669" s="2" t="str">
        <f t="shared" ca="1" si="73"/>
        <v>0</v>
      </c>
      <c r="C669" s="4" t="str">
        <f t="shared" ca="1" si="77"/>
        <v>NO</v>
      </c>
      <c r="D669" s="75"/>
      <c r="F669">
        <f t="shared" ca="1" si="74"/>
        <v>0</v>
      </c>
      <c r="G669" s="2" t="str">
        <f t="shared" ca="1" si="75"/>
        <v/>
      </c>
      <c r="H669" s="2">
        <f t="shared" ca="1" si="76"/>
        <v>0</v>
      </c>
    </row>
    <row r="670" spans="1:8" ht="15.75" thickBot="1" x14ac:dyDescent="0.3">
      <c r="A670" s="2" t="str">
        <f>IF(ISBLANK(D670),"",COUNTA($B$2:B670))</f>
        <v/>
      </c>
      <c r="B670" s="2" t="str">
        <f t="shared" ca="1" si="73"/>
        <v>0</v>
      </c>
      <c r="C670" s="4" t="str">
        <f t="shared" ca="1" si="77"/>
        <v>NO</v>
      </c>
      <c r="D670" s="75"/>
      <c r="F670">
        <f t="shared" ca="1" si="74"/>
        <v>0</v>
      </c>
      <c r="G670" s="2" t="str">
        <f t="shared" ca="1" si="75"/>
        <v/>
      </c>
      <c r="H670" s="2">
        <f t="shared" ca="1" si="76"/>
        <v>0</v>
      </c>
    </row>
    <row r="671" spans="1:8" ht="15.75" thickBot="1" x14ac:dyDescent="0.3">
      <c r="A671" s="2" t="str">
        <f>IF(ISBLANK(D671),"",COUNTA($B$2:B671))</f>
        <v/>
      </c>
      <c r="B671" s="2" t="str">
        <f t="shared" ca="1" si="73"/>
        <v>0</v>
      </c>
      <c r="C671" s="4" t="str">
        <f t="shared" ca="1" si="77"/>
        <v>NO</v>
      </c>
      <c r="D671" s="75"/>
      <c r="F671">
        <f t="shared" ca="1" si="74"/>
        <v>0</v>
      </c>
      <c r="G671" s="2" t="str">
        <f t="shared" ca="1" si="75"/>
        <v/>
      </c>
      <c r="H671" s="2">
        <f t="shared" ca="1" si="76"/>
        <v>0</v>
      </c>
    </row>
    <row r="672" spans="1:8" ht="15.75" thickBot="1" x14ac:dyDescent="0.3">
      <c r="A672" s="2" t="str">
        <f>IF(ISBLANK(D672),"",COUNTA($B$2:B672))</f>
        <v/>
      </c>
      <c r="B672" s="2" t="str">
        <f t="shared" ca="1" si="73"/>
        <v>0</v>
      </c>
      <c r="C672" s="4" t="str">
        <f t="shared" ca="1" si="77"/>
        <v>NO</v>
      </c>
      <c r="D672" s="75"/>
      <c r="F672">
        <f t="shared" ca="1" si="74"/>
        <v>0</v>
      </c>
      <c r="G672" s="2" t="str">
        <f t="shared" ca="1" si="75"/>
        <v/>
      </c>
      <c r="H672" s="2">
        <f t="shared" ca="1" si="76"/>
        <v>0</v>
      </c>
    </row>
    <row r="673" spans="1:8" ht="15.75" thickBot="1" x14ac:dyDescent="0.3">
      <c r="A673" s="2" t="str">
        <f>IF(ISBLANK(D673),"",COUNTA($B$2:B673))</f>
        <v/>
      </c>
      <c r="B673" s="2" t="str">
        <f t="shared" ca="1" si="73"/>
        <v>0</v>
      </c>
      <c r="C673" s="4" t="str">
        <f t="shared" ca="1" si="77"/>
        <v>NO</v>
      </c>
      <c r="D673" s="75"/>
      <c r="F673">
        <f t="shared" ca="1" si="74"/>
        <v>0</v>
      </c>
      <c r="G673" s="2" t="str">
        <f t="shared" ca="1" si="75"/>
        <v/>
      </c>
      <c r="H673" s="2">
        <f t="shared" ca="1" si="76"/>
        <v>0</v>
      </c>
    </row>
    <row r="674" spans="1:8" ht="15.75" thickBot="1" x14ac:dyDescent="0.3">
      <c r="A674" s="2" t="str">
        <f>IF(ISBLANK(D674),"",COUNTA($B$2:B674))</f>
        <v/>
      </c>
      <c r="B674" s="2" t="str">
        <f t="shared" ca="1" si="73"/>
        <v>0</v>
      </c>
      <c r="C674" s="4" t="str">
        <f t="shared" ca="1" si="77"/>
        <v>NO</v>
      </c>
      <c r="D674" s="75"/>
      <c r="F674">
        <f t="shared" ca="1" si="74"/>
        <v>0</v>
      </c>
      <c r="G674" s="2" t="str">
        <f t="shared" ca="1" si="75"/>
        <v/>
      </c>
      <c r="H674" s="2">
        <f t="shared" ca="1" si="76"/>
        <v>0</v>
      </c>
    </row>
    <row r="675" spans="1:8" ht="15.75" thickBot="1" x14ac:dyDescent="0.3">
      <c r="A675" s="2" t="str">
        <f>IF(ISBLANK(D675),"",COUNTA($B$2:B675))</f>
        <v/>
      </c>
      <c r="B675" s="2" t="str">
        <f t="shared" ca="1" si="73"/>
        <v>0</v>
      </c>
      <c r="C675" s="4" t="str">
        <f t="shared" ca="1" si="77"/>
        <v>NO</v>
      </c>
      <c r="D675" s="75"/>
      <c r="F675">
        <f t="shared" ca="1" si="74"/>
        <v>0</v>
      </c>
      <c r="G675" s="2" t="str">
        <f t="shared" ca="1" si="75"/>
        <v/>
      </c>
      <c r="H675" s="2">
        <f t="shared" ca="1" si="76"/>
        <v>0</v>
      </c>
    </row>
    <row r="676" spans="1:8" ht="15.75" thickBot="1" x14ac:dyDescent="0.3">
      <c r="A676" s="2" t="str">
        <f>IF(ISBLANK(D676),"",COUNTA($B$2:B676))</f>
        <v/>
      </c>
      <c r="B676" s="2" t="str">
        <f t="shared" ca="1" si="73"/>
        <v>0</v>
      </c>
      <c r="C676" s="4" t="str">
        <f t="shared" ca="1" si="77"/>
        <v>NO</v>
      </c>
      <c r="D676" s="75"/>
      <c r="F676">
        <f t="shared" ca="1" si="74"/>
        <v>0</v>
      </c>
      <c r="G676" s="2" t="str">
        <f t="shared" ca="1" si="75"/>
        <v/>
      </c>
      <c r="H676" s="2">
        <f t="shared" ca="1" si="76"/>
        <v>0</v>
      </c>
    </row>
    <row r="677" spans="1:8" ht="15.75" thickBot="1" x14ac:dyDescent="0.3">
      <c r="A677" s="2" t="str">
        <f>IF(ISBLANK(D677),"",COUNTA($B$2:B677))</f>
        <v/>
      </c>
      <c r="B677" s="2" t="str">
        <f t="shared" ca="1" si="73"/>
        <v>0</v>
      </c>
      <c r="C677" s="4" t="str">
        <f t="shared" ca="1" si="77"/>
        <v>NO</v>
      </c>
      <c r="D677" s="75"/>
      <c r="F677">
        <f t="shared" ca="1" si="74"/>
        <v>0</v>
      </c>
      <c r="G677" s="2" t="str">
        <f t="shared" ca="1" si="75"/>
        <v/>
      </c>
      <c r="H677" s="2">
        <f t="shared" ca="1" si="76"/>
        <v>0</v>
      </c>
    </row>
    <row r="678" spans="1:8" ht="15.75" thickBot="1" x14ac:dyDescent="0.3">
      <c r="A678" s="2" t="str">
        <f>IF(ISBLANK(D678),"",COUNTA($B$2:B678))</f>
        <v/>
      </c>
      <c r="B678" s="2" t="str">
        <f t="shared" ca="1" si="73"/>
        <v>0</v>
      </c>
      <c r="C678" s="4" t="str">
        <f t="shared" ca="1" si="77"/>
        <v>NO</v>
      </c>
      <c r="D678" s="75"/>
      <c r="F678">
        <f t="shared" ca="1" si="74"/>
        <v>0</v>
      </c>
      <c r="G678" s="2" t="str">
        <f t="shared" ca="1" si="75"/>
        <v/>
      </c>
      <c r="H678" s="2">
        <f t="shared" ca="1" si="76"/>
        <v>0</v>
      </c>
    </row>
    <row r="679" spans="1:8" ht="15.75" thickBot="1" x14ac:dyDescent="0.3">
      <c r="A679" s="2" t="str">
        <f>IF(ISBLANK(D679),"",COUNTA($B$2:B679))</f>
        <v/>
      </c>
      <c r="B679" s="2" t="str">
        <f t="shared" ca="1" si="73"/>
        <v>0</v>
      </c>
      <c r="C679" s="4" t="str">
        <f t="shared" ca="1" si="77"/>
        <v>NO</v>
      </c>
      <c r="D679" s="75"/>
      <c r="F679">
        <f t="shared" ca="1" si="74"/>
        <v>0</v>
      </c>
      <c r="G679" s="2" t="str">
        <f t="shared" ca="1" si="75"/>
        <v/>
      </c>
      <c r="H679" s="2">
        <f t="shared" ca="1" si="76"/>
        <v>0</v>
      </c>
    </row>
    <row r="680" spans="1:8" ht="15.75" thickBot="1" x14ac:dyDescent="0.3">
      <c r="A680" s="2" t="str">
        <f>IF(ISBLANK(D680),"",COUNTA($B$2:B680))</f>
        <v/>
      </c>
      <c r="B680" s="2" t="str">
        <f t="shared" ca="1" si="73"/>
        <v>0</v>
      </c>
      <c r="C680" s="4" t="str">
        <f t="shared" ca="1" si="77"/>
        <v>NO</v>
      </c>
      <c r="D680" s="75"/>
      <c r="F680">
        <f t="shared" ca="1" si="74"/>
        <v>0</v>
      </c>
      <c r="G680" s="2" t="str">
        <f t="shared" ca="1" si="75"/>
        <v/>
      </c>
      <c r="H680" s="2">
        <f t="shared" ca="1" si="76"/>
        <v>0</v>
      </c>
    </row>
    <row r="681" spans="1:8" ht="15.75" thickBot="1" x14ac:dyDescent="0.3">
      <c r="A681" s="2" t="str">
        <f>IF(ISBLANK(D681),"",COUNTA($B$2:B681))</f>
        <v/>
      </c>
      <c r="B681" s="2" t="str">
        <f t="shared" ca="1" si="73"/>
        <v>0</v>
      </c>
      <c r="C681" s="4" t="str">
        <f t="shared" ca="1" si="77"/>
        <v>NO</v>
      </c>
      <c r="D681" s="75"/>
      <c r="F681">
        <f t="shared" ca="1" si="74"/>
        <v>0</v>
      </c>
      <c r="G681" s="2" t="str">
        <f t="shared" ca="1" si="75"/>
        <v/>
      </c>
      <c r="H681" s="2">
        <f t="shared" ca="1" si="76"/>
        <v>0</v>
      </c>
    </row>
    <row r="682" spans="1:8" ht="15.75" thickBot="1" x14ac:dyDescent="0.3">
      <c r="A682" s="2" t="str">
        <f>IF(ISBLANK(D682),"",COUNTA($B$2:B682))</f>
        <v/>
      </c>
      <c r="B682" s="2" t="str">
        <f t="shared" ca="1" si="73"/>
        <v>0</v>
      </c>
      <c r="C682" s="4" t="str">
        <f t="shared" ca="1" si="77"/>
        <v>NO</v>
      </c>
      <c r="D682" s="75"/>
      <c r="F682">
        <f t="shared" ca="1" si="74"/>
        <v>0</v>
      </c>
      <c r="G682" s="2" t="str">
        <f t="shared" ca="1" si="75"/>
        <v/>
      </c>
      <c r="H682" s="2">
        <f t="shared" ca="1" si="76"/>
        <v>0</v>
      </c>
    </row>
    <row r="683" spans="1:8" ht="15.75" thickBot="1" x14ac:dyDescent="0.3">
      <c r="A683" s="2" t="str">
        <f>IF(ISBLANK(D683),"",COUNTA($B$2:B683))</f>
        <v/>
      </c>
      <c r="B683" s="2" t="str">
        <f t="shared" ca="1" si="73"/>
        <v>0</v>
      </c>
      <c r="C683" s="4" t="str">
        <f t="shared" ca="1" si="77"/>
        <v>NO</v>
      </c>
      <c r="D683" s="75"/>
      <c r="F683">
        <f t="shared" ca="1" si="74"/>
        <v>0</v>
      </c>
      <c r="G683" s="2" t="str">
        <f t="shared" ca="1" si="75"/>
        <v/>
      </c>
      <c r="H683" s="2">
        <f t="shared" ca="1" si="76"/>
        <v>0</v>
      </c>
    </row>
    <row r="684" spans="1:8" ht="15.75" thickBot="1" x14ac:dyDescent="0.3">
      <c r="A684" s="2" t="str">
        <f>IF(ISBLANK(D684),"",COUNTA($B$2:B684))</f>
        <v/>
      </c>
      <c r="B684" s="2" t="str">
        <f t="shared" ca="1" si="73"/>
        <v>0</v>
      </c>
      <c r="C684" s="4" t="str">
        <f t="shared" ca="1" si="77"/>
        <v>NO</v>
      </c>
      <c r="D684" s="75"/>
      <c r="F684">
        <f t="shared" ca="1" si="74"/>
        <v>0</v>
      </c>
      <c r="G684" s="2" t="str">
        <f t="shared" ca="1" si="75"/>
        <v/>
      </c>
      <c r="H684" s="2">
        <f t="shared" ca="1" si="76"/>
        <v>0</v>
      </c>
    </row>
    <row r="685" spans="1:8" ht="15.75" thickBot="1" x14ac:dyDescent="0.3">
      <c r="A685" s="2" t="str">
        <f>IF(ISBLANK(D685),"",COUNTA($B$2:B685))</f>
        <v/>
      </c>
      <c r="B685" s="2" t="str">
        <f t="shared" ca="1" si="73"/>
        <v>0</v>
      </c>
      <c r="C685" s="4" t="str">
        <f t="shared" ca="1" si="77"/>
        <v>NO</v>
      </c>
      <c r="D685" s="75"/>
      <c r="F685">
        <f t="shared" ca="1" si="74"/>
        <v>0</v>
      </c>
      <c r="G685" s="2" t="str">
        <f t="shared" ca="1" si="75"/>
        <v/>
      </c>
      <c r="H685" s="2">
        <f t="shared" ca="1" si="76"/>
        <v>0</v>
      </c>
    </row>
    <row r="686" spans="1:8" ht="15.75" thickBot="1" x14ac:dyDescent="0.3">
      <c r="A686" s="2" t="str">
        <f>IF(ISBLANK(D686),"",COUNTA($B$2:B686))</f>
        <v/>
      </c>
      <c r="B686" s="2" t="str">
        <f t="shared" ca="1" si="73"/>
        <v>0</v>
      </c>
      <c r="C686" s="4" t="str">
        <f t="shared" ca="1" si="77"/>
        <v>NO</v>
      </c>
      <c r="D686" s="75"/>
      <c r="F686">
        <f t="shared" ca="1" si="74"/>
        <v>0</v>
      </c>
      <c r="G686" s="2" t="str">
        <f t="shared" ca="1" si="75"/>
        <v/>
      </c>
      <c r="H686" s="2">
        <f t="shared" ca="1" si="76"/>
        <v>0</v>
      </c>
    </row>
    <row r="687" spans="1:8" ht="15.75" thickBot="1" x14ac:dyDescent="0.3">
      <c r="A687" s="2" t="str">
        <f>IF(ISBLANK(D687),"",COUNTA($B$2:B687))</f>
        <v/>
      </c>
      <c r="B687" s="2" t="str">
        <f t="shared" ca="1" si="73"/>
        <v>0</v>
      </c>
      <c r="C687" s="4" t="str">
        <f t="shared" ca="1" si="77"/>
        <v>NO</v>
      </c>
      <c r="D687" s="75"/>
      <c r="F687">
        <f t="shared" ca="1" si="74"/>
        <v>0</v>
      </c>
      <c r="G687" s="2" t="str">
        <f t="shared" ca="1" si="75"/>
        <v/>
      </c>
      <c r="H687" s="2">
        <f t="shared" ca="1" si="76"/>
        <v>0</v>
      </c>
    </row>
    <row r="688" spans="1:8" ht="15.75" thickBot="1" x14ac:dyDescent="0.3">
      <c r="A688" s="2" t="str">
        <f>IF(ISBLANK(D688),"",COUNTA($B$2:B688))</f>
        <v/>
      </c>
      <c r="B688" s="2" t="str">
        <f t="shared" ca="1" si="73"/>
        <v>0</v>
      </c>
      <c r="C688" s="4" t="str">
        <f t="shared" ca="1" si="77"/>
        <v>NO</v>
      </c>
      <c r="D688" s="75"/>
      <c r="F688">
        <f t="shared" ca="1" si="74"/>
        <v>0</v>
      </c>
      <c r="G688" s="2" t="str">
        <f t="shared" ca="1" si="75"/>
        <v/>
      </c>
      <c r="H688" s="2">
        <f t="shared" ca="1" si="76"/>
        <v>0</v>
      </c>
    </row>
    <row r="689" spans="1:8" ht="15.75" thickBot="1" x14ac:dyDescent="0.3">
      <c r="A689" s="2" t="str">
        <f>IF(ISBLANK(D689),"",COUNTA($B$2:B689))</f>
        <v/>
      </c>
      <c r="B689" s="2" t="str">
        <f t="shared" ca="1" si="73"/>
        <v>0</v>
      </c>
      <c r="C689" s="4" t="str">
        <f t="shared" ca="1" si="77"/>
        <v>NO</v>
      </c>
      <c r="D689" s="75"/>
      <c r="F689">
        <f t="shared" ca="1" si="74"/>
        <v>0</v>
      </c>
      <c r="G689" s="2" t="str">
        <f t="shared" ca="1" si="75"/>
        <v/>
      </c>
      <c r="H689" s="2">
        <f t="shared" ca="1" si="76"/>
        <v>0</v>
      </c>
    </row>
    <row r="690" spans="1:8" ht="15.75" thickBot="1" x14ac:dyDescent="0.3">
      <c r="A690" s="2" t="str">
        <f>IF(ISBLANK(D690),"",COUNTA($B$2:B690))</f>
        <v/>
      </c>
      <c r="B690" s="2" t="str">
        <f t="shared" ca="1" si="73"/>
        <v>0</v>
      </c>
      <c r="C690" s="4" t="str">
        <f t="shared" ca="1" si="77"/>
        <v>NO</v>
      </c>
      <c r="D690" s="75"/>
      <c r="F690">
        <f t="shared" ca="1" si="74"/>
        <v>0</v>
      </c>
      <c r="G690" s="2" t="str">
        <f t="shared" ca="1" si="75"/>
        <v/>
      </c>
      <c r="H690" s="2">
        <f t="shared" ca="1" si="76"/>
        <v>0</v>
      </c>
    </row>
    <row r="691" spans="1:8" ht="15.75" thickBot="1" x14ac:dyDescent="0.3">
      <c r="A691" s="2" t="str">
        <f>IF(ISBLANK(D691),"",COUNTA($B$2:B691))</f>
        <v/>
      </c>
      <c r="B691" s="2" t="str">
        <f t="shared" ca="1" si="73"/>
        <v>0</v>
      </c>
      <c r="C691" s="4" t="str">
        <f t="shared" ca="1" si="77"/>
        <v>NO</v>
      </c>
      <c r="D691" s="75"/>
      <c r="F691">
        <f t="shared" ca="1" si="74"/>
        <v>0</v>
      </c>
      <c r="G691" s="2" t="str">
        <f t="shared" ca="1" si="75"/>
        <v/>
      </c>
      <c r="H691" s="2">
        <f t="shared" ca="1" si="76"/>
        <v>0</v>
      </c>
    </row>
    <row r="692" spans="1:8" ht="15.75" thickBot="1" x14ac:dyDescent="0.3">
      <c r="A692" s="2" t="str">
        <f>IF(ISBLANK(D692),"",COUNTA($B$2:B692))</f>
        <v/>
      </c>
      <c r="B692" s="2" t="str">
        <f t="shared" ca="1" si="73"/>
        <v>0</v>
      </c>
      <c r="C692" s="4" t="str">
        <f t="shared" ca="1" si="77"/>
        <v>NO</v>
      </c>
      <c r="D692" s="75"/>
      <c r="F692">
        <f t="shared" ca="1" si="74"/>
        <v>0</v>
      </c>
      <c r="G692" s="2" t="str">
        <f t="shared" ca="1" si="75"/>
        <v/>
      </c>
      <c r="H692" s="2">
        <f t="shared" ca="1" si="76"/>
        <v>0</v>
      </c>
    </row>
    <row r="693" spans="1:8" ht="15.75" thickBot="1" x14ac:dyDescent="0.3">
      <c r="A693" s="2" t="str">
        <f>IF(ISBLANK(D693),"",COUNTA($B$2:B693))</f>
        <v/>
      </c>
      <c r="B693" s="2" t="str">
        <f t="shared" ca="1" si="73"/>
        <v>0</v>
      </c>
      <c r="C693" s="4" t="str">
        <f t="shared" ca="1" si="77"/>
        <v>NO</v>
      </c>
      <c r="D693" s="75"/>
      <c r="F693">
        <f t="shared" ca="1" si="74"/>
        <v>0</v>
      </c>
      <c r="G693" s="2" t="str">
        <f t="shared" ca="1" si="75"/>
        <v/>
      </c>
      <c r="H693" s="2">
        <f t="shared" ca="1" si="76"/>
        <v>0</v>
      </c>
    </row>
    <row r="694" spans="1:8" ht="15.75" thickBot="1" x14ac:dyDescent="0.3">
      <c r="A694" s="2" t="str">
        <f>IF(ISBLANK(D694),"",COUNTA($B$2:B694))</f>
        <v/>
      </c>
      <c r="B694" s="2" t="str">
        <f t="shared" ca="1" si="73"/>
        <v>0</v>
      </c>
      <c r="C694" s="4" t="str">
        <f t="shared" ca="1" si="77"/>
        <v>NO</v>
      </c>
      <c r="D694" s="75"/>
      <c r="F694">
        <f t="shared" ca="1" si="74"/>
        <v>0</v>
      </c>
      <c r="G694" s="2" t="str">
        <f t="shared" ca="1" si="75"/>
        <v/>
      </c>
      <c r="H694" s="2">
        <f t="shared" ca="1" si="76"/>
        <v>0</v>
      </c>
    </row>
    <row r="695" spans="1:8" ht="15.75" thickBot="1" x14ac:dyDescent="0.3">
      <c r="A695" s="2" t="str">
        <f>IF(ISBLANK(D695),"",COUNTA($B$2:B695))</f>
        <v/>
      </c>
      <c r="B695" s="2" t="str">
        <f t="shared" ca="1" si="73"/>
        <v>0</v>
      </c>
      <c r="C695" s="4" t="str">
        <f t="shared" ca="1" si="77"/>
        <v>NO</v>
      </c>
      <c r="D695" s="75"/>
      <c r="F695">
        <f t="shared" ca="1" si="74"/>
        <v>0</v>
      </c>
      <c r="G695" s="2" t="str">
        <f t="shared" ca="1" si="75"/>
        <v/>
      </c>
      <c r="H695" s="2">
        <f t="shared" ca="1" si="76"/>
        <v>0</v>
      </c>
    </row>
    <row r="696" spans="1:8" ht="15.75" thickBot="1" x14ac:dyDescent="0.3">
      <c r="A696" s="2" t="str">
        <f>IF(ISBLANK(D696),"",COUNTA($B$2:B696))</f>
        <v/>
      </c>
      <c r="B696" s="2" t="str">
        <f t="shared" ca="1" si="73"/>
        <v>0</v>
      </c>
      <c r="C696" s="4" t="str">
        <f t="shared" ca="1" si="77"/>
        <v>NO</v>
      </c>
      <c r="D696" s="75"/>
      <c r="F696">
        <f t="shared" ca="1" si="74"/>
        <v>0</v>
      </c>
      <c r="G696" s="2" t="str">
        <f t="shared" ca="1" si="75"/>
        <v/>
      </c>
      <c r="H696" s="2">
        <f t="shared" ca="1" si="76"/>
        <v>0</v>
      </c>
    </row>
    <row r="697" spans="1:8" ht="15.75" thickBot="1" x14ac:dyDescent="0.3">
      <c r="A697" s="2" t="str">
        <f>IF(ISBLANK(D697),"",COUNTA($B$2:B697))</f>
        <v/>
      </c>
      <c r="B697" s="2" t="str">
        <f t="shared" ca="1" si="73"/>
        <v>0</v>
      </c>
      <c r="C697" s="4" t="str">
        <f t="shared" ca="1" si="77"/>
        <v>NO</v>
      </c>
      <c r="D697" s="75"/>
      <c r="F697">
        <f t="shared" ca="1" si="74"/>
        <v>0</v>
      </c>
      <c r="G697" s="2" t="str">
        <f t="shared" ca="1" si="75"/>
        <v/>
      </c>
      <c r="H697" s="2">
        <f t="shared" ca="1" si="76"/>
        <v>0</v>
      </c>
    </row>
    <row r="698" spans="1:8" ht="15.75" thickBot="1" x14ac:dyDescent="0.3">
      <c r="A698" s="2" t="str">
        <f>IF(ISBLANK(D698),"",COUNTA($B$2:B698))</f>
        <v/>
      </c>
      <c r="B698" s="2" t="str">
        <f t="shared" ca="1" si="73"/>
        <v>0</v>
      </c>
      <c r="C698" s="4" t="str">
        <f t="shared" ca="1" si="77"/>
        <v>NO</v>
      </c>
      <c r="D698" s="75"/>
      <c r="F698">
        <f t="shared" ca="1" si="74"/>
        <v>0</v>
      </c>
      <c r="G698" s="2" t="str">
        <f t="shared" ca="1" si="75"/>
        <v/>
      </c>
      <c r="H698" s="2">
        <f t="shared" ca="1" si="76"/>
        <v>0</v>
      </c>
    </row>
    <row r="699" spans="1:8" ht="15.75" thickBot="1" x14ac:dyDescent="0.3">
      <c r="A699" s="2" t="str">
        <f>IF(ISBLANK(D699),"",COUNTA($B$2:B699))</f>
        <v/>
      </c>
      <c r="B699" s="2" t="str">
        <f t="shared" ca="1" si="73"/>
        <v>0</v>
      </c>
      <c r="C699" s="4" t="str">
        <f t="shared" ca="1" si="77"/>
        <v>NO</v>
      </c>
      <c r="D699" s="75"/>
      <c r="F699">
        <f t="shared" ca="1" si="74"/>
        <v>0</v>
      </c>
      <c r="G699" s="2" t="str">
        <f t="shared" ca="1" si="75"/>
        <v/>
      </c>
      <c r="H699" s="2">
        <f t="shared" ca="1" si="76"/>
        <v>0</v>
      </c>
    </row>
    <row r="700" spans="1:8" ht="15.75" thickBot="1" x14ac:dyDescent="0.3">
      <c r="A700" s="2" t="str">
        <f>IF(ISBLANK(D700),"",COUNTA($B$2:B700))</f>
        <v/>
      </c>
      <c r="B700" s="2" t="str">
        <f t="shared" ca="1" si="73"/>
        <v>0</v>
      </c>
      <c r="C700" s="4" t="str">
        <f t="shared" ca="1" si="77"/>
        <v>NO</v>
      </c>
      <c r="D700" s="75"/>
      <c r="F700">
        <f t="shared" ca="1" si="74"/>
        <v>0</v>
      </c>
      <c r="G700" s="2" t="str">
        <f t="shared" ca="1" si="75"/>
        <v/>
      </c>
      <c r="H700" s="2">
        <f t="shared" ca="1" si="76"/>
        <v>0</v>
      </c>
    </row>
    <row r="701" spans="1:8" ht="15.75" thickBot="1" x14ac:dyDescent="0.3">
      <c r="A701" s="2" t="str">
        <f>IF(ISBLANK(D701),"",COUNTA($B$2:B701))</f>
        <v/>
      </c>
      <c r="B701" s="2" t="str">
        <f t="shared" ca="1" si="73"/>
        <v>0</v>
      </c>
      <c r="C701" s="4" t="str">
        <f t="shared" ca="1" si="77"/>
        <v>NO</v>
      </c>
      <c r="D701" s="75"/>
      <c r="F701">
        <f t="shared" ca="1" si="74"/>
        <v>0</v>
      </c>
      <c r="G701" s="2" t="str">
        <f t="shared" ca="1" si="75"/>
        <v/>
      </c>
      <c r="H701" s="2">
        <f t="shared" ca="1" si="76"/>
        <v>0</v>
      </c>
    </row>
    <row r="702" spans="1:8" ht="15.75" thickBot="1" x14ac:dyDescent="0.3">
      <c r="A702" s="2" t="str">
        <f>IF(ISBLANK(D702),"",COUNTA($B$2:B702))</f>
        <v/>
      </c>
      <c r="B702" s="2" t="str">
        <f t="shared" ca="1" si="73"/>
        <v>0</v>
      </c>
      <c r="C702" s="4" t="str">
        <f t="shared" ca="1" si="77"/>
        <v>NO</v>
      </c>
      <c r="D702" s="75"/>
      <c r="F702">
        <f t="shared" ca="1" si="74"/>
        <v>0</v>
      </c>
      <c r="G702" s="2" t="str">
        <f t="shared" ca="1" si="75"/>
        <v/>
      </c>
      <c r="H702" s="2">
        <f t="shared" ca="1" si="76"/>
        <v>0</v>
      </c>
    </row>
    <row r="703" spans="1:8" ht="15.75" thickBot="1" x14ac:dyDescent="0.3">
      <c r="A703" s="2" t="str">
        <f>IF(ISBLANK(D703),"",COUNTA($B$2:B703))</f>
        <v/>
      </c>
      <c r="B703" s="2" t="str">
        <f t="shared" ca="1" si="73"/>
        <v>0</v>
      </c>
      <c r="C703" s="4" t="str">
        <f t="shared" ca="1" si="77"/>
        <v>NO</v>
      </c>
      <c r="D703" s="75"/>
      <c r="F703">
        <f t="shared" ca="1" si="74"/>
        <v>0</v>
      </c>
      <c r="G703" s="2" t="str">
        <f t="shared" ca="1" si="75"/>
        <v/>
      </c>
      <c r="H703" s="2">
        <f t="shared" ca="1" si="76"/>
        <v>0</v>
      </c>
    </row>
    <row r="704" spans="1:8" ht="15.75" thickBot="1" x14ac:dyDescent="0.3">
      <c r="A704" s="2" t="str">
        <f>IF(ISBLANK(D704),"",COUNTA($B$2:B704))</f>
        <v/>
      </c>
      <c r="B704" s="2" t="str">
        <f t="shared" ca="1" si="73"/>
        <v>0</v>
      </c>
      <c r="C704" s="4" t="str">
        <f t="shared" ca="1" si="77"/>
        <v>NO</v>
      </c>
      <c r="D704" s="75"/>
      <c r="F704">
        <f t="shared" ca="1" si="74"/>
        <v>0</v>
      </c>
      <c r="G704" s="2" t="str">
        <f t="shared" ca="1" si="75"/>
        <v/>
      </c>
      <c r="H704" s="2">
        <f t="shared" ca="1" si="76"/>
        <v>0</v>
      </c>
    </row>
    <row r="705" spans="1:8" ht="15.75" thickBot="1" x14ac:dyDescent="0.3">
      <c r="A705" s="2" t="str">
        <f>IF(ISBLANK(D705),"",COUNTA($B$2:B705))</f>
        <v/>
      </c>
      <c r="B705" s="2" t="str">
        <f t="shared" ca="1" si="73"/>
        <v>0</v>
      </c>
      <c r="C705" s="4" t="str">
        <f t="shared" ca="1" si="77"/>
        <v>NO</v>
      </c>
      <c r="D705" s="75"/>
      <c r="F705">
        <f t="shared" ca="1" si="74"/>
        <v>0</v>
      </c>
      <c r="G705" s="2" t="str">
        <f t="shared" ca="1" si="75"/>
        <v/>
      </c>
      <c r="H705" s="2">
        <f t="shared" ca="1" si="76"/>
        <v>0</v>
      </c>
    </row>
    <row r="706" spans="1:8" ht="15.75" thickBot="1" x14ac:dyDescent="0.3">
      <c r="A706" s="2" t="str">
        <f>IF(ISBLANK(D706),"",COUNTA($B$2:B706))</f>
        <v/>
      </c>
      <c r="B706" s="2" t="str">
        <f t="shared" ca="1" si="73"/>
        <v>0</v>
      </c>
      <c r="C706" s="4" t="str">
        <f t="shared" ca="1" si="77"/>
        <v>NO</v>
      </c>
      <c r="D706" s="75"/>
      <c r="F706">
        <f t="shared" ca="1" si="74"/>
        <v>0</v>
      </c>
      <c r="G706" s="2" t="str">
        <f t="shared" ca="1" si="75"/>
        <v/>
      </c>
      <c r="H706" s="2">
        <f t="shared" ca="1" si="76"/>
        <v>0</v>
      </c>
    </row>
    <row r="707" spans="1:8" ht="15.75" thickBot="1" x14ac:dyDescent="0.3">
      <c r="A707" s="2" t="str">
        <f>IF(ISBLANK(D707),"",COUNTA($B$2:B707))</f>
        <v/>
      </c>
      <c r="B707" s="2" t="str">
        <f t="shared" ref="B707:B770" ca="1" si="78">IF(C707="NO","0",IF(C707&gt;=11000,10000,ROUND(IF((SIGN(C707)=-1),C707*(1+$E$1/100),C707*(1-$E$1/100)),0)))</f>
        <v>0</v>
      </c>
      <c r="C707" s="4" t="str">
        <f t="shared" ca="1" si="77"/>
        <v>NO</v>
      </c>
      <c r="D707" s="75"/>
      <c r="F707">
        <f t="shared" ref="F707:F770" ca="1" si="79">+LEN(G707)</f>
        <v>0</v>
      </c>
      <c r="G707" s="2" t="str">
        <f t="shared" ref="G707:G770" ca="1" si="80">UPPER(OFFSET(J706,(ROW()-1),0))</f>
        <v/>
      </c>
      <c r="H707" s="2">
        <f t="shared" ref="H707:H770" ca="1" si="81">OFFSET(J707,(ROW()-1),0)</f>
        <v>0</v>
      </c>
    </row>
    <row r="708" spans="1:8" ht="15.75" thickBot="1" x14ac:dyDescent="0.3">
      <c r="A708" s="2" t="str">
        <f>IF(ISBLANK(D708),"",COUNTA($B$2:B708))</f>
        <v/>
      </c>
      <c r="B708" s="2" t="str">
        <f t="shared" ca="1" si="78"/>
        <v>0</v>
      </c>
      <c r="C708" s="4" t="str">
        <f t="shared" ca="1" si="77"/>
        <v>NO</v>
      </c>
      <c r="D708" s="75"/>
      <c r="F708">
        <f t="shared" ca="1" si="79"/>
        <v>0</v>
      </c>
      <c r="G708" s="2" t="str">
        <f t="shared" ca="1" si="80"/>
        <v/>
      </c>
      <c r="H708" s="2">
        <f t="shared" ca="1" si="81"/>
        <v>0</v>
      </c>
    </row>
    <row r="709" spans="1:8" ht="15.75" thickBot="1" x14ac:dyDescent="0.3">
      <c r="A709" s="2" t="str">
        <f>IF(ISBLANK(D709),"",COUNTA($B$2:B709))</f>
        <v/>
      </c>
      <c r="B709" s="2" t="str">
        <f t="shared" ca="1" si="78"/>
        <v>0</v>
      </c>
      <c r="C709" s="4" t="str">
        <f t="shared" ca="1" si="77"/>
        <v>NO</v>
      </c>
      <c r="D709" s="75"/>
      <c r="F709">
        <f t="shared" ca="1" si="79"/>
        <v>0</v>
      </c>
      <c r="G709" s="2" t="str">
        <f t="shared" ca="1" si="80"/>
        <v/>
      </c>
      <c r="H709" s="2">
        <f t="shared" ca="1" si="81"/>
        <v>0</v>
      </c>
    </row>
    <row r="710" spans="1:8" ht="15.75" thickBot="1" x14ac:dyDescent="0.3">
      <c r="A710" s="2" t="str">
        <f>IF(ISBLANK(D710),"",COUNTA($B$2:B710))</f>
        <v/>
      </c>
      <c r="B710" s="2" t="str">
        <f t="shared" ca="1" si="78"/>
        <v>0</v>
      </c>
      <c r="C710" s="4" t="str">
        <f t="shared" ca="1" si="77"/>
        <v>NO</v>
      </c>
      <c r="D710" s="75"/>
      <c r="F710">
        <f t="shared" ca="1" si="79"/>
        <v>0</v>
      </c>
      <c r="G710" s="2" t="str">
        <f t="shared" ca="1" si="80"/>
        <v/>
      </c>
      <c r="H710" s="2">
        <f t="shared" ca="1" si="81"/>
        <v>0</v>
      </c>
    </row>
    <row r="711" spans="1:8" ht="15.75" thickBot="1" x14ac:dyDescent="0.3">
      <c r="A711" s="2" t="str">
        <f>IF(ISBLANK(D711),"",COUNTA($B$2:B711))</f>
        <v/>
      </c>
      <c r="B711" s="2" t="str">
        <f t="shared" ca="1" si="78"/>
        <v>0</v>
      </c>
      <c r="C711" s="4" t="str">
        <f t="shared" ref="C711:C774" ca="1" si="82">IF(ISERROR(_xlfn.NUMBERVALUE(VLOOKUP(D711,G:H,2,0))),"NO",_xlfn.NUMBERVALUE(VLOOKUP(D711,G:H,2,0)))</f>
        <v>NO</v>
      </c>
      <c r="D711" s="75"/>
      <c r="F711">
        <f t="shared" ca="1" si="79"/>
        <v>0</v>
      </c>
      <c r="G711" s="2" t="str">
        <f t="shared" ca="1" si="80"/>
        <v/>
      </c>
      <c r="H711" s="2">
        <f t="shared" ca="1" si="81"/>
        <v>0</v>
      </c>
    </row>
    <row r="712" spans="1:8" ht="15.75" thickBot="1" x14ac:dyDescent="0.3">
      <c r="A712" s="2" t="str">
        <f>IF(ISBLANK(D712),"",COUNTA($B$2:B712))</f>
        <v/>
      </c>
      <c r="B712" s="2" t="str">
        <f t="shared" ca="1" si="78"/>
        <v>0</v>
      </c>
      <c r="C712" s="4" t="str">
        <f t="shared" ca="1" si="82"/>
        <v>NO</v>
      </c>
      <c r="D712" s="75"/>
      <c r="F712">
        <f t="shared" ca="1" si="79"/>
        <v>0</v>
      </c>
      <c r="G712" s="2" t="str">
        <f t="shared" ca="1" si="80"/>
        <v/>
      </c>
      <c r="H712" s="2">
        <f t="shared" ca="1" si="81"/>
        <v>0</v>
      </c>
    </row>
    <row r="713" spans="1:8" ht="15.75" thickBot="1" x14ac:dyDescent="0.3">
      <c r="A713" s="2" t="str">
        <f>IF(ISBLANK(D713),"",COUNTA($B$2:B713))</f>
        <v/>
      </c>
      <c r="B713" s="2" t="str">
        <f t="shared" ca="1" si="78"/>
        <v>0</v>
      </c>
      <c r="C713" s="4" t="str">
        <f t="shared" ca="1" si="82"/>
        <v>NO</v>
      </c>
      <c r="D713" s="75"/>
      <c r="F713">
        <f t="shared" ca="1" si="79"/>
        <v>0</v>
      </c>
      <c r="G713" s="2" t="str">
        <f t="shared" ca="1" si="80"/>
        <v/>
      </c>
      <c r="H713" s="2">
        <f t="shared" ca="1" si="81"/>
        <v>0</v>
      </c>
    </row>
    <row r="714" spans="1:8" ht="15.75" thickBot="1" x14ac:dyDescent="0.3">
      <c r="A714" s="2" t="str">
        <f>IF(ISBLANK(D714),"",COUNTA($B$2:B714))</f>
        <v/>
      </c>
      <c r="B714" s="2" t="str">
        <f t="shared" ca="1" si="78"/>
        <v>0</v>
      </c>
      <c r="C714" s="4" t="str">
        <f t="shared" ca="1" si="82"/>
        <v>NO</v>
      </c>
      <c r="D714" s="75"/>
      <c r="F714">
        <f t="shared" ca="1" si="79"/>
        <v>0</v>
      </c>
      <c r="G714" s="2" t="str">
        <f t="shared" ca="1" si="80"/>
        <v/>
      </c>
      <c r="H714" s="2">
        <f t="shared" ca="1" si="81"/>
        <v>0</v>
      </c>
    </row>
    <row r="715" spans="1:8" ht="15.75" thickBot="1" x14ac:dyDescent="0.3">
      <c r="A715" s="2" t="str">
        <f>IF(ISBLANK(D715),"",COUNTA($B$2:B715))</f>
        <v/>
      </c>
      <c r="B715" s="2" t="str">
        <f t="shared" ca="1" si="78"/>
        <v>0</v>
      </c>
      <c r="C715" s="4" t="str">
        <f t="shared" ca="1" si="82"/>
        <v>NO</v>
      </c>
      <c r="D715" s="75"/>
      <c r="F715">
        <f t="shared" ca="1" si="79"/>
        <v>0</v>
      </c>
      <c r="G715" s="2" t="str">
        <f t="shared" ca="1" si="80"/>
        <v/>
      </c>
      <c r="H715" s="2">
        <f t="shared" ca="1" si="81"/>
        <v>0</v>
      </c>
    </row>
    <row r="716" spans="1:8" ht="15.75" thickBot="1" x14ac:dyDescent="0.3">
      <c r="A716" s="2" t="str">
        <f>IF(ISBLANK(D716),"",COUNTA($B$2:B716))</f>
        <v/>
      </c>
      <c r="B716" s="2" t="str">
        <f t="shared" ca="1" si="78"/>
        <v>0</v>
      </c>
      <c r="C716" s="4" t="str">
        <f t="shared" ca="1" si="82"/>
        <v>NO</v>
      </c>
      <c r="D716" s="75"/>
      <c r="F716">
        <f t="shared" ca="1" si="79"/>
        <v>0</v>
      </c>
      <c r="G716" s="2" t="str">
        <f t="shared" ca="1" si="80"/>
        <v/>
      </c>
      <c r="H716" s="2">
        <f t="shared" ca="1" si="81"/>
        <v>0</v>
      </c>
    </row>
    <row r="717" spans="1:8" ht="15.75" thickBot="1" x14ac:dyDescent="0.3">
      <c r="A717" s="2" t="str">
        <f>IF(ISBLANK(D717),"",COUNTA($B$2:B717))</f>
        <v/>
      </c>
      <c r="B717" s="2" t="str">
        <f t="shared" ca="1" si="78"/>
        <v>0</v>
      </c>
      <c r="C717" s="4" t="str">
        <f t="shared" ca="1" si="82"/>
        <v>NO</v>
      </c>
      <c r="D717" s="75"/>
      <c r="F717">
        <f t="shared" ca="1" si="79"/>
        <v>0</v>
      </c>
      <c r="G717" s="2" t="str">
        <f t="shared" ca="1" si="80"/>
        <v/>
      </c>
      <c r="H717" s="2">
        <f t="shared" ca="1" si="81"/>
        <v>0</v>
      </c>
    </row>
    <row r="718" spans="1:8" ht="15.75" thickBot="1" x14ac:dyDescent="0.3">
      <c r="A718" s="2" t="str">
        <f>IF(ISBLANK(D718),"",COUNTA($B$2:B718))</f>
        <v/>
      </c>
      <c r="B718" s="2" t="str">
        <f t="shared" ca="1" si="78"/>
        <v>0</v>
      </c>
      <c r="C718" s="4" t="str">
        <f t="shared" ca="1" si="82"/>
        <v>NO</v>
      </c>
      <c r="D718" s="75"/>
      <c r="F718">
        <f t="shared" ca="1" si="79"/>
        <v>0</v>
      </c>
      <c r="G718" s="2" t="str">
        <f t="shared" ca="1" si="80"/>
        <v/>
      </c>
      <c r="H718" s="2">
        <f t="shared" ca="1" si="81"/>
        <v>0</v>
      </c>
    </row>
    <row r="719" spans="1:8" ht="15.75" thickBot="1" x14ac:dyDescent="0.3">
      <c r="A719" s="2" t="str">
        <f>IF(ISBLANK(D719),"",COUNTA($B$2:B719))</f>
        <v/>
      </c>
      <c r="B719" s="2" t="str">
        <f t="shared" ca="1" si="78"/>
        <v>0</v>
      </c>
      <c r="C719" s="4" t="str">
        <f t="shared" ca="1" si="82"/>
        <v>NO</v>
      </c>
      <c r="D719" s="75"/>
      <c r="F719">
        <f t="shared" ca="1" si="79"/>
        <v>0</v>
      </c>
      <c r="G719" s="2" t="str">
        <f t="shared" ca="1" si="80"/>
        <v/>
      </c>
      <c r="H719" s="2">
        <f t="shared" ca="1" si="81"/>
        <v>0</v>
      </c>
    </row>
    <row r="720" spans="1:8" ht="15.75" thickBot="1" x14ac:dyDescent="0.3">
      <c r="A720" s="2" t="str">
        <f>IF(ISBLANK(D720),"",COUNTA($B$2:B720))</f>
        <v/>
      </c>
      <c r="B720" s="2" t="str">
        <f t="shared" ca="1" si="78"/>
        <v>0</v>
      </c>
      <c r="C720" s="4" t="str">
        <f t="shared" ca="1" si="82"/>
        <v>NO</v>
      </c>
      <c r="D720" s="75"/>
      <c r="F720">
        <f t="shared" ca="1" si="79"/>
        <v>0</v>
      </c>
      <c r="G720" s="2" t="str">
        <f t="shared" ca="1" si="80"/>
        <v/>
      </c>
      <c r="H720" s="2">
        <f t="shared" ca="1" si="81"/>
        <v>0</v>
      </c>
    </row>
    <row r="721" spans="1:8" ht="15.75" thickBot="1" x14ac:dyDescent="0.3">
      <c r="A721" s="2" t="str">
        <f>IF(ISBLANK(D721),"",COUNTA($B$2:B721))</f>
        <v/>
      </c>
      <c r="B721" s="2" t="str">
        <f t="shared" ca="1" si="78"/>
        <v>0</v>
      </c>
      <c r="C721" s="4" t="str">
        <f t="shared" ca="1" si="82"/>
        <v>NO</v>
      </c>
      <c r="D721" s="75"/>
      <c r="F721">
        <f t="shared" ca="1" si="79"/>
        <v>0</v>
      </c>
      <c r="G721" s="2" t="str">
        <f t="shared" ca="1" si="80"/>
        <v/>
      </c>
      <c r="H721" s="2">
        <f t="shared" ca="1" si="81"/>
        <v>0</v>
      </c>
    </row>
    <row r="722" spans="1:8" ht="15.75" thickBot="1" x14ac:dyDescent="0.3">
      <c r="A722" s="2" t="str">
        <f>IF(ISBLANK(D722),"",COUNTA($B$2:B722))</f>
        <v/>
      </c>
      <c r="B722" s="2" t="str">
        <f t="shared" ca="1" si="78"/>
        <v>0</v>
      </c>
      <c r="C722" s="4" t="str">
        <f t="shared" ca="1" si="82"/>
        <v>NO</v>
      </c>
      <c r="D722" s="75"/>
      <c r="F722">
        <f t="shared" ca="1" si="79"/>
        <v>0</v>
      </c>
      <c r="G722" s="2" t="str">
        <f t="shared" ca="1" si="80"/>
        <v/>
      </c>
      <c r="H722" s="2">
        <f t="shared" ca="1" si="81"/>
        <v>0</v>
      </c>
    </row>
    <row r="723" spans="1:8" ht="15.75" thickBot="1" x14ac:dyDescent="0.3">
      <c r="A723" s="2" t="str">
        <f>IF(ISBLANK(D723),"",COUNTA($B$2:B723))</f>
        <v/>
      </c>
      <c r="B723" s="2" t="str">
        <f t="shared" ca="1" si="78"/>
        <v>0</v>
      </c>
      <c r="C723" s="4" t="str">
        <f t="shared" ca="1" si="82"/>
        <v>NO</v>
      </c>
      <c r="D723" s="75"/>
      <c r="F723">
        <f t="shared" ca="1" si="79"/>
        <v>0</v>
      </c>
      <c r="G723" s="2" t="str">
        <f t="shared" ca="1" si="80"/>
        <v/>
      </c>
      <c r="H723" s="2">
        <f t="shared" ca="1" si="81"/>
        <v>0</v>
      </c>
    </row>
    <row r="724" spans="1:8" ht="15.75" thickBot="1" x14ac:dyDescent="0.3">
      <c r="A724" s="2" t="str">
        <f>IF(ISBLANK(D724),"",COUNTA($B$2:B724))</f>
        <v/>
      </c>
      <c r="B724" s="2" t="str">
        <f t="shared" ca="1" si="78"/>
        <v>0</v>
      </c>
      <c r="C724" s="4" t="str">
        <f t="shared" ca="1" si="82"/>
        <v>NO</v>
      </c>
      <c r="D724" s="75"/>
      <c r="F724">
        <f t="shared" ca="1" si="79"/>
        <v>0</v>
      </c>
      <c r="G724" s="2" t="str">
        <f t="shared" ca="1" si="80"/>
        <v/>
      </c>
      <c r="H724" s="2">
        <f t="shared" ca="1" si="81"/>
        <v>0</v>
      </c>
    </row>
    <row r="725" spans="1:8" ht="15.75" thickBot="1" x14ac:dyDescent="0.3">
      <c r="A725" s="2" t="str">
        <f>IF(ISBLANK(D725),"",COUNTA($B$2:B725))</f>
        <v/>
      </c>
      <c r="B725" s="2" t="str">
        <f t="shared" ca="1" si="78"/>
        <v>0</v>
      </c>
      <c r="C725" s="4" t="str">
        <f t="shared" ca="1" si="82"/>
        <v>NO</v>
      </c>
      <c r="D725" s="75"/>
      <c r="F725">
        <f t="shared" ca="1" si="79"/>
        <v>0</v>
      </c>
      <c r="G725" s="2" t="str">
        <f t="shared" ca="1" si="80"/>
        <v/>
      </c>
      <c r="H725" s="2">
        <f t="shared" ca="1" si="81"/>
        <v>0</v>
      </c>
    </row>
    <row r="726" spans="1:8" ht="15.75" thickBot="1" x14ac:dyDescent="0.3">
      <c r="A726" s="2" t="str">
        <f>IF(ISBLANK(D726),"",COUNTA($B$2:B726))</f>
        <v/>
      </c>
      <c r="B726" s="2" t="str">
        <f t="shared" ca="1" si="78"/>
        <v>0</v>
      </c>
      <c r="C726" s="4" t="str">
        <f t="shared" ca="1" si="82"/>
        <v>NO</v>
      </c>
      <c r="D726" s="75"/>
      <c r="F726">
        <f t="shared" ca="1" si="79"/>
        <v>0</v>
      </c>
      <c r="G726" s="2" t="str">
        <f t="shared" ca="1" si="80"/>
        <v/>
      </c>
      <c r="H726" s="2">
        <f t="shared" ca="1" si="81"/>
        <v>0</v>
      </c>
    </row>
    <row r="727" spans="1:8" ht="15.75" thickBot="1" x14ac:dyDescent="0.3">
      <c r="A727" s="2" t="str">
        <f>IF(ISBLANK(D727),"",COUNTA($B$2:B727))</f>
        <v/>
      </c>
      <c r="B727" s="2" t="str">
        <f t="shared" ca="1" si="78"/>
        <v>0</v>
      </c>
      <c r="C727" s="4" t="str">
        <f t="shared" ca="1" si="82"/>
        <v>NO</v>
      </c>
      <c r="D727" s="75"/>
      <c r="F727">
        <f t="shared" ca="1" si="79"/>
        <v>0</v>
      </c>
      <c r="G727" s="2" t="str">
        <f t="shared" ca="1" si="80"/>
        <v/>
      </c>
      <c r="H727" s="2">
        <f t="shared" ca="1" si="81"/>
        <v>0</v>
      </c>
    </row>
    <row r="728" spans="1:8" ht="15.75" thickBot="1" x14ac:dyDescent="0.3">
      <c r="A728" s="2" t="str">
        <f>IF(ISBLANK(D728),"",COUNTA($B$2:B728))</f>
        <v/>
      </c>
      <c r="B728" s="2" t="str">
        <f t="shared" ca="1" si="78"/>
        <v>0</v>
      </c>
      <c r="C728" s="4" t="str">
        <f t="shared" ca="1" si="82"/>
        <v>NO</v>
      </c>
      <c r="D728" s="75"/>
      <c r="F728">
        <f t="shared" ca="1" si="79"/>
        <v>0</v>
      </c>
      <c r="G728" s="2" t="str">
        <f t="shared" ca="1" si="80"/>
        <v/>
      </c>
      <c r="H728" s="2">
        <f t="shared" ca="1" si="81"/>
        <v>0</v>
      </c>
    </row>
    <row r="729" spans="1:8" ht="15.75" thickBot="1" x14ac:dyDescent="0.3">
      <c r="A729" s="2" t="str">
        <f>IF(ISBLANK(D729),"",COUNTA($B$2:B729))</f>
        <v/>
      </c>
      <c r="B729" s="2" t="str">
        <f t="shared" ca="1" si="78"/>
        <v>0</v>
      </c>
      <c r="C729" s="4" t="str">
        <f t="shared" ca="1" si="82"/>
        <v>NO</v>
      </c>
      <c r="D729" s="75"/>
      <c r="F729">
        <f t="shared" ca="1" si="79"/>
        <v>0</v>
      </c>
      <c r="G729" s="2" t="str">
        <f t="shared" ca="1" si="80"/>
        <v/>
      </c>
      <c r="H729" s="2">
        <f t="shared" ca="1" si="81"/>
        <v>0</v>
      </c>
    </row>
    <row r="730" spans="1:8" ht="15.75" thickBot="1" x14ac:dyDescent="0.3">
      <c r="A730" s="2" t="str">
        <f>IF(ISBLANK(D730),"",COUNTA($B$2:B730))</f>
        <v/>
      </c>
      <c r="B730" s="2" t="str">
        <f t="shared" ca="1" si="78"/>
        <v>0</v>
      </c>
      <c r="C730" s="4" t="str">
        <f t="shared" ca="1" si="82"/>
        <v>NO</v>
      </c>
      <c r="D730" s="75"/>
      <c r="F730">
        <f t="shared" ca="1" si="79"/>
        <v>0</v>
      </c>
      <c r="G730" s="2" t="str">
        <f t="shared" ca="1" si="80"/>
        <v/>
      </c>
      <c r="H730" s="2">
        <f t="shared" ca="1" si="81"/>
        <v>0</v>
      </c>
    </row>
    <row r="731" spans="1:8" ht="15.75" thickBot="1" x14ac:dyDescent="0.3">
      <c r="A731" s="2" t="str">
        <f>IF(ISBLANK(D731),"",COUNTA($B$2:B731))</f>
        <v/>
      </c>
      <c r="B731" s="2" t="str">
        <f t="shared" ca="1" si="78"/>
        <v>0</v>
      </c>
      <c r="C731" s="4" t="str">
        <f t="shared" ca="1" si="82"/>
        <v>NO</v>
      </c>
      <c r="D731" s="75"/>
      <c r="F731">
        <f t="shared" ca="1" si="79"/>
        <v>0</v>
      </c>
      <c r="G731" s="2" t="str">
        <f t="shared" ca="1" si="80"/>
        <v/>
      </c>
      <c r="H731" s="2">
        <f t="shared" ca="1" si="81"/>
        <v>0</v>
      </c>
    </row>
    <row r="732" spans="1:8" ht="15.75" thickBot="1" x14ac:dyDescent="0.3">
      <c r="A732" s="2" t="str">
        <f>IF(ISBLANK(D732),"",COUNTA($B$2:B732))</f>
        <v/>
      </c>
      <c r="B732" s="2" t="str">
        <f t="shared" ca="1" si="78"/>
        <v>0</v>
      </c>
      <c r="C732" s="4" t="str">
        <f t="shared" ca="1" si="82"/>
        <v>NO</v>
      </c>
      <c r="D732" s="75"/>
      <c r="F732">
        <f t="shared" ca="1" si="79"/>
        <v>0</v>
      </c>
      <c r="G732" s="2" t="str">
        <f t="shared" ca="1" si="80"/>
        <v/>
      </c>
      <c r="H732" s="2">
        <f t="shared" ca="1" si="81"/>
        <v>0</v>
      </c>
    </row>
    <row r="733" spans="1:8" ht="15.75" thickBot="1" x14ac:dyDescent="0.3">
      <c r="A733" s="2" t="str">
        <f>IF(ISBLANK(D733),"",COUNTA($B$2:B733))</f>
        <v/>
      </c>
      <c r="B733" s="2" t="str">
        <f t="shared" ca="1" si="78"/>
        <v>0</v>
      </c>
      <c r="C733" s="4" t="str">
        <f t="shared" ca="1" si="82"/>
        <v>NO</v>
      </c>
      <c r="D733" s="75"/>
      <c r="F733">
        <f t="shared" ca="1" si="79"/>
        <v>0</v>
      </c>
      <c r="G733" s="2" t="str">
        <f t="shared" ca="1" si="80"/>
        <v/>
      </c>
      <c r="H733" s="2">
        <f t="shared" ca="1" si="81"/>
        <v>0</v>
      </c>
    </row>
    <row r="734" spans="1:8" ht="15.75" thickBot="1" x14ac:dyDescent="0.3">
      <c r="A734" s="2" t="str">
        <f>IF(ISBLANK(D734),"",COUNTA($B$2:B734))</f>
        <v/>
      </c>
      <c r="B734" s="2" t="str">
        <f t="shared" ca="1" si="78"/>
        <v>0</v>
      </c>
      <c r="C734" s="4" t="str">
        <f t="shared" ca="1" si="82"/>
        <v>NO</v>
      </c>
      <c r="D734" s="75"/>
      <c r="F734">
        <f t="shared" ca="1" si="79"/>
        <v>0</v>
      </c>
      <c r="G734" s="2" t="str">
        <f t="shared" ca="1" si="80"/>
        <v/>
      </c>
      <c r="H734" s="2">
        <f t="shared" ca="1" si="81"/>
        <v>0</v>
      </c>
    </row>
    <row r="735" spans="1:8" ht="15.75" thickBot="1" x14ac:dyDescent="0.3">
      <c r="A735" s="2" t="str">
        <f>IF(ISBLANK(D735),"",COUNTA($B$2:B735))</f>
        <v/>
      </c>
      <c r="B735" s="2" t="str">
        <f t="shared" ca="1" si="78"/>
        <v>0</v>
      </c>
      <c r="C735" s="4" t="str">
        <f t="shared" ca="1" si="82"/>
        <v>NO</v>
      </c>
      <c r="D735" s="75"/>
      <c r="F735">
        <f t="shared" ca="1" si="79"/>
        <v>0</v>
      </c>
      <c r="G735" s="2" t="str">
        <f t="shared" ca="1" si="80"/>
        <v/>
      </c>
      <c r="H735" s="2">
        <f t="shared" ca="1" si="81"/>
        <v>0</v>
      </c>
    </row>
    <row r="736" spans="1:8" ht="15.75" thickBot="1" x14ac:dyDescent="0.3">
      <c r="A736" s="2" t="str">
        <f>IF(ISBLANK(D736),"",COUNTA($B$2:B736))</f>
        <v/>
      </c>
      <c r="B736" s="2" t="str">
        <f t="shared" ca="1" si="78"/>
        <v>0</v>
      </c>
      <c r="C736" s="4" t="str">
        <f t="shared" ca="1" si="82"/>
        <v>NO</v>
      </c>
      <c r="D736" s="75"/>
      <c r="F736">
        <f t="shared" ca="1" si="79"/>
        <v>0</v>
      </c>
      <c r="G736" s="2" t="str">
        <f t="shared" ca="1" si="80"/>
        <v/>
      </c>
      <c r="H736" s="2">
        <f t="shared" ca="1" si="81"/>
        <v>0</v>
      </c>
    </row>
    <row r="737" spans="1:8" ht="15.75" thickBot="1" x14ac:dyDescent="0.3">
      <c r="A737" s="2" t="str">
        <f>IF(ISBLANK(D737),"",COUNTA($B$2:B737))</f>
        <v/>
      </c>
      <c r="B737" s="2" t="str">
        <f t="shared" ca="1" si="78"/>
        <v>0</v>
      </c>
      <c r="C737" s="4" t="str">
        <f t="shared" ca="1" si="82"/>
        <v>NO</v>
      </c>
      <c r="D737" s="75"/>
      <c r="F737">
        <f t="shared" ca="1" si="79"/>
        <v>0</v>
      </c>
      <c r="G737" s="2" t="str">
        <f t="shared" ca="1" si="80"/>
        <v/>
      </c>
      <c r="H737" s="2">
        <f t="shared" ca="1" si="81"/>
        <v>0</v>
      </c>
    </row>
    <row r="738" spans="1:8" ht="15.75" thickBot="1" x14ac:dyDescent="0.3">
      <c r="A738" s="2" t="str">
        <f>IF(ISBLANK(D738),"",COUNTA($B$2:B738))</f>
        <v/>
      </c>
      <c r="B738" s="2" t="str">
        <f t="shared" ca="1" si="78"/>
        <v>0</v>
      </c>
      <c r="C738" s="4" t="str">
        <f t="shared" ca="1" si="82"/>
        <v>NO</v>
      </c>
      <c r="D738" s="75"/>
      <c r="F738">
        <f t="shared" ca="1" si="79"/>
        <v>0</v>
      </c>
      <c r="G738" s="2" t="str">
        <f t="shared" ca="1" si="80"/>
        <v/>
      </c>
      <c r="H738" s="2">
        <f t="shared" ca="1" si="81"/>
        <v>0</v>
      </c>
    </row>
    <row r="739" spans="1:8" ht="15.75" thickBot="1" x14ac:dyDescent="0.3">
      <c r="A739" s="2" t="str">
        <f>IF(ISBLANK(D739),"",COUNTA($B$2:B739))</f>
        <v/>
      </c>
      <c r="B739" s="2" t="str">
        <f t="shared" ca="1" si="78"/>
        <v>0</v>
      </c>
      <c r="C739" s="4" t="str">
        <f t="shared" ca="1" si="82"/>
        <v>NO</v>
      </c>
      <c r="D739" s="75"/>
      <c r="F739">
        <f t="shared" ca="1" si="79"/>
        <v>0</v>
      </c>
      <c r="G739" s="2" t="str">
        <f t="shared" ca="1" si="80"/>
        <v/>
      </c>
      <c r="H739" s="2">
        <f t="shared" ca="1" si="81"/>
        <v>0</v>
      </c>
    </row>
    <row r="740" spans="1:8" ht="15.75" thickBot="1" x14ac:dyDescent="0.3">
      <c r="A740" s="2" t="str">
        <f>IF(ISBLANK(D740),"",COUNTA($B$2:B740))</f>
        <v/>
      </c>
      <c r="B740" s="2" t="str">
        <f t="shared" ca="1" si="78"/>
        <v>0</v>
      </c>
      <c r="C740" s="4" t="str">
        <f t="shared" ca="1" si="82"/>
        <v>NO</v>
      </c>
      <c r="D740" s="75"/>
      <c r="F740">
        <f t="shared" ca="1" si="79"/>
        <v>0</v>
      </c>
      <c r="G740" s="2" t="str">
        <f t="shared" ca="1" si="80"/>
        <v/>
      </c>
      <c r="H740" s="2">
        <f t="shared" ca="1" si="81"/>
        <v>0</v>
      </c>
    </row>
    <row r="741" spans="1:8" ht="15.75" thickBot="1" x14ac:dyDescent="0.3">
      <c r="A741" s="2" t="str">
        <f>IF(ISBLANK(D741),"",COUNTA($B$2:B741))</f>
        <v/>
      </c>
      <c r="B741" s="2" t="str">
        <f t="shared" ca="1" si="78"/>
        <v>0</v>
      </c>
      <c r="C741" s="4" t="str">
        <f t="shared" ca="1" si="82"/>
        <v>NO</v>
      </c>
      <c r="D741" s="75"/>
      <c r="F741">
        <f t="shared" ca="1" si="79"/>
        <v>0</v>
      </c>
      <c r="G741" s="2" t="str">
        <f t="shared" ca="1" si="80"/>
        <v/>
      </c>
      <c r="H741" s="2">
        <f t="shared" ca="1" si="81"/>
        <v>0</v>
      </c>
    </row>
    <row r="742" spans="1:8" ht="15.75" thickBot="1" x14ac:dyDescent="0.3">
      <c r="A742" s="2" t="str">
        <f>IF(ISBLANK(D742),"",COUNTA($B$2:B742))</f>
        <v/>
      </c>
      <c r="B742" s="2" t="str">
        <f t="shared" ca="1" si="78"/>
        <v>0</v>
      </c>
      <c r="C742" s="4" t="str">
        <f t="shared" ca="1" si="82"/>
        <v>NO</v>
      </c>
      <c r="D742" s="75"/>
      <c r="F742">
        <f t="shared" ca="1" si="79"/>
        <v>0</v>
      </c>
      <c r="G742" s="2" t="str">
        <f t="shared" ca="1" si="80"/>
        <v/>
      </c>
      <c r="H742" s="2">
        <f t="shared" ca="1" si="81"/>
        <v>0</v>
      </c>
    </row>
    <row r="743" spans="1:8" ht="15.75" thickBot="1" x14ac:dyDescent="0.3">
      <c r="A743" s="2" t="str">
        <f>IF(ISBLANK(D743),"",COUNTA($B$2:B743))</f>
        <v/>
      </c>
      <c r="B743" s="2" t="str">
        <f t="shared" ca="1" si="78"/>
        <v>0</v>
      </c>
      <c r="C743" s="4" t="str">
        <f t="shared" ca="1" si="82"/>
        <v>NO</v>
      </c>
      <c r="D743" s="75"/>
      <c r="F743">
        <f t="shared" ca="1" si="79"/>
        <v>0</v>
      </c>
      <c r="G743" s="2" t="str">
        <f t="shared" ca="1" si="80"/>
        <v/>
      </c>
      <c r="H743" s="2">
        <f t="shared" ca="1" si="81"/>
        <v>0</v>
      </c>
    </row>
    <row r="744" spans="1:8" ht="15.75" thickBot="1" x14ac:dyDescent="0.3">
      <c r="A744" s="2" t="str">
        <f>IF(ISBLANK(D744),"",COUNTA($B$2:B744))</f>
        <v/>
      </c>
      <c r="B744" s="2" t="str">
        <f t="shared" ca="1" si="78"/>
        <v>0</v>
      </c>
      <c r="C744" s="4" t="str">
        <f t="shared" ca="1" si="82"/>
        <v>NO</v>
      </c>
      <c r="D744" s="75"/>
      <c r="F744">
        <f t="shared" ca="1" si="79"/>
        <v>0</v>
      </c>
      <c r="G744" s="2" t="str">
        <f t="shared" ca="1" si="80"/>
        <v/>
      </c>
      <c r="H744" s="2">
        <f t="shared" ca="1" si="81"/>
        <v>0</v>
      </c>
    </row>
    <row r="745" spans="1:8" ht="15.75" thickBot="1" x14ac:dyDescent="0.3">
      <c r="A745" s="2" t="str">
        <f>IF(ISBLANK(D745),"",COUNTA($B$2:B745))</f>
        <v/>
      </c>
      <c r="B745" s="2" t="str">
        <f t="shared" ca="1" si="78"/>
        <v>0</v>
      </c>
      <c r="C745" s="4" t="str">
        <f t="shared" ca="1" si="82"/>
        <v>NO</v>
      </c>
      <c r="D745" s="75"/>
      <c r="F745">
        <f t="shared" ca="1" si="79"/>
        <v>0</v>
      </c>
      <c r="G745" s="2" t="str">
        <f t="shared" ca="1" si="80"/>
        <v/>
      </c>
      <c r="H745" s="2">
        <f t="shared" ca="1" si="81"/>
        <v>0</v>
      </c>
    </row>
    <row r="746" spans="1:8" ht="15.75" thickBot="1" x14ac:dyDescent="0.3">
      <c r="A746" s="2" t="str">
        <f>IF(ISBLANK(D746),"",COUNTA($B$2:B746))</f>
        <v/>
      </c>
      <c r="B746" s="2" t="str">
        <f t="shared" ca="1" si="78"/>
        <v>0</v>
      </c>
      <c r="C746" s="4" t="str">
        <f t="shared" ca="1" si="82"/>
        <v>NO</v>
      </c>
      <c r="D746" s="75"/>
      <c r="F746">
        <f t="shared" ca="1" si="79"/>
        <v>0</v>
      </c>
      <c r="G746" s="2" t="str">
        <f t="shared" ca="1" si="80"/>
        <v/>
      </c>
      <c r="H746" s="2">
        <f t="shared" ca="1" si="81"/>
        <v>0</v>
      </c>
    </row>
    <row r="747" spans="1:8" ht="15.75" thickBot="1" x14ac:dyDescent="0.3">
      <c r="A747" s="2" t="str">
        <f>IF(ISBLANK(D747),"",COUNTA($B$2:B747))</f>
        <v/>
      </c>
      <c r="B747" s="2" t="str">
        <f t="shared" ca="1" si="78"/>
        <v>0</v>
      </c>
      <c r="C747" s="4" t="str">
        <f t="shared" ca="1" si="82"/>
        <v>NO</v>
      </c>
      <c r="D747" s="75"/>
      <c r="F747">
        <f t="shared" ca="1" si="79"/>
        <v>0</v>
      </c>
      <c r="G747" s="2" t="str">
        <f t="shared" ca="1" si="80"/>
        <v/>
      </c>
      <c r="H747" s="2">
        <f t="shared" ca="1" si="81"/>
        <v>0</v>
      </c>
    </row>
    <row r="748" spans="1:8" ht="15.75" thickBot="1" x14ac:dyDescent="0.3">
      <c r="A748" s="2" t="str">
        <f>IF(ISBLANK(D748),"",COUNTA($B$2:B748))</f>
        <v/>
      </c>
      <c r="B748" s="2" t="str">
        <f t="shared" ca="1" si="78"/>
        <v>0</v>
      </c>
      <c r="C748" s="4" t="str">
        <f t="shared" ca="1" si="82"/>
        <v>NO</v>
      </c>
      <c r="D748" s="75"/>
      <c r="F748">
        <f t="shared" ca="1" si="79"/>
        <v>0</v>
      </c>
      <c r="G748" s="2" t="str">
        <f t="shared" ca="1" si="80"/>
        <v/>
      </c>
      <c r="H748" s="2">
        <f t="shared" ca="1" si="81"/>
        <v>0</v>
      </c>
    </row>
    <row r="749" spans="1:8" ht="15.75" thickBot="1" x14ac:dyDescent="0.3">
      <c r="A749" s="2" t="str">
        <f>IF(ISBLANK(D749),"",COUNTA($B$2:B749))</f>
        <v/>
      </c>
      <c r="B749" s="2" t="str">
        <f t="shared" ca="1" si="78"/>
        <v>0</v>
      </c>
      <c r="C749" s="4" t="str">
        <f t="shared" ca="1" si="82"/>
        <v>NO</v>
      </c>
      <c r="D749" s="75"/>
      <c r="F749">
        <f t="shared" ca="1" si="79"/>
        <v>0</v>
      </c>
      <c r="G749" s="2" t="str">
        <f t="shared" ca="1" si="80"/>
        <v/>
      </c>
      <c r="H749" s="2">
        <f t="shared" ca="1" si="81"/>
        <v>0</v>
      </c>
    </row>
    <row r="750" spans="1:8" ht="15.75" thickBot="1" x14ac:dyDescent="0.3">
      <c r="A750" s="2" t="str">
        <f>IF(ISBLANK(D750),"",COUNTA($B$2:B750))</f>
        <v/>
      </c>
      <c r="B750" s="2" t="str">
        <f t="shared" ca="1" si="78"/>
        <v>0</v>
      </c>
      <c r="C750" s="4" t="str">
        <f t="shared" ca="1" si="82"/>
        <v>NO</v>
      </c>
      <c r="D750" s="75"/>
      <c r="F750">
        <f t="shared" ca="1" si="79"/>
        <v>0</v>
      </c>
      <c r="G750" s="2" t="str">
        <f t="shared" ca="1" si="80"/>
        <v/>
      </c>
      <c r="H750" s="2">
        <f t="shared" ca="1" si="81"/>
        <v>0</v>
      </c>
    </row>
    <row r="751" spans="1:8" ht="15.75" thickBot="1" x14ac:dyDescent="0.3">
      <c r="A751" s="2" t="str">
        <f>IF(ISBLANK(D751),"",COUNTA($B$2:B751))</f>
        <v/>
      </c>
      <c r="B751" s="2" t="str">
        <f t="shared" ca="1" si="78"/>
        <v>0</v>
      </c>
      <c r="C751" s="4" t="str">
        <f t="shared" ca="1" si="82"/>
        <v>NO</v>
      </c>
      <c r="D751" s="75"/>
      <c r="F751">
        <f t="shared" ca="1" si="79"/>
        <v>0</v>
      </c>
      <c r="G751" s="2" t="str">
        <f t="shared" ca="1" si="80"/>
        <v/>
      </c>
      <c r="H751" s="2">
        <f t="shared" ca="1" si="81"/>
        <v>0</v>
      </c>
    </row>
    <row r="752" spans="1:8" ht="15.75" thickBot="1" x14ac:dyDescent="0.3">
      <c r="A752" s="2" t="str">
        <f>IF(ISBLANK(D752),"",COUNTA($B$2:B752))</f>
        <v/>
      </c>
      <c r="B752" s="2" t="str">
        <f t="shared" ca="1" si="78"/>
        <v>0</v>
      </c>
      <c r="C752" s="4" t="str">
        <f t="shared" ca="1" si="82"/>
        <v>NO</v>
      </c>
      <c r="D752" s="75"/>
      <c r="F752">
        <f t="shared" ca="1" si="79"/>
        <v>0</v>
      </c>
      <c r="G752" s="2" t="str">
        <f t="shared" ca="1" si="80"/>
        <v/>
      </c>
      <c r="H752" s="2">
        <f t="shared" ca="1" si="81"/>
        <v>0</v>
      </c>
    </row>
    <row r="753" spans="1:8" ht="15.75" thickBot="1" x14ac:dyDescent="0.3">
      <c r="A753" s="2" t="str">
        <f>IF(ISBLANK(D753),"",COUNTA($B$2:B753))</f>
        <v/>
      </c>
      <c r="B753" s="2" t="str">
        <f t="shared" ca="1" si="78"/>
        <v>0</v>
      </c>
      <c r="C753" s="4" t="str">
        <f t="shared" ca="1" si="82"/>
        <v>NO</v>
      </c>
      <c r="D753" s="75"/>
      <c r="F753">
        <f t="shared" ca="1" si="79"/>
        <v>0</v>
      </c>
      <c r="G753" s="2" t="str">
        <f t="shared" ca="1" si="80"/>
        <v/>
      </c>
      <c r="H753" s="2">
        <f t="shared" ca="1" si="81"/>
        <v>0</v>
      </c>
    </row>
    <row r="754" spans="1:8" ht="15.75" thickBot="1" x14ac:dyDescent="0.3">
      <c r="A754" s="2" t="str">
        <f>IF(ISBLANK(D754),"",COUNTA($B$2:B754))</f>
        <v/>
      </c>
      <c r="B754" s="2" t="str">
        <f t="shared" ca="1" si="78"/>
        <v>0</v>
      </c>
      <c r="C754" s="4" t="str">
        <f t="shared" ca="1" si="82"/>
        <v>NO</v>
      </c>
      <c r="D754" s="75"/>
      <c r="F754">
        <f t="shared" ca="1" si="79"/>
        <v>0</v>
      </c>
      <c r="G754" s="2" t="str">
        <f t="shared" ca="1" si="80"/>
        <v/>
      </c>
      <c r="H754" s="2">
        <f t="shared" ca="1" si="81"/>
        <v>0</v>
      </c>
    </row>
    <row r="755" spans="1:8" ht="15.75" thickBot="1" x14ac:dyDescent="0.3">
      <c r="A755" s="2" t="str">
        <f>IF(ISBLANK(D755),"",COUNTA($B$2:B755))</f>
        <v/>
      </c>
      <c r="B755" s="2" t="str">
        <f t="shared" ca="1" si="78"/>
        <v>0</v>
      </c>
      <c r="C755" s="4" t="str">
        <f t="shared" ca="1" si="82"/>
        <v>NO</v>
      </c>
      <c r="D755" s="75"/>
      <c r="F755">
        <f t="shared" ca="1" si="79"/>
        <v>0</v>
      </c>
      <c r="G755" s="2" t="str">
        <f t="shared" ca="1" si="80"/>
        <v/>
      </c>
      <c r="H755" s="2">
        <f t="shared" ca="1" si="81"/>
        <v>0</v>
      </c>
    </row>
    <row r="756" spans="1:8" ht="15.75" thickBot="1" x14ac:dyDescent="0.3">
      <c r="A756" s="2" t="str">
        <f>IF(ISBLANK(D756),"",COUNTA($B$2:B756))</f>
        <v/>
      </c>
      <c r="B756" s="2" t="str">
        <f t="shared" ca="1" si="78"/>
        <v>0</v>
      </c>
      <c r="C756" s="4" t="str">
        <f t="shared" ca="1" si="82"/>
        <v>NO</v>
      </c>
      <c r="D756" s="75"/>
      <c r="F756">
        <f t="shared" ca="1" si="79"/>
        <v>0</v>
      </c>
      <c r="G756" s="2" t="str">
        <f t="shared" ca="1" si="80"/>
        <v/>
      </c>
      <c r="H756" s="2">
        <f t="shared" ca="1" si="81"/>
        <v>0</v>
      </c>
    </row>
    <row r="757" spans="1:8" ht="15.75" thickBot="1" x14ac:dyDescent="0.3">
      <c r="A757" s="2" t="str">
        <f>IF(ISBLANK(D757),"",COUNTA($B$2:B757))</f>
        <v/>
      </c>
      <c r="B757" s="2" t="str">
        <f t="shared" ca="1" si="78"/>
        <v>0</v>
      </c>
      <c r="C757" s="4" t="str">
        <f t="shared" ca="1" si="82"/>
        <v>NO</v>
      </c>
      <c r="D757" s="75"/>
      <c r="F757">
        <f t="shared" ca="1" si="79"/>
        <v>0</v>
      </c>
      <c r="G757" s="2" t="str">
        <f t="shared" ca="1" si="80"/>
        <v/>
      </c>
      <c r="H757" s="2">
        <f t="shared" ca="1" si="81"/>
        <v>0</v>
      </c>
    </row>
    <row r="758" spans="1:8" ht="15.75" thickBot="1" x14ac:dyDescent="0.3">
      <c r="A758" s="2" t="str">
        <f>IF(ISBLANK(D758),"",COUNTA($B$2:B758))</f>
        <v/>
      </c>
      <c r="B758" s="2" t="str">
        <f t="shared" ca="1" si="78"/>
        <v>0</v>
      </c>
      <c r="C758" s="4" t="str">
        <f t="shared" ca="1" si="82"/>
        <v>NO</v>
      </c>
      <c r="D758" s="75"/>
      <c r="F758">
        <f t="shared" ca="1" si="79"/>
        <v>0</v>
      </c>
      <c r="G758" s="2" t="str">
        <f t="shared" ca="1" si="80"/>
        <v/>
      </c>
      <c r="H758" s="2">
        <f t="shared" ca="1" si="81"/>
        <v>0</v>
      </c>
    </row>
    <row r="759" spans="1:8" ht="15.75" thickBot="1" x14ac:dyDescent="0.3">
      <c r="A759" s="2" t="str">
        <f>IF(ISBLANK(D759),"",COUNTA($B$2:B759))</f>
        <v/>
      </c>
      <c r="B759" s="2" t="str">
        <f t="shared" ca="1" si="78"/>
        <v>0</v>
      </c>
      <c r="C759" s="4" t="str">
        <f t="shared" ca="1" si="82"/>
        <v>NO</v>
      </c>
      <c r="D759" s="75"/>
      <c r="F759">
        <f t="shared" ca="1" si="79"/>
        <v>0</v>
      </c>
      <c r="G759" s="2" t="str">
        <f t="shared" ca="1" si="80"/>
        <v/>
      </c>
      <c r="H759" s="2">
        <f t="shared" ca="1" si="81"/>
        <v>0</v>
      </c>
    </row>
    <row r="760" spans="1:8" ht="15.75" thickBot="1" x14ac:dyDescent="0.3">
      <c r="A760" s="2" t="str">
        <f>IF(ISBLANK(D760),"",COUNTA($B$2:B760))</f>
        <v/>
      </c>
      <c r="B760" s="2" t="str">
        <f t="shared" ca="1" si="78"/>
        <v>0</v>
      </c>
      <c r="C760" s="4" t="str">
        <f t="shared" ca="1" si="82"/>
        <v>NO</v>
      </c>
      <c r="D760" s="75"/>
      <c r="F760">
        <f t="shared" ca="1" si="79"/>
        <v>0</v>
      </c>
      <c r="G760" s="2" t="str">
        <f t="shared" ca="1" si="80"/>
        <v/>
      </c>
      <c r="H760" s="2">
        <f t="shared" ca="1" si="81"/>
        <v>0</v>
      </c>
    </row>
    <row r="761" spans="1:8" ht="15.75" thickBot="1" x14ac:dyDescent="0.3">
      <c r="A761" s="2" t="str">
        <f>IF(ISBLANK(D761),"",COUNTA($B$2:B761))</f>
        <v/>
      </c>
      <c r="B761" s="2" t="str">
        <f t="shared" ca="1" si="78"/>
        <v>0</v>
      </c>
      <c r="C761" s="4" t="str">
        <f t="shared" ca="1" si="82"/>
        <v>NO</v>
      </c>
      <c r="D761" s="75"/>
      <c r="F761">
        <f t="shared" ca="1" si="79"/>
        <v>0</v>
      </c>
      <c r="G761" s="2" t="str">
        <f t="shared" ca="1" si="80"/>
        <v/>
      </c>
      <c r="H761" s="2">
        <f t="shared" ca="1" si="81"/>
        <v>0</v>
      </c>
    </row>
    <row r="762" spans="1:8" ht="15.75" thickBot="1" x14ac:dyDescent="0.3">
      <c r="A762" s="2" t="str">
        <f>IF(ISBLANK(D762),"",COUNTA($B$2:B762))</f>
        <v/>
      </c>
      <c r="B762" s="2" t="str">
        <f t="shared" ca="1" si="78"/>
        <v>0</v>
      </c>
      <c r="C762" s="4" t="str">
        <f t="shared" ca="1" si="82"/>
        <v>NO</v>
      </c>
      <c r="D762" s="75"/>
      <c r="F762">
        <f t="shared" ca="1" si="79"/>
        <v>0</v>
      </c>
      <c r="G762" s="2" t="str">
        <f t="shared" ca="1" si="80"/>
        <v/>
      </c>
      <c r="H762" s="2">
        <f t="shared" ca="1" si="81"/>
        <v>0</v>
      </c>
    </row>
    <row r="763" spans="1:8" ht="15.75" thickBot="1" x14ac:dyDescent="0.3">
      <c r="A763" s="2" t="str">
        <f>IF(ISBLANK(D763),"",COUNTA($B$2:B763))</f>
        <v/>
      </c>
      <c r="B763" s="2" t="str">
        <f t="shared" ca="1" si="78"/>
        <v>0</v>
      </c>
      <c r="C763" s="4" t="str">
        <f t="shared" ca="1" si="82"/>
        <v>NO</v>
      </c>
      <c r="D763" s="75"/>
      <c r="F763">
        <f t="shared" ca="1" si="79"/>
        <v>0</v>
      </c>
      <c r="G763" s="2" t="str">
        <f t="shared" ca="1" si="80"/>
        <v/>
      </c>
      <c r="H763" s="2">
        <f t="shared" ca="1" si="81"/>
        <v>0</v>
      </c>
    </row>
    <row r="764" spans="1:8" ht="15.75" thickBot="1" x14ac:dyDescent="0.3">
      <c r="A764" s="2" t="str">
        <f>IF(ISBLANK(D764),"",COUNTA($B$2:B764))</f>
        <v/>
      </c>
      <c r="B764" s="2" t="str">
        <f t="shared" ca="1" si="78"/>
        <v>0</v>
      </c>
      <c r="C764" s="4" t="str">
        <f t="shared" ca="1" si="82"/>
        <v>NO</v>
      </c>
      <c r="D764" s="75"/>
      <c r="F764">
        <f t="shared" ca="1" si="79"/>
        <v>0</v>
      </c>
      <c r="G764" s="2" t="str">
        <f t="shared" ca="1" si="80"/>
        <v/>
      </c>
      <c r="H764" s="2">
        <f t="shared" ca="1" si="81"/>
        <v>0</v>
      </c>
    </row>
    <row r="765" spans="1:8" ht="15.75" thickBot="1" x14ac:dyDescent="0.3">
      <c r="A765" s="2" t="str">
        <f>IF(ISBLANK(D765),"",COUNTA($B$2:B765))</f>
        <v/>
      </c>
      <c r="B765" s="2" t="str">
        <f t="shared" ca="1" si="78"/>
        <v>0</v>
      </c>
      <c r="C765" s="4" t="str">
        <f t="shared" ca="1" si="82"/>
        <v>NO</v>
      </c>
      <c r="D765" s="75"/>
      <c r="F765">
        <f t="shared" ca="1" si="79"/>
        <v>0</v>
      </c>
      <c r="G765" s="2" t="str">
        <f t="shared" ca="1" si="80"/>
        <v/>
      </c>
      <c r="H765" s="2">
        <f t="shared" ca="1" si="81"/>
        <v>0</v>
      </c>
    </row>
    <row r="766" spans="1:8" ht="15.75" thickBot="1" x14ac:dyDescent="0.3">
      <c r="A766" s="2" t="str">
        <f>IF(ISBLANK(D766),"",COUNTA($B$2:B766))</f>
        <v/>
      </c>
      <c r="B766" s="2" t="str">
        <f t="shared" ca="1" si="78"/>
        <v>0</v>
      </c>
      <c r="C766" s="4" t="str">
        <f t="shared" ca="1" si="82"/>
        <v>NO</v>
      </c>
      <c r="D766" s="75"/>
      <c r="F766">
        <f t="shared" ca="1" si="79"/>
        <v>0</v>
      </c>
      <c r="G766" s="2" t="str">
        <f t="shared" ca="1" si="80"/>
        <v/>
      </c>
      <c r="H766" s="2">
        <f t="shared" ca="1" si="81"/>
        <v>0</v>
      </c>
    </row>
    <row r="767" spans="1:8" ht="15.75" thickBot="1" x14ac:dyDescent="0.3">
      <c r="A767" s="2" t="str">
        <f>IF(ISBLANK(D767),"",COUNTA($B$2:B767))</f>
        <v/>
      </c>
      <c r="B767" s="2" t="str">
        <f t="shared" ca="1" si="78"/>
        <v>0</v>
      </c>
      <c r="C767" s="4" t="str">
        <f t="shared" ca="1" si="82"/>
        <v>NO</v>
      </c>
      <c r="D767" s="75"/>
      <c r="F767">
        <f t="shared" ca="1" si="79"/>
        <v>0</v>
      </c>
      <c r="G767" s="2" t="str">
        <f t="shared" ca="1" si="80"/>
        <v/>
      </c>
      <c r="H767" s="2">
        <f t="shared" ca="1" si="81"/>
        <v>0</v>
      </c>
    </row>
    <row r="768" spans="1:8" ht="15.75" thickBot="1" x14ac:dyDescent="0.3">
      <c r="A768" s="2" t="str">
        <f>IF(ISBLANK(D768),"",COUNTA($B$2:B768))</f>
        <v/>
      </c>
      <c r="B768" s="2" t="str">
        <f t="shared" ca="1" si="78"/>
        <v>0</v>
      </c>
      <c r="C768" s="4" t="str">
        <f t="shared" ca="1" si="82"/>
        <v>NO</v>
      </c>
      <c r="D768" s="75"/>
      <c r="F768">
        <f t="shared" ca="1" si="79"/>
        <v>0</v>
      </c>
      <c r="G768" s="2" t="str">
        <f t="shared" ca="1" si="80"/>
        <v/>
      </c>
      <c r="H768" s="2">
        <f t="shared" ca="1" si="81"/>
        <v>0</v>
      </c>
    </row>
    <row r="769" spans="1:8" ht="15.75" thickBot="1" x14ac:dyDescent="0.3">
      <c r="A769" s="2" t="str">
        <f>IF(ISBLANK(D769),"",COUNTA($B$2:B769))</f>
        <v/>
      </c>
      <c r="B769" s="2" t="str">
        <f t="shared" ca="1" si="78"/>
        <v>0</v>
      </c>
      <c r="C769" s="4" t="str">
        <f t="shared" ca="1" si="82"/>
        <v>NO</v>
      </c>
      <c r="D769" s="75"/>
      <c r="F769">
        <f t="shared" ca="1" si="79"/>
        <v>0</v>
      </c>
      <c r="G769" s="2" t="str">
        <f t="shared" ca="1" si="80"/>
        <v/>
      </c>
      <c r="H769" s="2">
        <f t="shared" ca="1" si="81"/>
        <v>0</v>
      </c>
    </row>
    <row r="770" spans="1:8" ht="15.75" thickBot="1" x14ac:dyDescent="0.3">
      <c r="A770" s="2" t="str">
        <f>IF(ISBLANK(D770),"",COUNTA($B$2:B770))</f>
        <v/>
      </c>
      <c r="B770" s="2" t="str">
        <f t="shared" ca="1" si="78"/>
        <v>0</v>
      </c>
      <c r="C770" s="4" t="str">
        <f t="shared" ca="1" si="82"/>
        <v>NO</v>
      </c>
      <c r="D770" s="75"/>
      <c r="F770">
        <f t="shared" ca="1" si="79"/>
        <v>0</v>
      </c>
      <c r="G770" s="2" t="str">
        <f t="shared" ca="1" si="80"/>
        <v/>
      </c>
      <c r="H770" s="2">
        <f t="shared" ca="1" si="81"/>
        <v>0</v>
      </c>
    </row>
    <row r="771" spans="1:8" ht="15.75" thickBot="1" x14ac:dyDescent="0.3">
      <c r="A771" s="2" t="str">
        <f>IF(ISBLANK(D771),"",COUNTA($B$2:B771))</f>
        <v/>
      </c>
      <c r="B771" s="2" t="str">
        <f t="shared" ref="B771:B834" ca="1" si="83">IF(C771="NO","0",IF(C771&gt;=11000,10000,ROUND(IF((SIGN(C771)=-1),C771*(1+$E$1/100),C771*(1-$E$1/100)),0)))</f>
        <v>0</v>
      </c>
      <c r="C771" s="4" t="str">
        <f t="shared" ca="1" si="82"/>
        <v>NO</v>
      </c>
      <c r="D771" s="75"/>
      <c r="F771">
        <f t="shared" ref="F771:F834" ca="1" si="84">+LEN(G771)</f>
        <v>0</v>
      </c>
      <c r="G771" s="2" t="str">
        <f t="shared" ref="G771:G834" ca="1" si="85">UPPER(OFFSET(J770,(ROW()-1),0))</f>
        <v/>
      </c>
      <c r="H771" s="2">
        <f t="shared" ref="H771:H834" ca="1" si="86">OFFSET(J771,(ROW()-1),0)</f>
        <v>0</v>
      </c>
    </row>
    <row r="772" spans="1:8" ht="15.75" thickBot="1" x14ac:dyDescent="0.3">
      <c r="A772" s="2" t="str">
        <f>IF(ISBLANK(D772),"",COUNTA($B$2:B772))</f>
        <v/>
      </c>
      <c r="B772" s="2" t="str">
        <f t="shared" ca="1" si="83"/>
        <v>0</v>
      </c>
      <c r="C772" s="4" t="str">
        <f t="shared" ca="1" si="82"/>
        <v>NO</v>
      </c>
      <c r="D772" s="75"/>
      <c r="F772">
        <f t="shared" ca="1" si="84"/>
        <v>0</v>
      </c>
      <c r="G772" s="2" t="str">
        <f t="shared" ca="1" si="85"/>
        <v/>
      </c>
      <c r="H772" s="2">
        <f t="shared" ca="1" si="86"/>
        <v>0</v>
      </c>
    </row>
    <row r="773" spans="1:8" ht="15.75" thickBot="1" x14ac:dyDescent="0.3">
      <c r="A773" s="2" t="str">
        <f>IF(ISBLANK(D773),"",COUNTA($B$2:B773))</f>
        <v/>
      </c>
      <c r="B773" s="2" t="str">
        <f t="shared" ca="1" si="83"/>
        <v>0</v>
      </c>
      <c r="C773" s="4" t="str">
        <f t="shared" ca="1" si="82"/>
        <v>NO</v>
      </c>
      <c r="D773" s="75"/>
      <c r="F773">
        <f t="shared" ca="1" si="84"/>
        <v>0</v>
      </c>
      <c r="G773" s="2" t="str">
        <f t="shared" ca="1" si="85"/>
        <v/>
      </c>
      <c r="H773" s="2">
        <f t="shared" ca="1" si="86"/>
        <v>0</v>
      </c>
    </row>
    <row r="774" spans="1:8" ht="15.75" thickBot="1" x14ac:dyDescent="0.3">
      <c r="A774" s="2" t="str">
        <f>IF(ISBLANK(D774),"",COUNTA($B$2:B774))</f>
        <v/>
      </c>
      <c r="B774" s="2" t="str">
        <f t="shared" ca="1" si="83"/>
        <v>0</v>
      </c>
      <c r="C774" s="4" t="str">
        <f t="shared" ca="1" si="82"/>
        <v>NO</v>
      </c>
      <c r="D774" s="75"/>
      <c r="F774">
        <f t="shared" ca="1" si="84"/>
        <v>0</v>
      </c>
      <c r="G774" s="2" t="str">
        <f t="shared" ca="1" si="85"/>
        <v/>
      </c>
      <c r="H774" s="2">
        <f t="shared" ca="1" si="86"/>
        <v>0</v>
      </c>
    </row>
    <row r="775" spans="1:8" ht="15.75" thickBot="1" x14ac:dyDescent="0.3">
      <c r="A775" s="2" t="str">
        <f>IF(ISBLANK(D775),"",COUNTA($B$2:B775))</f>
        <v/>
      </c>
      <c r="B775" s="2" t="str">
        <f t="shared" ca="1" si="83"/>
        <v>0</v>
      </c>
      <c r="C775" s="4" t="str">
        <f t="shared" ref="C775:C838" ca="1" si="87">IF(ISERROR(_xlfn.NUMBERVALUE(VLOOKUP(D775,G:H,2,0))),"NO",_xlfn.NUMBERVALUE(VLOOKUP(D775,G:H,2,0)))</f>
        <v>NO</v>
      </c>
      <c r="D775" s="75"/>
      <c r="F775">
        <f t="shared" ca="1" si="84"/>
        <v>0</v>
      </c>
      <c r="G775" s="2" t="str">
        <f t="shared" ca="1" si="85"/>
        <v/>
      </c>
      <c r="H775" s="2">
        <f t="shared" ca="1" si="86"/>
        <v>0</v>
      </c>
    </row>
    <row r="776" spans="1:8" ht="15.75" thickBot="1" x14ac:dyDescent="0.3">
      <c r="A776" s="2" t="str">
        <f>IF(ISBLANK(D776),"",COUNTA($B$2:B776))</f>
        <v/>
      </c>
      <c r="B776" s="2" t="str">
        <f t="shared" ca="1" si="83"/>
        <v>0</v>
      </c>
      <c r="C776" s="4" t="str">
        <f t="shared" ca="1" si="87"/>
        <v>NO</v>
      </c>
      <c r="D776" s="75"/>
      <c r="F776">
        <f t="shared" ca="1" si="84"/>
        <v>0</v>
      </c>
      <c r="G776" s="2" t="str">
        <f t="shared" ca="1" si="85"/>
        <v/>
      </c>
      <c r="H776" s="2">
        <f t="shared" ca="1" si="86"/>
        <v>0</v>
      </c>
    </row>
    <row r="777" spans="1:8" ht="15.75" thickBot="1" x14ac:dyDescent="0.3">
      <c r="A777" s="2" t="str">
        <f>IF(ISBLANK(D777),"",COUNTA($B$2:B777))</f>
        <v/>
      </c>
      <c r="B777" s="2" t="str">
        <f t="shared" ca="1" si="83"/>
        <v>0</v>
      </c>
      <c r="C777" s="4" t="str">
        <f t="shared" ca="1" si="87"/>
        <v>NO</v>
      </c>
      <c r="D777" s="75"/>
      <c r="F777">
        <f t="shared" ca="1" si="84"/>
        <v>0</v>
      </c>
      <c r="G777" s="2" t="str">
        <f t="shared" ca="1" si="85"/>
        <v/>
      </c>
      <c r="H777" s="2">
        <f t="shared" ca="1" si="86"/>
        <v>0</v>
      </c>
    </row>
    <row r="778" spans="1:8" ht="15.75" thickBot="1" x14ac:dyDescent="0.3">
      <c r="A778" s="2" t="str">
        <f>IF(ISBLANK(D778),"",COUNTA($B$2:B778))</f>
        <v/>
      </c>
      <c r="B778" s="2" t="str">
        <f t="shared" ca="1" si="83"/>
        <v>0</v>
      </c>
      <c r="C778" s="4" t="str">
        <f t="shared" ca="1" si="87"/>
        <v>NO</v>
      </c>
      <c r="D778" s="75"/>
      <c r="F778">
        <f t="shared" ca="1" si="84"/>
        <v>0</v>
      </c>
      <c r="G778" s="2" t="str">
        <f t="shared" ca="1" si="85"/>
        <v/>
      </c>
      <c r="H778" s="2">
        <f t="shared" ca="1" si="86"/>
        <v>0</v>
      </c>
    </row>
    <row r="779" spans="1:8" ht="15.75" thickBot="1" x14ac:dyDescent="0.3">
      <c r="A779" s="2" t="str">
        <f>IF(ISBLANK(D779),"",COUNTA($B$2:B779))</f>
        <v/>
      </c>
      <c r="B779" s="2" t="str">
        <f t="shared" ca="1" si="83"/>
        <v>0</v>
      </c>
      <c r="C779" s="4" t="str">
        <f t="shared" ca="1" si="87"/>
        <v>NO</v>
      </c>
      <c r="D779" s="75"/>
      <c r="F779">
        <f t="shared" ca="1" si="84"/>
        <v>0</v>
      </c>
      <c r="G779" s="2" t="str">
        <f t="shared" ca="1" si="85"/>
        <v/>
      </c>
      <c r="H779" s="2">
        <f t="shared" ca="1" si="86"/>
        <v>0</v>
      </c>
    </row>
    <row r="780" spans="1:8" ht="15.75" thickBot="1" x14ac:dyDescent="0.3">
      <c r="A780" s="2" t="str">
        <f>IF(ISBLANK(D780),"",COUNTA($B$2:B780))</f>
        <v/>
      </c>
      <c r="B780" s="2" t="str">
        <f t="shared" ca="1" si="83"/>
        <v>0</v>
      </c>
      <c r="C780" s="4" t="str">
        <f t="shared" ca="1" si="87"/>
        <v>NO</v>
      </c>
      <c r="D780" s="75"/>
      <c r="F780">
        <f t="shared" ca="1" si="84"/>
        <v>0</v>
      </c>
      <c r="G780" s="2" t="str">
        <f t="shared" ca="1" si="85"/>
        <v/>
      </c>
      <c r="H780" s="2">
        <f t="shared" ca="1" si="86"/>
        <v>0</v>
      </c>
    </row>
    <row r="781" spans="1:8" ht="15.75" thickBot="1" x14ac:dyDescent="0.3">
      <c r="A781" s="2" t="str">
        <f>IF(ISBLANK(D781),"",COUNTA($B$2:B781))</f>
        <v/>
      </c>
      <c r="B781" s="2" t="str">
        <f t="shared" ca="1" si="83"/>
        <v>0</v>
      </c>
      <c r="C781" s="4" t="str">
        <f t="shared" ca="1" si="87"/>
        <v>NO</v>
      </c>
      <c r="D781" s="75"/>
      <c r="F781">
        <f t="shared" ca="1" si="84"/>
        <v>0</v>
      </c>
      <c r="G781" s="2" t="str">
        <f t="shared" ca="1" si="85"/>
        <v/>
      </c>
      <c r="H781" s="2">
        <f t="shared" ca="1" si="86"/>
        <v>0</v>
      </c>
    </row>
    <row r="782" spans="1:8" ht="15.75" thickBot="1" x14ac:dyDescent="0.3">
      <c r="A782" s="2" t="str">
        <f>IF(ISBLANK(D782),"",COUNTA($B$2:B782))</f>
        <v/>
      </c>
      <c r="B782" s="2" t="str">
        <f t="shared" ca="1" si="83"/>
        <v>0</v>
      </c>
      <c r="C782" s="4" t="str">
        <f t="shared" ca="1" si="87"/>
        <v>NO</v>
      </c>
      <c r="D782" s="75"/>
      <c r="F782">
        <f t="shared" ca="1" si="84"/>
        <v>0</v>
      </c>
      <c r="G782" s="2" t="str">
        <f t="shared" ca="1" si="85"/>
        <v/>
      </c>
      <c r="H782" s="2">
        <f t="shared" ca="1" si="86"/>
        <v>0</v>
      </c>
    </row>
    <row r="783" spans="1:8" ht="15.75" thickBot="1" x14ac:dyDescent="0.3">
      <c r="A783" s="2" t="str">
        <f>IF(ISBLANK(D783),"",COUNTA($B$2:B783))</f>
        <v/>
      </c>
      <c r="B783" s="2" t="str">
        <f t="shared" ca="1" si="83"/>
        <v>0</v>
      </c>
      <c r="C783" s="4" t="str">
        <f t="shared" ca="1" si="87"/>
        <v>NO</v>
      </c>
      <c r="D783" s="75"/>
      <c r="F783">
        <f t="shared" ca="1" si="84"/>
        <v>0</v>
      </c>
      <c r="G783" s="2" t="str">
        <f t="shared" ca="1" si="85"/>
        <v/>
      </c>
      <c r="H783" s="2">
        <f t="shared" ca="1" si="86"/>
        <v>0</v>
      </c>
    </row>
    <row r="784" spans="1:8" ht="15.75" thickBot="1" x14ac:dyDescent="0.3">
      <c r="A784" s="2" t="str">
        <f>IF(ISBLANK(D784),"",COUNTA($B$2:B784))</f>
        <v/>
      </c>
      <c r="B784" s="2" t="str">
        <f t="shared" ca="1" si="83"/>
        <v>0</v>
      </c>
      <c r="C784" s="4" t="str">
        <f t="shared" ca="1" si="87"/>
        <v>NO</v>
      </c>
      <c r="D784" s="75"/>
      <c r="F784">
        <f t="shared" ca="1" si="84"/>
        <v>0</v>
      </c>
      <c r="G784" s="2" t="str">
        <f t="shared" ca="1" si="85"/>
        <v/>
      </c>
      <c r="H784" s="2">
        <f t="shared" ca="1" si="86"/>
        <v>0</v>
      </c>
    </row>
    <row r="785" spans="1:8" ht="15.75" thickBot="1" x14ac:dyDescent="0.3">
      <c r="A785" s="2" t="str">
        <f>IF(ISBLANK(D785),"",COUNTA($B$2:B785))</f>
        <v/>
      </c>
      <c r="B785" s="2" t="str">
        <f t="shared" ca="1" si="83"/>
        <v>0</v>
      </c>
      <c r="C785" s="4" t="str">
        <f t="shared" ca="1" si="87"/>
        <v>NO</v>
      </c>
      <c r="D785" s="75"/>
      <c r="F785">
        <f t="shared" ca="1" si="84"/>
        <v>0</v>
      </c>
      <c r="G785" s="2" t="str">
        <f t="shared" ca="1" si="85"/>
        <v/>
      </c>
      <c r="H785" s="2">
        <f t="shared" ca="1" si="86"/>
        <v>0</v>
      </c>
    </row>
    <row r="786" spans="1:8" ht="15.75" thickBot="1" x14ac:dyDescent="0.3">
      <c r="A786" s="2" t="str">
        <f>IF(ISBLANK(D786),"",COUNTA($B$2:B786))</f>
        <v/>
      </c>
      <c r="B786" s="2" t="str">
        <f t="shared" ca="1" si="83"/>
        <v>0</v>
      </c>
      <c r="C786" s="4" t="str">
        <f t="shared" ca="1" si="87"/>
        <v>NO</v>
      </c>
      <c r="D786" s="75"/>
      <c r="F786">
        <f t="shared" ca="1" si="84"/>
        <v>0</v>
      </c>
      <c r="G786" s="2" t="str">
        <f t="shared" ca="1" si="85"/>
        <v/>
      </c>
      <c r="H786" s="2">
        <f t="shared" ca="1" si="86"/>
        <v>0</v>
      </c>
    </row>
    <row r="787" spans="1:8" ht="15.75" thickBot="1" x14ac:dyDescent="0.3">
      <c r="A787" s="2" t="str">
        <f>IF(ISBLANK(D787),"",COUNTA($B$2:B787))</f>
        <v/>
      </c>
      <c r="B787" s="2" t="str">
        <f t="shared" ca="1" si="83"/>
        <v>0</v>
      </c>
      <c r="C787" s="4" t="str">
        <f t="shared" ca="1" si="87"/>
        <v>NO</v>
      </c>
      <c r="D787" s="75"/>
      <c r="F787">
        <f t="shared" ca="1" si="84"/>
        <v>0</v>
      </c>
      <c r="G787" s="2" t="str">
        <f t="shared" ca="1" si="85"/>
        <v/>
      </c>
      <c r="H787" s="2">
        <f t="shared" ca="1" si="86"/>
        <v>0</v>
      </c>
    </row>
    <row r="788" spans="1:8" ht="15.75" thickBot="1" x14ac:dyDescent="0.3">
      <c r="A788" s="2" t="str">
        <f>IF(ISBLANK(D788),"",COUNTA($B$2:B788))</f>
        <v/>
      </c>
      <c r="B788" s="2" t="str">
        <f t="shared" ca="1" si="83"/>
        <v>0</v>
      </c>
      <c r="C788" s="4" t="str">
        <f t="shared" ca="1" si="87"/>
        <v>NO</v>
      </c>
      <c r="D788" s="75"/>
      <c r="F788">
        <f t="shared" ca="1" si="84"/>
        <v>0</v>
      </c>
      <c r="G788" s="2" t="str">
        <f t="shared" ca="1" si="85"/>
        <v/>
      </c>
      <c r="H788" s="2">
        <f t="shared" ca="1" si="86"/>
        <v>0</v>
      </c>
    </row>
    <row r="789" spans="1:8" ht="15.75" thickBot="1" x14ac:dyDescent="0.3">
      <c r="A789" s="2" t="str">
        <f>IF(ISBLANK(D789),"",COUNTA($B$2:B789))</f>
        <v/>
      </c>
      <c r="B789" s="2" t="str">
        <f t="shared" ca="1" si="83"/>
        <v>0</v>
      </c>
      <c r="C789" s="4" t="str">
        <f t="shared" ca="1" si="87"/>
        <v>NO</v>
      </c>
      <c r="D789" s="75"/>
      <c r="F789">
        <f t="shared" ca="1" si="84"/>
        <v>0</v>
      </c>
      <c r="G789" s="2" t="str">
        <f t="shared" ca="1" si="85"/>
        <v/>
      </c>
      <c r="H789" s="2">
        <f t="shared" ca="1" si="86"/>
        <v>0</v>
      </c>
    </row>
    <row r="790" spans="1:8" ht="15.75" thickBot="1" x14ac:dyDescent="0.3">
      <c r="A790" s="2" t="str">
        <f>IF(ISBLANK(D790),"",COUNTA($B$2:B790))</f>
        <v/>
      </c>
      <c r="B790" s="2" t="str">
        <f t="shared" ca="1" si="83"/>
        <v>0</v>
      </c>
      <c r="C790" s="4" t="str">
        <f t="shared" ca="1" si="87"/>
        <v>NO</v>
      </c>
      <c r="D790" s="75"/>
      <c r="F790">
        <f t="shared" ca="1" si="84"/>
        <v>0</v>
      </c>
      <c r="G790" s="2" t="str">
        <f t="shared" ca="1" si="85"/>
        <v/>
      </c>
      <c r="H790" s="2">
        <f t="shared" ca="1" si="86"/>
        <v>0</v>
      </c>
    </row>
    <row r="791" spans="1:8" ht="15.75" thickBot="1" x14ac:dyDescent="0.3">
      <c r="A791" s="2" t="str">
        <f>IF(ISBLANK(D791),"",COUNTA($B$2:B791))</f>
        <v/>
      </c>
      <c r="B791" s="2" t="str">
        <f t="shared" ca="1" si="83"/>
        <v>0</v>
      </c>
      <c r="C791" s="4" t="str">
        <f t="shared" ca="1" si="87"/>
        <v>NO</v>
      </c>
      <c r="D791" s="75"/>
      <c r="F791">
        <f t="shared" ca="1" si="84"/>
        <v>0</v>
      </c>
      <c r="G791" s="2" t="str">
        <f t="shared" ca="1" si="85"/>
        <v/>
      </c>
      <c r="H791" s="2">
        <f t="shared" ca="1" si="86"/>
        <v>0</v>
      </c>
    </row>
    <row r="792" spans="1:8" ht="15.75" thickBot="1" x14ac:dyDescent="0.3">
      <c r="A792" s="2" t="str">
        <f>IF(ISBLANK(D792),"",COUNTA($B$2:B792))</f>
        <v/>
      </c>
      <c r="B792" s="2" t="str">
        <f t="shared" ca="1" si="83"/>
        <v>0</v>
      </c>
      <c r="C792" s="4" t="str">
        <f t="shared" ca="1" si="87"/>
        <v>NO</v>
      </c>
      <c r="D792" s="75"/>
      <c r="F792">
        <f t="shared" ca="1" si="84"/>
        <v>0</v>
      </c>
      <c r="G792" s="2" t="str">
        <f t="shared" ca="1" si="85"/>
        <v/>
      </c>
      <c r="H792" s="2">
        <f t="shared" ca="1" si="86"/>
        <v>0</v>
      </c>
    </row>
    <row r="793" spans="1:8" ht="15.75" thickBot="1" x14ac:dyDescent="0.3">
      <c r="A793" s="2" t="str">
        <f>IF(ISBLANK(D793),"",COUNTA($B$2:B793))</f>
        <v/>
      </c>
      <c r="B793" s="2" t="str">
        <f t="shared" ca="1" si="83"/>
        <v>0</v>
      </c>
      <c r="C793" s="4" t="str">
        <f t="shared" ca="1" si="87"/>
        <v>NO</v>
      </c>
      <c r="D793" s="75"/>
      <c r="F793">
        <f t="shared" ca="1" si="84"/>
        <v>0</v>
      </c>
      <c r="G793" s="2" t="str">
        <f t="shared" ca="1" si="85"/>
        <v/>
      </c>
      <c r="H793" s="2">
        <f t="shared" ca="1" si="86"/>
        <v>0</v>
      </c>
    </row>
    <row r="794" spans="1:8" ht="15.75" thickBot="1" x14ac:dyDescent="0.3">
      <c r="A794" s="2" t="str">
        <f>IF(ISBLANK(D794),"",COUNTA($B$2:B794))</f>
        <v/>
      </c>
      <c r="B794" s="2" t="str">
        <f t="shared" ca="1" si="83"/>
        <v>0</v>
      </c>
      <c r="C794" s="4" t="str">
        <f t="shared" ca="1" si="87"/>
        <v>NO</v>
      </c>
      <c r="D794" s="75"/>
      <c r="F794">
        <f t="shared" ca="1" si="84"/>
        <v>0</v>
      </c>
      <c r="G794" s="2" t="str">
        <f t="shared" ca="1" si="85"/>
        <v/>
      </c>
      <c r="H794" s="2">
        <f t="shared" ca="1" si="86"/>
        <v>0</v>
      </c>
    </row>
    <row r="795" spans="1:8" ht="15.75" thickBot="1" x14ac:dyDescent="0.3">
      <c r="A795" s="2" t="str">
        <f>IF(ISBLANK(D795),"",COUNTA($B$2:B795))</f>
        <v/>
      </c>
      <c r="B795" s="2" t="str">
        <f t="shared" ca="1" si="83"/>
        <v>0</v>
      </c>
      <c r="C795" s="4" t="str">
        <f t="shared" ca="1" si="87"/>
        <v>NO</v>
      </c>
      <c r="D795" s="75"/>
      <c r="F795">
        <f t="shared" ca="1" si="84"/>
        <v>0</v>
      </c>
      <c r="G795" s="2" t="str">
        <f t="shared" ca="1" si="85"/>
        <v/>
      </c>
      <c r="H795" s="2">
        <f t="shared" ca="1" si="86"/>
        <v>0</v>
      </c>
    </row>
    <row r="796" spans="1:8" ht="15.75" thickBot="1" x14ac:dyDescent="0.3">
      <c r="A796" s="2" t="str">
        <f>IF(ISBLANK(D796),"",COUNTA($B$2:B796))</f>
        <v/>
      </c>
      <c r="B796" s="2" t="str">
        <f t="shared" ca="1" si="83"/>
        <v>0</v>
      </c>
      <c r="C796" s="4" t="str">
        <f t="shared" ca="1" si="87"/>
        <v>NO</v>
      </c>
      <c r="D796" s="75"/>
      <c r="F796">
        <f t="shared" ca="1" si="84"/>
        <v>0</v>
      </c>
      <c r="G796" s="2" t="str">
        <f t="shared" ca="1" si="85"/>
        <v/>
      </c>
      <c r="H796" s="2">
        <f t="shared" ca="1" si="86"/>
        <v>0</v>
      </c>
    </row>
    <row r="797" spans="1:8" ht="15.75" thickBot="1" x14ac:dyDescent="0.3">
      <c r="A797" s="2" t="str">
        <f>IF(ISBLANK(D797),"",COUNTA($B$2:B797))</f>
        <v/>
      </c>
      <c r="B797" s="2" t="str">
        <f t="shared" ca="1" si="83"/>
        <v>0</v>
      </c>
      <c r="C797" s="4" t="str">
        <f t="shared" ca="1" si="87"/>
        <v>NO</v>
      </c>
      <c r="D797" s="75"/>
      <c r="F797">
        <f t="shared" ca="1" si="84"/>
        <v>0</v>
      </c>
      <c r="G797" s="2" t="str">
        <f t="shared" ca="1" si="85"/>
        <v/>
      </c>
      <c r="H797" s="2">
        <f t="shared" ca="1" si="86"/>
        <v>0</v>
      </c>
    </row>
    <row r="798" spans="1:8" ht="15.75" thickBot="1" x14ac:dyDescent="0.3">
      <c r="A798" s="2" t="str">
        <f>IF(ISBLANK(D798),"",COUNTA($B$2:B798))</f>
        <v/>
      </c>
      <c r="B798" s="2" t="str">
        <f t="shared" ca="1" si="83"/>
        <v>0</v>
      </c>
      <c r="C798" s="4" t="str">
        <f t="shared" ca="1" si="87"/>
        <v>NO</v>
      </c>
      <c r="D798" s="75"/>
      <c r="F798">
        <f t="shared" ca="1" si="84"/>
        <v>0</v>
      </c>
      <c r="G798" s="2" t="str">
        <f t="shared" ca="1" si="85"/>
        <v/>
      </c>
      <c r="H798" s="2">
        <f t="shared" ca="1" si="86"/>
        <v>0</v>
      </c>
    </row>
    <row r="799" spans="1:8" ht="15.75" thickBot="1" x14ac:dyDescent="0.3">
      <c r="A799" s="2" t="str">
        <f>IF(ISBLANK(D799),"",COUNTA($B$2:B799))</f>
        <v/>
      </c>
      <c r="B799" s="2" t="str">
        <f t="shared" ca="1" si="83"/>
        <v>0</v>
      </c>
      <c r="C799" s="4" t="str">
        <f t="shared" ca="1" si="87"/>
        <v>NO</v>
      </c>
      <c r="D799" s="75"/>
      <c r="F799">
        <f t="shared" ca="1" si="84"/>
        <v>0</v>
      </c>
      <c r="G799" s="2" t="str">
        <f t="shared" ca="1" si="85"/>
        <v/>
      </c>
      <c r="H799" s="2">
        <f t="shared" ca="1" si="86"/>
        <v>0</v>
      </c>
    </row>
    <row r="800" spans="1:8" ht="15.75" thickBot="1" x14ac:dyDescent="0.3">
      <c r="A800" s="2" t="str">
        <f>IF(ISBLANK(D800),"",COUNTA($B$2:B800))</f>
        <v/>
      </c>
      <c r="B800" s="2" t="str">
        <f t="shared" ca="1" si="83"/>
        <v>0</v>
      </c>
      <c r="C800" s="4" t="str">
        <f t="shared" ca="1" si="87"/>
        <v>NO</v>
      </c>
      <c r="D800" s="75"/>
      <c r="F800">
        <f t="shared" ca="1" si="84"/>
        <v>0</v>
      </c>
      <c r="G800" s="2" t="str">
        <f t="shared" ca="1" si="85"/>
        <v/>
      </c>
      <c r="H800" s="2">
        <f t="shared" ca="1" si="86"/>
        <v>0</v>
      </c>
    </row>
    <row r="801" spans="1:8" ht="15.75" thickBot="1" x14ac:dyDescent="0.3">
      <c r="A801" s="2" t="str">
        <f>IF(ISBLANK(D801),"",COUNTA($B$2:B801))</f>
        <v/>
      </c>
      <c r="B801" s="2" t="str">
        <f t="shared" ca="1" si="83"/>
        <v>0</v>
      </c>
      <c r="C801" s="4" t="str">
        <f t="shared" ca="1" si="87"/>
        <v>NO</v>
      </c>
      <c r="D801" s="75"/>
      <c r="F801">
        <f t="shared" ca="1" si="84"/>
        <v>0</v>
      </c>
      <c r="G801" s="2" t="str">
        <f t="shared" ca="1" si="85"/>
        <v/>
      </c>
      <c r="H801" s="2">
        <f t="shared" ca="1" si="86"/>
        <v>0</v>
      </c>
    </row>
    <row r="802" spans="1:8" ht="15.75" thickBot="1" x14ac:dyDescent="0.3">
      <c r="A802" s="2" t="str">
        <f>IF(ISBLANK(D802),"",COUNTA($B$2:B802))</f>
        <v/>
      </c>
      <c r="B802" s="2" t="str">
        <f t="shared" ca="1" si="83"/>
        <v>0</v>
      </c>
      <c r="C802" s="4" t="str">
        <f t="shared" ca="1" si="87"/>
        <v>NO</v>
      </c>
      <c r="D802" s="75"/>
      <c r="F802">
        <f t="shared" ca="1" si="84"/>
        <v>0</v>
      </c>
      <c r="G802" s="2" t="str">
        <f t="shared" ca="1" si="85"/>
        <v/>
      </c>
      <c r="H802" s="2">
        <f t="shared" ca="1" si="86"/>
        <v>0</v>
      </c>
    </row>
    <row r="803" spans="1:8" ht="15.75" thickBot="1" x14ac:dyDescent="0.3">
      <c r="A803" s="2" t="str">
        <f>IF(ISBLANK(D803),"",COUNTA($B$2:B803))</f>
        <v/>
      </c>
      <c r="B803" s="2" t="str">
        <f t="shared" ca="1" si="83"/>
        <v>0</v>
      </c>
      <c r="C803" s="4" t="str">
        <f t="shared" ca="1" si="87"/>
        <v>NO</v>
      </c>
      <c r="D803" s="75"/>
      <c r="F803">
        <f t="shared" ca="1" si="84"/>
        <v>0</v>
      </c>
      <c r="G803" s="2" t="str">
        <f t="shared" ca="1" si="85"/>
        <v/>
      </c>
      <c r="H803" s="2">
        <f t="shared" ca="1" si="86"/>
        <v>0</v>
      </c>
    </row>
    <row r="804" spans="1:8" ht="15.75" thickBot="1" x14ac:dyDescent="0.3">
      <c r="A804" s="2" t="str">
        <f>IF(ISBLANK(D804),"",COUNTA($B$2:B804))</f>
        <v/>
      </c>
      <c r="B804" s="2" t="str">
        <f t="shared" ca="1" si="83"/>
        <v>0</v>
      </c>
      <c r="C804" s="4" t="str">
        <f t="shared" ca="1" si="87"/>
        <v>NO</v>
      </c>
      <c r="D804" s="75"/>
      <c r="F804">
        <f t="shared" ca="1" si="84"/>
        <v>0</v>
      </c>
      <c r="G804" s="2" t="str">
        <f t="shared" ca="1" si="85"/>
        <v/>
      </c>
      <c r="H804" s="2">
        <f t="shared" ca="1" si="86"/>
        <v>0</v>
      </c>
    </row>
    <row r="805" spans="1:8" ht="15.75" thickBot="1" x14ac:dyDescent="0.3">
      <c r="A805" s="2" t="str">
        <f>IF(ISBLANK(D805),"",COUNTA($B$2:B805))</f>
        <v/>
      </c>
      <c r="B805" s="2" t="str">
        <f t="shared" ca="1" si="83"/>
        <v>0</v>
      </c>
      <c r="C805" s="4" t="str">
        <f t="shared" ca="1" si="87"/>
        <v>NO</v>
      </c>
      <c r="D805" s="75"/>
      <c r="F805">
        <f t="shared" ca="1" si="84"/>
        <v>0</v>
      </c>
      <c r="G805" s="2" t="str">
        <f t="shared" ca="1" si="85"/>
        <v/>
      </c>
      <c r="H805" s="2">
        <f t="shared" ca="1" si="86"/>
        <v>0</v>
      </c>
    </row>
    <row r="806" spans="1:8" ht="15.75" thickBot="1" x14ac:dyDescent="0.3">
      <c r="A806" s="2" t="str">
        <f>IF(ISBLANK(D806),"",COUNTA($B$2:B806))</f>
        <v/>
      </c>
      <c r="B806" s="2" t="str">
        <f t="shared" ca="1" si="83"/>
        <v>0</v>
      </c>
      <c r="C806" s="4" t="str">
        <f t="shared" ca="1" si="87"/>
        <v>NO</v>
      </c>
      <c r="D806" s="75"/>
      <c r="F806">
        <f t="shared" ca="1" si="84"/>
        <v>0</v>
      </c>
      <c r="G806" s="2" t="str">
        <f t="shared" ca="1" si="85"/>
        <v/>
      </c>
      <c r="H806" s="2">
        <f t="shared" ca="1" si="86"/>
        <v>0</v>
      </c>
    </row>
    <row r="807" spans="1:8" ht="15.75" thickBot="1" x14ac:dyDescent="0.3">
      <c r="A807" s="2" t="str">
        <f>IF(ISBLANK(D807),"",COUNTA($B$2:B807))</f>
        <v/>
      </c>
      <c r="B807" s="2" t="str">
        <f t="shared" ca="1" si="83"/>
        <v>0</v>
      </c>
      <c r="C807" s="4" t="str">
        <f t="shared" ca="1" si="87"/>
        <v>NO</v>
      </c>
      <c r="D807" s="75"/>
      <c r="F807">
        <f t="shared" ca="1" si="84"/>
        <v>0</v>
      </c>
      <c r="G807" s="2" t="str">
        <f t="shared" ca="1" si="85"/>
        <v/>
      </c>
      <c r="H807" s="2">
        <f t="shared" ca="1" si="86"/>
        <v>0</v>
      </c>
    </row>
    <row r="808" spans="1:8" ht="15.75" thickBot="1" x14ac:dyDescent="0.3">
      <c r="A808" s="2" t="str">
        <f>IF(ISBLANK(D808),"",COUNTA($B$2:B808))</f>
        <v/>
      </c>
      <c r="B808" s="2" t="str">
        <f t="shared" ca="1" si="83"/>
        <v>0</v>
      </c>
      <c r="C808" s="4" t="str">
        <f t="shared" ca="1" si="87"/>
        <v>NO</v>
      </c>
      <c r="D808" s="75"/>
      <c r="F808">
        <f t="shared" ca="1" si="84"/>
        <v>0</v>
      </c>
      <c r="G808" s="2" t="str">
        <f t="shared" ca="1" si="85"/>
        <v/>
      </c>
      <c r="H808" s="2">
        <f t="shared" ca="1" si="86"/>
        <v>0</v>
      </c>
    </row>
    <row r="809" spans="1:8" ht="15.75" thickBot="1" x14ac:dyDescent="0.3">
      <c r="A809" s="2" t="str">
        <f>IF(ISBLANK(D809),"",COUNTA($B$2:B809))</f>
        <v/>
      </c>
      <c r="B809" s="2" t="str">
        <f t="shared" ca="1" si="83"/>
        <v>0</v>
      </c>
      <c r="C809" s="4" t="str">
        <f t="shared" ca="1" si="87"/>
        <v>NO</v>
      </c>
      <c r="D809" s="75"/>
      <c r="F809">
        <f t="shared" ca="1" si="84"/>
        <v>0</v>
      </c>
      <c r="G809" s="2" t="str">
        <f t="shared" ca="1" si="85"/>
        <v/>
      </c>
      <c r="H809" s="2">
        <f t="shared" ca="1" si="86"/>
        <v>0</v>
      </c>
    </row>
    <row r="810" spans="1:8" ht="15.75" thickBot="1" x14ac:dyDescent="0.3">
      <c r="A810" s="2" t="str">
        <f>IF(ISBLANK(D810),"",COUNTA($B$2:B810))</f>
        <v/>
      </c>
      <c r="B810" s="2" t="str">
        <f t="shared" ca="1" si="83"/>
        <v>0</v>
      </c>
      <c r="C810" s="4" t="str">
        <f t="shared" ca="1" si="87"/>
        <v>NO</v>
      </c>
      <c r="D810" s="75"/>
      <c r="F810">
        <f t="shared" ca="1" si="84"/>
        <v>0</v>
      </c>
      <c r="G810" s="2" t="str">
        <f t="shared" ca="1" si="85"/>
        <v/>
      </c>
      <c r="H810" s="2">
        <f t="shared" ca="1" si="86"/>
        <v>0</v>
      </c>
    </row>
    <row r="811" spans="1:8" ht="15.75" thickBot="1" x14ac:dyDescent="0.3">
      <c r="A811" s="2" t="str">
        <f>IF(ISBLANK(D811),"",COUNTA($B$2:B811))</f>
        <v/>
      </c>
      <c r="B811" s="2" t="str">
        <f t="shared" ca="1" si="83"/>
        <v>0</v>
      </c>
      <c r="C811" s="4" t="str">
        <f t="shared" ca="1" si="87"/>
        <v>NO</v>
      </c>
      <c r="D811" s="75"/>
      <c r="F811">
        <f t="shared" ca="1" si="84"/>
        <v>0</v>
      </c>
      <c r="G811" s="2" t="str">
        <f t="shared" ca="1" si="85"/>
        <v/>
      </c>
      <c r="H811" s="2">
        <f t="shared" ca="1" si="86"/>
        <v>0</v>
      </c>
    </row>
    <row r="812" spans="1:8" ht="15.75" thickBot="1" x14ac:dyDescent="0.3">
      <c r="A812" s="2" t="str">
        <f>IF(ISBLANK(D812),"",COUNTA($B$2:B812))</f>
        <v/>
      </c>
      <c r="B812" s="2" t="str">
        <f t="shared" ca="1" si="83"/>
        <v>0</v>
      </c>
      <c r="C812" s="4" t="str">
        <f t="shared" ca="1" si="87"/>
        <v>NO</v>
      </c>
      <c r="D812" s="75"/>
      <c r="F812">
        <f t="shared" ca="1" si="84"/>
        <v>0</v>
      </c>
      <c r="G812" s="2" t="str">
        <f t="shared" ca="1" si="85"/>
        <v/>
      </c>
      <c r="H812" s="2">
        <f t="shared" ca="1" si="86"/>
        <v>0</v>
      </c>
    </row>
    <row r="813" spans="1:8" ht="15.75" thickBot="1" x14ac:dyDescent="0.3">
      <c r="A813" s="2" t="str">
        <f>IF(ISBLANK(D813),"",COUNTA($B$2:B813))</f>
        <v/>
      </c>
      <c r="B813" s="2" t="str">
        <f t="shared" ca="1" si="83"/>
        <v>0</v>
      </c>
      <c r="C813" s="4" t="str">
        <f t="shared" ca="1" si="87"/>
        <v>NO</v>
      </c>
      <c r="D813" s="75"/>
      <c r="F813">
        <f t="shared" ca="1" si="84"/>
        <v>0</v>
      </c>
      <c r="G813" s="2" t="str">
        <f t="shared" ca="1" si="85"/>
        <v/>
      </c>
      <c r="H813" s="2">
        <f t="shared" ca="1" si="86"/>
        <v>0</v>
      </c>
    </row>
    <row r="814" spans="1:8" ht="15.75" thickBot="1" x14ac:dyDescent="0.3">
      <c r="A814" s="2" t="str">
        <f>IF(ISBLANK(D814),"",COUNTA($B$2:B814))</f>
        <v/>
      </c>
      <c r="B814" s="2" t="str">
        <f t="shared" ca="1" si="83"/>
        <v>0</v>
      </c>
      <c r="C814" s="4" t="str">
        <f t="shared" ca="1" si="87"/>
        <v>NO</v>
      </c>
      <c r="D814" s="75"/>
      <c r="F814">
        <f t="shared" ca="1" si="84"/>
        <v>0</v>
      </c>
      <c r="G814" s="2" t="str">
        <f t="shared" ca="1" si="85"/>
        <v/>
      </c>
      <c r="H814" s="2">
        <f t="shared" ca="1" si="86"/>
        <v>0</v>
      </c>
    </row>
    <row r="815" spans="1:8" ht="15.75" thickBot="1" x14ac:dyDescent="0.3">
      <c r="A815" s="2" t="str">
        <f>IF(ISBLANK(D815),"",COUNTA($B$2:B815))</f>
        <v/>
      </c>
      <c r="B815" s="2" t="str">
        <f t="shared" ca="1" si="83"/>
        <v>0</v>
      </c>
      <c r="C815" s="4" t="str">
        <f t="shared" ca="1" si="87"/>
        <v>NO</v>
      </c>
      <c r="D815" s="75"/>
      <c r="F815">
        <f t="shared" ca="1" si="84"/>
        <v>0</v>
      </c>
      <c r="G815" s="2" t="str">
        <f t="shared" ca="1" si="85"/>
        <v/>
      </c>
      <c r="H815" s="2">
        <f t="shared" ca="1" si="86"/>
        <v>0</v>
      </c>
    </row>
    <row r="816" spans="1:8" ht="15.75" thickBot="1" x14ac:dyDescent="0.3">
      <c r="A816" s="2" t="str">
        <f>IF(ISBLANK(D816),"",COUNTA($B$2:B816))</f>
        <v/>
      </c>
      <c r="B816" s="2" t="str">
        <f t="shared" ca="1" si="83"/>
        <v>0</v>
      </c>
      <c r="C816" s="4" t="str">
        <f t="shared" ca="1" si="87"/>
        <v>NO</v>
      </c>
      <c r="D816" s="75"/>
      <c r="F816">
        <f t="shared" ca="1" si="84"/>
        <v>0</v>
      </c>
      <c r="G816" s="2" t="str">
        <f t="shared" ca="1" si="85"/>
        <v/>
      </c>
      <c r="H816" s="2">
        <f t="shared" ca="1" si="86"/>
        <v>0</v>
      </c>
    </row>
    <row r="817" spans="1:8" ht="15.75" thickBot="1" x14ac:dyDescent="0.3">
      <c r="A817" s="2" t="str">
        <f>IF(ISBLANK(D817),"",COUNTA($B$2:B817))</f>
        <v/>
      </c>
      <c r="B817" s="2" t="str">
        <f t="shared" ca="1" si="83"/>
        <v>0</v>
      </c>
      <c r="C817" s="4" t="str">
        <f t="shared" ca="1" si="87"/>
        <v>NO</v>
      </c>
      <c r="D817" s="75"/>
      <c r="F817">
        <f t="shared" ca="1" si="84"/>
        <v>0</v>
      </c>
      <c r="G817" s="2" t="str">
        <f t="shared" ca="1" si="85"/>
        <v/>
      </c>
      <c r="H817" s="2">
        <f t="shared" ca="1" si="86"/>
        <v>0</v>
      </c>
    </row>
    <row r="818" spans="1:8" ht="15.75" thickBot="1" x14ac:dyDescent="0.3">
      <c r="A818" s="2" t="str">
        <f>IF(ISBLANK(D818),"",COUNTA($B$2:B818))</f>
        <v/>
      </c>
      <c r="B818" s="2" t="str">
        <f t="shared" ca="1" si="83"/>
        <v>0</v>
      </c>
      <c r="C818" s="4" t="str">
        <f t="shared" ca="1" si="87"/>
        <v>NO</v>
      </c>
      <c r="D818" s="75"/>
      <c r="F818">
        <f t="shared" ca="1" si="84"/>
        <v>0</v>
      </c>
      <c r="G818" s="2" t="str">
        <f t="shared" ca="1" si="85"/>
        <v/>
      </c>
      <c r="H818" s="2">
        <f t="shared" ca="1" si="86"/>
        <v>0</v>
      </c>
    </row>
    <row r="819" spans="1:8" ht="15.75" thickBot="1" x14ac:dyDescent="0.3">
      <c r="A819" s="2" t="str">
        <f>IF(ISBLANK(D819),"",COUNTA($B$2:B819))</f>
        <v/>
      </c>
      <c r="B819" s="2" t="str">
        <f t="shared" ca="1" si="83"/>
        <v>0</v>
      </c>
      <c r="C819" s="4" t="str">
        <f t="shared" ca="1" si="87"/>
        <v>NO</v>
      </c>
      <c r="D819" s="75"/>
      <c r="F819">
        <f t="shared" ca="1" si="84"/>
        <v>0</v>
      </c>
      <c r="G819" s="2" t="str">
        <f t="shared" ca="1" si="85"/>
        <v/>
      </c>
      <c r="H819" s="2">
        <f t="shared" ca="1" si="86"/>
        <v>0</v>
      </c>
    </row>
    <row r="820" spans="1:8" ht="15.75" thickBot="1" x14ac:dyDescent="0.3">
      <c r="A820" s="2" t="str">
        <f>IF(ISBLANK(D820),"",COUNTA($B$2:B820))</f>
        <v/>
      </c>
      <c r="B820" s="2" t="str">
        <f t="shared" ca="1" si="83"/>
        <v>0</v>
      </c>
      <c r="C820" s="4" t="str">
        <f t="shared" ca="1" si="87"/>
        <v>NO</v>
      </c>
      <c r="D820" s="75"/>
      <c r="F820">
        <f t="shared" ca="1" si="84"/>
        <v>0</v>
      </c>
      <c r="G820" s="2" t="str">
        <f t="shared" ca="1" si="85"/>
        <v/>
      </c>
      <c r="H820" s="2">
        <f t="shared" ca="1" si="86"/>
        <v>0</v>
      </c>
    </row>
    <row r="821" spans="1:8" ht="15.75" thickBot="1" x14ac:dyDescent="0.3">
      <c r="A821" s="2" t="str">
        <f>IF(ISBLANK(D821),"",COUNTA($B$2:B821))</f>
        <v/>
      </c>
      <c r="B821" s="2" t="str">
        <f t="shared" ca="1" si="83"/>
        <v>0</v>
      </c>
      <c r="C821" s="4" t="str">
        <f t="shared" ca="1" si="87"/>
        <v>NO</v>
      </c>
      <c r="D821" s="75"/>
      <c r="F821">
        <f t="shared" ca="1" si="84"/>
        <v>0</v>
      </c>
      <c r="G821" s="2" t="str">
        <f t="shared" ca="1" si="85"/>
        <v/>
      </c>
      <c r="H821" s="2">
        <f t="shared" ca="1" si="86"/>
        <v>0</v>
      </c>
    </row>
    <row r="822" spans="1:8" ht="15.75" thickBot="1" x14ac:dyDescent="0.3">
      <c r="A822" s="2" t="str">
        <f>IF(ISBLANK(D822),"",COUNTA($B$2:B822))</f>
        <v/>
      </c>
      <c r="B822" s="2" t="str">
        <f t="shared" ca="1" si="83"/>
        <v>0</v>
      </c>
      <c r="C822" s="4" t="str">
        <f t="shared" ca="1" si="87"/>
        <v>NO</v>
      </c>
      <c r="D822" s="75"/>
      <c r="F822">
        <f t="shared" ca="1" si="84"/>
        <v>0</v>
      </c>
      <c r="G822" s="2" t="str">
        <f t="shared" ca="1" si="85"/>
        <v/>
      </c>
      <c r="H822" s="2">
        <f t="shared" ca="1" si="86"/>
        <v>0</v>
      </c>
    </row>
    <row r="823" spans="1:8" ht="15.75" thickBot="1" x14ac:dyDescent="0.3">
      <c r="A823" s="2" t="str">
        <f>IF(ISBLANK(D823),"",COUNTA($B$2:B823))</f>
        <v/>
      </c>
      <c r="B823" s="2" t="str">
        <f t="shared" ca="1" si="83"/>
        <v>0</v>
      </c>
      <c r="C823" s="4" t="str">
        <f t="shared" ca="1" si="87"/>
        <v>NO</v>
      </c>
      <c r="D823" s="75"/>
      <c r="F823">
        <f t="shared" ca="1" si="84"/>
        <v>0</v>
      </c>
      <c r="G823" s="2" t="str">
        <f t="shared" ca="1" si="85"/>
        <v/>
      </c>
      <c r="H823" s="2">
        <f t="shared" ca="1" si="86"/>
        <v>0</v>
      </c>
    </row>
    <row r="824" spans="1:8" ht="15.75" thickBot="1" x14ac:dyDescent="0.3">
      <c r="A824" s="2" t="str">
        <f>IF(ISBLANK(D824),"",COUNTA($B$2:B824))</f>
        <v/>
      </c>
      <c r="B824" s="2" t="str">
        <f t="shared" ca="1" si="83"/>
        <v>0</v>
      </c>
      <c r="C824" s="4" t="str">
        <f t="shared" ca="1" si="87"/>
        <v>NO</v>
      </c>
      <c r="D824" s="75"/>
      <c r="F824">
        <f t="shared" ca="1" si="84"/>
        <v>0</v>
      </c>
      <c r="G824" s="2" t="str">
        <f t="shared" ca="1" si="85"/>
        <v/>
      </c>
      <c r="H824" s="2">
        <f t="shared" ca="1" si="86"/>
        <v>0</v>
      </c>
    </row>
    <row r="825" spans="1:8" ht="15.75" thickBot="1" x14ac:dyDescent="0.3">
      <c r="A825" s="2" t="str">
        <f>IF(ISBLANK(D825),"",COUNTA($B$2:B825))</f>
        <v/>
      </c>
      <c r="B825" s="2" t="str">
        <f t="shared" ca="1" si="83"/>
        <v>0</v>
      </c>
      <c r="C825" s="4" t="str">
        <f t="shared" ca="1" si="87"/>
        <v>NO</v>
      </c>
      <c r="D825" s="75"/>
      <c r="F825">
        <f t="shared" ca="1" si="84"/>
        <v>0</v>
      </c>
      <c r="G825" s="2" t="str">
        <f t="shared" ca="1" si="85"/>
        <v/>
      </c>
      <c r="H825" s="2">
        <f t="shared" ca="1" si="86"/>
        <v>0</v>
      </c>
    </row>
    <row r="826" spans="1:8" ht="15.75" thickBot="1" x14ac:dyDescent="0.3">
      <c r="A826" s="2" t="str">
        <f>IF(ISBLANK(D826),"",COUNTA($B$2:B826))</f>
        <v/>
      </c>
      <c r="B826" s="2" t="str">
        <f t="shared" ca="1" si="83"/>
        <v>0</v>
      </c>
      <c r="C826" s="4" t="str">
        <f t="shared" ca="1" si="87"/>
        <v>NO</v>
      </c>
      <c r="D826" s="75"/>
      <c r="F826">
        <f t="shared" ca="1" si="84"/>
        <v>0</v>
      </c>
      <c r="G826" s="2" t="str">
        <f t="shared" ca="1" si="85"/>
        <v/>
      </c>
      <c r="H826" s="2">
        <f t="shared" ca="1" si="86"/>
        <v>0</v>
      </c>
    </row>
    <row r="827" spans="1:8" ht="15.75" thickBot="1" x14ac:dyDescent="0.3">
      <c r="A827" s="2" t="str">
        <f>IF(ISBLANK(D827),"",COUNTA($B$2:B827))</f>
        <v/>
      </c>
      <c r="B827" s="2" t="str">
        <f t="shared" ca="1" si="83"/>
        <v>0</v>
      </c>
      <c r="C827" s="4" t="str">
        <f t="shared" ca="1" si="87"/>
        <v>NO</v>
      </c>
      <c r="D827" s="75"/>
      <c r="F827">
        <f t="shared" ca="1" si="84"/>
        <v>0</v>
      </c>
      <c r="G827" s="2" t="str">
        <f t="shared" ca="1" si="85"/>
        <v/>
      </c>
      <c r="H827" s="2">
        <f t="shared" ca="1" si="86"/>
        <v>0</v>
      </c>
    </row>
    <row r="828" spans="1:8" ht="15.75" thickBot="1" x14ac:dyDescent="0.3">
      <c r="A828" s="2" t="str">
        <f>IF(ISBLANK(D828),"",COUNTA($B$2:B828))</f>
        <v/>
      </c>
      <c r="B828" s="2" t="str">
        <f t="shared" ca="1" si="83"/>
        <v>0</v>
      </c>
      <c r="C828" s="4" t="str">
        <f t="shared" ca="1" si="87"/>
        <v>NO</v>
      </c>
      <c r="D828" s="75"/>
      <c r="F828">
        <f t="shared" ca="1" si="84"/>
        <v>0</v>
      </c>
      <c r="G828" s="2" t="str">
        <f t="shared" ca="1" si="85"/>
        <v/>
      </c>
      <c r="H828" s="2">
        <f t="shared" ca="1" si="86"/>
        <v>0</v>
      </c>
    </row>
    <row r="829" spans="1:8" ht="15.75" thickBot="1" x14ac:dyDescent="0.3">
      <c r="A829" s="2" t="str">
        <f>IF(ISBLANK(D829),"",COUNTA($B$2:B829))</f>
        <v/>
      </c>
      <c r="B829" s="2" t="str">
        <f t="shared" ca="1" si="83"/>
        <v>0</v>
      </c>
      <c r="C829" s="4" t="str">
        <f t="shared" ca="1" si="87"/>
        <v>NO</v>
      </c>
      <c r="D829" s="75"/>
      <c r="F829">
        <f t="shared" ca="1" si="84"/>
        <v>0</v>
      </c>
      <c r="G829" s="2" t="str">
        <f t="shared" ca="1" si="85"/>
        <v/>
      </c>
      <c r="H829" s="2">
        <f t="shared" ca="1" si="86"/>
        <v>0</v>
      </c>
    </row>
    <row r="830" spans="1:8" ht="15.75" thickBot="1" x14ac:dyDescent="0.3">
      <c r="A830" s="2" t="str">
        <f>IF(ISBLANK(D830),"",COUNTA($B$2:B830))</f>
        <v/>
      </c>
      <c r="B830" s="2" t="str">
        <f t="shared" ca="1" si="83"/>
        <v>0</v>
      </c>
      <c r="C830" s="4" t="str">
        <f t="shared" ca="1" si="87"/>
        <v>NO</v>
      </c>
      <c r="D830" s="75"/>
      <c r="F830">
        <f t="shared" ca="1" si="84"/>
        <v>0</v>
      </c>
      <c r="G830" s="2" t="str">
        <f t="shared" ca="1" si="85"/>
        <v/>
      </c>
      <c r="H830" s="2">
        <f t="shared" ca="1" si="86"/>
        <v>0</v>
      </c>
    </row>
    <row r="831" spans="1:8" ht="15.75" thickBot="1" x14ac:dyDescent="0.3">
      <c r="A831" s="2" t="str">
        <f>IF(ISBLANK(D831),"",COUNTA($B$2:B831))</f>
        <v/>
      </c>
      <c r="B831" s="2" t="str">
        <f t="shared" ca="1" si="83"/>
        <v>0</v>
      </c>
      <c r="C831" s="4" t="str">
        <f t="shared" ca="1" si="87"/>
        <v>NO</v>
      </c>
      <c r="D831" s="75"/>
      <c r="F831">
        <f t="shared" ca="1" si="84"/>
        <v>0</v>
      </c>
      <c r="G831" s="2" t="str">
        <f t="shared" ca="1" si="85"/>
        <v/>
      </c>
      <c r="H831" s="2">
        <f t="shared" ca="1" si="86"/>
        <v>0</v>
      </c>
    </row>
    <row r="832" spans="1:8" ht="15.75" thickBot="1" x14ac:dyDescent="0.3">
      <c r="A832" s="2" t="str">
        <f>IF(ISBLANK(D832),"",COUNTA($B$2:B832))</f>
        <v/>
      </c>
      <c r="B832" s="2" t="str">
        <f t="shared" ca="1" si="83"/>
        <v>0</v>
      </c>
      <c r="C832" s="4" t="str">
        <f t="shared" ca="1" si="87"/>
        <v>NO</v>
      </c>
      <c r="D832" s="75"/>
      <c r="F832">
        <f t="shared" ca="1" si="84"/>
        <v>0</v>
      </c>
      <c r="G832" s="2" t="str">
        <f t="shared" ca="1" si="85"/>
        <v/>
      </c>
      <c r="H832" s="2">
        <f t="shared" ca="1" si="86"/>
        <v>0</v>
      </c>
    </row>
    <row r="833" spans="1:8" ht="15.75" thickBot="1" x14ac:dyDescent="0.3">
      <c r="A833" s="2" t="str">
        <f>IF(ISBLANK(D833),"",COUNTA($B$2:B833))</f>
        <v/>
      </c>
      <c r="B833" s="2" t="str">
        <f t="shared" ca="1" si="83"/>
        <v>0</v>
      </c>
      <c r="C833" s="4" t="str">
        <f t="shared" ca="1" si="87"/>
        <v>NO</v>
      </c>
      <c r="D833" s="75"/>
      <c r="F833">
        <f t="shared" ca="1" si="84"/>
        <v>0</v>
      </c>
      <c r="G833" s="2" t="str">
        <f t="shared" ca="1" si="85"/>
        <v/>
      </c>
      <c r="H833" s="2">
        <f t="shared" ca="1" si="86"/>
        <v>0</v>
      </c>
    </row>
    <row r="834" spans="1:8" ht="15.75" thickBot="1" x14ac:dyDescent="0.3">
      <c r="A834" s="2" t="str">
        <f>IF(ISBLANK(D834),"",COUNTA($B$2:B834))</f>
        <v/>
      </c>
      <c r="B834" s="2" t="str">
        <f t="shared" ca="1" si="83"/>
        <v>0</v>
      </c>
      <c r="C834" s="4" t="str">
        <f t="shared" ca="1" si="87"/>
        <v>NO</v>
      </c>
      <c r="D834" s="75"/>
      <c r="F834">
        <f t="shared" ca="1" si="84"/>
        <v>0</v>
      </c>
      <c r="G834" s="2" t="str">
        <f t="shared" ca="1" si="85"/>
        <v/>
      </c>
      <c r="H834" s="2">
        <f t="shared" ca="1" si="86"/>
        <v>0</v>
      </c>
    </row>
    <row r="835" spans="1:8" ht="15.75" thickBot="1" x14ac:dyDescent="0.3">
      <c r="A835" s="2" t="str">
        <f>IF(ISBLANK(D835),"",COUNTA($B$2:B835))</f>
        <v/>
      </c>
      <c r="B835" s="2" t="str">
        <f t="shared" ref="B835:B875" ca="1" si="88">IF(C835="NO","0",IF(C835&gt;=11000,10000,ROUND(IF((SIGN(C835)=-1),C835*(1+$E$1/100),C835*(1-$E$1/100)),0)))</f>
        <v>0</v>
      </c>
      <c r="C835" s="4" t="str">
        <f t="shared" ca="1" si="87"/>
        <v>NO</v>
      </c>
      <c r="D835" s="75"/>
      <c r="F835">
        <f t="shared" ref="F835:F875" ca="1" si="89">+LEN(G835)</f>
        <v>0</v>
      </c>
      <c r="G835" s="2" t="str">
        <f t="shared" ref="G835:G875" ca="1" si="90">UPPER(OFFSET(J834,(ROW()-1),0))</f>
        <v/>
      </c>
      <c r="H835" s="2">
        <f t="shared" ref="H835:H875" ca="1" si="91">OFFSET(J835,(ROW()-1),0)</f>
        <v>0</v>
      </c>
    </row>
    <row r="836" spans="1:8" ht="15.75" thickBot="1" x14ac:dyDescent="0.3">
      <c r="A836" s="2" t="str">
        <f>IF(ISBLANK(D836),"",COUNTA($B$2:B836))</f>
        <v/>
      </c>
      <c r="B836" s="2" t="str">
        <f t="shared" ca="1" si="88"/>
        <v>0</v>
      </c>
      <c r="C836" s="4" t="str">
        <f t="shared" ca="1" si="87"/>
        <v>NO</v>
      </c>
      <c r="D836" s="75"/>
      <c r="F836">
        <f t="shared" ca="1" si="89"/>
        <v>0</v>
      </c>
      <c r="G836" s="2" t="str">
        <f t="shared" ca="1" si="90"/>
        <v/>
      </c>
      <c r="H836" s="2">
        <f t="shared" ca="1" si="91"/>
        <v>0</v>
      </c>
    </row>
    <row r="837" spans="1:8" ht="15.75" thickBot="1" x14ac:dyDescent="0.3">
      <c r="A837" s="2" t="str">
        <f>IF(ISBLANK(D837),"",COUNTA($B$2:B837))</f>
        <v/>
      </c>
      <c r="B837" s="2" t="str">
        <f t="shared" ca="1" si="88"/>
        <v>0</v>
      </c>
      <c r="C837" s="4" t="str">
        <f t="shared" ca="1" si="87"/>
        <v>NO</v>
      </c>
      <c r="D837" s="75"/>
      <c r="F837">
        <f t="shared" ca="1" si="89"/>
        <v>0</v>
      </c>
      <c r="G837" s="2" t="str">
        <f t="shared" ca="1" si="90"/>
        <v/>
      </c>
      <c r="H837" s="2">
        <f t="shared" ca="1" si="91"/>
        <v>0</v>
      </c>
    </row>
    <row r="838" spans="1:8" ht="15.75" thickBot="1" x14ac:dyDescent="0.3">
      <c r="A838" s="2" t="str">
        <f>IF(ISBLANK(D838),"",COUNTA($B$2:B838))</f>
        <v/>
      </c>
      <c r="B838" s="2" t="str">
        <f t="shared" ca="1" si="88"/>
        <v>0</v>
      </c>
      <c r="C838" s="4" t="str">
        <f t="shared" ca="1" si="87"/>
        <v>NO</v>
      </c>
      <c r="D838" s="75"/>
      <c r="F838">
        <f t="shared" ca="1" si="89"/>
        <v>0</v>
      </c>
      <c r="G838" s="2" t="str">
        <f t="shared" ca="1" si="90"/>
        <v/>
      </c>
      <c r="H838" s="2">
        <f t="shared" ca="1" si="91"/>
        <v>0</v>
      </c>
    </row>
    <row r="839" spans="1:8" ht="15.75" thickBot="1" x14ac:dyDescent="0.3">
      <c r="A839" s="2" t="str">
        <f>IF(ISBLANK(D839),"",COUNTA($B$2:B839))</f>
        <v/>
      </c>
      <c r="B839" s="2" t="str">
        <f t="shared" ca="1" si="88"/>
        <v>0</v>
      </c>
      <c r="C839" s="4" t="str">
        <f t="shared" ref="C839:C875" ca="1" si="92">IF(ISERROR(_xlfn.NUMBERVALUE(VLOOKUP(D839,G:H,2,0))),"NO",_xlfn.NUMBERVALUE(VLOOKUP(D839,G:H,2,0)))</f>
        <v>NO</v>
      </c>
      <c r="D839" s="75"/>
      <c r="F839">
        <f t="shared" ca="1" si="89"/>
        <v>0</v>
      </c>
      <c r="G839" s="2" t="str">
        <f t="shared" ca="1" si="90"/>
        <v/>
      </c>
      <c r="H839" s="2">
        <f t="shared" ca="1" si="91"/>
        <v>0</v>
      </c>
    </row>
    <row r="840" spans="1:8" ht="15.75" thickBot="1" x14ac:dyDescent="0.3">
      <c r="A840" s="2" t="str">
        <f>IF(ISBLANK(D840),"",COUNTA($B$2:B840))</f>
        <v/>
      </c>
      <c r="B840" s="2" t="str">
        <f t="shared" ca="1" si="88"/>
        <v>0</v>
      </c>
      <c r="C840" s="4" t="str">
        <f t="shared" ca="1" si="92"/>
        <v>NO</v>
      </c>
      <c r="D840" s="75"/>
      <c r="F840">
        <f t="shared" ca="1" si="89"/>
        <v>0</v>
      </c>
      <c r="G840" s="2" t="str">
        <f t="shared" ca="1" si="90"/>
        <v/>
      </c>
      <c r="H840" s="2">
        <f t="shared" ca="1" si="91"/>
        <v>0</v>
      </c>
    </row>
    <row r="841" spans="1:8" ht="15.75" thickBot="1" x14ac:dyDescent="0.3">
      <c r="A841" s="2" t="str">
        <f>IF(ISBLANK(D841),"",COUNTA($B$2:B841))</f>
        <v/>
      </c>
      <c r="B841" s="2" t="str">
        <f t="shared" ca="1" si="88"/>
        <v>0</v>
      </c>
      <c r="C841" s="4" t="str">
        <f t="shared" ca="1" si="92"/>
        <v>NO</v>
      </c>
      <c r="D841" s="75"/>
      <c r="F841">
        <f t="shared" ca="1" si="89"/>
        <v>0</v>
      </c>
      <c r="G841" s="2" t="str">
        <f t="shared" ca="1" si="90"/>
        <v/>
      </c>
      <c r="H841" s="2">
        <f t="shared" ca="1" si="91"/>
        <v>0</v>
      </c>
    </row>
    <row r="842" spans="1:8" ht="15.75" thickBot="1" x14ac:dyDescent="0.3">
      <c r="A842" s="2" t="str">
        <f>IF(ISBLANK(D842),"",COUNTA($B$2:B842))</f>
        <v/>
      </c>
      <c r="B842" s="2" t="str">
        <f t="shared" ca="1" si="88"/>
        <v>0</v>
      </c>
      <c r="C842" s="4" t="str">
        <f t="shared" ca="1" si="92"/>
        <v>NO</v>
      </c>
      <c r="D842" s="75"/>
      <c r="F842">
        <f t="shared" ca="1" si="89"/>
        <v>0</v>
      </c>
      <c r="G842" s="2" t="str">
        <f t="shared" ca="1" si="90"/>
        <v/>
      </c>
      <c r="H842" s="2">
        <f t="shared" ca="1" si="91"/>
        <v>0</v>
      </c>
    </row>
    <row r="843" spans="1:8" ht="15.75" thickBot="1" x14ac:dyDescent="0.3">
      <c r="A843" s="2" t="str">
        <f>IF(ISBLANK(D843),"",COUNTA($B$2:B843))</f>
        <v/>
      </c>
      <c r="B843" s="2" t="str">
        <f t="shared" ca="1" si="88"/>
        <v>0</v>
      </c>
      <c r="C843" s="4" t="str">
        <f t="shared" ca="1" si="92"/>
        <v>NO</v>
      </c>
      <c r="D843" s="75"/>
      <c r="F843">
        <f t="shared" ca="1" si="89"/>
        <v>0</v>
      </c>
      <c r="G843" s="2" t="str">
        <f t="shared" ca="1" si="90"/>
        <v/>
      </c>
      <c r="H843" s="2">
        <f t="shared" ca="1" si="91"/>
        <v>0</v>
      </c>
    </row>
    <row r="844" spans="1:8" ht="15.75" thickBot="1" x14ac:dyDescent="0.3">
      <c r="A844" s="2" t="str">
        <f>IF(ISBLANK(D844),"",COUNTA($B$2:B844))</f>
        <v/>
      </c>
      <c r="B844" s="2" t="str">
        <f t="shared" ca="1" si="88"/>
        <v>0</v>
      </c>
      <c r="C844" s="4" t="str">
        <f t="shared" ca="1" si="92"/>
        <v>NO</v>
      </c>
      <c r="D844" s="75"/>
      <c r="F844">
        <f t="shared" ca="1" si="89"/>
        <v>0</v>
      </c>
      <c r="G844" s="2" t="str">
        <f t="shared" ca="1" si="90"/>
        <v/>
      </c>
      <c r="H844" s="2">
        <f t="shared" ca="1" si="91"/>
        <v>0</v>
      </c>
    </row>
    <row r="845" spans="1:8" ht="15.75" thickBot="1" x14ac:dyDescent="0.3">
      <c r="A845" s="2" t="str">
        <f>IF(ISBLANK(D845),"",COUNTA($B$2:B845))</f>
        <v/>
      </c>
      <c r="B845" s="2" t="str">
        <f t="shared" ca="1" si="88"/>
        <v>0</v>
      </c>
      <c r="C845" s="4" t="str">
        <f t="shared" ca="1" si="92"/>
        <v>NO</v>
      </c>
      <c r="D845" s="75"/>
      <c r="F845">
        <f t="shared" ca="1" si="89"/>
        <v>0</v>
      </c>
      <c r="G845" s="2" t="str">
        <f t="shared" ca="1" si="90"/>
        <v/>
      </c>
      <c r="H845" s="2">
        <f t="shared" ca="1" si="91"/>
        <v>0</v>
      </c>
    </row>
    <row r="846" spans="1:8" ht="15.75" thickBot="1" x14ac:dyDescent="0.3">
      <c r="A846" s="2" t="str">
        <f>IF(ISBLANK(D846),"",COUNTA($B$2:B846))</f>
        <v/>
      </c>
      <c r="B846" s="2" t="str">
        <f t="shared" ca="1" si="88"/>
        <v>0</v>
      </c>
      <c r="C846" s="4" t="str">
        <f t="shared" ca="1" si="92"/>
        <v>NO</v>
      </c>
      <c r="D846" s="75"/>
      <c r="F846">
        <f t="shared" ca="1" si="89"/>
        <v>0</v>
      </c>
      <c r="G846" s="2" t="str">
        <f t="shared" ca="1" si="90"/>
        <v/>
      </c>
      <c r="H846" s="2">
        <f t="shared" ca="1" si="91"/>
        <v>0</v>
      </c>
    </row>
    <row r="847" spans="1:8" ht="15.75" thickBot="1" x14ac:dyDescent="0.3">
      <c r="A847" s="2" t="str">
        <f>IF(ISBLANK(D847),"",COUNTA($B$2:B847))</f>
        <v/>
      </c>
      <c r="B847" s="2" t="str">
        <f t="shared" ca="1" si="88"/>
        <v>0</v>
      </c>
      <c r="C847" s="4" t="str">
        <f t="shared" ca="1" si="92"/>
        <v>NO</v>
      </c>
      <c r="D847" s="75"/>
      <c r="F847">
        <f t="shared" ca="1" si="89"/>
        <v>0</v>
      </c>
      <c r="G847" s="2" t="str">
        <f t="shared" ca="1" si="90"/>
        <v/>
      </c>
      <c r="H847" s="2">
        <f t="shared" ca="1" si="91"/>
        <v>0</v>
      </c>
    </row>
    <row r="848" spans="1:8" ht="15.75" thickBot="1" x14ac:dyDescent="0.3">
      <c r="A848" s="2" t="str">
        <f>IF(ISBLANK(D848),"",COUNTA($B$2:B848))</f>
        <v/>
      </c>
      <c r="B848" s="2" t="str">
        <f t="shared" ca="1" si="88"/>
        <v>0</v>
      </c>
      <c r="C848" s="4" t="str">
        <f t="shared" ca="1" si="92"/>
        <v>NO</v>
      </c>
      <c r="D848" s="75"/>
      <c r="F848">
        <f t="shared" ca="1" si="89"/>
        <v>0</v>
      </c>
      <c r="G848" s="2" t="str">
        <f t="shared" ca="1" si="90"/>
        <v/>
      </c>
      <c r="H848" s="2">
        <f t="shared" ca="1" si="91"/>
        <v>0</v>
      </c>
    </row>
    <row r="849" spans="1:8" ht="15.75" thickBot="1" x14ac:dyDescent="0.3">
      <c r="A849" s="2" t="str">
        <f>IF(ISBLANK(D849),"",COUNTA($B$2:B849))</f>
        <v/>
      </c>
      <c r="B849" s="2" t="str">
        <f t="shared" ca="1" si="88"/>
        <v>0</v>
      </c>
      <c r="C849" s="4" t="str">
        <f t="shared" ca="1" si="92"/>
        <v>NO</v>
      </c>
      <c r="D849" s="75"/>
      <c r="F849">
        <f t="shared" ca="1" si="89"/>
        <v>0</v>
      </c>
      <c r="G849" s="2" t="str">
        <f t="shared" ca="1" si="90"/>
        <v/>
      </c>
      <c r="H849" s="2">
        <f t="shared" ca="1" si="91"/>
        <v>0</v>
      </c>
    </row>
    <row r="850" spans="1:8" ht="15.75" thickBot="1" x14ac:dyDescent="0.3">
      <c r="A850" s="2" t="str">
        <f>IF(ISBLANK(D850),"",COUNTA($B$2:B850))</f>
        <v/>
      </c>
      <c r="B850" s="2" t="str">
        <f t="shared" ca="1" si="88"/>
        <v>0</v>
      </c>
      <c r="C850" s="4" t="str">
        <f t="shared" ca="1" si="92"/>
        <v>NO</v>
      </c>
      <c r="D850" s="75"/>
      <c r="F850">
        <f t="shared" ca="1" si="89"/>
        <v>0</v>
      </c>
      <c r="G850" s="2" t="str">
        <f t="shared" ca="1" si="90"/>
        <v/>
      </c>
      <c r="H850" s="2">
        <f t="shared" ca="1" si="91"/>
        <v>0</v>
      </c>
    </row>
    <row r="851" spans="1:8" ht="15.75" thickBot="1" x14ac:dyDescent="0.3">
      <c r="A851" s="2" t="str">
        <f>IF(ISBLANK(D851),"",COUNTA($B$2:B851))</f>
        <v/>
      </c>
      <c r="B851" s="2" t="str">
        <f t="shared" ca="1" si="88"/>
        <v>0</v>
      </c>
      <c r="C851" s="4" t="str">
        <f t="shared" ca="1" si="92"/>
        <v>NO</v>
      </c>
      <c r="D851" s="75"/>
      <c r="F851">
        <f t="shared" ca="1" si="89"/>
        <v>0</v>
      </c>
      <c r="G851" s="2" t="str">
        <f t="shared" ca="1" si="90"/>
        <v/>
      </c>
      <c r="H851" s="2">
        <f t="shared" ca="1" si="91"/>
        <v>0</v>
      </c>
    </row>
    <row r="852" spans="1:8" ht="15.75" thickBot="1" x14ac:dyDescent="0.3">
      <c r="A852" s="2" t="str">
        <f>IF(ISBLANK(D852),"",COUNTA($B$2:B852))</f>
        <v/>
      </c>
      <c r="B852" s="2" t="str">
        <f t="shared" ca="1" si="88"/>
        <v>0</v>
      </c>
      <c r="C852" s="4" t="str">
        <f t="shared" ca="1" si="92"/>
        <v>NO</v>
      </c>
      <c r="D852" s="75"/>
      <c r="F852">
        <f t="shared" ca="1" si="89"/>
        <v>0</v>
      </c>
      <c r="G852" s="2" t="str">
        <f t="shared" ca="1" si="90"/>
        <v/>
      </c>
      <c r="H852" s="2">
        <f t="shared" ca="1" si="91"/>
        <v>0</v>
      </c>
    </row>
    <row r="853" spans="1:8" ht="15.75" thickBot="1" x14ac:dyDescent="0.3">
      <c r="A853" s="2" t="str">
        <f>IF(ISBLANK(D853),"",COUNTA($B$2:B853))</f>
        <v/>
      </c>
      <c r="B853" s="2" t="str">
        <f t="shared" ca="1" si="88"/>
        <v>0</v>
      </c>
      <c r="C853" s="4" t="str">
        <f t="shared" ca="1" si="92"/>
        <v>NO</v>
      </c>
      <c r="D853" s="75"/>
      <c r="F853">
        <f t="shared" ca="1" si="89"/>
        <v>0</v>
      </c>
      <c r="G853" s="2" t="str">
        <f t="shared" ca="1" si="90"/>
        <v/>
      </c>
      <c r="H853" s="2">
        <f t="shared" ca="1" si="91"/>
        <v>0</v>
      </c>
    </row>
    <row r="854" spans="1:8" ht="15.75" thickBot="1" x14ac:dyDescent="0.3">
      <c r="A854" s="2" t="str">
        <f>IF(ISBLANK(D854),"",COUNTA($B$2:B854))</f>
        <v/>
      </c>
      <c r="B854" s="2" t="str">
        <f t="shared" ca="1" si="88"/>
        <v>0</v>
      </c>
      <c r="C854" s="4" t="str">
        <f t="shared" ca="1" si="92"/>
        <v>NO</v>
      </c>
      <c r="D854" s="75"/>
      <c r="F854">
        <f t="shared" ca="1" si="89"/>
        <v>0</v>
      </c>
      <c r="G854" s="2" t="str">
        <f t="shared" ca="1" si="90"/>
        <v/>
      </c>
      <c r="H854" s="2">
        <f t="shared" ca="1" si="91"/>
        <v>0</v>
      </c>
    </row>
    <row r="855" spans="1:8" ht="15.75" thickBot="1" x14ac:dyDescent="0.3">
      <c r="A855" s="2" t="str">
        <f>IF(ISBLANK(D855),"",COUNTA($B$2:B855))</f>
        <v/>
      </c>
      <c r="B855" s="2" t="str">
        <f t="shared" ca="1" si="88"/>
        <v>0</v>
      </c>
      <c r="C855" s="4" t="str">
        <f t="shared" ca="1" si="92"/>
        <v>NO</v>
      </c>
      <c r="D855" s="75"/>
      <c r="F855">
        <f t="shared" ca="1" si="89"/>
        <v>0</v>
      </c>
      <c r="G855" s="2" t="str">
        <f t="shared" ca="1" si="90"/>
        <v/>
      </c>
      <c r="H855" s="2">
        <f t="shared" ca="1" si="91"/>
        <v>0</v>
      </c>
    </row>
    <row r="856" spans="1:8" ht="15.75" thickBot="1" x14ac:dyDescent="0.3">
      <c r="A856" s="2" t="str">
        <f>IF(ISBLANK(D856),"",COUNTA($B$2:B856))</f>
        <v/>
      </c>
      <c r="B856" s="2" t="str">
        <f t="shared" ca="1" si="88"/>
        <v>0</v>
      </c>
      <c r="C856" s="4" t="str">
        <f t="shared" ca="1" si="92"/>
        <v>NO</v>
      </c>
      <c r="D856" s="75"/>
      <c r="F856">
        <f t="shared" ca="1" si="89"/>
        <v>0</v>
      </c>
      <c r="G856" s="2" t="str">
        <f t="shared" ca="1" si="90"/>
        <v/>
      </c>
      <c r="H856" s="2">
        <f t="shared" ca="1" si="91"/>
        <v>0</v>
      </c>
    </row>
    <row r="857" spans="1:8" ht="15.75" thickBot="1" x14ac:dyDescent="0.3">
      <c r="A857" s="2" t="str">
        <f>IF(ISBLANK(D857),"",COUNTA($B$2:B857))</f>
        <v/>
      </c>
      <c r="B857" s="2" t="str">
        <f t="shared" ca="1" si="88"/>
        <v>0</v>
      </c>
      <c r="C857" s="4" t="str">
        <f t="shared" ca="1" si="92"/>
        <v>NO</v>
      </c>
      <c r="D857" s="75"/>
      <c r="F857">
        <f t="shared" ca="1" si="89"/>
        <v>0</v>
      </c>
      <c r="G857" s="2" t="str">
        <f t="shared" ca="1" si="90"/>
        <v/>
      </c>
      <c r="H857" s="2">
        <f t="shared" ca="1" si="91"/>
        <v>0</v>
      </c>
    </row>
    <row r="858" spans="1:8" ht="15.75" thickBot="1" x14ac:dyDescent="0.3">
      <c r="A858" s="2" t="str">
        <f>IF(ISBLANK(D858),"",COUNTA($B$2:B858))</f>
        <v/>
      </c>
      <c r="B858" s="2" t="str">
        <f t="shared" ca="1" si="88"/>
        <v>0</v>
      </c>
      <c r="C858" s="4" t="str">
        <f t="shared" ca="1" si="92"/>
        <v>NO</v>
      </c>
      <c r="D858" s="75"/>
      <c r="F858">
        <f t="shared" ca="1" si="89"/>
        <v>0</v>
      </c>
      <c r="G858" s="2" t="str">
        <f t="shared" ca="1" si="90"/>
        <v/>
      </c>
      <c r="H858" s="2">
        <f t="shared" ca="1" si="91"/>
        <v>0</v>
      </c>
    </row>
    <row r="859" spans="1:8" ht="15.75" thickBot="1" x14ac:dyDescent="0.3">
      <c r="A859" s="2" t="str">
        <f>IF(ISBLANK(D859),"",COUNTA($B$2:B859))</f>
        <v/>
      </c>
      <c r="B859" s="2" t="str">
        <f t="shared" ca="1" si="88"/>
        <v>0</v>
      </c>
      <c r="C859" s="4" t="str">
        <f t="shared" ca="1" si="92"/>
        <v>NO</v>
      </c>
      <c r="D859" s="75"/>
      <c r="F859">
        <f t="shared" ca="1" si="89"/>
        <v>0</v>
      </c>
      <c r="G859" s="2" t="str">
        <f t="shared" ca="1" si="90"/>
        <v/>
      </c>
      <c r="H859" s="2">
        <f t="shared" ca="1" si="91"/>
        <v>0</v>
      </c>
    </row>
    <row r="860" spans="1:8" ht="15.75" thickBot="1" x14ac:dyDescent="0.3">
      <c r="A860" s="2" t="str">
        <f>IF(ISBLANK(D860),"",COUNTA($B$2:B860))</f>
        <v/>
      </c>
      <c r="B860" s="2" t="str">
        <f t="shared" ca="1" si="88"/>
        <v>0</v>
      </c>
      <c r="C860" s="4" t="str">
        <f t="shared" ca="1" si="92"/>
        <v>NO</v>
      </c>
      <c r="D860" s="75"/>
      <c r="F860">
        <f t="shared" ca="1" si="89"/>
        <v>0</v>
      </c>
      <c r="G860" s="2" t="str">
        <f t="shared" ca="1" si="90"/>
        <v/>
      </c>
      <c r="H860" s="2">
        <f t="shared" ca="1" si="91"/>
        <v>0</v>
      </c>
    </row>
    <row r="861" spans="1:8" ht="15.75" thickBot="1" x14ac:dyDescent="0.3">
      <c r="A861" s="2" t="str">
        <f>IF(ISBLANK(D861),"",COUNTA($B$2:B861))</f>
        <v/>
      </c>
      <c r="B861" s="2" t="str">
        <f t="shared" ca="1" si="88"/>
        <v>0</v>
      </c>
      <c r="C861" s="4" t="str">
        <f t="shared" ca="1" si="92"/>
        <v>NO</v>
      </c>
      <c r="D861" s="75"/>
      <c r="F861">
        <f t="shared" ca="1" si="89"/>
        <v>0</v>
      </c>
      <c r="G861" s="2" t="str">
        <f t="shared" ca="1" si="90"/>
        <v/>
      </c>
      <c r="H861" s="2">
        <f t="shared" ca="1" si="91"/>
        <v>0</v>
      </c>
    </row>
    <row r="862" spans="1:8" ht="15.75" thickBot="1" x14ac:dyDescent="0.3">
      <c r="A862" s="2" t="str">
        <f>IF(ISBLANK(D862),"",COUNTA($B$2:B862))</f>
        <v/>
      </c>
      <c r="B862" s="2" t="str">
        <f t="shared" ca="1" si="88"/>
        <v>0</v>
      </c>
      <c r="C862" s="4" t="str">
        <f t="shared" ca="1" si="92"/>
        <v>NO</v>
      </c>
      <c r="D862" s="75"/>
      <c r="F862">
        <f t="shared" ca="1" si="89"/>
        <v>0</v>
      </c>
      <c r="G862" s="2" t="str">
        <f t="shared" ca="1" si="90"/>
        <v/>
      </c>
      <c r="H862" s="2">
        <f t="shared" ca="1" si="91"/>
        <v>0</v>
      </c>
    </row>
    <row r="863" spans="1:8" ht="15.75" thickBot="1" x14ac:dyDescent="0.3">
      <c r="A863" s="2" t="str">
        <f>IF(ISBLANK(D863),"",COUNTA($B$2:B863))</f>
        <v/>
      </c>
      <c r="B863" s="2" t="str">
        <f t="shared" ca="1" si="88"/>
        <v>0</v>
      </c>
      <c r="C863" s="4" t="str">
        <f t="shared" ca="1" si="92"/>
        <v>NO</v>
      </c>
      <c r="D863" s="75"/>
      <c r="F863">
        <f t="shared" ca="1" si="89"/>
        <v>0</v>
      </c>
      <c r="G863" s="2" t="str">
        <f t="shared" ca="1" si="90"/>
        <v/>
      </c>
      <c r="H863" s="2">
        <f t="shared" ca="1" si="91"/>
        <v>0</v>
      </c>
    </row>
    <row r="864" spans="1:8" ht="15.75" thickBot="1" x14ac:dyDescent="0.3">
      <c r="A864" s="2" t="str">
        <f>IF(ISBLANK(D864),"",COUNTA($B$2:B864))</f>
        <v/>
      </c>
      <c r="B864" s="2" t="str">
        <f t="shared" ca="1" si="88"/>
        <v>0</v>
      </c>
      <c r="C864" s="4" t="str">
        <f t="shared" ca="1" si="92"/>
        <v>NO</v>
      </c>
      <c r="D864" s="75"/>
      <c r="F864">
        <f t="shared" ca="1" si="89"/>
        <v>0</v>
      </c>
      <c r="G864" s="2" t="str">
        <f t="shared" ca="1" si="90"/>
        <v/>
      </c>
      <c r="H864" s="2">
        <f t="shared" ca="1" si="91"/>
        <v>0</v>
      </c>
    </row>
    <row r="865" spans="1:8" ht="15.75" thickBot="1" x14ac:dyDescent="0.3">
      <c r="A865" s="2" t="str">
        <f>IF(ISBLANK(D865),"",COUNTA($B$2:B865))</f>
        <v/>
      </c>
      <c r="B865" s="2" t="str">
        <f t="shared" ca="1" si="88"/>
        <v>0</v>
      </c>
      <c r="C865" s="4" t="str">
        <f t="shared" ca="1" si="92"/>
        <v>NO</v>
      </c>
      <c r="D865" s="75"/>
      <c r="F865">
        <f t="shared" ca="1" si="89"/>
        <v>0</v>
      </c>
      <c r="G865" s="2" t="str">
        <f t="shared" ca="1" si="90"/>
        <v/>
      </c>
      <c r="H865" s="2">
        <f t="shared" ca="1" si="91"/>
        <v>0</v>
      </c>
    </row>
    <row r="866" spans="1:8" ht="15.75" thickBot="1" x14ac:dyDescent="0.3">
      <c r="A866" s="2" t="str">
        <f>IF(ISBLANK(D866),"",COUNTA($B$2:B866))</f>
        <v/>
      </c>
      <c r="B866" s="2" t="str">
        <f t="shared" ca="1" si="88"/>
        <v>0</v>
      </c>
      <c r="C866" s="4" t="str">
        <f t="shared" ca="1" si="92"/>
        <v>NO</v>
      </c>
      <c r="D866" s="75"/>
      <c r="F866">
        <f t="shared" ca="1" si="89"/>
        <v>0</v>
      </c>
      <c r="G866" s="2" t="str">
        <f t="shared" ca="1" si="90"/>
        <v/>
      </c>
      <c r="H866" s="2">
        <f t="shared" ca="1" si="91"/>
        <v>0</v>
      </c>
    </row>
    <row r="867" spans="1:8" ht="15.75" thickBot="1" x14ac:dyDescent="0.3">
      <c r="A867" s="2" t="str">
        <f>IF(ISBLANK(D867),"",COUNTA($B$2:B867))</f>
        <v/>
      </c>
      <c r="B867" s="2" t="str">
        <f t="shared" ca="1" si="88"/>
        <v>0</v>
      </c>
      <c r="C867" s="4" t="str">
        <f t="shared" ca="1" si="92"/>
        <v>NO</v>
      </c>
      <c r="D867" s="75"/>
      <c r="F867">
        <f t="shared" ca="1" si="89"/>
        <v>0</v>
      </c>
      <c r="G867" s="2" t="str">
        <f t="shared" ca="1" si="90"/>
        <v/>
      </c>
      <c r="H867" s="2">
        <f t="shared" ca="1" si="91"/>
        <v>0</v>
      </c>
    </row>
    <row r="868" spans="1:8" ht="15.75" thickBot="1" x14ac:dyDescent="0.3">
      <c r="A868" s="2" t="str">
        <f>IF(ISBLANK(D868),"",COUNTA($B$2:B868))</f>
        <v/>
      </c>
      <c r="B868" s="2" t="str">
        <f t="shared" ca="1" si="88"/>
        <v>0</v>
      </c>
      <c r="C868" s="4" t="str">
        <f t="shared" ca="1" si="92"/>
        <v>NO</v>
      </c>
      <c r="D868" s="75"/>
      <c r="F868">
        <f t="shared" ca="1" si="89"/>
        <v>0</v>
      </c>
      <c r="G868" s="2" t="str">
        <f t="shared" ca="1" si="90"/>
        <v/>
      </c>
      <c r="H868" s="2">
        <f t="shared" ca="1" si="91"/>
        <v>0</v>
      </c>
    </row>
    <row r="869" spans="1:8" ht="15.75" thickBot="1" x14ac:dyDescent="0.3">
      <c r="A869" s="2" t="str">
        <f>IF(ISBLANK(D869),"",COUNTA($B$2:B869))</f>
        <v/>
      </c>
      <c r="B869" s="2" t="str">
        <f t="shared" ca="1" si="88"/>
        <v>0</v>
      </c>
      <c r="C869" s="4" t="str">
        <f t="shared" ca="1" si="92"/>
        <v>NO</v>
      </c>
      <c r="D869" s="75"/>
      <c r="F869">
        <f t="shared" ca="1" si="89"/>
        <v>0</v>
      </c>
      <c r="G869" s="2" t="str">
        <f t="shared" ca="1" si="90"/>
        <v/>
      </c>
      <c r="H869" s="2">
        <f t="shared" ca="1" si="91"/>
        <v>0</v>
      </c>
    </row>
    <row r="870" spans="1:8" ht="15.75" thickBot="1" x14ac:dyDescent="0.3">
      <c r="A870" s="2" t="str">
        <f>IF(ISBLANK(D870),"",COUNTA($B$2:B870))</f>
        <v/>
      </c>
      <c r="B870" s="2" t="str">
        <f t="shared" ca="1" si="88"/>
        <v>0</v>
      </c>
      <c r="C870" s="4" t="str">
        <f t="shared" ca="1" si="92"/>
        <v>NO</v>
      </c>
      <c r="D870" s="75"/>
      <c r="F870">
        <f t="shared" ca="1" si="89"/>
        <v>0</v>
      </c>
      <c r="G870" s="2" t="str">
        <f t="shared" ca="1" si="90"/>
        <v/>
      </c>
      <c r="H870" s="2">
        <f t="shared" ca="1" si="91"/>
        <v>0</v>
      </c>
    </row>
    <row r="871" spans="1:8" ht="15.75" thickBot="1" x14ac:dyDescent="0.3">
      <c r="A871" s="2" t="str">
        <f>IF(ISBLANK(D871),"",COUNTA($B$2:B871))</f>
        <v/>
      </c>
      <c r="B871" s="2" t="str">
        <f t="shared" ca="1" si="88"/>
        <v>0</v>
      </c>
      <c r="C871" s="4" t="str">
        <f t="shared" ca="1" si="92"/>
        <v>NO</v>
      </c>
      <c r="D871" s="75"/>
      <c r="F871">
        <f t="shared" ca="1" si="89"/>
        <v>0</v>
      </c>
      <c r="G871" s="2" t="str">
        <f t="shared" ca="1" si="90"/>
        <v/>
      </c>
      <c r="H871" s="2">
        <f t="shared" ca="1" si="91"/>
        <v>0</v>
      </c>
    </row>
    <row r="872" spans="1:8" ht="15.75" thickBot="1" x14ac:dyDescent="0.3">
      <c r="A872" s="2" t="str">
        <f>IF(ISBLANK(D872),"",COUNTA($B$2:B872))</f>
        <v/>
      </c>
      <c r="B872" s="2" t="str">
        <f t="shared" ca="1" si="88"/>
        <v>0</v>
      </c>
      <c r="C872" s="4" t="str">
        <f t="shared" ca="1" si="92"/>
        <v>NO</v>
      </c>
      <c r="D872" s="75"/>
      <c r="F872">
        <f t="shared" ca="1" si="89"/>
        <v>0</v>
      </c>
      <c r="G872" s="2" t="str">
        <f t="shared" ca="1" si="90"/>
        <v/>
      </c>
      <c r="H872" s="2">
        <f t="shared" ca="1" si="91"/>
        <v>0</v>
      </c>
    </row>
    <row r="873" spans="1:8" ht="15.75" thickBot="1" x14ac:dyDescent="0.3">
      <c r="A873" s="2" t="str">
        <f>IF(ISBLANK(D873),"",COUNTA($B$2:B873))</f>
        <v/>
      </c>
      <c r="B873" s="2" t="str">
        <f t="shared" ca="1" si="88"/>
        <v>0</v>
      </c>
      <c r="C873" s="4" t="str">
        <f t="shared" ca="1" si="92"/>
        <v>NO</v>
      </c>
      <c r="D873" s="75"/>
      <c r="F873">
        <f t="shared" ca="1" si="89"/>
        <v>0</v>
      </c>
      <c r="G873" s="2" t="str">
        <f t="shared" ca="1" si="90"/>
        <v/>
      </c>
      <c r="H873" s="2">
        <f t="shared" ca="1" si="91"/>
        <v>0</v>
      </c>
    </row>
    <row r="874" spans="1:8" ht="15.75" thickBot="1" x14ac:dyDescent="0.3">
      <c r="A874" s="2" t="str">
        <f>IF(ISBLANK(D874),"",COUNTA($B$2:B874))</f>
        <v/>
      </c>
      <c r="B874" s="2" t="str">
        <f t="shared" ca="1" si="88"/>
        <v>0</v>
      </c>
      <c r="C874" s="4" t="str">
        <f t="shared" ca="1" si="92"/>
        <v>NO</v>
      </c>
      <c r="D874" s="75"/>
      <c r="F874">
        <f t="shared" ca="1" si="89"/>
        <v>0</v>
      </c>
      <c r="G874" s="2" t="str">
        <f t="shared" ca="1" si="90"/>
        <v/>
      </c>
      <c r="H874" s="2">
        <f t="shared" ca="1" si="91"/>
        <v>0</v>
      </c>
    </row>
    <row r="875" spans="1:8" ht="15.75" thickBot="1" x14ac:dyDescent="0.3">
      <c r="A875" s="2" t="str">
        <f>IF(ISBLANK(D875),"",COUNTA($B$2:B875))</f>
        <v/>
      </c>
      <c r="B875" s="2" t="str">
        <f t="shared" ca="1" si="88"/>
        <v>0</v>
      </c>
      <c r="C875" s="4" t="str">
        <f t="shared" ca="1" si="92"/>
        <v>NO</v>
      </c>
      <c r="D875" s="75"/>
      <c r="F875">
        <f t="shared" ca="1" si="89"/>
        <v>0</v>
      </c>
      <c r="G875" s="2" t="str">
        <f t="shared" ca="1" si="90"/>
        <v/>
      </c>
      <c r="H875" s="2">
        <f t="shared" ca="1" si="91"/>
        <v>0</v>
      </c>
    </row>
    <row r="876" spans="1:8" ht="15.75" thickBot="1" x14ac:dyDescent="0.3">
      <c r="D876" s="75"/>
    </row>
    <row r="877" spans="1:8" ht="15.75" thickBot="1" x14ac:dyDescent="0.3">
      <c r="D877" s="75"/>
    </row>
    <row r="878" spans="1:8" ht="15.75" thickBot="1" x14ac:dyDescent="0.3">
      <c r="D878" s="75"/>
    </row>
    <row r="879" spans="1:8" ht="15.75" thickBot="1" x14ac:dyDescent="0.3">
      <c r="D879" s="75"/>
    </row>
    <row r="880" spans="1:8" ht="15.75" thickBot="1" x14ac:dyDescent="0.3">
      <c r="D880" s="75"/>
    </row>
    <row r="881" spans="4:4" ht="15.75" thickBot="1" x14ac:dyDescent="0.3">
      <c r="D881" s="75"/>
    </row>
    <row r="882" spans="4:4" ht="15.75" thickBot="1" x14ac:dyDescent="0.3">
      <c r="D882" s="75"/>
    </row>
    <row r="883" spans="4:4" ht="15.75" thickBot="1" x14ac:dyDescent="0.3">
      <c r="D883" s="75"/>
    </row>
    <row r="884" spans="4:4" ht="15.75" thickBot="1" x14ac:dyDescent="0.3">
      <c r="D884" s="75"/>
    </row>
    <row r="885" spans="4:4" ht="15.75" thickBot="1" x14ac:dyDescent="0.3">
      <c r="D885" s="75"/>
    </row>
    <row r="886" spans="4:4" ht="15.75" thickBot="1" x14ac:dyDescent="0.3">
      <c r="D886" s="75"/>
    </row>
    <row r="887" spans="4:4" ht="15.75" thickBot="1" x14ac:dyDescent="0.3">
      <c r="D887" s="75"/>
    </row>
    <row r="888" spans="4:4" ht="15.75" thickBot="1" x14ac:dyDescent="0.3">
      <c r="D888" s="75"/>
    </row>
    <row r="889" spans="4:4" ht="15.75" thickBot="1" x14ac:dyDescent="0.3">
      <c r="D889" s="75"/>
    </row>
    <row r="890" spans="4:4" ht="15.75" thickBot="1" x14ac:dyDescent="0.3">
      <c r="D890" s="75"/>
    </row>
    <row r="891" spans="4:4" ht="15.75" thickBot="1" x14ac:dyDescent="0.3">
      <c r="D891" s="75"/>
    </row>
    <row r="892" spans="4:4" ht="15.75" thickBot="1" x14ac:dyDescent="0.3">
      <c r="D892" s="75"/>
    </row>
    <row r="893" spans="4:4" ht="15.75" thickBot="1" x14ac:dyDescent="0.3">
      <c r="D893" s="75"/>
    </row>
    <row r="894" spans="4:4" ht="15.75" thickBot="1" x14ac:dyDescent="0.3">
      <c r="D894" s="75"/>
    </row>
    <row r="895" spans="4:4" ht="15.75" thickBot="1" x14ac:dyDescent="0.3">
      <c r="D895" s="75"/>
    </row>
    <row r="896" spans="4:4" ht="15.75" thickBot="1" x14ac:dyDescent="0.3">
      <c r="D896" s="75"/>
    </row>
    <row r="897" spans="4:4" ht="15.75" thickBot="1" x14ac:dyDescent="0.3">
      <c r="D897" s="75"/>
    </row>
    <row r="898" spans="4:4" ht="15.75" thickBot="1" x14ac:dyDescent="0.3">
      <c r="D898" s="75"/>
    </row>
    <row r="899" spans="4:4" ht="15.75" thickBot="1" x14ac:dyDescent="0.3">
      <c r="D899" s="75"/>
    </row>
    <row r="900" spans="4:4" ht="15.75" thickBot="1" x14ac:dyDescent="0.3">
      <c r="D900" s="75"/>
    </row>
    <row r="901" spans="4:4" ht="15.75" thickBot="1" x14ac:dyDescent="0.3">
      <c r="D901" s="75"/>
    </row>
    <row r="902" spans="4:4" ht="15.75" thickBot="1" x14ac:dyDescent="0.3">
      <c r="D902" s="75"/>
    </row>
    <row r="903" spans="4:4" ht="15.75" thickBot="1" x14ac:dyDescent="0.3">
      <c r="D903" s="75"/>
    </row>
    <row r="904" spans="4:4" ht="15.75" thickBot="1" x14ac:dyDescent="0.3">
      <c r="D904" s="75"/>
    </row>
    <row r="905" spans="4:4" ht="15.75" thickBot="1" x14ac:dyDescent="0.3">
      <c r="D905" s="75"/>
    </row>
    <row r="906" spans="4:4" ht="15.75" thickBot="1" x14ac:dyDescent="0.3">
      <c r="D906" s="75"/>
    </row>
    <row r="907" spans="4:4" ht="15.75" thickBot="1" x14ac:dyDescent="0.3">
      <c r="D907" s="75"/>
    </row>
    <row r="908" spans="4:4" ht="15.75" thickBot="1" x14ac:dyDescent="0.3">
      <c r="D908" s="75"/>
    </row>
    <row r="909" spans="4:4" ht="15.75" thickBot="1" x14ac:dyDescent="0.3">
      <c r="D909" s="75"/>
    </row>
    <row r="910" spans="4:4" ht="15.75" thickBot="1" x14ac:dyDescent="0.3">
      <c r="D910" s="75"/>
    </row>
    <row r="911" spans="4:4" ht="15.75" thickBot="1" x14ac:dyDescent="0.3">
      <c r="D911" s="75"/>
    </row>
    <row r="912" spans="4:4" ht="15.75" thickBot="1" x14ac:dyDescent="0.3">
      <c r="D912" s="75"/>
    </row>
    <row r="913" spans="4:4" ht="15.75" thickBot="1" x14ac:dyDescent="0.3">
      <c r="D913" s="75"/>
    </row>
    <row r="914" spans="4:4" ht="15.75" thickBot="1" x14ac:dyDescent="0.3">
      <c r="D914" s="75"/>
    </row>
    <row r="915" spans="4:4" ht="15.75" thickBot="1" x14ac:dyDescent="0.3">
      <c r="D915" s="75"/>
    </row>
    <row r="916" spans="4:4" ht="15.75" thickBot="1" x14ac:dyDescent="0.3">
      <c r="D916" s="75"/>
    </row>
    <row r="917" spans="4:4" ht="15.75" thickBot="1" x14ac:dyDescent="0.3">
      <c r="D917" s="75"/>
    </row>
    <row r="918" spans="4:4" ht="15.75" thickBot="1" x14ac:dyDescent="0.3">
      <c r="D918" s="75"/>
    </row>
    <row r="919" spans="4:4" ht="15.75" thickBot="1" x14ac:dyDescent="0.3">
      <c r="D919" s="75"/>
    </row>
    <row r="920" spans="4:4" ht="15.75" thickBot="1" x14ac:dyDescent="0.3">
      <c r="D920" s="75"/>
    </row>
    <row r="921" spans="4:4" ht="15.75" thickBot="1" x14ac:dyDescent="0.3">
      <c r="D921" s="75"/>
    </row>
    <row r="922" spans="4:4" ht="15.75" thickBot="1" x14ac:dyDescent="0.3">
      <c r="D922" s="75"/>
    </row>
    <row r="923" spans="4:4" ht="15.75" thickBot="1" x14ac:dyDescent="0.3">
      <c r="D923" s="75"/>
    </row>
    <row r="924" spans="4:4" ht="15.75" thickBot="1" x14ac:dyDescent="0.3">
      <c r="D924" s="75"/>
    </row>
    <row r="925" spans="4:4" ht="15.75" thickBot="1" x14ac:dyDescent="0.3">
      <c r="D925" s="75"/>
    </row>
    <row r="926" spans="4:4" ht="15.75" thickBot="1" x14ac:dyDescent="0.3">
      <c r="D926" s="75"/>
    </row>
    <row r="927" spans="4:4" ht="15.75" thickBot="1" x14ac:dyDescent="0.3">
      <c r="D927" s="75"/>
    </row>
    <row r="928" spans="4:4" ht="15.75" thickBot="1" x14ac:dyDescent="0.3">
      <c r="D928" s="75"/>
    </row>
    <row r="929" spans="4:4" ht="15.75" thickBot="1" x14ac:dyDescent="0.3">
      <c r="D929" s="75"/>
    </row>
    <row r="930" spans="4:4" ht="15.75" thickBot="1" x14ac:dyDescent="0.3">
      <c r="D930" s="75"/>
    </row>
    <row r="931" spans="4:4" ht="15.75" thickBot="1" x14ac:dyDescent="0.3">
      <c r="D931" s="75"/>
    </row>
    <row r="932" spans="4:4" ht="15.75" thickBot="1" x14ac:dyDescent="0.3">
      <c r="D932" s="75"/>
    </row>
    <row r="933" spans="4:4" ht="15.75" thickBot="1" x14ac:dyDescent="0.3">
      <c r="D933" s="75"/>
    </row>
    <row r="934" spans="4:4" ht="15.75" thickBot="1" x14ac:dyDescent="0.3">
      <c r="D934" s="75"/>
    </row>
    <row r="935" spans="4:4" ht="15.75" thickBot="1" x14ac:dyDescent="0.3">
      <c r="D935" s="75"/>
    </row>
    <row r="936" spans="4:4" ht="15.75" thickBot="1" x14ac:dyDescent="0.3">
      <c r="D936" s="75"/>
    </row>
    <row r="937" spans="4:4" ht="15.75" thickBot="1" x14ac:dyDescent="0.3">
      <c r="D937" s="75"/>
    </row>
    <row r="938" spans="4:4" ht="15.75" thickBot="1" x14ac:dyDescent="0.3">
      <c r="D938" s="75"/>
    </row>
    <row r="939" spans="4:4" ht="15.75" thickBot="1" x14ac:dyDescent="0.3">
      <c r="D939" s="75"/>
    </row>
    <row r="940" spans="4:4" ht="15.75" thickBot="1" x14ac:dyDescent="0.3">
      <c r="D940" s="75"/>
    </row>
    <row r="941" spans="4:4" ht="15.75" thickBot="1" x14ac:dyDescent="0.3">
      <c r="D941" s="75"/>
    </row>
    <row r="942" spans="4:4" ht="15.75" thickBot="1" x14ac:dyDescent="0.3">
      <c r="D942" s="75"/>
    </row>
    <row r="943" spans="4:4" ht="15.75" thickBot="1" x14ac:dyDescent="0.3">
      <c r="D943" s="75"/>
    </row>
    <row r="944" spans="4:4" ht="15.75" thickBot="1" x14ac:dyDescent="0.3">
      <c r="D944" s="75"/>
    </row>
    <row r="945" spans="4:4" ht="15.75" thickBot="1" x14ac:dyDescent="0.3">
      <c r="D945" s="75"/>
    </row>
    <row r="946" spans="4:4" ht="15.75" thickBot="1" x14ac:dyDescent="0.3">
      <c r="D946" s="75"/>
    </row>
    <row r="947" spans="4:4" ht="15.75" thickBot="1" x14ac:dyDescent="0.3">
      <c r="D947" s="75"/>
    </row>
    <row r="948" spans="4:4" ht="15.75" thickBot="1" x14ac:dyDescent="0.3">
      <c r="D948" s="75"/>
    </row>
    <row r="949" spans="4:4" ht="15.75" thickBot="1" x14ac:dyDescent="0.3">
      <c r="D949" s="75"/>
    </row>
    <row r="950" spans="4:4" ht="15.75" thickBot="1" x14ac:dyDescent="0.3">
      <c r="D950" s="75"/>
    </row>
    <row r="951" spans="4:4" ht="15.75" thickBot="1" x14ac:dyDescent="0.3">
      <c r="D951" s="75"/>
    </row>
    <row r="952" spans="4:4" ht="15.75" thickBot="1" x14ac:dyDescent="0.3">
      <c r="D952" s="75"/>
    </row>
    <row r="953" spans="4:4" ht="15.75" thickBot="1" x14ac:dyDescent="0.3">
      <c r="D953" s="75"/>
    </row>
    <row r="954" spans="4:4" ht="15.75" thickBot="1" x14ac:dyDescent="0.3">
      <c r="D954" s="75"/>
    </row>
    <row r="955" spans="4:4" ht="15.75" thickBot="1" x14ac:dyDescent="0.3">
      <c r="D955" s="75"/>
    </row>
    <row r="956" spans="4:4" ht="15.75" thickBot="1" x14ac:dyDescent="0.3">
      <c r="D956" s="75"/>
    </row>
    <row r="957" spans="4:4" ht="15.75" thickBot="1" x14ac:dyDescent="0.3">
      <c r="D957" s="75"/>
    </row>
    <row r="958" spans="4:4" ht="15.75" thickBot="1" x14ac:dyDescent="0.3">
      <c r="D958" s="75"/>
    </row>
    <row r="959" spans="4:4" ht="15.75" thickBot="1" x14ac:dyDescent="0.3">
      <c r="D959" s="75"/>
    </row>
    <row r="960" spans="4:4" ht="15.75" thickBot="1" x14ac:dyDescent="0.3">
      <c r="D960" s="75"/>
    </row>
    <row r="961" spans="4:4" ht="15.75" thickBot="1" x14ac:dyDescent="0.3">
      <c r="D961" s="75"/>
    </row>
    <row r="962" spans="4:4" ht="15.75" thickBot="1" x14ac:dyDescent="0.3">
      <c r="D962" s="75"/>
    </row>
    <row r="963" spans="4:4" ht="15.75" thickBot="1" x14ac:dyDescent="0.3">
      <c r="D963" s="75"/>
    </row>
    <row r="964" spans="4:4" ht="15.75" thickBot="1" x14ac:dyDescent="0.3">
      <c r="D964" s="75"/>
    </row>
    <row r="965" spans="4:4" ht="15.75" thickBot="1" x14ac:dyDescent="0.3">
      <c r="D965" s="75"/>
    </row>
    <row r="966" spans="4:4" ht="15.75" thickBot="1" x14ac:dyDescent="0.3">
      <c r="D966" s="75"/>
    </row>
    <row r="967" spans="4:4" ht="15.75" thickBot="1" x14ac:dyDescent="0.3">
      <c r="D967" s="75"/>
    </row>
    <row r="968" spans="4:4" ht="15.75" thickBot="1" x14ac:dyDescent="0.3">
      <c r="D968" s="75"/>
    </row>
    <row r="969" spans="4:4" ht="15.75" thickBot="1" x14ac:dyDescent="0.3">
      <c r="D969" s="75"/>
    </row>
    <row r="970" spans="4:4" ht="15.75" thickBot="1" x14ac:dyDescent="0.3">
      <c r="D970" s="75"/>
    </row>
    <row r="971" spans="4:4" ht="15.75" thickBot="1" x14ac:dyDescent="0.3">
      <c r="D971" s="75"/>
    </row>
    <row r="972" spans="4:4" ht="15.75" thickBot="1" x14ac:dyDescent="0.3">
      <c r="D972" s="75"/>
    </row>
    <row r="973" spans="4:4" ht="15.75" thickBot="1" x14ac:dyDescent="0.3">
      <c r="D973" s="75"/>
    </row>
    <row r="974" spans="4:4" ht="15.75" thickBot="1" x14ac:dyDescent="0.3">
      <c r="D974" s="75"/>
    </row>
    <row r="975" spans="4:4" ht="15.75" thickBot="1" x14ac:dyDescent="0.3">
      <c r="D975" s="75"/>
    </row>
    <row r="976" spans="4:4" ht="15.75" thickBot="1" x14ac:dyDescent="0.3">
      <c r="D976" s="75"/>
    </row>
    <row r="977" spans="4:4" ht="15.75" thickBot="1" x14ac:dyDescent="0.3">
      <c r="D977" s="75"/>
    </row>
    <row r="978" spans="4:4" ht="15.75" thickBot="1" x14ac:dyDescent="0.3">
      <c r="D978" s="75"/>
    </row>
    <row r="979" spans="4:4" ht="15.75" thickBot="1" x14ac:dyDescent="0.3">
      <c r="D979" s="75"/>
    </row>
    <row r="980" spans="4:4" ht="15.75" thickBot="1" x14ac:dyDescent="0.3">
      <c r="D980" s="75"/>
    </row>
    <row r="981" spans="4:4" ht="15.75" thickBot="1" x14ac:dyDescent="0.3">
      <c r="D981" s="75"/>
    </row>
    <row r="982" spans="4:4" ht="15.75" thickBot="1" x14ac:dyDescent="0.3">
      <c r="D982" s="75"/>
    </row>
    <row r="983" spans="4:4" ht="15.75" thickBot="1" x14ac:dyDescent="0.3">
      <c r="D983" s="75"/>
    </row>
    <row r="984" spans="4:4" ht="15.75" thickBot="1" x14ac:dyDescent="0.3">
      <c r="D984" s="75"/>
    </row>
    <row r="985" spans="4:4" ht="15.75" thickBot="1" x14ac:dyDescent="0.3">
      <c r="D985" s="75"/>
    </row>
    <row r="986" spans="4:4" ht="15.75" thickBot="1" x14ac:dyDescent="0.3">
      <c r="D986" s="75"/>
    </row>
    <row r="987" spans="4:4" ht="15.75" thickBot="1" x14ac:dyDescent="0.3">
      <c r="D987" s="75"/>
    </row>
    <row r="988" spans="4:4" ht="15.75" thickBot="1" x14ac:dyDescent="0.3">
      <c r="D988" s="75"/>
    </row>
    <row r="989" spans="4:4" ht="15.75" thickBot="1" x14ac:dyDescent="0.3">
      <c r="D989" s="75"/>
    </row>
    <row r="990" spans="4:4" ht="15.75" thickBot="1" x14ac:dyDescent="0.3">
      <c r="D990" s="75"/>
    </row>
    <row r="991" spans="4:4" ht="15.75" thickBot="1" x14ac:dyDescent="0.3">
      <c r="D991" s="75"/>
    </row>
    <row r="992" spans="4:4" ht="15.75" thickBot="1" x14ac:dyDescent="0.3">
      <c r="D992" s="75"/>
    </row>
    <row r="993" spans="4:4" ht="15.75" thickBot="1" x14ac:dyDescent="0.3">
      <c r="D993" s="75"/>
    </row>
    <row r="994" spans="4:4" ht="15.75" thickBot="1" x14ac:dyDescent="0.3">
      <c r="D994" s="75"/>
    </row>
    <row r="995" spans="4:4" ht="15.75" thickBot="1" x14ac:dyDescent="0.3">
      <c r="D995" s="75"/>
    </row>
    <row r="996" spans="4:4" ht="15.75" thickBot="1" x14ac:dyDescent="0.3">
      <c r="D996" s="75"/>
    </row>
    <row r="997" spans="4:4" ht="15.75" thickBot="1" x14ac:dyDescent="0.3">
      <c r="D997" s="75"/>
    </row>
    <row r="998" spans="4:4" ht="15.75" thickBot="1" x14ac:dyDescent="0.3">
      <c r="D998" s="75"/>
    </row>
    <row r="999" spans="4:4" ht="15.75" thickBot="1" x14ac:dyDescent="0.3">
      <c r="D999" s="75"/>
    </row>
    <row r="1000" spans="4:4" ht="15.75" thickBot="1" x14ac:dyDescent="0.3">
      <c r="D1000" s="75"/>
    </row>
    <row r="1001" spans="4:4" ht="15.75" thickBot="1" x14ac:dyDescent="0.3">
      <c r="D1001" s="75"/>
    </row>
  </sheetData>
  <autoFilter ref="P1:Q77" xr:uid="{0058E6F5-0056-4AAC-9B60-A5A357109D9B}">
    <sortState xmlns:xlrd2="http://schemas.microsoft.com/office/spreadsheetml/2017/richdata2" ref="P2:Q77">
      <sortCondition ref="P1:P77"/>
    </sortState>
  </autoFilter>
  <sortState xmlns:xlrd2="http://schemas.microsoft.com/office/spreadsheetml/2017/richdata2" ref="P2:Q128">
    <sortCondition ref="P1:P128"/>
  </sortState>
  <conditionalFormatting sqref="B1:B1048576">
    <cfRule type="cellIs" dxfId="10" priority="1" operator="lessThan">
      <formula>-100</formula>
    </cfRule>
    <cfRule type="cellIs" dxfId="9" priority="2" operator="between">
      <formula>9500</formula>
      <formula>9999</formula>
    </cfRule>
    <cfRule type="cellIs" dxfId="8" priority="3" operator="greaterThan">
      <formula>9999</formula>
    </cfRule>
  </conditionalFormatting>
  <conditionalFormatting sqref="C1:C1048576">
    <cfRule type="cellIs" dxfId="7" priority="9" operator="equal">
      <formula>"NO"</formula>
    </cfRule>
  </conditionalFormatting>
  <conditionalFormatting sqref="F1:F1048576">
    <cfRule type="cellIs" dxfId="6" priority="8" operator="greaterThan">
      <formula>50</formula>
    </cfRule>
  </conditionalFormatting>
  <conditionalFormatting sqref="I2:I300">
    <cfRule type="cellIs" dxfId="5" priority="7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5412E-6F42-48C8-BC2B-14C775CBE777}">
  <dimension ref="A1:H1001"/>
  <sheetViews>
    <sheetView zoomScale="55" zoomScaleNormal="55" workbookViewId="0">
      <selection activeCell="H31" sqref="H31"/>
    </sheetView>
  </sheetViews>
  <sheetFormatPr baseColWidth="10" defaultRowHeight="15" x14ac:dyDescent="0.2"/>
  <cols>
    <col min="1" max="1" width="8" style="80" customWidth="1"/>
    <col min="2" max="2" width="11.42578125" style="80"/>
    <col min="3" max="3" width="9" style="81" customWidth="1"/>
    <col min="4" max="4" width="20.85546875" style="84" customWidth="1"/>
    <col min="5" max="5" width="11.42578125" style="84"/>
    <col min="6" max="6" width="3.85546875" style="80" bestFit="1" customWidth="1"/>
    <col min="7" max="7" width="27.28515625" style="84" customWidth="1"/>
    <col min="8" max="16384" width="11.42578125" style="84"/>
  </cols>
  <sheetData>
    <row r="1" spans="1:8" ht="30" x14ac:dyDescent="0.4">
      <c r="A1" s="80" t="s">
        <v>2</v>
      </c>
      <c r="B1" s="80" t="s">
        <v>4</v>
      </c>
      <c r="C1" s="81" t="s">
        <v>3</v>
      </c>
      <c r="D1" s="82" t="s">
        <v>31</v>
      </c>
      <c r="E1" s="83">
        <v>10</v>
      </c>
      <c r="G1" s="82"/>
    </row>
    <row r="2" spans="1:8" x14ac:dyDescent="0.2">
      <c r="A2" s="80">
        <f>IF(ISBLANK(D2),"",COUNTA($B$2:B2))</f>
        <v>1</v>
      </c>
      <c r="B2" s="80">
        <f t="shared" ref="B2:B49" si="0">IF(C2="NO","0",IF(C2&gt;=11000,10000,ROUND(IF((SIGN(C2)=-1),C2*(1+$E$1/100),C2*(1-$E$1/100)),0)))</f>
        <v>10000</v>
      </c>
      <c r="C2" s="81">
        <f t="shared" ref="C2:C33" si="1">IF(ISERROR(_xlfn.NUMBERVALUE(VLOOKUP(D2,G:H,2,0))),"NO",_xlfn.NUMBERVALUE(VLOOKUP(D2,G:H,2,0)))</f>
        <v>15000</v>
      </c>
      <c r="D2" s="85" t="s">
        <v>1056</v>
      </c>
      <c r="F2" s="80">
        <f t="shared" ref="F2:F65" si="2">+LEN(G2)</f>
        <v>12</v>
      </c>
      <c r="G2" s="86" t="s">
        <v>1046</v>
      </c>
      <c r="H2" s="78">
        <v>5000</v>
      </c>
    </row>
    <row r="3" spans="1:8" ht="30" x14ac:dyDescent="0.2">
      <c r="A3" s="80">
        <f>IF(ISBLANK(D3),"",COUNTA($B$2:B3))</f>
        <v>2</v>
      </c>
      <c r="B3" s="80">
        <f t="shared" si="0"/>
        <v>1080</v>
      </c>
      <c r="C3" s="81">
        <f t="shared" si="1"/>
        <v>1200</v>
      </c>
      <c r="D3" s="85" t="s">
        <v>1048</v>
      </c>
      <c r="F3" s="80">
        <f t="shared" si="2"/>
        <v>16</v>
      </c>
      <c r="G3" s="86" t="s">
        <v>1047</v>
      </c>
      <c r="H3" s="78">
        <v>225</v>
      </c>
    </row>
    <row r="4" spans="1:8" x14ac:dyDescent="0.2">
      <c r="A4" s="80">
        <f>IF(ISBLANK(D4),"",COUNTA($B$2:B4))</f>
        <v>3</v>
      </c>
      <c r="B4" s="80">
        <f t="shared" si="0"/>
        <v>3600</v>
      </c>
      <c r="C4" s="81">
        <f t="shared" si="1"/>
        <v>4000</v>
      </c>
      <c r="D4" s="85" t="s">
        <v>1059</v>
      </c>
      <c r="F4" s="80">
        <f t="shared" si="2"/>
        <v>11</v>
      </c>
      <c r="G4" s="86" t="s">
        <v>1048</v>
      </c>
      <c r="H4" s="78">
        <v>1200</v>
      </c>
    </row>
    <row r="5" spans="1:8" x14ac:dyDescent="0.2">
      <c r="A5" s="80">
        <f>IF(ISBLANK(D5),"",COUNTA($B$2:B5))</f>
        <v>4</v>
      </c>
      <c r="B5" s="80" t="str">
        <f t="shared" si="0"/>
        <v>0</v>
      </c>
      <c r="C5" s="81" t="str">
        <f t="shared" si="1"/>
        <v>NO</v>
      </c>
      <c r="D5" s="85" t="s">
        <v>1071</v>
      </c>
      <c r="F5" s="80">
        <f t="shared" si="2"/>
        <v>11</v>
      </c>
      <c r="G5" s="86" t="s">
        <v>1049</v>
      </c>
      <c r="H5" s="78">
        <v>15000</v>
      </c>
    </row>
    <row r="6" spans="1:8" ht="30" x14ac:dyDescent="0.2">
      <c r="A6" s="80">
        <f>IF(ISBLANK(D6),"",COUNTA($B$2:B6))</f>
        <v>5</v>
      </c>
      <c r="B6" s="80">
        <f t="shared" si="0"/>
        <v>4500</v>
      </c>
      <c r="C6" s="81">
        <f t="shared" si="1"/>
        <v>5000</v>
      </c>
      <c r="D6" s="85" t="s">
        <v>1046</v>
      </c>
      <c r="F6" s="80">
        <f t="shared" si="2"/>
        <v>16</v>
      </c>
      <c r="G6" s="86" t="s">
        <v>1050</v>
      </c>
      <c r="H6" s="78">
        <v>5000</v>
      </c>
    </row>
    <row r="7" spans="1:8" x14ac:dyDescent="0.2">
      <c r="A7" s="80">
        <f>IF(ISBLANK(D7),"",COUNTA($B$2:B7))</f>
        <v>6</v>
      </c>
      <c r="B7" s="80">
        <f t="shared" si="0"/>
        <v>203</v>
      </c>
      <c r="C7" s="81">
        <f t="shared" si="1"/>
        <v>225</v>
      </c>
      <c r="D7" s="85" t="s">
        <v>1047</v>
      </c>
      <c r="F7" s="80">
        <f t="shared" si="2"/>
        <v>10</v>
      </c>
      <c r="G7" s="86" t="s">
        <v>1051</v>
      </c>
      <c r="H7" s="78">
        <v>4000</v>
      </c>
    </row>
    <row r="8" spans="1:8" x14ac:dyDescent="0.2">
      <c r="A8" s="80">
        <f>IF(ISBLANK(D8),"",COUNTA($B$2:B8))</f>
        <v>7</v>
      </c>
      <c r="B8" s="80" t="str">
        <f t="shared" si="0"/>
        <v>0</v>
      </c>
      <c r="C8" s="81" t="str">
        <f t="shared" si="1"/>
        <v>NO</v>
      </c>
      <c r="D8" s="85" t="s">
        <v>1072</v>
      </c>
      <c r="F8" s="80">
        <f t="shared" si="2"/>
        <v>14</v>
      </c>
      <c r="G8" s="86" t="s">
        <v>1052</v>
      </c>
      <c r="H8" s="78">
        <v>15000</v>
      </c>
    </row>
    <row r="9" spans="1:8" x14ac:dyDescent="0.2">
      <c r="A9" s="80">
        <f>IF(ISBLANK(D9),"",COUNTA($B$2:B9))</f>
        <v>8</v>
      </c>
      <c r="B9" s="80">
        <f t="shared" si="0"/>
        <v>10000</v>
      </c>
      <c r="C9" s="81">
        <f t="shared" si="1"/>
        <v>15000</v>
      </c>
      <c r="D9" s="85" t="s">
        <v>1049</v>
      </c>
      <c r="F9" s="80">
        <f t="shared" si="2"/>
        <v>16</v>
      </c>
      <c r="G9" s="86" t="s">
        <v>1053</v>
      </c>
      <c r="H9" s="78">
        <v>5000</v>
      </c>
    </row>
    <row r="10" spans="1:8" x14ac:dyDescent="0.2">
      <c r="A10" s="80">
        <f>IF(ISBLANK(D10),"",COUNTA($B$2:B10))</f>
        <v>9</v>
      </c>
      <c r="B10" s="80">
        <f t="shared" si="0"/>
        <v>4500</v>
      </c>
      <c r="C10" s="81">
        <f t="shared" si="1"/>
        <v>5000</v>
      </c>
      <c r="D10" s="85" t="s">
        <v>1050</v>
      </c>
      <c r="F10" s="80">
        <f t="shared" si="2"/>
        <v>11</v>
      </c>
      <c r="G10" s="86" t="s">
        <v>1054</v>
      </c>
      <c r="H10" s="78">
        <v>100</v>
      </c>
    </row>
    <row r="11" spans="1:8" ht="30" x14ac:dyDescent="0.2">
      <c r="A11" s="80">
        <f>IF(ISBLANK(D11),"",COUNTA($B$2:B11))</f>
        <v>10</v>
      </c>
      <c r="B11" s="80">
        <f t="shared" si="0"/>
        <v>3600</v>
      </c>
      <c r="C11" s="81">
        <f t="shared" si="1"/>
        <v>4000</v>
      </c>
      <c r="D11" s="85" t="s">
        <v>1051</v>
      </c>
      <c r="F11" s="80">
        <f t="shared" si="2"/>
        <v>16</v>
      </c>
      <c r="G11" s="86" t="s">
        <v>1055</v>
      </c>
      <c r="H11" s="78">
        <v>-1000</v>
      </c>
    </row>
    <row r="12" spans="1:8" ht="30" x14ac:dyDescent="0.2">
      <c r="A12" s="80">
        <f>IF(ISBLANK(D12),"",COUNTA($B$2:B12))</f>
        <v>11</v>
      </c>
      <c r="B12" s="80">
        <f t="shared" si="0"/>
        <v>10000</v>
      </c>
      <c r="C12" s="81">
        <f t="shared" si="1"/>
        <v>15000</v>
      </c>
      <c r="D12" s="85" t="s">
        <v>1052</v>
      </c>
      <c r="F12" s="80">
        <f t="shared" si="2"/>
        <v>20</v>
      </c>
      <c r="G12" s="86" t="s">
        <v>1056</v>
      </c>
      <c r="H12" s="78">
        <v>15000</v>
      </c>
    </row>
    <row r="13" spans="1:8" ht="30" x14ac:dyDescent="0.2">
      <c r="A13" s="80">
        <f>IF(ISBLANK(D13),"",COUNTA($B$2:B13))</f>
        <v>12</v>
      </c>
      <c r="B13" s="80">
        <f t="shared" si="0"/>
        <v>4500</v>
      </c>
      <c r="C13" s="81">
        <f t="shared" si="1"/>
        <v>5000</v>
      </c>
      <c r="D13" s="85" t="s">
        <v>1053</v>
      </c>
      <c r="F13" s="80">
        <f t="shared" si="2"/>
        <v>18</v>
      </c>
      <c r="G13" s="86" t="s">
        <v>1057</v>
      </c>
      <c r="H13" s="78">
        <v>15000</v>
      </c>
    </row>
    <row r="14" spans="1:8" x14ac:dyDescent="0.2">
      <c r="A14" s="80">
        <f>IF(ISBLANK(D14),"",COUNTA($B$2:B14))</f>
        <v>13</v>
      </c>
      <c r="B14" s="80" t="str">
        <f t="shared" si="0"/>
        <v>0</v>
      </c>
      <c r="C14" s="81" t="str">
        <f t="shared" si="1"/>
        <v>NO</v>
      </c>
      <c r="D14" s="85" t="s">
        <v>1073</v>
      </c>
      <c r="F14" s="80">
        <f t="shared" si="2"/>
        <v>14</v>
      </c>
      <c r="G14" s="86" t="s">
        <v>1058</v>
      </c>
      <c r="H14" s="78">
        <v>4000</v>
      </c>
    </row>
    <row r="15" spans="1:8" x14ac:dyDescent="0.2">
      <c r="A15" s="80">
        <f>IF(ISBLANK(D15),"",COUNTA($B$2:B15))</f>
        <v>14</v>
      </c>
      <c r="B15" s="80">
        <f t="shared" si="0"/>
        <v>90</v>
      </c>
      <c r="C15" s="81">
        <f t="shared" si="1"/>
        <v>100</v>
      </c>
      <c r="D15" s="85" t="s">
        <v>1054</v>
      </c>
      <c r="F15" s="80">
        <f t="shared" si="2"/>
        <v>11</v>
      </c>
      <c r="G15" s="86" t="s">
        <v>1059</v>
      </c>
      <c r="H15" s="78">
        <v>4000</v>
      </c>
    </row>
    <row r="16" spans="1:8" x14ac:dyDescent="0.2">
      <c r="A16" s="80">
        <f>IF(ISBLANK(D16),"",COUNTA($B$2:B16))</f>
        <v>15</v>
      </c>
      <c r="B16" s="80">
        <f t="shared" si="0"/>
        <v>-1100</v>
      </c>
      <c r="C16" s="81">
        <f t="shared" si="1"/>
        <v>-1000</v>
      </c>
      <c r="D16" s="85" t="s">
        <v>1055</v>
      </c>
      <c r="F16" s="80">
        <f t="shared" si="2"/>
        <v>12</v>
      </c>
      <c r="G16" s="86" t="s">
        <v>1060</v>
      </c>
      <c r="H16" s="78">
        <v>3300</v>
      </c>
    </row>
    <row r="17" spans="1:8" x14ac:dyDescent="0.2">
      <c r="A17" s="80">
        <f>IF(ISBLANK(D17),"",COUNTA($B$2:B17))</f>
        <v>16</v>
      </c>
      <c r="B17" s="80" t="str">
        <f t="shared" si="0"/>
        <v>0</v>
      </c>
      <c r="C17" s="81" t="str">
        <f t="shared" si="1"/>
        <v>NO</v>
      </c>
      <c r="D17" s="85" t="s">
        <v>1074</v>
      </c>
      <c r="F17" s="80">
        <f t="shared" si="2"/>
        <v>11</v>
      </c>
      <c r="G17" s="86" t="s">
        <v>1061</v>
      </c>
      <c r="H17" s="78">
        <v>15000</v>
      </c>
    </row>
    <row r="18" spans="1:8" x14ac:dyDescent="0.2">
      <c r="A18" s="80">
        <f>IF(ISBLANK(D18),"",COUNTA($B$2:B18))</f>
        <v>17</v>
      </c>
      <c r="B18" s="80">
        <f t="shared" si="0"/>
        <v>10000</v>
      </c>
      <c r="C18" s="81">
        <f t="shared" si="1"/>
        <v>15000</v>
      </c>
      <c r="D18" s="85" t="s">
        <v>1057</v>
      </c>
      <c r="F18" s="80">
        <f t="shared" si="2"/>
        <v>13</v>
      </c>
      <c r="G18" s="86" t="s">
        <v>1062</v>
      </c>
      <c r="H18" s="78">
        <v>1600</v>
      </c>
    </row>
    <row r="19" spans="1:8" x14ac:dyDescent="0.2">
      <c r="A19" s="80">
        <f>IF(ISBLANK(D19),"",COUNTA($B$2:B19))</f>
        <v>18</v>
      </c>
      <c r="B19" s="80">
        <f t="shared" si="0"/>
        <v>3600</v>
      </c>
      <c r="C19" s="81">
        <f t="shared" si="1"/>
        <v>4000</v>
      </c>
      <c r="D19" s="85" t="s">
        <v>1058</v>
      </c>
      <c r="F19" s="80">
        <f t="shared" si="2"/>
        <v>9</v>
      </c>
      <c r="G19" s="86" t="s">
        <v>1063</v>
      </c>
      <c r="H19" s="78">
        <v>2500</v>
      </c>
    </row>
    <row r="20" spans="1:8" x14ac:dyDescent="0.2">
      <c r="A20" s="80">
        <f>IF(ISBLANK(D20),"",COUNTA($B$2:B20))</f>
        <v>19</v>
      </c>
      <c r="B20" s="80" t="str">
        <f t="shared" si="0"/>
        <v>0</v>
      </c>
      <c r="C20" s="81" t="str">
        <f t="shared" si="1"/>
        <v>NO</v>
      </c>
      <c r="D20" s="85" t="s">
        <v>1075</v>
      </c>
      <c r="F20" s="80">
        <f t="shared" si="2"/>
        <v>11</v>
      </c>
      <c r="G20" s="86" t="s">
        <v>1064</v>
      </c>
      <c r="H20" s="78">
        <v>200</v>
      </c>
    </row>
    <row r="21" spans="1:8" x14ac:dyDescent="0.2">
      <c r="A21" s="80">
        <f>IF(ISBLANK(D21),"",COUNTA($B$2:B21))</f>
        <v>20</v>
      </c>
      <c r="B21" s="80" t="str">
        <f t="shared" si="0"/>
        <v>0</v>
      </c>
      <c r="C21" s="81" t="str">
        <f t="shared" si="1"/>
        <v>NO</v>
      </c>
      <c r="D21" s="85" t="s">
        <v>1076</v>
      </c>
      <c r="F21" s="80">
        <f t="shared" si="2"/>
        <v>13</v>
      </c>
      <c r="G21" s="86" t="s">
        <v>1065</v>
      </c>
      <c r="H21" s="78">
        <v>-1000</v>
      </c>
    </row>
    <row r="22" spans="1:8" x14ac:dyDescent="0.2">
      <c r="A22" s="80">
        <f>IF(ISBLANK(D22),"",COUNTA($B$2:B22))</f>
        <v>21</v>
      </c>
      <c r="B22" s="80">
        <f t="shared" si="0"/>
        <v>2970</v>
      </c>
      <c r="C22" s="81">
        <f t="shared" si="1"/>
        <v>3300</v>
      </c>
      <c r="D22" s="85" t="s">
        <v>1060</v>
      </c>
      <c r="F22" s="80">
        <f t="shared" si="2"/>
        <v>13</v>
      </c>
      <c r="G22" s="86" t="s">
        <v>1066</v>
      </c>
      <c r="H22" s="78">
        <v>4000</v>
      </c>
    </row>
    <row r="23" spans="1:8" x14ac:dyDescent="0.2">
      <c r="A23" s="80">
        <f>IF(ISBLANK(D23),"",COUNTA($B$2:B23))</f>
        <v>22</v>
      </c>
      <c r="B23" s="80">
        <f t="shared" si="0"/>
        <v>10000</v>
      </c>
      <c r="C23" s="81">
        <f t="shared" si="1"/>
        <v>15000</v>
      </c>
      <c r="D23" s="85" t="s">
        <v>1061</v>
      </c>
      <c r="F23" s="80">
        <f t="shared" si="2"/>
        <v>11</v>
      </c>
      <c r="G23" s="86" t="s">
        <v>1067</v>
      </c>
      <c r="H23" s="78">
        <v>600</v>
      </c>
    </row>
    <row r="24" spans="1:8" ht="30" x14ac:dyDescent="0.2">
      <c r="A24" s="80">
        <f>IF(ISBLANK(D24),"",COUNTA($B$2:B24))</f>
        <v>23</v>
      </c>
      <c r="B24" s="80">
        <f t="shared" si="0"/>
        <v>1440</v>
      </c>
      <c r="C24" s="81">
        <f t="shared" si="1"/>
        <v>1600</v>
      </c>
      <c r="D24" s="85" t="s">
        <v>1062</v>
      </c>
      <c r="F24" s="80">
        <f t="shared" si="2"/>
        <v>16</v>
      </c>
      <c r="G24" s="86" t="s">
        <v>1068</v>
      </c>
      <c r="H24" s="78">
        <v>15000</v>
      </c>
    </row>
    <row r="25" spans="1:8" ht="30" x14ac:dyDescent="0.2">
      <c r="A25" s="80">
        <f>IF(ISBLANK(D25),"",COUNTA($B$2:B25))</f>
        <v>24</v>
      </c>
      <c r="B25" s="80" t="str">
        <f t="shared" si="0"/>
        <v>0</v>
      </c>
      <c r="C25" s="81" t="str">
        <f t="shared" si="1"/>
        <v>NO</v>
      </c>
      <c r="D25" s="85" t="s">
        <v>1077</v>
      </c>
      <c r="F25" s="80">
        <f t="shared" si="2"/>
        <v>15</v>
      </c>
      <c r="G25" s="86" t="s">
        <v>1069</v>
      </c>
      <c r="H25" s="78">
        <v>8000</v>
      </c>
    </row>
    <row r="26" spans="1:8" x14ac:dyDescent="0.2">
      <c r="A26" s="80">
        <f>IF(ISBLANK(D26),"",COUNTA($B$2:B26))</f>
        <v>25</v>
      </c>
      <c r="B26" s="80">
        <f t="shared" si="0"/>
        <v>2250</v>
      </c>
      <c r="C26" s="81">
        <f t="shared" si="1"/>
        <v>2500</v>
      </c>
      <c r="D26" s="85" t="s">
        <v>1063</v>
      </c>
      <c r="F26" s="80">
        <f t="shared" si="2"/>
        <v>13</v>
      </c>
      <c r="G26" s="86" t="s">
        <v>1070</v>
      </c>
      <c r="H26" s="78">
        <v>15000</v>
      </c>
    </row>
    <row r="27" spans="1:8" x14ac:dyDescent="0.2">
      <c r="A27" s="80">
        <f>IF(ISBLANK(D27),"",COUNTA($B$2:B27))</f>
        <v>26</v>
      </c>
      <c r="B27" s="80">
        <f t="shared" si="0"/>
        <v>180</v>
      </c>
      <c r="C27" s="81">
        <f t="shared" si="1"/>
        <v>200</v>
      </c>
      <c r="D27" s="85" t="s">
        <v>1064</v>
      </c>
      <c r="F27" s="80">
        <f t="shared" si="2"/>
        <v>0</v>
      </c>
      <c r="G27" s="86"/>
      <c r="H27" s="63"/>
    </row>
    <row r="28" spans="1:8" x14ac:dyDescent="0.2">
      <c r="A28" s="80">
        <f>IF(ISBLANK(D28),"",COUNTA($B$2:B28))</f>
        <v>27</v>
      </c>
      <c r="B28" s="80">
        <f t="shared" si="0"/>
        <v>-1100</v>
      </c>
      <c r="C28" s="81">
        <f t="shared" si="1"/>
        <v>-1000</v>
      </c>
      <c r="D28" s="85" t="s">
        <v>1065</v>
      </c>
      <c r="F28" s="80">
        <f t="shared" si="2"/>
        <v>0</v>
      </c>
      <c r="G28" s="86"/>
      <c r="H28" s="63"/>
    </row>
    <row r="29" spans="1:8" x14ac:dyDescent="0.2">
      <c r="A29" s="80">
        <f>IF(ISBLANK(D29),"",COUNTA($B$2:B29))</f>
        <v>28</v>
      </c>
      <c r="B29" s="80">
        <f t="shared" si="0"/>
        <v>3600</v>
      </c>
      <c r="C29" s="81">
        <f t="shared" si="1"/>
        <v>4000</v>
      </c>
      <c r="D29" s="85" t="s">
        <v>1066</v>
      </c>
      <c r="F29" s="80">
        <f t="shared" si="2"/>
        <v>0</v>
      </c>
      <c r="G29" s="86"/>
      <c r="H29" s="63"/>
    </row>
    <row r="30" spans="1:8" x14ac:dyDescent="0.2">
      <c r="A30" s="80">
        <f>IF(ISBLANK(D30),"",COUNTA($B$2:B30))</f>
        <v>29</v>
      </c>
      <c r="B30" s="80" t="str">
        <f t="shared" si="0"/>
        <v>0</v>
      </c>
      <c r="C30" s="81" t="str">
        <f t="shared" si="1"/>
        <v>NO</v>
      </c>
      <c r="D30" s="85" t="s">
        <v>1078</v>
      </c>
      <c r="F30" s="80">
        <f t="shared" si="2"/>
        <v>0</v>
      </c>
      <c r="G30" s="86"/>
      <c r="H30" s="63"/>
    </row>
    <row r="31" spans="1:8" x14ac:dyDescent="0.2">
      <c r="A31" s="80">
        <f>IF(ISBLANK(D31),"",COUNTA($B$2:B31))</f>
        <v>30</v>
      </c>
      <c r="B31" s="80">
        <f t="shared" si="0"/>
        <v>10000</v>
      </c>
      <c r="C31" s="81">
        <f t="shared" si="1"/>
        <v>15000</v>
      </c>
      <c r="D31" s="85" t="s">
        <v>1068</v>
      </c>
      <c r="F31" s="80">
        <f t="shared" si="2"/>
        <v>0</v>
      </c>
      <c r="G31" s="86"/>
      <c r="H31" s="63"/>
    </row>
    <row r="32" spans="1:8" x14ac:dyDescent="0.2">
      <c r="A32" s="80">
        <f>IF(ISBLANK(D32),"",COUNTA($B$2:B32))</f>
        <v>31</v>
      </c>
      <c r="B32" s="80" t="str">
        <f t="shared" si="0"/>
        <v>0</v>
      </c>
      <c r="C32" s="81" t="str">
        <f t="shared" si="1"/>
        <v>NO</v>
      </c>
      <c r="D32" s="85" t="s">
        <v>1079</v>
      </c>
      <c r="F32" s="80">
        <f t="shared" si="2"/>
        <v>0</v>
      </c>
      <c r="G32" s="86"/>
      <c r="H32" s="63"/>
    </row>
    <row r="33" spans="1:8" x14ac:dyDescent="0.2">
      <c r="A33" s="80">
        <f>IF(ISBLANK(D33),"",COUNTA($B$2:B33))</f>
        <v>32</v>
      </c>
      <c r="B33" s="80">
        <f t="shared" si="0"/>
        <v>7200</v>
      </c>
      <c r="C33" s="81">
        <f t="shared" si="1"/>
        <v>8000</v>
      </c>
      <c r="D33" s="85" t="s">
        <v>1069</v>
      </c>
      <c r="F33" s="80">
        <f t="shared" si="2"/>
        <v>0</v>
      </c>
      <c r="G33" s="86"/>
      <c r="H33" s="63"/>
    </row>
    <row r="34" spans="1:8" x14ac:dyDescent="0.2">
      <c r="A34" s="80">
        <f>IF(ISBLANK(D34),"",COUNTA($B$2:B34))</f>
        <v>33</v>
      </c>
      <c r="B34" s="80">
        <f t="shared" si="0"/>
        <v>10000</v>
      </c>
      <c r="C34" s="81">
        <f t="shared" ref="C34:C52" si="3">IF(ISERROR(_xlfn.NUMBERVALUE(VLOOKUP(D34,G:H,2,0))),"NO",_xlfn.NUMBERVALUE(VLOOKUP(D34,G:H,2,0)))</f>
        <v>15000</v>
      </c>
      <c r="D34" s="85" t="s">
        <v>1070</v>
      </c>
      <c r="F34" s="80">
        <f t="shared" si="2"/>
        <v>0</v>
      </c>
      <c r="G34" s="86"/>
      <c r="H34" s="63"/>
    </row>
    <row r="35" spans="1:8" x14ac:dyDescent="0.2">
      <c r="A35" s="80" t="str">
        <f>IF(ISBLANK(D35),"",COUNTA($B$2:B35))</f>
        <v/>
      </c>
      <c r="B35" s="80" t="str">
        <f t="shared" si="0"/>
        <v>0</v>
      </c>
      <c r="C35" s="81" t="str">
        <f t="shared" si="3"/>
        <v>NO</v>
      </c>
      <c r="D35" s="85"/>
      <c r="F35" s="80">
        <f t="shared" si="2"/>
        <v>0</v>
      </c>
      <c r="G35" s="87"/>
      <c r="H35" s="63"/>
    </row>
    <row r="36" spans="1:8" x14ac:dyDescent="0.2">
      <c r="A36" s="80" t="str">
        <f>IF(ISBLANK(D36),"",COUNTA($B$2:B36))</f>
        <v/>
      </c>
      <c r="B36" s="80" t="str">
        <f t="shared" si="0"/>
        <v>0</v>
      </c>
      <c r="C36" s="81" t="str">
        <f t="shared" si="3"/>
        <v>NO</v>
      </c>
      <c r="D36" s="85"/>
      <c r="F36" s="80">
        <f t="shared" si="2"/>
        <v>0</v>
      </c>
      <c r="G36" s="87"/>
      <c r="H36" s="63"/>
    </row>
    <row r="37" spans="1:8" x14ac:dyDescent="0.2">
      <c r="A37" s="80" t="str">
        <f>IF(ISBLANK(D37),"",COUNTA($B$2:B37))</f>
        <v/>
      </c>
      <c r="B37" s="80" t="str">
        <f t="shared" si="0"/>
        <v>0</v>
      </c>
      <c r="C37" s="81" t="str">
        <f t="shared" si="3"/>
        <v>NO</v>
      </c>
      <c r="D37" s="85"/>
      <c r="F37" s="80">
        <f t="shared" si="2"/>
        <v>0</v>
      </c>
      <c r="G37" s="87"/>
      <c r="H37" s="63"/>
    </row>
    <row r="38" spans="1:8" x14ac:dyDescent="0.2">
      <c r="A38" s="80" t="str">
        <f>IF(ISBLANK(D38),"",COUNTA($B$2:B38))</f>
        <v/>
      </c>
      <c r="B38" s="80" t="str">
        <f t="shared" si="0"/>
        <v>0</v>
      </c>
      <c r="C38" s="81" t="str">
        <f t="shared" si="3"/>
        <v>NO</v>
      </c>
      <c r="D38" s="85"/>
      <c r="F38" s="80">
        <f t="shared" si="2"/>
        <v>0</v>
      </c>
      <c r="G38" s="87"/>
      <c r="H38" s="63"/>
    </row>
    <row r="39" spans="1:8" x14ac:dyDescent="0.2">
      <c r="A39" s="80" t="str">
        <f>IF(ISBLANK(D39),"",COUNTA($B$2:B39))</f>
        <v/>
      </c>
      <c r="B39" s="80" t="str">
        <f t="shared" si="0"/>
        <v>0</v>
      </c>
      <c r="C39" s="81" t="str">
        <f t="shared" si="3"/>
        <v>NO</v>
      </c>
      <c r="D39" s="85"/>
      <c r="F39" s="80">
        <f t="shared" si="2"/>
        <v>0</v>
      </c>
      <c r="G39" s="87"/>
      <c r="H39" s="63"/>
    </row>
    <row r="40" spans="1:8" x14ac:dyDescent="0.2">
      <c r="A40" s="80" t="str">
        <f>IF(ISBLANK(D40),"",COUNTA($B$2:B40))</f>
        <v/>
      </c>
      <c r="B40" s="80" t="str">
        <f t="shared" si="0"/>
        <v>0</v>
      </c>
      <c r="C40" s="81" t="str">
        <f t="shared" si="3"/>
        <v>NO</v>
      </c>
      <c r="D40" s="85"/>
      <c r="F40" s="80">
        <f t="shared" si="2"/>
        <v>0</v>
      </c>
      <c r="G40" s="87"/>
      <c r="H40" s="63"/>
    </row>
    <row r="41" spans="1:8" x14ac:dyDescent="0.2">
      <c r="A41" s="80" t="str">
        <f>IF(ISBLANK(D41),"",COUNTA($B$2:B41))</f>
        <v/>
      </c>
      <c r="B41" s="80" t="str">
        <f t="shared" si="0"/>
        <v>0</v>
      </c>
      <c r="C41" s="81" t="str">
        <f t="shared" si="3"/>
        <v>NO</v>
      </c>
      <c r="D41" s="85"/>
      <c r="F41" s="80">
        <f t="shared" si="2"/>
        <v>0</v>
      </c>
      <c r="G41" s="87"/>
      <c r="H41" s="63"/>
    </row>
    <row r="42" spans="1:8" x14ac:dyDescent="0.2">
      <c r="A42" s="80" t="str">
        <f>IF(ISBLANK(D42),"",COUNTA($B$2:B42))</f>
        <v/>
      </c>
      <c r="B42" s="80" t="str">
        <f t="shared" si="0"/>
        <v>0</v>
      </c>
      <c r="C42" s="81" t="str">
        <f t="shared" si="3"/>
        <v>NO</v>
      </c>
      <c r="D42" s="85"/>
      <c r="F42" s="80">
        <f t="shared" si="2"/>
        <v>0</v>
      </c>
      <c r="G42" s="87"/>
      <c r="H42" s="63"/>
    </row>
    <row r="43" spans="1:8" x14ac:dyDescent="0.2">
      <c r="A43" s="80" t="str">
        <f>IF(ISBLANK(D43),"",COUNTA($B$2:B43))</f>
        <v/>
      </c>
      <c r="B43" s="80" t="str">
        <f t="shared" si="0"/>
        <v>0</v>
      </c>
      <c r="C43" s="81" t="str">
        <f t="shared" si="3"/>
        <v>NO</v>
      </c>
      <c r="D43" s="85"/>
      <c r="F43" s="80">
        <f t="shared" si="2"/>
        <v>0</v>
      </c>
      <c r="G43" s="87"/>
      <c r="H43" s="63"/>
    </row>
    <row r="44" spans="1:8" x14ac:dyDescent="0.2">
      <c r="A44" s="80" t="str">
        <f>IF(ISBLANK(D44),"",COUNTA($B$2:B44))</f>
        <v/>
      </c>
      <c r="B44" s="80" t="str">
        <f t="shared" si="0"/>
        <v>0</v>
      </c>
      <c r="C44" s="81" t="str">
        <f t="shared" si="3"/>
        <v>NO</v>
      </c>
      <c r="D44" s="85"/>
      <c r="F44" s="80">
        <f t="shared" si="2"/>
        <v>0</v>
      </c>
      <c r="G44" s="87"/>
      <c r="H44" s="63"/>
    </row>
    <row r="45" spans="1:8" x14ac:dyDescent="0.2">
      <c r="A45" s="80" t="str">
        <f>IF(ISBLANK(D45),"",COUNTA($B$2:B45))</f>
        <v/>
      </c>
      <c r="B45" s="80" t="str">
        <f t="shared" si="0"/>
        <v>0</v>
      </c>
      <c r="C45" s="81" t="str">
        <f t="shared" si="3"/>
        <v>NO</v>
      </c>
      <c r="D45" s="85"/>
      <c r="F45" s="80">
        <f t="shared" si="2"/>
        <v>0</v>
      </c>
      <c r="G45" s="87"/>
      <c r="H45" s="63"/>
    </row>
    <row r="46" spans="1:8" x14ac:dyDescent="0.2">
      <c r="A46" s="80" t="str">
        <f>IF(ISBLANK(D46),"",COUNTA($B$2:B46))</f>
        <v/>
      </c>
      <c r="B46" s="80" t="str">
        <f t="shared" si="0"/>
        <v>0</v>
      </c>
      <c r="C46" s="81" t="str">
        <f t="shared" si="3"/>
        <v>NO</v>
      </c>
      <c r="D46" s="85"/>
      <c r="F46" s="80">
        <f t="shared" si="2"/>
        <v>0</v>
      </c>
      <c r="G46" s="87"/>
      <c r="H46" s="63"/>
    </row>
    <row r="47" spans="1:8" x14ac:dyDescent="0.2">
      <c r="A47" s="80" t="str">
        <f>IF(ISBLANK(D47),"",COUNTA($B$2:B47))</f>
        <v/>
      </c>
      <c r="B47" s="80" t="str">
        <f t="shared" si="0"/>
        <v>0</v>
      </c>
      <c r="C47" s="81" t="str">
        <f t="shared" si="3"/>
        <v>NO</v>
      </c>
      <c r="D47" s="85"/>
      <c r="F47" s="80">
        <f t="shared" si="2"/>
        <v>0</v>
      </c>
      <c r="G47" s="87"/>
      <c r="H47" s="63"/>
    </row>
    <row r="48" spans="1:8" x14ac:dyDescent="0.2">
      <c r="A48" s="80" t="str">
        <f>IF(ISBLANK(D48),"",COUNTA($B$2:B48))</f>
        <v/>
      </c>
      <c r="B48" s="80" t="str">
        <f t="shared" si="0"/>
        <v>0</v>
      </c>
      <c r="C48" s="81" t="str">
        <f t="shared" si="3"/>
        <v>NO</v>
      </c>
      <c r="D48" s="85"/>
      <c r="F48" s="80">
        <f t="shared" si="2"/>
        <v>0</v>
      </c>
      <c r="G48" s="87"/>
      <c r="H48" s="63"/>
    </row>
    <row r="49" spans="1:8" x14ac:dyDescent="0.2">
      <c r="A49" s="80" t="str">
        <f>IF(ISBLANK(D49),"",COUNTA($B$2:B49))</f>
        <v/>
      </c>
      <c r="B49" s="80" t="str">
        <f t="shared" si="0"/>
        <v>0</v>
      </c>
      <c r="C49" s="81" t="str">
        <f t="shared" si="3"/>
        <v>NO</v>
      </c>
      <c r="D49" s="85"/>
      <c r="F49" s="80">
        <f t="shared" si="2"/>
        <v>0</v>
      </c>
      <c r="G49" s="87"/>
      <c r="H49" s="63"/>
    </row>
    <row r="50" spans="1:8" x14ac:dyDescent="0.2">
      <c r="A50" s="80" t="str">
        <f>IF(ISBLANK(D50),"",COUNTA($B$2:B50))</f>
        <v/>
      </c>
      <c r="B50" s="80" t="str">
        <f>IF(C50="NO","0",IF(C50&gt;=11000,10000,ROUND(IF((SIGN(C50)=-1),C50*(1+$E$1/100),C50*(1-$E$1/100)),0)))</f>
        <v>0</v>
      </c>
      <c r="C50" s="81" t="str">
        <f t="shared" si="3"/>
        <v>NO</v>
      </c>
      <c r="D50" s="85"/>
      <c r="F50" s="80">
        <f t="shared" si="2"/>
        <v>0</v>
      </c>
      <c r="G50" s="87"/>
      <c r="H50" s="63"/>
    </row>
    <row r="51" spans="1:8" x14ac:dyDescent="0.2">
      <c r="A51" s="80" t="str">
        <f>IF(ISBLANK(D51),"",COUNTA($B$2:B51))</f>
        <v/>
      </c>
      <c r="B51" s="80" t="str">
        <f t="shared" ref="B51:B114" si="4">IF(C51="NO","0",IF(C51&gt;=11000,10000,ROUND(IF((SIGN(C51)=-1),C51*(1+$E$1/100),C51*(1-$E$1/100)),0)))</f>
        <v>0</v>
      </c>
      <c r="C51" s="81" t="str">
        <f t="shared" si="3"/>
        <v>NO</v>
      </c>
      <c r="D51" s="85"/>
      <c r="F51" s="80">
        <f t="shared" si="2"/>
        <v>0</v>
      </c>
      <c r="G51" s="87"/>
      <c r="H51" s="63"/>
    </row>
    <row r="52" spans="1:8" x14ac:dyDescent="0.2">
      <c r="A52" s="80" t="str">
        <f>IF(ISBLANK(D52),"",COUNTA($B$2:B52))</f>
        <v/>
      </c>
      <c r="B52" s="80" t="str">
        <f t="shared" si="4"/>
        <v>0</v>
      </c>
      <c r="C52" s="81" t="str">
        <f t="shared" si="3"/>
        <v>NO</v>
      </c>
      <c r="D52" s="85"/>
      <c r="F52" s="80">
        <f t="shared" si="2"/>
        <v>0</v>
      </c>
      <c r="G52" s="87"/>
      <c r="H52" s="63"/>
    </row>
    <row r="53" spans="1:8" x14ac:dyDescent="0.2">
      <c r="A53" s="80" t="str">
        <f>IF(ISBLANK(D53),"",COUNTA($B$2:B53))</f>
        <v/>
      </c>
      <c r="B53" s="80" t="str">
        <f t="shared" si="4"/>
        <v>0</v>
      </c>
      <c r="C53" s="81" t="str">
        <f t="shared" ref="C53:C66" si="5">IF(ISERROR(_xlfn.NUMBERVALUE(VLOOKUP(D53,G:H,2,0))),"NO",_xlfn.NUMBERVALUE(VLOOKUP(D53,G:H,2,0)))</f>
        <v>NO</v>
      </c>
      <c r="D53" s="85"/>
      <c r="F53" s="80">
        <f t="shared" si="2"/>
        <v>0</v>
      </c>
      <c r="G53" s="87"/>
      <c r="H53" s="63"/>
    </row>
    <row r="54" spans="1:8" x14ac:dyDescent="0.2">
      <c r="A54" s="80" t="str">
        <f>IF(ISBLANK(D54),"",COUNTA($B$2:B54))</f>
        <v/>
      </c>
      <c r="B54" s="80" t="str">
        <f t="shared" si="4"/>
        <v>0</v>
      </c>
      <c r="C54" s="81" t="str">
        <f t="shared" si="5"/>
        <v>NO</v>
      </c>
      <c r="D54" s="85"/>
      <c r="F54" s="80">
        <f t="shared" si="2"/>
        <v>0</v>
      </c>
      <c r="G54" s="87"/>
      <c r="H54" s="63"/>
    </row>
    <row r="55" spans="1:8" x14ac:dyDescent="0.2">
      <c r="A55" s="80" t="str">
        <f>IF(ISBLANK(D55),"",COUNTA($B$2:B55))</f>
        <v/>
      </c>
      <c r="B55" s="80" t="str">
        <f t="shared" si="4"/>
        <v>0</v>
      </c>
      <c r="C55" s="81" t="str">
        <f t="shared" si="5"/>
        <v>NO</v>
      </c>
      <c r="D55" s="85"/>
      <c r="F55" s="80">
        <f t="shared" si="2"/>
        <v>0</v>
      </c>
      <c r="G55" s="87"/>
      <c r="H55" s="63"/>
    </row>
    <row r="56" spans="1:8" x14ac:dyDescent="0.2">
      <c r="A56" s="80" t="str">
        <f>IF(ISBLANK(D56),"",COUNTA($B$2:B56))</f>
        <v/>
      </c>
      <c r="B56" s="80" t="str">
        <f t="shared" si="4"/>
        <v>0</v>
      </c>
      <c r="C56" s="81" t="str">
        <f t="shared" si="5"/>
        <v>NO</v>
      </c>
      <c r="D56" s="85"/>
      <c r="F56" s="80">
        <f t="shared" si="2"/>
        <v>0</v>
      </c>
      <c r="G56" s="87"/>
      <c r="H56" s="63"/>
    </row>
    <row r="57" spans="1:8" x14ac:dyDescent="0.2">
      <c r="A57" s="80" t="str">
        <f>IF(ISBLANK(D57),"",COUNTA($B$2:B57))</f>
        <v/>
      </c>
      <c r="B57" s="80" t="str">
        <f t="shared" si="4"/>
        <v>0</v>
      </c>
      <c r="C57" s="81" t="str">
        <f t="shared" si="5"/>
        <v>NO</v>
      </c>
      <c r="D57" s="85"/>
      <c r="F57" s="80">
        <f t="shared" si="2"/>
        <v>0</v>
      </c>
      <c r="G57" s="87"/>
      <c r="H57" s="63"/>
    </row>
    <row r="58" spans="1:8" x14ac:dyDescent="0.2">
      <c r="A58" s="80" t="str">
        <f>IF(ISBLANK(D58),"",COUNTA($B$2:B58))</f>
        <v/>
      </c>
      <c r="B58" s="80" t="str">
        <f t="shared" si="4"/>
        <v>0</v>
      </c>
      <c r="C58" s="81" t="str">
        <f t="shared" si="5"/>
        <v>NO</v>
      </c>
      <c r="D58" s="85"/>
      <c r="F58" s="80">
        <f t="shared" si="2"/>
        <v>0</v>
      </c>
      <c r="G58" s="87"/>
      <c r="H58" s="63"/>
    </row>
    <row r="59" spans="1:8" x14ac:dyDescent="0.2">
      <c r="A59" s="80" t="str">
        <f>IF(ISBLANK(D59),"",COUNTA($B$2:B59))</f>
        <v/>
      </c>
      <c r="B59" s="80" t="str">
        <f t="shared" si="4"/>
        <v>0</v>
      </c>
      <c r="C59" s="81" t="str">
        <f t="shared" si="5"/>
        <v>NO</v>
      </c>
      <c r="D59" s="85"/>
      <c r="F59" s="80">
        <f t="shared" si="2"/>
        <v>0</v>
      </c>
      <c r="G59" s="87"/>
      <c r="H59" s="63"/>
    </row>
    <row r="60" spans="1:8" x14ac:dyDescent="0.2">
      <c r="A60" s="80" t="str">
        <f>IF(ISBLANK(D60),"",COUNTA($B$2:B60))</f>
        <v/>
      </c>
      <c r="B60" s="80" t="str">
        <f t="shared" si="4"/>
        <v>0</v>
      </c>
      <c r="C60" s="81" t="str">
        <f t="shared" si="5"/>
        <v>NO</v>
      </c>
      <c r="D60" s="85"/>
      <c r="F60" s="80">
        <f t="shared" si="2"/>
        <v>0</v>
      </c>
      <c r="G60" s="87"/>
      <c r="H60" s="63"/>
    </row>
    <row r="61" spans="1:8" x14ac:dyDescent="0.2">
      <c r="A61" s="80" t="str">
        <f>IF(ISBLANK(D61),"",COUNTA($B$2:B61))</f>
        <v/>
      </c>
      <c r="B61" s="80" t="str">
        <f t="shared" si="4"/>
        <v>0</v>
      </c>
      <c r="C61" s="81" t="str">
        <f t="shared" si="5"/>
        <v>NO</v>
      </c>
      <c r="D61" s="85"/>
      <c r="F61" s="80">
        <f t="shared" si="2"/>
        <v>0</v>
      </c>
      <c r="G61" s="87"/>
      <c r="H61" s="63"/>
    </row>
    <row r="62" spans="1:8" x14ac:dyDescent="0.2">
      <c r="A62" s="80" t="str">
        <f>IF(ISBLANK(D62),"",COUNTA($B$2:B62))</f>
        <v/>
      </c>
      <c r="B62" s="80" t="str">
        <f t="shared" si="4"/>
        <v>0</v>
      </c>
      <c r="C62" s="81" t="str">
        <f t="shared" si="5"/>
        <v>NO</v>
      </c>
      <c r="D62" s="85"/>
      <c r="F62" s="80">
        <f t="shared" si="2"/>
        <v>0</v>
      </c>
      <c r="G62" s="87"/>
      <c r="H62" s="63"/>
    </row>
    <row r="63" spans="1:8" x14ac:dyDescent="0.2">
      <c r="A63" s="80" t="str">
        <f>IF(ISBLANK(D63),"",COUNTA($B$2:B63))</f>
        <v/>
      </c>
      <c r="B63" s="80" t="str">
        <f t="shared" si="4"/>
        <v>0</v>
      </c>
      <c r="C63" s="81" t="str">
        <f t="shared" si="5"/>
        <v>NO</v>
      </c>
      <c r="D63" s="85"/>
      <c r="F63" s="80">
        <f t="shared" si="2"/>
        <v>0</v>
      </c>
      <c r="G63" s="87"/>
      <c r="H63" s="63"/>
    </row>
    <row r="64" spans="1:8" x14ac:dyDescent="0.2">
      <c r="A64" s="80" t="str">
        <f>IF(ISBLANK(D64),"",COUNTA($B$2:B64))</f>
        <v/>
      </c>
      <c r="B64" s="80" t="str">
        <f t="shared" si="4"/>
        <v>0</v>
      </c>
      <c r="C64" s="81" t="str">
        <f t="shared" si="5"/>
        <v>NO</v>
      </c>
      <c r="D64" s="85"/>
      <c r="F64" s="80">
        <f t="shared" si="2"/>
        <v>0</v>
      </c>
      <c r="G64" s="87"/>
      <c r="H64" s="63"/>
    </row>
    <row r="65" spans="1:8" x14ac:dyDescent="0.2">
      <c r="A65" s="80" t="str">
        <f>IF(ISBLANK(D65),"",COUNTA($B$2:B65))</f>
        <v/>
      </c>
      <c r="B65" s="80" t="str">
        <f t="shared" si="4"/>
        <v>0</v>
      </c>
      <c r="C65" s="81" t="str">
        <f t="shared" si="5"/>
        <v>NO</v>
      </c>
      <c r="D65" s="85"/>
      <c r="F65" s="80">
        <f t="shared" si="2"/>
        <v>0</v>
      </c>
      <c r="G65" s="87"/>
      <c r="H65" s="63"/>
    </row>
    <row r="66" spans="1:8" x14ac:dyDescent="0.2">
      <c r="A66" s="80" t="str">
        <f>IF(ISBLANK(D66),"",COUNTA($B$2:B66))</f>
        <v/>
      </c>
      <c r="B66" s="80" t="str">
        <f t="shared" si="4"/>
        <v>0</v>
      </c>
      <c r="C66" s="81" t="str">
        <f t="shared" si="5"/>
        <v>NO</v>
      </c>
      <c r="D66" s="85"/>
      <c r="F66" s="80">
        <f t="shared" ref="F66:F129" si="6">+LEN(G66)</f>
        <v>0</v>
      </c>
      <c r="G66" s="87"/>
      <c r="H66" s="63"/>
    </row>
    <row r="67" spans="1:8" x14ac:dyDescent="0.2">
      <c r="A67" s="80" t="str">
        <f>IF(ISBLANK(D67),"",COUNTA($B$2:B67))</f>
        <v/>
      </c>
      <c r="B67" s="80" t="str">
        <f t="shared" si="4"/>
        <v>0</v>
      </c>
      <c r="C67" s="81" t="str">
        <f t="shared" ref="C67:C130" si="7">IF(ISERROR(_xlfn.NUMBERVALUE(VLOOKUP(D67,G:H,2,0))),"NO",_xlfn.NUMBERVALUE(VLOOKUP(D67,G:H,2,0)))</f>
        <v>NO</v>
      </c>
      <c r="D67" s="85"/>
      <c r="F67" s="80">
        <f t="shared" si="6"/>
        <v>0</v>
      </c>
      <c r="G67" s="87"/>
      <c r="H67" s="63"/>
    </row>
    <row r="68" spans="1:8" x14ac:dyDescent="0.2">
      <c r="A68" s="80" t="str">
        <f>IF(ISBLANK(D68),"",COUNTA($B$2:B68))</f>
        <v/>
      </c>
      <c r="B68" s="80" t="str">
        <f t="shared" si="4"/>
        <v>0</v>
      </c>
      <c r="C68" s="81" t="str">
        <f t="shared" si="7"/>
        <v>NO</v>
      </c>
      <c r="D68" s="85"/>
      <c r="F68" s="80">
        <f t="shared" si="6"/>
        <v>0</v>
      </c>
      <c r="G68" s="87"/>
      <c r="H68" s="63"/>
    </row>
    <row r="69" spans="1:8" x14ac:dyDescent="0.2">
      <c r="A69" s="80" t="str">
        <f>IF(ISBLANK(D69),"",COUNTA($B$2:B69))</f>
        <v/>
      </c>
      <c r="B69" s="80" t="str">
        <f t="shared" si="4"/>
        <v>0</v>
      </c>
      <c r="C69" s="81" t="str">
        <f t="shared" si="7"/>
        <v>NO</v>
      </c>
      <c r="D69" s="85"/>
      <c r="F69" s="80">
        <f t="shared" si="6"/>
        <v>0</v>
      </c>
      <c r="G69" s="87"/>
      <c r="H69" s="63"/>
    </row>
    <row r="70" spans="1:8" x14ac:dyDescent="0.2">
      <c r="A70" s="80" t="str">
        <f>IF(ISBLANK(D70),"",COUNTA($B$2:B70))</f>
        <v/>
      </c>
      <c r="B70" s="80" t="str">
        <f t="shared" si="4"/>
        <v>0</v>
      </c>
      <c r="C70" s="81" t="str">
        <f t="shared" si="7"/>
        <v>NO</v>
      </c>
      <c r="D70" s="85"/>
      <c r="F70" s="80">
        <f t="shared" si="6"/>
        <v>0</v>
      </c>
      <c r="H70" s="63"/>
    </row>
    <row r="71" spans="1:8" x14ac:dyDescent="0.2">
      <c r="A71" s="80" t="str">
        <f>IF(ISBLANK(D71),"",COUNTA($B$2:B71))</f>
        <v/>
      </c>
      <c r="B71" s="80" t="str">
        <f t="shared" si="4"/>
        <v>0</v>
      </c>
      <c r="C71" s="81" t="str">
        <f t="shared" si="7"/>
        <v>NO</v>
      </c>
      <c r="D71" s="85"/>
      <c r="F71" s="80">
        <f t="shared" si="6"/>
        <v>0</v>
      </c>
      <c r="H71" s="63"/>
    </row>
    <row r="72" spans="1:8" x14ac:dyDescent="0.2">
      <c r="A72" s="80" t="str">
        <f>IF(ISBLANK(D72),"",COUNTA($B$2:B72))</f>
        <v/>
      </c>
      <c r="B72" s="80" t="str">
        <f t="shared" si="4"/>
        <v>0</v>
      </c>
      <c r="C72" s="81" t="str">
        <f t="shared" si="7"/>
        <v>NO</v>
      </c>
      <c r="D72" s="85"/>
      <c r="F72" s="80">
        <f t="shared" si="6"/>
        <v>0</v>
      </c>
      <c r="H72" s="63"/>
    </row>
    <row r="73" spans="1:8" x14ac:dyDescent="0.2">
      <c r="A73" s="80" t="str">
        <f>IF(ISBLANK(D73),"",COUNTA($B$2:B73))</f>
        <v/>
      </c>
      <c r="B73" s="80" t="str">
        <f t="shared" si="4"/>
        <v>0</v>
      </c>
      <c r="C73" s="81" t="str">
        <f t="shared" si="7"/>
        <v>NO</v>
      </c>
      <c r="D73" s="85"/>
      <c r="F73" s="80">
        <f t="shared" si="6"/>
        <v>0</v>
      </c>
      <c r="H73" s="63"/>
    </row>
    <row r="74" spans="1:8" x14ac:dyDescent="0.2">
      <c r="A74" s="80" t="str">
        <f>IF(ISBLANK(D74),"",COUNTA($B$2:B74))</f>
        <v/>
      </c>
      <c r="B74" s="80" t="str">
        <f t="shared" si="4"/>
        <v>0</v>
      </c>
      <c r="C74" s="81" t="str">
        <f t="shared" si="7"/>
        <v>NO</v>
      </c>
      <c r="D74" s="85"/>
      <c r="F74" s="80">
        <f t="shared" si="6"/>
        <v>0</v>
      </c>
      <c r="H74" s="63"/>
    </row>
    <row r="75" spans="1:8" x14ac:dyDescent="0.2">
      <c r="A75" s="80" t="str">
        <f>IF(ISBLANK(D75),"",COUNTA($B$2:B75))</f>
        <v/>
      </c>
      <c r="B75" s="80" t="str">
        <f t="shared" si="4"/>
        <v>0</v>
      </c>
      <c r="C75" s="81" t="str">
        <f t="shared" si="7"/>
        <v>NO</v>
      </c>
      <c r="D75" s="85"/>
      <c r="F75" s="80">
        <f t="shared" si="6"/>
        <v>0</v>
      </c>
      <c r="H75" s="63"/>
    </row>
    <row r="76" spans="1:8" x14ac:dyDescent="0.2">
      <c r="A76" s="80" t="str">
        <f>IF(ISBLANK(D76),"",COUNTA($B$2:B76))</f>
        <v/>
      </c>
      <c r="B76" s="80" t="str">
        <f t="shared" si="4"/>
        <v>0</v>
      </c>
      <c r="C76" s="81" t="str">
        <f t="shared" si="7"/>
        <v>NO</v>
      </c>
      <c r="D76" s="85"/>
      <c r="F76" s="80">
        <f t="shared" si="6"/>
        <v>0</v>
      </c>
      <c r="H76" s="63"/>
    </row>
    <row r="77" spans="1:8" x14ac:dyDescent="0.2">
      <c r="A77" s="80" t="str">
        <f>IF(ISBLANK(D77),"",COUNTA($B$2:B77))</f>
        <v/>
      </c>
      <c r="B77" s="80" t="str">
        <f t="shared" si="4"/>
        <v>0</v>
      </c>
      <c r="C77" s="81" t="str">
        <f t="shared" si="7"/>
        <v>NO</v>
      </c>
      <c r="D77" s="85"/>
      <c r="F77" s="80">
        <f t="shared" si="6"/>
        <v>0</v>
      </c>
      <c r="H77" s="63"/>
    </row>
    <row r="78" spans="1:8" x14ac:dyDescent="0.2">
      <c r="A78" s="80" t="str">
        <f>IF(ISBLANK(D78),"",COUNTA($B$2:B78))</f>
        <v/>
      </c>
      <c r="B78" s="80" t="str">
        <f t="shared" si="4"/>
        <v>0</v>
      </c>
      <c r="C78" s="81" t="str">
        <f t="shared" si="7"/>
        <v>NO</v>
      </c>
      <c r="D78" s="85"/>
      <c r="F78" s="80">
        <f t="shared" si="6"/>
        <v>0</v>
      </c>
      <c r="H78" s="63"/>
    </row>
    <row r="79" spans="1:8" x14ac:dyDescent="0.2">
      <c r="A79" s="80" t="str">
        <f>IF(ISBLANK(D79),"",COUNTA($B$2:B79))</f>
        <v/>
      </c>
      <c r="B79" s="80" t="str">
        <f t="shared" si="4"/>
        <v>0</v>
      </c>
      <c r="C79" s="81" t="str">
        <f t="shared" si="7"/>
        <v>NO</v>
      </c>
      <c r="D79" s="85"/>
      <c r="F79" s="80">
        <f t="shared" si="6"/>
        <v>0</v>
      </c>
      <c r="H79" s="63"/>
    </row>
    <row r="80" spans="1:8" x14ac:dyDescent="0.2">
      <c r="A80" s="80" t="str">
        <f>IF(ISBLANK(D80),"",COUNTA($B$2:B80))</f>
        <v/>
      </c>
      <c r="B80" s="80" t="str">
        <f t="shared" si="4"/>
        <v>0</v>
      </c>
      <c r="C80" s="81" t="str">
        <f t="shared" si="7"/>
        <v>NO</v>
      </c>
      <c r="D80" s="85"/>
      <c r="F80" s="80">
        <f t="shared" si="6"/>
        <v>0</v>
      </c>
      <c r="H80" s="63"/>
    </row>
    <row r="81" spans="1:8" x14ac:dyDescent="0.2">
      <c r="A81" s="80" t="str">
        <f>IF(ISBLANK(D81),"",COUNTA($B$2:B81))</f>
        <v/>
      </c>
      <c r="B81" s="80" t="str">
        <f t="shared" si="4"/>
        <v>0</v>
      </c>
      <c r="C81" s="81" t="str">
        <f t="shared" si="7"/>
        <v>NO</v>
      </c>
      <c r="D81" s="85"/>
      <c r="F81" s="80">
        <f t="shared" si="6"/>
        <v>0</v>
      </c>
      <c r="H81" s="63"/>
    </row>
    <row r="82" spans="1:8" x14ac:dyDescent="0.2">
      <c r="A82" s="80" t="str">
        <f>IF(ISBLANK(D82),"",COUNTA($B$2:B82))</f>
        <v/>
      </c>
      <c r="B82" s="80" t="str">
        <f t="shared" si="4"/>
        <v>0</v>
      </c>
      <c r="C82" s="81" t="str">
        <f t="shared" si="7"/>
        <v>NO</v>
      </c>
      <c r="D82" s="85"/>
      <c r="F82" s="80">
        <f t="shared" si="6"/>
        <v>0</v>
      </c>
      <c r="H82" s="63"/>
    </row>
    <row r="83" spans="1:8" x14ac:dyDescent="0.2">
      <c r="A83" s="80" t="str">
        <f>IF(ISBLANK(D83),"",COUNTA($B$2:B83))</f>
        <v/>
      </c>
      <c r="B83" s="80" t="str">
        <f t="shared" si="4"/>
        <v>0</v>
      </c>
      <c r="C83" s="81" t="str">
        <f t="shared" si="7"/>
        <v>NO</v>
      </c>
      <c r="D83" s="85"/>
      <c r="F83" s="80">
        <f t="shared" si="6"/>
        <v>0</v>
      </c>
      <c r="H83" s="63"/>
    </row>
    <row r="84" spans="1:8" x14ac:dyDescent="0.2">
      <c r="A84" s="80" t="str">
        <f>IF(ISBLANK(D84),"",COUNTA($B$2:B84))</f>
        <v/>
      </c>
      <c r="B84" s="80" t="str">
        <f t="shared" si="4"/>
        <v>0</v>
      </c>
      <c r="C84" s="81" t="str">
        <f t="shared" si="7"/>
        <v>NO</v>
      </c>
      <c r="D84" s="85"/>
      <c r="F84" s="80">
        <f t="shared" si="6"/>
        <v>0</v>
      </c>
      <c r="H84" s="63"/>
    </row>
    <row r="85" spans="1:8" x14ac:dyDescent="0.2">
      <c r="A85" s="80" t="str">
        <f>IF(ISBLANK(D85),"",COUNTA($B$2:B85))</f>
        <v/>
      </c>
      <c r="B85" s="80" t="str">
        <f t="shared" si="4"/>
        <v>0</v>
      </c>
      <c r="C85" s="81" t="str">
        <f t="shared" si="7"/>
        <v>NO</v>
      </c>
      <c r="D85" s="85"/>
      <c r="F85" s="80">
        <f t="shared" si="6"/>
        <v>0</v>
      </c>
      <c r="H85" s="63"/>
    </row>
    <row r="86" spans="1:8" x14ac:dyDescent="0.2">
      <c r="A86" s="80" t="str">
        <f>IF(ISBLANK(D86),"",COUNTA($B$2:B86))</f>
        <v/>
      </c>
      <c r="B86" s="80" t="str">
        <f t="shared" si="4"/>
        <v>0</v>
      </c>
      <c r="C86" s="81" t="str">
        <f t="shared" si="7"/>
        <v>NO</v>
      </c>
      <c r="D86" s="85"/>
      <c r="F86" s="80">
        <f t="shared" si="6"/>
        <v>0</v>
      </c>
      <c r="H86" s="63"/>
    </row>
    <row r="87" spans="1:8" x14ac:dyDescent="0.2">
      <c r="A87" s="80" t="str">
        <f>IF(ISBLANK(D87),"",COUNTA($B$2:B87))</f>
        <v/>
      </c>
      <c r="B87" s="80" t="str">
        <f t="shared" si="4"/>
        <v>0</v>
      </c>
      <c r="C87" s="81" t="str">
        <f t="shared" si="7"/>
        <v>NO</v>
      </c>
      <c r="D87" s="85"/>
      <c r="F87" s="80">
        <f t="shared" si="6"/>
        <v>0</v>
      </c>
      <c r="H87" s="63"/>
    </row>
    <row r="88" spans="1:8" x14ac:dyDescent="0.2">
      <c r="A88" s="80" t="str">
        <f>IF(ISBLANK(D88),"",COUNTA($B$2:B88))</f>
        <v/>
      </c>
      <c r="B88" s="80" t="str">
        <f t="shared" si="4"/>
        <v>0</v>
      </c>
      <c r="C88" s="81" t="str">
        <f t="shared" si="7"/>
        <v>NO</v>
      </c>
      <c r="D88" s="85"/>
      <c r="F88" s="80">
        <f t="shared" si="6"/>
        <v>0</v>
      </c>
      <c r="H88" s="63"/>
    </row>
    <row r="89" spans="1:8" x14ac:dyDescent="0.2">
      <c r="A89" s="80" t="str">
        <f>IF(ISBLANK(D89),"",COUNTA($B$2:B89))</f>
        <v/>
      </c>
      <c r="B89" s="80" t="str">
        <f t="shared" si="4"/>
        <v>0</v>
      </c>
      <c r="C89" s="81" t="str">
        <f t="shared" si="7"/>
        <v>NO</v>
      </c>
      <c r="D89" s="85"/>
      <c r="F89" s="80">
        <f t="shared" si="6"/>
        <v>0</v>
      </c>
      <c r="H89" s="63"/>
    </row>
    <row r="90" spans="1:8" x14ac:dyDescent="0.2">
      <c r="A90" s="80" t="str">
        <f>IF(ISBLANK(D90),"",COUNTA($B$2:B90))</f>
        <v/>
      </c>
      <c r="B90" s="80" t="str">
        <f t="shared" si="4"/>
        <v>0</v>
      </c>
      <c r="C90" s="81" t="str">
        <f t="shared" si="7"/>
        <v>NO</v>
      </c>
      <c r="D90" s="85"/>
      <c r="F90" s="80">
        <f t="shared" si="6"/>
        <v>0</v>
      </c>
      <c r="H90" s="63"/>
    </row>
    <row r="91" spans="1:8" x14ac:dyDescent="0.2">
      <c r="A91" s="80" t="str">
        <f>IF(ISBLANK(D91),"",COUNTA($B$2:B91))</f>
        <v/>
      </c>
      <c r="B91" s="80" t="str">
        <f t="shared" si="4"/>
        <v>0</v>
      </c>
      <c r="C91" s="81" t="str">
        <f t="shared" si="7"/>
        <v>NO</v>
      </c>
      <c r="D91" s="85"/>
      <c r="F91" s="80">
        <f t="shared" si="6"/>
        <v>0</v>
      </c>
      <c r="H91" s="63"/>
    </row>
    <row r="92" spans="1:8" x14ac:dyDescent="0.2">
      <c r="A92" s="80" t="str">
        <f>IF(ISBLANK(D92),"",COUNTA($B$2:B92))</f>
        <v/>
      </c>
      <c r="B92" s="80" t="str">
        <f t="shared" si="4"/>
        <v>0</v>
      </c>
      <c r="C92" s="81" t="str">
        <f t="shared" si="7"/>
        <v>NO</v>
      </c>
      <c r="D92" s="85"/>
      <c r="F92" s="80">
        <f t="shared" si="6"/>
        <v>0</v>
      </c>
      <c r="H92" s="63"/>
    </row>
    <row r="93" spans="1:8" x14ac:dyDescent="0.2">
      <c r="A93" s="80" t="str">
        <f>IF(ISBLANK(D93),"",COUNTA($B$2:B93))</f>
        <v/>
      </c>
      <c r="B93" s="80" t="str">
        <f t="shared" si="4"/>
        <v>0</v>
      </c>
      <c r="C93" s="81" t="str">
        <f t="shared" si="7"/>
        <v>NO</v>
      </c>
      <c r="D93" s="85"/>
      <c r="F93" s="80">
        <f t="shared" si="6"/>
        <v>0</v>
      </c>
      <c r="H93" s="63"/>
    </row>
    <row r="94" spans="1:8" x14ac:dyDescent="0.2">
      <c r="A94" s="80" t="str">
        <f>IF(ISBLANK(D94),"",COUNTA($B$2:B94))</f>
        <v/>
      </c>
      <c r="B94" s="80" t="str">
        <f t="shared" si="4"/>
        <v>0</v>
      </c>
      <c r="C94" s="81" t="str">
        <f t="shared" si="7"/>
        <v>NO</v>
      </c>
      <c r="D94" s="85"/>
      <c r="F94" s="80">
        <f t="shared" si="6"/>
        <v>0</v>
      </c>
      <c r="H94" s="63"/>
    </row>
    <row r="95" spans="1:8" x14ac:dyDescent="0.2">
      <c r="A95" s="80" t="str">
        <f>IF(ISBLANK(D95),"",COUNTA($B$2:B95))</f>
        <v/>
      </c>
      <c r="B95" s="80" t="str">
        <f t="shared" si="4"/>
        <v>0</v>
      </c>
      <c r="C95" s="81" t="str">
        <f t="shared" si="7"/>
        <v>NO</v>
      </c>
      <c r="D95" s="85"/>
      <c r="F95" s="80">
        <f t="shared" si="6"/>
        <v>0</v>
      </c>
      <c r="H95" s="63"/>
    </row>
    <row r="96" spans="1:8" x14ac:dyDescent="0.2">
      <c r="A96" s="80" t="str">
        <f>IF(ISBLANK(D96),"",COUNTA($B$2:B96))</f>
        <v/>
      </c>
      <c r="B96" s="80" t="str">
        <f t="shared" si="4"/>
        <v>0</v>
      </c>
      <c r="C96" s="81" t="str">
        <f t="shared" si="7"/>
        <v>NO</v>
      </c>
      <c r="D96" s="85"/>
      <c r="F96" s="80">
        <f t="shared" si="6"/>
        <v>0</v>
      </c>
      <c r="H96" s="63"/>
    </row>
    <row r="97" spans="1:8" x14ac:dyDescent="0.2">
      <c r="A97" s="80" t="str">
        <f>IF(ISBLANK(D97),"",COUNTA($B$2:B97))</f>
        <v/>
      </c>
      <c r="B97" s="80" t="str">
        <f t="shared" si="4"/>
        <v>0</v>
      </c>
      <c r="C97" s="81" t="str">
        <f t="shared" si="7"/>
        <v>NO</v>
      </c>
      <c r="D97" s="85"/>
      <c r="F97" s="80">
        <f t="shared" si="6"/>
        <v>0</v>
      </c>
      <c r="H97" s="63"/>
    </row>
    <row r="98" spans="1:8" x14ac:dyDescent="0.2">
      <c r="A98" s="80" t="str">
        <f>IF(ISBLANK(D98),"",COUNTA($B$2:B98))</f>
        <v/>
      </c>
      <c r="B98" s="80" t="str">
        <f t="shared" si="4"/>
        <v>0</v>
      </c>
      <c r="C98" s="81" t="str">
        <f t="shared" si="7"/>
        <v>NO</v>
      </c>
      <c r="D98" s="85"/>
      <c r="F98" s="80">
        <f t="shared" si="6"/>
        <v>0</v>
      </c>
      <c r="H98" s="63"/>
    </row>
    <row r="99" spans="1:8" x14ac:dyDescent="0.2">
      <c r="A99" s="80" t="str">
        <f>IF(ISBLANK(D99),"",COUNTA($B$2:B99))</f>
        <v/>
      </c>
      <c r="B99" s="80" t="str">
        <f t="shared" si="4"/>
        <v>0</v>
      </c>
      <c r="C99" s="81" t="str">
        <f t="shared" si="7"/>
        <v>NO</v>
      </c>
      <c r="D99" s="85"/>
      <c r="F99" s="80">
        <f t="shared" si="6"/>
        <v>0</v>
      </c>
      <c r="H99" s="63"/>
    </row>
    <row r="100" spans="1:8" x14ac:dyDescent="0.2">
      <c r="A100" s="80" t="str">
        <f>IF(ISBLANK(D100),"",COUNTA($B$2:B100))</f>
        <v/>
      </c>
      <c r="B100" s="80" t="str">
        <f t="shared" si="4"/>
        <v>0</v>
      </c>
      <c r="C100" s="81" t="str">
        <f t="shared" si="7"/>
        <v>NO</v>
      </c>
      <c r="D100" s="85"/>
      <c r="F100" s="80">
        <f t="shared" si="6"/>
        <v>0</v>
      </c>
      <c r="H100" s="63"/>
    </row>
    <row r="101" spans="1:8" s="82" customFormat="1" x14ac:dyDescent="0.2">
      <c r="A101" s="80" t="str">
        <f>IF(ISBLANK(D101),"",COUNTA($B$2:B101))</f>
        <v/>
      </c>
      <c r="B101" s="80" t="str">
        <f t="shared" si="4"/>
        <v>0</v>
      </c>
      <c r="C101" s="81" t="str">
        <f t="shared" si="7"/>
        <v>NO</v>
      </c>
      <c r="D101" s="85"/>
      <c r="E101" s="84"/>
      <c r="F101" s="80">
        <f t="shared" si="6"/>
        <v>0</v>
      </c>
      <c r="H101" s="63"/>
    </row>
    <row r="102" spans="1:8" x14ac:dyDescent="0.2">
      <c r="A102" s="80" t="str">
        <f>IF(ISBLANK(D102),"",COUNTA($B$2:B102))</f>
        <v/>
      </c>
      <c r="B102" s="80" t="str">
        <f t="shared" si="4"/>
        <v>0</v>
      </c>
      <c r="C102" s="81" t="str">
        <f t="shared" si="7"/>
        <v>NO</v>
      </c>
      <c r="D102" s="85"/>
      <c r="F102" s="80">
        <f t="shared" si="6"/>
        <v>0</v>
      </c>
      <c r="H102" s="63"/>
    </row>
    <row r="103" spans="1:8" x14ac:dyDescent="0.2">
      <c r="A103" s="80" t="str">
        <f>IF(ISBLANK(D103),"",COUNTA($B$2:B103))</f>
        <v/>
      </c>
      <c r="B103" s="80" t="str">
        <f t="shared" si="4"/>
        <v>0</v>
      </c>
      <c r="C103" s="81" t="str">
        <f t="shared" si="7"/>
        <v>NO</v>
      </c>
      <c r="D103" s="85"/>
      <c r="F103" s="80">
        <f t="shared" si="6"/>
        <v>0</v>
      </c>
      <c r="H103" s="63"/>
    </row>
    <row r="104" spans="1:8" x14ac:dyDescent="0.2">
      <c r="A104" s="80" t="str">
        <f>IF(ISBLANK(D104),"",COUNTA($B$2:B104))</f>
        <v/>
      </c>
      <c r="B104" s="80" t="str">
        <f t="shared" si="4"/>
        <v>0</v>
      </c>
      <c r="C104" s="81" t="str">
        <f t="shared" si="7"/>
        <v>NO</v>
      </c>
      <c r="D104" s="85"/>
      <c r="F104" s="80">
        <f t="shared" si="6"/>
        <v>0</v>
      </c>
      <c r="H104" s="63"/>
    </row>
    <row r="105" spans="1:8" x14ac:dyDescent="0.2">
      <c r="A105" s="80" t="str">
        <f>IF(ISBLANK(D105),"",COUNTA($B$2:B105))</f>
        <v/>
      </c>
      <c r="B105" s="80" t="str">
        <f t="shared" si="4"/>
        <v>0</v>
      </c>
      <c r="C105" s="81" t="str">
        <f t="shared" si="7"/>
        <v>NO</v>
      </c>
      <c r="D105" s="85"/>
      <c r="F105" s="80">
        <f t="shared" si="6"/>
        <v>0</v>
      </c>
      <c r="H105" s="63"/>
    </row>
    <row r="106" spans="1:8" x14ac:dyDescent="0.2">
      <c r="A106" s="80" t="str">
        <f>IF(ISBLANK(D106),"",COUNTA($B$2:B106))</f>
        <v/>
      </c>
      <c r="B106" s="80" t="str">
        <f t="shared" si="4"/>
        <v>0</v>
      </c>
      <c r="C106" s="81" t="str">
        <f t="shared" si="7"/>
        <v>NO</v>
      </c>
      <c r="D106" s="85"/>
      <c r="F106" s="80">
        <f t="shared" si="6"/>
        <v>0</v>
      </c>
      <c r="H106" s="63"/>
    </row>
    <row r="107" spans="1:8" x14ac:dyDescent="0.2">
      <c r="A107" s="80" t="str">
        <f>IF(ISBLANK(D107),"",COUNTA($B$2:B107))</f>
        <v/>
      </c>
      <c r="B107" s="80" t="str">
        <f t="shared" si="4"/>
        <v>0</v>
      </c>
      <c r="C107" s="81" t="str">
        <f t="shared" si="7"/>
        <v>NO</v>
      </c>
      <c r="D107" s="85"/>
      <c r="F107" s="80">
        <f t="shared" si="6"/>
        <v>0</v>
      </c>
      <c r="H107" s="63"/>
    </row>
    <row r="108" spans="1:8" x14ac:dyDescent="0.2">
      <c r="A108" s="80" t="str">
        <f>IF(ISBLANK(D108),"",COUNTA($B$2:B108))</f>
        <v/>
      </c>
      <c r="B108" s="80" t="str">
        <f t="shared" si="4"/>
        <v>0</v>
      </c>
      <c r="C108" s="81" t="str">
        <f t="shared" si="7"/>
        <v>NO</v>
      </c>
      <c r="D108" s="85"/>
      <c r="F108" s="80">
        <f t="shared" si="6"/>
        <v>0</v>
      </c>
      <c r="H108" s="63"/>
    </row>
    <row r="109" spans="1:8" ht="15.75" thickBot="1" x14ac:dyDescent="0.25">
      <c r="A109" s="80" t="str">
        <f>IF(ISBLANK(D109),"",COUNTA($B$2:B109))</f>
        <v/>
      </c>
      <c r="B109" s="80" t="str">
        <f t="shared" si="4"/>
        <v>0</v>
      </c>
      <c r="C109" s="81" t="str">
        <f t="shared" si="7"/>
        <v>NO</v>
      </c>
      <c r="D109" s="85"/>
      <c r="F109" s="80">
        <f t="shared" si="6"/>
        <v>0</v>
      </c>
      <c r="H109" s="63"/>
    </row>
    <row r="110" spans="1:8" ht="15.75" thickBot="1" x14ac:dyDescent="0.25">
      <c r="A110" s="80" t="str">
        <f>IF(ISBLANK(D110),"",COUNTA($B$2:B110))</f>
        <v/>
      </c>
      <c r="B110" s="80" t="str">
        <f t="shared" si="4"/>
        <v>0</v>
      </c>
      <c r="C110" s="81" t="str">
        <f t="shared" si="7"/>
        <v>NO</v>
      </c>
      <c r="D110" s="79"/>
      <c r="F110" s="80">
        <f t="shared" si="6"/>
        <v>0</v>
      </c>
      <c r="H110" s="63"/>
    </row>
    <row r="111" spans="1:8" ht="15.75" thickBot="1" x14ac:dyDescent="0.25">
      <c r="A111" s="80" t="str">
        <f>IF(ISBLANK(D111),"",COUNTA($B$2:B111))</f>
        <v/>
      </c>
      <c r="B111" s="80" t="str">
        <f t="shared" si="4"/>
        <v>0</v>
      </c>
      <c r="C111" s="81" t="str">
        <f t="shared" si="7"/>
        <v>NO</v>
      </c>
      <c r="D111" s="79"/>
      <c r="F111" s="80">
        <f t="shared" si="6"/>
        <v>0</v>
      </c>
      <c r="H111" s="63"/>
    </row>
    <row r="112" spans="1:8" ht="15.75" thickBot="1" x14ac:dyDescent="0.25">
      <c r="A112" s="80" t="str">
        <f>IF(ISBLANK(D112),"",COUNTA($B$2:B112))</f>
        <v/>
      </c>
      <c r="B112" s="80" t="str">
        <f t="shared" si="4"/>
        <v>0</v>
      </c>
      <c r="C112" s="81" t="str">
        <f t="shared" si="7"/>
        <v>NO</v>
      </c>
      <c r="D112" s="79"/>
      <c r="F112" s="80">
        <f t="shared" si="6"/>
        <v>0</v>
      </c>
      <c r="H112" s="63"/>
    </row>
    <row r="113" spans="1:8" ht="15.75" thickBot="1" x14ac:dyDescent="0.25">
      <c r="A113" s="80" t="str">
        <f>IF(ISBLANK(D113),"",COUNTA($B$2:B113))</f>
        <v/>
      </c>
      <c r="B113" s="80" t="str">
        <f t="shared" si="4"/>
        <v>0</v>
      </c>
      <c r="C113" s="81" t="str">
        <f t="shared" si="7"/>
        <v>NO</v>
      </c>
      <c r="D113" s="79"/>
      <c r="F113" s="80">
        <f t="shared" si="6"/>
        <v>0</v>
      </c>
      <c r="H113" s="63"/>
    </row>
    <row r="114" spans="1:8" ht="15.75" thickBot="1" x14ac:dyDescent="0.25">
      <c r="A114" s="80" t="str">
        <f>IF(ISBLANK(D114),"",COUNTA($B$2:B114))</f>
        <v/>
      </c>
      <c r="B114" s="80" t="str">
        <f t="shared" si="4"/>
        <v>0</v>
      </c>
      <c r="C114" s="81" t="str">
        <f t="shared" si="7"/>
        <v>NO</v>
      </c>
      <c r="D114" s="79"/>
      <c r="F114" s="80">
        <f t="shared" si="6"/>
        <v>0</v>
      </c>
      <c r="H114" s="63"/>
    </row>
    <row r="115" spans="1:8" ht="15.75" thickBot="1" x14ac:dyDescent="0.25">
      <c r="A115" s="80" t="str">
        <f>IF(ISBLANK(D115),"",COUNTA($B$2:B115))</f>
        <v/>
      </c>
      <c r="B115" s="80" t="str">
        <f t="shared" ref="B115:B178" si="8">IF(C115="NO","0",IF(C115&gt;=11000,10000,ROUND(IF((SIGN(C115)=-1),C115*(1+$E$1/100),C115*(1-$E$1/100)),0)))</f>
        <v>0</v>
      </c>
      <c r="C115" s="81" t="str">
        <f t="shared" si="7"/>
        <v>NO</v>
      </c>
      <c r="D115" s="79"/>
      <c r="F115" s="80">
        <f t="shared" si="6"/>
        <v>0</v>
      </c>
      <c r="H115" s="63"/>
    </row>
    <row r="116" spans="1:8" ht="15.75" thickBot="1" x14ac:dyDescent="0.25">
      <c r="A116" s="80" t="str">
        <f>IF(ISBLANK(D116),"",COUNTA($B$2:B116))</f>
        <v/>
      </c>
      <c r="B116" s="80" t="str">
        <f t="shared" si="8"/>
        <v>0</v>
      </c>
      <c r="C116" s="81" t="str">
        <f t="shared" si="7"/>
        <v>NO</v>
      </c>
      <c r="D116" s="79"/>
      <c r="F116" s="80">
        <f t="shared" si="6"/>
        <v>0</v>
      </c>
      <c r="H116" s="63"/>
    </row>
    <row r="117" spans="1:8" ht="15.75" thickBot="1" x14ac:dyDescent="0.25">
      <c r="A117" s="80" t="str">
        <f>IF(ISBLANK(D117),"",COUNTA($B$2:B117))</f>
        <v/>
      </c>
      <c r="B117" s="80" t="str">
        <f t="shared" si="8"/>
        <v>0</v>
      </c>
      <c r="C117" s="81" t="str">
        <f t="shared" si="7"/>
        <v>NO</v>
      </c>
      <c r="D117" s="79"/>
      <c r="F117" s="80">
        <f t="shared" si="6"/>
        <v>0</v>
      </c>
      <c r="H117" s="63"/>
    </row>
    <row r="118" spans="1:8" ht="15.75" thickBot="1" x14ac:dyDescent="0.25">
      <c r="A118" s="80" t="str">
        <f>IF(ISBLANK(D118),"",COUNTA($B$2:B118))</f>
        <v/>
      </c>
      <c r="B118" s="80" t="str">
        <f t="shared" si="8"/>
        <v>0</v>
      </c>
      <c r="C118" s="81" t="str">
        <f t="shared" si="7"/>
        <v>NO</v>
      </c>
      <c r="D118" s="79"/>
      <c r="F118" s="80">
        <f t="shared" si="6"/>
        <v>0</v>
      </c>
      <c r="H118" s="63"/>
    </row>
    <row r="119" spans="1:8" ht="15.75" thickBot="1" x14ac:dyDescent="0.25">
      <c r="A119" s="80" t="str">
        <f>IF(ISBLANK(D119),"",COUNTA($B$2:B119))</f>
        <v/>
      </c>
      <c r="B119" s="80" t="str">
        <f t="shared" si="8"/>
        <v>0</v>
      </c>
      <c r="C119" s="81" t="str">
        <f t="shared" si="7"/>
        <v>NO</v>
      </c>
      <c r="D119" s="79"/>
      <c r="F119" s="80">
        <f t="shared" si="6"/>
        <v>0</v>
      </c>
      <c r="H119" s="63"/>
    </row>
    <row r="120" spans="1:8" ht="15.75" thickBot="1" x14ac:dyDescent="0.25">
      <c r="A120" s="80" t="str">
        <f>IF(ISBLANK(D120),"",COUNTA($B$2:B120))</f>
        <v/>
      </c>
      <c r="B120" s="80" t="str">
        <f t="shared" si="8"/>
        <v>0</v>
      </c>
      <c r="C120" s="81" t="str">
        <f t="shared" si="7"/>
        <v>NO</v>
      </c>
      <c r="D120" s="79"/>
      <c r="F120" s="80">
        <f t="shared" si="6"/>
        <v>0</v>
      </c>
      <c r="H120" s="63"/>
    </row>
    <row r="121" spans="1:8" ht="15.75" thickBot="1" x14ac:dyDescent="0.25">
      <c r="A121" s="80" t="str">
        <f>IF(ISBLANK(D121),"",COUNTA($B$2:B121))</f>
        <v/>
      </c>
      <c r="B121" s="80" t="str">
        <f t="shared" si="8"/>
        <v>0</v>
      </c>
      <c r="C121" s="81" t="str">
        <f t="shared" si="7"/>
        <v>NO</v>
      </c>
      <c r="D121" s="79"/>
      <c r="F121" s="80">
        <f t="shared" si="6"/>
        <v>0</v>
      </c>
      <c r="H121" s="63"/>
    </row>
    <row r="122" spans="1:8" ht="15.75" thickBot="1" x14ac:dyDescent="0.25">
      <c r="A122" s="80" t="str">
        <f>IF(ISBLANK(D122),"",COUNTA($B$2:B122))</f>
        <v/>
      </c>
      <c r="B122" s="80" t="str">
        <f t="shared" si="8"/>
        <v>0</v>
      </c>
      <c r="C122" s="81" t="str">
        <f t="shared" si="7"/>
        <v>NO</v>
      </c>
      <c r="D122" s="79"/>
      <c r="F122" s="80">
        <f t="shared" si="6"/>
        <v>0</v>
      </c>
      <c r="H122" s="63"/>
    </row>
    <row r="123" spans="1:8" ht="15.75" thickBot="1" x14ac:dyDescent="0.25">
      <c r="A123" s="80" t="str">
        <f>IF(ISBLANK(D123),"",COUNTA($B$2:B123))</f>
        <v/>
      </c>
      <c r="B123" s="80" t="str">
        <f t="shared" si="8"/>
        <v>0</v>
      </c>
      <c r="C123" s="81" t="str">
        <f t="shared" si="7"/>
        <v>NO</v>
      </c>
      <c r="D123" s="79"/>
      <c r="F123" s="80">
        <f t="shared" si="6"/>
        <v>0</v>
      </c>
      <c r="H123" s="63"/>
    </row>
    <row r="124" spans="1:8" ht="15.75" thickBot="1" x14ac:dyDescent="0.25">
      <c r="A124" s="80" t="str">
        <f>IF(ISBLANK(D124),"",COUNTA($B$2:B124))</f>
        <v/>
      </c>
      <c r="B124" s="80" t="str">
        <f t="shared" si="8"/>
        <v>0</v>
      </c>
      <c r="C124" s="81" t="str">
        <f t="shared" si="7"/>
        <v>NO</v>
      </c>
      <c r="D124" s="79"/>
      <c r="F124" s="80">
        <f t="shared" si="6"/>
        <v>0</v>
      </c>
      <c r="H124" s="63"/>
    </row>
    <row r="125" spans="1:8" ht="15.75" thickBot="1" x14ac:dyDescent="0.25">
      <c r="A125" s="80" t="str">
        <f>IF(ISBLANK(D125),"",COUNTA($B$2:B125))</f>
        <v/>
      </c>
      <c r="B125" s="80" t="str">
        <f t="shared" si="8"/>
        <v>0</v>
      </c>
      <c r="C125" s="81" t="str">
        <f t="shared" si="7"/>
        <v>NO</v>
      </c>
      <c r="D125" s="79"/>
      <c r="F125" s="80">
        <f t="shared" si="6"/>
        <v>0</v>
      </c>
      <c r="H125" s="63"/>
    </row>
    <row r="126" spans="1:8" ht="15.75" thickBot="1" x14ac:dyDescent="0.25">
      <c r="A126" s="80" t="str">
        <f>IF(ISBLANK(D126),"",COUNTA($B$2:B126))</f>
        <v/>
      </c>
      <c r="B126" s="80" t="str">
        <f t="shared" si="8"/>
        <v>0</v>
      </c>
      <c r="C126" s="81" t="str">
        <f t="shared" si="7"/>
        <v>NO</v>
      </c>
      <c r="D126" s="79"/>
      <c r="F126" s="80">
        <f t="shared" si="6"/>
        <v>0</v>
      </c>
      <c r="H126" s="63"/>
    </row>
    <row r="127" spans="1:8" ht="15.75" thickBot="1" x14ac:dyDescent="0.25">
      <c r="A127" s="80" t="str">
        <f>IF(ISBLANK(D127),"",COUNTA($B$2:B127))</f>
        <v/>
      </c>
      <c r="B127" s="80" t="str">
        <f t="shared" si="8"/>
        <v>0</v>
      </c>
      <c r="C127" s="81" t="str">
        <f t="shared" si="7"/>
        <v>NO</v>
      </c>
      <c r="D127" s="79"/>
      <c r="F127" s="80">
        <f t="shared" si="6"/>
        <v>0</v>
      </c>
      <c r="H127" s="63"/>
    </row>
    <row r="128" spans="1:8" ht="15.75" thickBot="1" x14ac:dyDescent="0.25">
      <c r="A128" s="80" t="str">
        <f>IF(ISBLANK(D128),"",COUNTA($B$2:B128))</f>
        <v/>
      </c>
      <c r="B128" s="80" t="str">
        <f t="shared" si="8"/>
        <v>0</v>
      </c>
      <c r="C128" s="81" t="str">
        <f t="shared" si="7"/>
        <v>NO</v>
      </c>
      <c r="D128" s="79"/>
      <c r="F128" s="80">
        <f t="shared" si="6"/>
        <v>0</v>
      </c>
      <c r="H128" s="63"/>
    </row>
    <row r="129" spans="1:8" ht="15.75" thickBot="1" x14ac:dyDescent="0.25">
      <c r="A129" s="80" t="str">
        <f>IF(ISBLANK(D129),"",COUNTA($B$2:B129))</f>
        <v/>
      </c>
      <c r="B129" s="80" t="str">
        <f t="shared" si="8"/>
        <v>0</v>
      </c>
      <c r="C129" s="81" t="str">
        <f t="shared" si="7"/>
        <v>NO</v>
      </c>
      <c r="D129" s="79"/>
      <c r="F129" s="80">
        <f t="shared" si="6"/>
        <v>0</v>
      </c>
      <c r="H129" s="63"/>
    </row>
    <row r="130" spans="1:8" ht="15.75" thickBot="1" x14ac:dyDescent="0.25">
      <c r="A130" s="80" t="str">
        <f>IF(ISBLANK(D130),"",COUNTA($B$2:B130))</f>
        <v/>
      </c>
      <c r="B130" s="80" t="str">
        <f t="shared" si="8"/>
        <v>0</v>
      </c>
      <c r="C130" s="81" t="str">
        <f t="shared" si="7"/>
        <v>NO</v>
      </c>
      <c r="D130" s="79"/>
      <c r="F130" s="80">
        <f t="shared" ref="F130:F193" si="9">+LEN(G130)</f>
        <v>0</v>
      </c>
      <c r="H130" s="63"/>
    </row>
    <row r="131" spans="1:8" ht="15.75" thickBot="1" x14ac:dyDescent="0.25">
      <c r="A131" s="80" t="str">
        <f>IF(ISBLANK(D131),"",COUNTA($B$2:B131))</f>
        <v/>
      </c>
      <c r="B131" s="80" t="str">
        <f t="shared" si="8"/>
        <v>0</v>
      </c>
      <c r="C131" s="81" t="str">
        <f t="shared" ref="C131:C194" si="10">IF(ISERROR(_xlfn.NUMBERVALUE(VLOOKUP(D131,G:H,2,0))),"NO",_xlfn.NUMBERVALUE(VLOOKUP(D131,G:H,2,0)))</f>
        <v>NO</v>
      </c>
      <c r="D131" s="79"/>
      <c r="F131" s="80">
        <f t="shared" si="9"/>
        <v>0</v>
      </c>
      <c r="H131" s="63"/>
    </row>
    <row r="132" spans="1:8" ht="15.75" thickBot="1" x14ac:dyDescent="0.25">
      <c r="A132" s="80" t="str">
        <f>IF(ISBLANK(D132),"",COUNTA($B$2:B132))</f>
        <v/>
      </c>
      <c r="B132" s="80" t="str">
        <f t="shared" si="8"/>
        <v>0</v>
      </c>
      <c r="C132" s="81" t="str">
        <f t="shared" si="10"/>
        <v>NO</v>
      </c>
      <c r="D132" s="79"/>
      <c r="F132" s="80">
        <f t="shared" si="9"/>
        <v>0</v>
      </c>
      <c r="H132" s="63"/>
    </row>
    <row r="133" spans="1:8" ht="15.75" thickBot="1" x14ac:dyDescent="0.25">
      <c r="A133" s="80" t="str">
        <f>IF(ISBLANK(D133),"",COUNTA($B$2:B133))</f>
        <v/>
      </c>
      <c r="B133" s="80" t="str">
        <f t="shared" si="8"/>
        <v>0</v>
      </c>
      <c r="C133" s="81" t="str">
        <f t="shared" si="10"/>
        <v>NO</v>
      </c>
      <c r="D133" s="79"/>
      <c r="F133" s="80">
        <f t="shared" si="9"/>
        <v>0</v>
      </c>
      <c r="H133" s="63"/>
    </row>
    <row r="134" spans="1:8" ht="15.75" thickBot="1" x14ac:dyDescent="0.25">
      <c r="A134" s="80" t="str">
        <f>IF(ISBLANK(D134),"",COUNTA($B$2:B134))</f>
        <v/>
      </c>
      <c r="B134" s="80" t="str">
        <f t="shared" si="8"/>
        <v>0</v>
      </c>
      <c r="C134" s="81" t="str">
        <f t="shared" si="10"/>
        <v>NO</v>
      </c>
      <c r="D134" s="79"/>
      <c r="F134" s="80">
        <f t="shared" si="9"/>
        <v>0</v>
      </c>
      <c r="H134" s="63"/>
    </row>
    <row r="135" spans="1:8" ht="15.75" thickBot="1" x14ac:dyDescent="0.25">
      <c r="A135" s="80" t="str">
        <f>IF(ISBLANK(D135),"",COUNTA($B$2:B135))</f>
        <v/>
      </c>
      <c r="B135" s="80" t="str">
        <f t="shared" si="8"/>
        <v>0</v>
      </c>
      <c r="C135" s="81" t="str">
        <f t="shared" si="10"/>
        <v>NO</v>
      </c>
      <c r="D135" s="79"/>
      <c r="F135" s="80">
        <f t="shared" si="9"/>
        <v>0</v>
      </c>
      <c r="H135" s="63"/>
    </row>
    <row r="136" spans="1:8" ht="15.75" thickBot="1" x14ac:dyDescent="0.25">
      <c r="A136" s="80" t="str">
        <f>IF(ISBLANK(D136),"",COUNTA($B$2:B136))</f>
        <v/>
      </c>
      <c r="B136" s="80" t="str">
        <f t="shared" si="8"/>
        <v>0</v>
      </c>
      <c r="C136" s="81" t="str">
        <f t="shared" si="10"/>
        <v>NO</v>
      </c>
      <c r="D136" s="79"/>
      <c r="F136" s="80">
        <f t="shared" si="9"/>
        <v>0</v>
      </c>
      <c r="H136" s="63"/>
    </row>
    <row r="137" spans="1:8" ht="15.75" thickBot="1" x14ac:dyDescent="0.25">
      <c r="A137" s="80" t="str">
        <f>IF(ISBLANK(D137),"",COUNTA($B$2:B137))</f>
        <v/>
      </c>
      <c r="B137" s="80" t="str">
        <f t="shared" si="8"/>
        <v>0</v>
      </c>
      <c r="C137" s="81" t="str">
        <f t="shared" si="10"/>
        <v>NO</v>
      </c>
      <c r="D137" s="79"/>
      <c r="F137" s="80">
        <f t="shared" si="9"/>
        <v>0</v>
      </c>
      <c r="H137" s="63"/>
    </row>
    <row r="138" spans="1:8" ht="15.75" thickBot="1" x14ac:dyDescent="0.25">
      <c r="A138" s="80" t="str">
        <f>IF(ISBLANK(D138),"",COUNTA($B$2:B138))</f>
        <v/>
      </c>
      <c r="B138" s="80" t="str">
        <f t="shared" si="8"/>
        <v>0</v>
      </c>
      <c r="C138" s="81" t="str">
        <f t="shared" si="10"/>
        <v>NO</v>
      </c>
      <c r="D138" s="79"/>
      <c r="F138" s="80">
        <f t="shared" si="9"/>
        <v>0</v>
      </c>
      <c r="H138" s="63"/>
    </row>
    <row r="139" spans="1:8" ht="15.75" thickBot="1" x14ac:dyDescent="0.25">
      <c r="A139" s="80" t="str">
        <f>IF(ISBLANK(D139),"",COUNTA($B$2:B139))</f>
        <v/>
      </c>
      <c r="B139" s="80" t="str">
        <f t="shared" si="8"/>
        <v>0</v>
      </c>
      <c r="C139" s="81" t="str">
        <f t="shared" si="10"/>
        <v>NO</v>
      </c>
      <c r="D139" s="79"/>
      <c r="F139" s="80">
        <f t="shared" si="9"/>
        <v>0</v>
      </c>
      <c r="H139" s="63"/>
    </row>
    <row r="140" spans="1:8" ht="15.75" thickBot="1" x14ac:dyDescent="0.25">
      <c r="A140" s="80" t="str">
        <f>IF(ISBLANK(D140),"",COUNTA($B$2:B140))</f>
        <v/>
      </c>
      <c r="B140" s="80" t="str">
        <f t="shared" si="8"/>
        <v>0</v>
      </c>
      <c r="C140" s="81" t="str">
        <f t="shared" si="10"/>
        <v>NO</v>
      </c>
      <c r="D140" s="79"/>
      <c r="F140" s="80">
        <f t="shared" si="9"/>
        <v>0</v>
      </c>
      <c r="H140" s="63"/>
    </row>
    <row r="141" spans="1:8" ht="15.75" thickBot="1" x14ac:dyDescent="0.25">
      <c r="A141" s="80" t="str">
        <f>IF(ISBLANK(D141),"",COUNTA($B$2:B141))</f>
        <v/>
      </c>
      <c r="B141" s="80" t="str">
        <f t="shared" si="8"/>
        <v>0</v>
      </c>
      <c r="C141" s="81" t="str">
        <f t="shared" si="10"/>
        <v>NO</v>
      </c>
      <c r="D141" s="79"/>
      <c r="F141" s="80">
        <f t="shared" si="9"/>
        <v>0</v>
      </c>
      <c r="H141" s="63"/>
    </row>
    <row r="142" spans="1:8" ht="15.75" thickBot="1" x14ac:dyDescent="0.25">
      <c r="A142" s="80" t="str">
        <f>IF(ISBLANK(D142),"",COUNTA($B$2:B142))</f>
        <v/>
      </c>
      <c r="B142" s="80" t="str">
        <f t="shared" si="8"/>
        <v>0</v>
      </c>
      <c r="C142" s="81" t="str">
        <f t="shared" si="10"/>
        <v>NO</v>
      </c>
      <c r="D142" s="79"/>
      <c r="F142" s="80">
        <f t="shared" si="9"/>
        <v>0</v>
      </c>
      <c r="H142" s="63"/>
    </row>
    <row r="143" spans="1:8" ht="15.75" thickBot="1" x14ac:dyDescent="0.25">
      <c r="A143" s="80" t="str">
        <f>IF(ISBLANK(D143),"",COUNTA($B$2:B143))</f>
        <v/>
      </c>
      <c r="B143" s="80" t="str">
        <f t="shared" si="8"/>
        <v>0</v>
      </c>
      <c r="C143" s="81" t="str">
        <f t="shared" si="10"/>
        <v>NO</v>
      </c>
      <c r="D143" s="79"/>
      <c r="F143" s="80">
        <f t="shared" si="9"/>
        <v>0</v>
      </c>
      <c r="H143" s="63"/>
    </row>
    <row r="144" spans="1:8" ht="15.75" thickBot="1" x14ac:dyDescent="0.25">
      <c r="A144" s="80" t="str">
        <f>IF(ISBLANK(D144),"",COUNTA($B$2:B144))</f>
        <v/>
      </c>
      <c r="B144" s="80" t="str">
        <f t="shared" si="8"/>
        <v>0</v>
      </c>
      <c r="C144" s="81" t="str">
        <f t="shared" si="10"/>
        <v>NO</v>
      </c>
      <c r="D144" s="79"/>
      <c r="F144" s="80">
        <f t="shared" si="9"/>
        <v>0</v>
      </c>
      <c r="H144" s="63"/>
    </row>
    <row r="145" spans="1:8" ht="15.75" thickBot="1" x14ac:dyDescent="0.25">
      <c r="A145" s="80" t="str">
        <f>IF(ISBLANK(D145),"",COUNTA($B$2:B145))</f>
        <v/>
      </c>
      <c r="B145" s="80" t="str">
        <f t="shared" si="8"/>
        <v>0</v>
      </c>
      <c r="C145" s="81" t="str">
        <f t="shared" si="10"/>
        <v>NO</v>
      </c>
      <c r="D145" s="79"/>
      <c r="F145" s="80">
        <f t="shared" si="9"/>
        <v>0</v>
      </c>
      <c r="H145" s="63"/>
    </row>
    <row r="146" spans="1:8" ht="15.75" thickBot="1" x14ac:dyDescent="0.25">
      <c r="A146" s="80" t="str">
        <f>IF(ISBLANK(D146),"",COUNTA($B$2:B146))</f>
        <v/>
      </c>
      <c r="B146" s="80" t="str">
        <f t="shared" si="8"/>
        <v>0</v>
      </c>
      <c r="C146" s="81" t="str">
        <f t="shared" si="10"/>
        <v>NO</v>
      </c>
      <c r="D146" s="79"/>
      <c r="F146" s="80">
        <f t="shared" si="9"/>
        <v>0</v>
      </c>
      <c r="H146" s="63"/>
    </row>
    <row r="147" spans="1:8" ht="15.75" thickBot="1" x14ac:dyDescent="0.25">
      <c r="A147" s="80" t="str">
        <f>IF(ISBLANK(D147),"",COUNTA($B$2:B147))</f>
        <v/>
      </c>
      <c r="B147" s="80" t="str">
        <f t="shared" si="8"/>
        <v>0</v>
      </c>
      <c r="C147" s="81" t="str">
        <f t="shared" si="10"/>
        <v>NO</v>
      </c>
      <c r="D147" s="79"/>
      <c r="F147" s="80">
        <f t="shared" si="9"/>
        <v>0</v>
      </c>
      <c r="H147" s="63"/>
    </row>
    <row r="148" spans="1:8" ht="15.75" thickBot="1" x14ac:dyDescent="0.25">
      <c r="A148" s="80" t="str">
        <f>IF(ISBLANK(D148),"",COUNTA($B$2:B148))</f>
        <v/>
      </c>
      <c r="B148" s="80" t="str">
        <f t="shared" si="8"/>
        <v>0</v>
      </c>
      <c r="C148" s="81" t="str">
        <f t="shared" si="10"/>
        <v>NO</v>
      </c>
      <c r="D148" s="79"/>
      <c r="F148" s="80">
        <f t="shared" si="9"/>
        <v>0</v>
      </c>
      <c r="H148" s="63"/>
    </row>
    <row r="149" spans="1:8" ht="15.75" thickBot="1" x14ac:dyDescent="0.25">
      <c r="A149" s="80" t="str">
        <f>IF(ISBLANK(D149),"",COUNTA($B$2:B149))</f>
        <v/>
      </c>
      <c r="B149" s="80" t="str">
        <f t="shared" si="8"/>
        <v>0</v>
      </c>
      <c r="C149" s="81" t="str">
        <f t="shared" si="10"/>
        <v>NO</v>
      </c>
      <c r="D149" s="79"/>
      <c r="F149" s="80">
        <f t="shared" si="9"/>
        <v>0</v>
      </c>
      <c r="H149" s="63"/>
    </row>
    <row r="150" spans="1:8" ht="15.75" thickBot="1" x14ac:dyDescent="0.25">
      <c r="A150" s="80" t="str">
        <f>IF(ISBLANK(D150),"",COUNTA($B$2:B150))</f>
        <v/>
      </c>
      <c r="B150" s="80" t="str">
        <f t="shared" si="8"/>
        <v>0</v>
      </c>
      <c r="C150" s="81" t="str">
        <f t="shared" si="10"/>
        <v>NO</v>
      </c>
      <c r="D150" s="79"/>
      <c r="F150" s="80">
        <f t="shared" si="9"/>
        <v>0</v>
      </c>
      <c r="H150" s="63"/>
    </row>
    <row r="151" spans="1:8" ht="15.75" thickBot="1" x14ac:dyDescent="0.25">
      <c r="A151" s="80" t="str">
        <f>IF(ISBLANK(D151),"",COUNTA($B$2:B151))</f>
        <v/>
      </c>
      <c r="B151" s="80" t="str">
        <f t="shared" si="8"/>
        <v>0</v>
      </c>
      <c r="C151" s="81" t="str">
        <f t="shared" si="10"/>
        <v>NO</v>
      </c>
      <c r="D151" s="79"/>
      <c r="F151" s="80">
        <f t="shared" si="9"/>
        <v>0</v>
      </c>
      <c r="H151" s="63"/>
    </row>
    <row r="152" spans="1:8" ht="15.75" thickBot="1" x14ac:dyDescent="0.25">
      <c r="A152" s="80" t="str">
        <f>IF(ISBLANK(D152),"",COUNTA($B$2:B152))</f>
        <v/>
      </c>
      <c r="B152" s="80" t="str">
        <f t="shared" si="8"/>
        <v>0</v>
      </c>
      <c r="C152" s="81" t="str">
        <f t="shared" si="10"/>
        <v>NO</v>
      </c>
      <c r="D152" s="79"/>
      <c r="F152" s="80">
        <f t="shared" si="9"/>
        <v>0</v>
      </c>
      <c r="H152" s="63"/>
    </row>
    <row r="153" spans="1:8" ht="15.75" thickBot="1" x14ac:dyDescent="0.25">
      <c r="A153" s="80" t="str">
        <f>IF(ISBLANK(D153),"",COUNTA($B$2:B153))</f>
        <v/>
      </c>
      <c r="B153" s="80" t="str">
        <f t="shared" si="8"/>
        <v>0</v>
      </c>
      <c r="C153" s="81" t="str">
        <f t="shared" si="10"/>
        <v>NO</v>
      </c>
      <c r="D153" s="79"/>
      <c r="F153" s="80">
        <f t="shared" si="9"/>
        <v>0</v>
      </c>
      <c r="H153" s="63"/>
    </row>
    <row r="154" spans="1:8" ht="15.75" thickBot="1" x14ac:dyDescent="0.25">
      <c r="A154" s="80" t="str">
        <f>IF(ISBLANK(D154),"",COUNTA($B$2:B154))</f>
        <v/>
      </c>
      <c r="B154" s="80" t="str">
        <f t="shared" si="8"/>
        <v>0</v>
      </c>
      <c r="C154" s="81" t="str">
        <f t="shared" si="10"/>
        <v>NO</v>
      </c>
      <c r="D154" s="79"/>
      <c r="F154" s="80">
        <f t="shared" si="9"/>
        <v>0</v>
      </c>
      <c r="H154" s="63"/>
    </row>
    <row r="155" spans="1:8" ht="15.75" thickBot="1" x14ac:dyDescent="0.25">
      <c r="A155" s="80" t="str">
        <f>IF(ISBLANK(D155),"",COUNTA($B$2:B155))</f>
        <v/>
      </c>
      <c r="B155" s="80" t="str">
        <f t="shared" si="8"/>
        <v>0</v>
      </c>
      <c r="C155" s="81" t="str">
        <f t="shared" si="10"/>
        <v>NO</v>
      </c>
      <c r="D155" s="79"/>
      <c r="F155" s="80">
        <f t="shared" si="9"/>
        <v>0</v>
      </c>
      <c r="H155" s="63"/>
    </row>
    <row r="156" spans="1:8" ht="15.75" thickBot="1" x14ac:dyDescent="0.25">
      <c r="A156" s="80" t="str">
        <f>IF(ISBLANK(D156),"",COUNTA($B$2:B156))</f>
        <v/>
      </c>
      <c r="B156" s="80" t="str">
        <f t="shared" si="8"/>
        <v>0</v>
      </c>
      <c r="C156" s="81" t="str">
        <f t="shared" si="10"/>
        <v>NO</v>
      </c>
      <c r="D156" s="79"/>
      <c r="F156" s="80">
        <f t="shared" si="9"/>
        <v>0</v>
      </c>
      <c r="H156" s="88"/>
    </row>
    <row r="157" spans="1:8" ht="15.75" thickBot="1" x14ac:dyDescent="0.25">
      <c r="A157" s="80" t="str">
        <f>IF(ISBLANK(D157),"",COUNTA($B$2:B157))</f>
        <v/>
      </c>
      <c r="B157" s="80" t="str">
        <f t="shared" si="8"/>
        <v>0</v>
      </c>
      <c r="C157" s="81" t="str">
        <f t="shared" si="10"/>
        <v>NO</v>
      </c>
      <c r="D157" s="79"/>
      <c r="F157" s="80">
        <f t="shared" si="9"/>
        <v>0</v>
      </c>
      <c r="H157" s="88"/>
    </row>
    <row r="158" spans="1:8" ht="15.75" thickBot="1" x14ac:dyDescent="0.25">
      <c r="A158" s="80" t="str">
        <f>IF(ISBLANK(D158),"",COUNTA($B$2:B158))</f>
        <v/>
      </c>
      <c r="B158" s="80" t="str">
        <f t="shared" si="8"/>
        <v>0</v>
      </c>
      <c r="C158" s="81" t="str">
        <f t="shared" si="10"/>
        <v>NO</v>
      </c>
      <c r="D158" s="79"/>
      <c r="F158" s="80">
        <f t="shared" si="9"/>
        <v>0</v>
      </c>
      <c r="H158" s="88"/>
    </row>
    <row r="159" spans="1:8" ht="15.75" thickBot="1" x14ac:dyDescent="0.25">
      <c r="A159" s="80" t="str">
        <f>IF(ISBLANK(D159),"",COUNTA($B$2:B159))</f>
        <v/>
      </c>
      <c r="B159" s="80" t="str">
        <f t="shared" si="8"/>
        <v>0</v>
      </c>
      <c r="C159" s="81" t="str">
        <f t="shared" si="10"/>
        <v>NO</v>
      </c>
      <c r="D159" s="79"/>
      <c r="F159" s="80">
        <f t="shared" si="9"/>
        <v>0</v>
      </c>
    </row>
    <row r="160" spans="1:8" ht="15.75" thickBot="1" x14ac:dyDescent="0.25">
      <c r="A160" s="80" t="str">
        <f>IF(ISBLANK(D160),"",COUNTA($B$2:B160))</f>
        <v/>
      </c>
      <c r="B160" s="80" t="str">
        <f t="shared" si="8"/>
        <v>0</v>
      </c>
      <c r="C160" s="81" t="str">
        <f t="shared" si="10"/>
        <v>NO</v>
      </c>
      <c r="D160" s="79"/>
      <c r="F160" s="80">
        <f t="shared" si="9"/>
        <v>0</v>
      </c>
    </row>
    <row r="161" spans="1:6" ht="15.75" thickBot="1" x14ac:dyDescent="0.25">
      <c r="A161" s="80" t="str">
        <f>IF(ISBLANK(D161),"",COUNTA($B$2:B161))</f>
        <v/>
      </c>
      <c r="B161" s="80" t="str">
        <f t="shared" si="8"/>
        <v>0</v>
      </c>
      <c r="C161" s="81" t="str">
        <f t="shared" si="10"/>
        <v>NO</v>
      </c>
      <c r="D161" s="79"/>
      <c r="F161" s="80">
        <f t="shared" si="9"/>
        <v>0</v>
      </c>
    </row>
    <row r="162" spans="1:6" ht="15.75" thickBot="1" x14ac:dyDescent="0.25">
      <c r="A162" s="80" t="str">
        <f>IF(ISBLANK(D162),"",COUNTA($B$2:B162))</f>
        <v/>
      </c>
      <c r="B162" s="80" t="str">
        <f t="shared" si="8"/>
        <v>0</v>
      </c>
      <c r="C162" s="81" t="str">
        <f t="shared" si="10"/>
        <v>NO</v>
      </c>
      <c r="D162" s="79"/>
      <c r="F162" s="80">
        <f t="shared" si="9"/>
        <v>0</v>
      </c>
    </row>
    <row r="163" spans="1:6" ht="15.75" thickBot="1" x14ac:dyDescent="0.25">
      <c r="A163" s="80" t="str">
        <f>IF(ISBLANK(D163),"",COUNTA($B$2:B163))</f>
        <v/>
      </c>
      <c r="B163" s="80" t="str">
        <f t="shared" si="8"/>
        <v>0</v>
      </c>
      <c r="C163" s="81" t="str">
        <f t="shared" si="10"/>
        <v>NO</v>
      </c>
      <c r="D163" s="79"/>
      <c r="F163" s="80">
        <f t="shared" si="9"/>
        <v>0</v>
      </c>
    </row>
    <row r="164" spans="1:6" ht="15.75" thickBot="1" x14ac:dyDescent="0.25">
      <c r="A164" s="80" t="str">
        <f>IF(ISBLANK(D164),"",COUNTA($B$2:B164))</f>
        <v/>
      </c>
      <c r="B164" s="80" t="str">
        <f t="shared" si="8"/>
        <v>0</v>
      </c>
      <c r="C164" s="81" t="str">
        <f t="shared" si="10"/>
        <v>NO</v>
      </c>
      <c r="D164" s="79"/>
      <c r="F164" s="80">
        <f t="shared" si="9"/>
        <v>0</v>
      </c>
    </row>
    <row r="165" spans="1:6" ht="15.75" thickBot="1" x14ac:dyDescent="0.25">
      <c r="A165" s="80" t="str">
        <f>IF(ISBLANK(D165),"",COUNTA($B$2:B165))</f>
        <v/>
      </c>
      <c r="B165" s="80" t="str">
        <f t="shared" si="8"/>
        <v>0</v>
      </c>
      <c r="C165" s="81" t="str">
        <f t="shared" si="10"/>
        <v>NO</v>
      </c>
      <c r="D165" s="79"/>
      <c r="F165" s="80">
        <f t="shared" si="9"/>
        <v>0</v>
      </c>
    </row>
    <row r="166" spans="1:6" ht="15.75" thickBot="1" x14ac:dyDescent="0.25">
      <c r="A166" s="80" t="str">
        <f>IF(ISBLANK(D166),"",COUNTA($B$2:B166))</f>
        <v/>
      </c>
      <c r="B166" s="80" t="str">
        <f t="shared" si="8"/>
        <v>0</v>
      </c>
      <c r="C166" s="81" t="str">
        <f t="shared" si="10"/>
        <v>NO</v>
      </c>
      <c r="D166" s="79"/>
      <c r="F166" s="80">
        <f t="shared" si="9"/>
        <v>0</v>
      </c>
    </row>
    <row r="167" spans="1:6" ht="15.75" thickBot="1" x14ac:dyDescent="0.25">
      <c r="A167" s="80" t="str">
        <f>IF(ISBLANK(D167),"",COUNTA($B$2:B167))</f>
        <v/>
      </c>
      <c r="B167" s="80" t="str">
        <f t="shared" si="8"/>
        <v>0</v>
      </c>
      <c r="C167" s="81" t="str">
        <f t="shared" si="10"/>
        <v>NO</v>
      </c>
      <c r="D167" s="79"/>
      <c r="F167" s="80">
        <f t="shared" si="9"/>
        <v>0</v>
      </c>
    </row>
    <row r="168" spans="1:6" ht="15.75" thickBot="1" x14ac:dyDescent="0.25">
      <c r="A168" s="80" t="str">
        <f>IF(ISBLANK(D168),"",COUNTA($B$2:B168))</f>
        <v/>
      </c>
      <c r="B168" s="80" t="str">
        <f t="shared" si="8"/>
        <v>0</v>
      </c>
      <c r="C168" s="81" t="str">
        <f t="shared" si="10"/>
        <v>NO</v>
      </c>
      <c r="D168" s="79"/>
      <c r="F168" s="80">
        <f t="shared" si="9"/>
        <v>0</v>
      </c>
    </row>
    <row r="169" spans="1:6" ht="15.75" thickBot="1" x14ac:dyDescent="0.25">
      <c r="A169" s="80" t="str">
        <f>IF(ISBLANK(D169),"",COUNTA($B$2:B169))</f>
        <v/>
      </c>
      <c r="B169" s="80" t="str">
        <f t="shared" si="8"/>
        <v>0</v>
      </c>
      <c r="C169" s="81" t="str">
        <f t="shared" si="10"/>
        <v>NO</v>
      </c>
      <c r="D169" s="79"/>
      <c r="F169" s="80">
        <f t="shared" si="9"/>
        <v>0</v>
      </c>
    </row>
    <row r="170" spans="1:6" ht="15.75" thickBot="1" x14ac:dyDescent="0.25">
      <c r="A170" s="80" t="str">
        <f>IF(ISBLANK(D170),"",COUNTA($B$2:B170))</f>
        <v/>
      </c>
      <c r="B170" s="80" t="str">
        <f t="shared" si="8"/>
        <v>0</v>
      </c>
      <c r="C170" s="81" t="str">
        <f t="shared" si="10"/>
        <v>NO</v>
      </c>
      <c r="D170" s="79"/>
      <c r="F170" s="80">
        <f t="shared" si="9"/>
        <v>0</v>
      </c>
    </row>
    <row r="171" spans="1:6" ht="15.75" thickBot="1" x14ac:dyDescent="0.25">
      <c r="A171" s="80" t="str">
        <f>IF(ISBLANK(D171),"",COUNTA($B$2:B171))</f>
        <v/>
      </c>
      <c r="B171" s="80" t="str">
        <f t="shared" si="8"/>
        <v>0</v>
      </c>
      <c r="C171" s="81" t="str">
        <f t="shared" si="10"/>
        <v>NO</v>
      </c>
      <c r="D171" s="79"/>
      <c r="F171" s="80">
        <f t="shared" si="9"/>
        <v>0</v>
      </c>
    </row>
    <row r="172" spans="1:6" ht="15.75" thickBot="1" x14ac:dyDescent="0.25">
      <c r="A172" s="80" t="str">
        <f>IF(ISBLANK(D172),"",COUNTA($B$2:B172))</f>
        <v/>
      </c>
      <c r="B172" s="80" t="str">
        <f t="shared" si="8"/>
        <v>0</v>
      </c>
      <c r="C172" s="81" t="str">
        <f t="shared" si="10"/>
        <v>NO</v>
      </c>
      <c r="D172" s="79"/>
      <c r="F172" s="80">
        <f t="shared" si="9"/>
        <v>0</v>
      </c>
    </row>
    <row r="173" spans="1:6" ht="15.75" thickBot="1" x14ac:dyDescent="0.25">
      <c r="A173" s="80" t="str">
        <f>IF(ISBLANK(D173),"",COUNTA($B$2:B173))</f>
        <v/>
      </c>
      <c r="B173" s="80" t="str">
        <f t="shared" si="8"/>
        <v>0</v>
      </c>
      <c r="C173" s="81" t="str">
        <f t="shared" si="10"/>
        <v>NO</v>
      </c>
      <c r="D173" s="79"/>
      <c r="F173" s="80">
        <f t="shared" si="9"/>
        <v>0</v>
      </c>
    </row>
    <row r="174" spans="1:6" ht="15.75" thickBot="1" x14ac:dyDescent="0.25">
      <c r="A174" s="80" t="str">
        <f>IF(ISBLANK(D174),"",COUNTA($B$2:B174))</f>
        <v/>
      </c>
      <c r="B174" s="80" t="str">
        <f t="shared" si="8"/>
        <v>0</v>
      </c>
      <c r="C174" s="81" t="str">
        <f t="shared" si="10"/>
        <v>NO</v>
      </c>
      <c r="D174" s="79"/>
      <c r="F174" s="80">
        <f t="shared" si="9"/>
        <v>0</v>
      </c>
    </row>
    <row r="175" spans="1:6" ht="15.75" thickBot="1" x14ac:dyDescent="0.25">
      <c r="A175" s="80" t="str">
        <f>IF(ISBLANK(D175),"",COUNTA($B$2:B175))</f>
        <v/>
      </c>
      <c r="B175" s="80" t="str">
        <f t="shared" si="8"/>
        <v>0</v>
      </c>
      <c r="C175" s="81" t="str">
        <f t="shared" si="10"/>
        <v>NO</v>
      </c>
      <c r="D175" s="79"/>
      <c r="F175" s="80">
        <f t="shared" si="9"/>
        <v>0</v>
      </c>
    </row>
    <row r="176" spans="1:6" ht="15.75" thickBot="1" x14ac:dyDescent="0.25">
      <c r="A176" s="80" t="str">
        <f>IF(ISBLANK(D176),"",COUNTA($B$2:B176))</f>
        <v/>
      </c>
      <c r="B176" s="80" t="str">
        <f t="shared" si="8"/>
        <v>0</v>
      </c>
      <c r="C176" s="81" t="str">
        <f t="shared" si="10"/>
        <v>NO</v>
      </c>
      <c r="D176" s="79"/>
      <c r="F176" s="80">
        <f t="shared" si="9"/>
        <v>0</v>
      </c>
    </row>
    <row r="177" spans="1:6" ht="15.75" thickBot="1" x14ac:dyDescent="0.25">
      <c r="A177" s="80" t="str">
        <f>IF(ISBLANK(D177),"",COUNTA($B$2:B177))</f>
        <v/>
      </c>
      <c r="B177" s="80" t="str">
        <f t="shared" si="8"/>
        <v>0</v>
      </c>
      <c r="C177" s="81" t="str">
        <f t="shared" si="10"/>
        <v>NO</v>
      </c>
      <c r="D177" s="79"/>
      <c r="F177" s="80">
        <f t="shared" si="9"/>
        <v>0</v>
      </c>
    </row>
    <row r="178" spans="1:6" ht="15.75" thickBot="1" x14ac:dyDescent="0.25">
      <c r="A178" s="80" t="str">
        <f>IF(ISBLANK(D178),"",COUNTA($B$2:B178))</f>
        <v/>
      </c>
      <c r="B178" s="80" t="str">
        <f t="shared" si="8"/>
        <v>0</v>
      </c>
      <c r="C178" s="81" t="str">
        <f t="shared" si="10"/>
        <v>NO</v>
      </c>
      <c r="D178" s="79"/>
      <c r="F178" s="80">
        <f t="shared" si="9"/>
        <v>0</v>
      </c>
    </row>
    <row r="179" spans="1:6" ht="15.75" thickBot="1" x14ac:dyDescent="0.25">
      <c r="A179" s="80" t="str">
        <f>IF(ISBLANK(D179),"",COUNTA($B$2:B179))</f>
        <v/>
      </c>
      <c r="B179" s="80" t="str">
        <f t="shared" ref="B179:B242" si="11">IF(C179="NO","0",IF(C179&gt;=11000,10000,ROUND(IF((SIGN(C179)=-1),C179*(1+$E$1/100),C179*(1-$E$1/100)),0)))</f>
        <v>0</v>
      </c>
      <c r="C179" s="81" t="str">
        <f t="shared" si="10"/>
        <v>NO</v>
      </c>
      <c r="D179" s="79"/>
      <c r="F179" s="80">
        <f t="shared" si="9"/>
        <v>0</v>
      </c>
    </row>
    <row r="180" spans="1:6" ht="15.75" thickBot="1" x14ac:dyDescent="0.25">
      <c r="A180" s="80" t="str">
        <f>IF(ISBLANK(D180),"",COUNTA($B$2:B180))</f>
        <v/>
      </c>
      <c r="B180" s="80" t="str">
        <f t="shared" si="11"/>
        <v>0</v>
      </c>
      <c r="C180" s="81" t="str">
        <f t="shared" si="10"/>
        <v>NO</v>
      </c>
      <c r="D180" s="79"/>
      <c r="F180" s="80">
        <f t="shared" si="9"/>
        <v>0</v>
      </c>
    </row>
    <row r="181" spans="1:6" ht="15.75" thickBot="1" x14ac:dyDescent="0.25">
      <c r="A181" s="80" t="str">
        <f>IF(ISBLANK(D181),"",COUNTA($B$2:B181))</f>
        <v/>
      </c>
      <c r="B181" s="80" t="str">
        <f t="shared" si="11"/>
        <v>0</v>
      </c>
      <c r="C181" s="81" t="str">
        <f t="shared" si="10"/>
        <v>NO</v>
      </c>
      <c r="D181" s="79"/>
      <c r="F181" s="80">
        <f t="shared" si="9"/>
        <v>0</v>
      </c>
    </row>
    <row r="182" spans="1:6" ht="15.75" thickBot="1" x14ac:dyDescent="0.25">
      <c r="A182" s="80" t="str">
        <f>IF(ISBLANK(D182),"",COUNTA($B$2:B182))</f>
        <v/>
      </c>
      <c r="B182" s="80" t="str">
        <f t="shared" si="11"/>
        <v>0</v>
      </c>
      <c r="C182" s="81" t="str">
        <f t="shared" si="10"/>
        <v>NO</v>
      </c>
      <c r="D182" s="79"/>
      <c r="F182" s="80">
        <f t="shared" si="9"/>
        <v>0</v>
      </c>
    </row>
    <row r="183" spans="1:6" ht="15.75" thickBot="1" x14ac:dyDescent="0.25">
      <c r="A183" s="80" t="str">
        <f>IF(ISBLANK(D183),"",COUNTA($B$2:B183))</f>
        <v/>
      </c>
      <c r="B183" s="80" t="str">
        <f t="shared" si="11"/>
        <v>0</v>
      </c>
      <c r="C183" s="81" t="str">
        <f t="shared" si="10"/>
        <v>NO</v>
      </c>
      <c r="D183" s="79"/>
      <c r="F183" s="80">
        <f t="shared" si="9"/>
        <v>0</v>
      </c>
    </row>
    <row r="184" spans="1:6" ht="15.75" thickBot="1" x14ac:dyDescent="0.25">
      <c r="A184" s="80" t="str">
        <f>IF(ISBLANK(D184),"",COUNTA($B$2:B184))</f>
        <v/>
      </c>
      <c r="B184" s="80" t="str">
        <f t="shared" si="11"/>
        <v>0</v>
      </c>
      <c r="C184" s="81" t="str">
        <f t="shared" si="10"/>
        <v>NO</v>
      </c>
      <c r="D184" s="79"/>
      <c r="F184" s="80">
        <f t="shared" si="9"/>
        <v>0</v>
      </c>
    </row>
    <row r="185" spans="1:6" ht="15.75" thickBot="1" x14ac:dyDescent="0.25">
      <c r="A185" s="80" t="str">
        <f>IF(ISBLANK(D185),"",COUNTA($B$2:B185))</f>
        <v/>
      </c>
      <c r="B185" s="80" t="str">
        <f t="shared" si="11"/>
        <v>0</v>
      </c>
      <c r="C185" s="81" t="str">
        <f t="shared" si="10"/>
        <v>NO</v>
      </c>
      <c r="D185" s="79"/>
      <c r="F185" s="80">
        <f t="shared" si="9"/>
        <v>0</v>
      </c>
    </row>
    <row r="186" spans="1:6" ht="15.75" thickBot="1" x14ac:dyDescent="0.25">
      <c r="A186" s="80" t="str">
        <f>IF(ISBLANK(D186),"",COUNTA($B$2:B186))</f>
        <v/>
      </c>
      <c r="B186" s="80" t="str">
        <f t="shared" si="11"/>
        <v>0</v>
      </c>
      <c r="C186" s="81" t="str">
        <f t="shared" si="10"/>
        <v>NO</v>
      </c>
      <c r="D186" s="79"/>
      <c r="F186" s="80">
        <f t="shared" si="9"/>
        <v>0</v>
      </c>
    </row>
    <row r="187" spans="1:6" ht="15.75" thickBot="1" x14ac:dyDescent="0.25">
      <c r="A187" s="80" t="str">
        <f>IF(ISBLANK(D187),"",COUNTA($B$2:B187))</f>
        <v/>
      </c>
      <c r="B187" s="80" t="str">
        <f t="shared" si="11"/>
        <v>0</v>
      </c>
      <c r="C187" s="81" t="str">
        <f t="shared" si="10"/>
        <v>NO</v>
      </c>
      <c r="D187" s="79"/>
      <c r="F187" s="80">
        <f t="shared" si="9"/>
        <v>0</v>
      </c>
    </row>
    <row r="188" spans="1:6" ht="15.75" thickBot="1" x14ac:dyDescent="0.25">
      <c r="A188" s="80" t="str">
        <f>IF(ISBLANK(D188),"",COUNTA($B$2:B188))</f>
        <v/>
      </c>
      <c r="B188" s="80" t="str">
        <f t="shared" si="11"/>
        <v>0</v>
      </c>
      <c r="C188" s="81" t="str">
        <f t="shared" si="10"/>
        <v>NO</v>
      </c>
      <c r="D188" s="79"/>
      <c r="F188" s="80">
        <f t="shared" si="9"/>
        <v>0</v>
      </c>
    </row>
    <row r="189" spans="1:6" ht="15.75" thickBot="1" x14ac:dyDescent="0.25">
      <c r="A189" s="80" t="str">
        <f>IF(ISBLANK(D189),"",COUNTA($B$2:B189))</f>
        <v/>
      </c>
      <c r="B189" s="80" t="str">
        <f t="shared" si="11"/>
        <v>0</v>
      </c>
      <c r="C189" s="81" t="str">
        <f t="shared" si="10"/>
        <v>NO</v>
      </c>
      <c r="D189" s="79"/>
      <c r="F189" s="80">
        <f t="shared" si="9"/>
        <v>0</v>
      </c>
    </row>
    <row r="190" spans="1:6" ht="15.75" thickBot="1" x14ac:dyDescent="0.25">
      <c r="A190" s="80" t="str">
        <f>IF(ISBLANK(D190),"",COUNTA($B$2:B190))</f>
        <v/>
      </c>
      <c r="B190" s="80" t="str">
        <f t="shared" si="11"/>
        <v>0</v>
      </c>
      <c r="C190" s="81" t="str">
        <f t="shared" si="10"/>
        <v>NO</v>
      </c>
      <c r="D190" s="79"/>
      <c r="F190" s="80">
        <f t="shared" si="9"/>
        <v>0</v>
      </c>
    </row>
    <row r="191" spans="1:6" ht="15.75" thickBot="1" x14ac:dyDescent="0.25">
      <c r="A191" s="80" t="str">
        <f>IF(ISBLANK(D191),"",COUNTA($B$2:B191))</f>
        <v/>
      </c>
      <c r="B191" s="80" t="str">
        <f t="shared" si="11"/>
        <v>0</v>
      </c>
      <c r="C191" s="81" t="str">
        <f t="shared" si="10"/>
        <v>NO</v>
      </c>
      <c r="D191" s="79"/>
      <c r="F191" s="80">
        <f t="shared" si="9"/>
        <v>0</v>
      </c>
    </row>
    <row r="192" spans="1:6" ht="15.75" thickBot="1" x14ac:dyDescent="0.25">
      <c r="A192" s="80" t="str">
        <f>IF(ISBLANK(D192),"",COUNTA($B$2:B192))</f>
        <v/>
      </c>
      <c r="B192" s="80" t="str">
        <f t="shared" si="11"/>
        <v>0</v>
      </c>
      <c r="C192" s="81" t="str">
        <f t="shared" si="10"/>
        <v>NO</v>
      </c>
      <c r="D192" s="79"/>
      <c r="F192" s="80">
        <f t="shared" si="9"/>
        <v>0</v>
      </c>
    </row>
    <row r="193" spans="1:6" ht="15.75" thickBot="1" x14ac:dyDescent="0.25">
      <c r="A193" s="80" t="str">
        <f>IF(ISBLANK(D193),"",COUNTA($B$2:B193))</f>
        <v/>
      </c>
      <c r="B193" s="80" t="str">
        <f t="shared" si="11"/>
        <v>0</v>
      </c>
      <c r="C193" s="81" t="str">
        <f t="shared" si="10"/>
        <v>NO</v>
      </c>
      <c r="D193" s="79"/>
      <c r="F193" s="80">
        <f t="shared" si="9"/>
        <v>0</v>
      </c>
    </row>
    <row r="194" spans="1:6" ht="15.75" thickBot="1" x14ac:dyDescent="0.25">
      <c r="A194" s="80" t="str">
        <f>IF(ISBLANK(D194),"",COUNTA($B$2:B194))</f>
        <v/>
      </c>
      <c r="B194" s="80" t="str">
        <f t="shared" si="11"/>
        <v>0</v>
      </c>
      <c r="C194" s="81" t="str">
        <f t="shared" si="10"/>
        <v>NO</v>
      </c>
      <c r="D194" s="79"/>
      <c r="F194" s="80">
        <f t="shared" ref="F194:F257" si="12">+LEN(G194)</f>
        <v>0</v>
      </c>
    </row>
    <row r="195" spans="1:6" ht="15.75" thickBot="1" x14ac:dyDescent="0.25">
      <c r="A195" s="80" t="str">
        <f>IF(ISBLANK(D195),"",COUNTA($B$2:B195))</f>
        <v/>
      </c>
      <c r="B195" s="80" t="str">
        <f t="shared" si="11"/>
        <v>0</v>
      </c>
      <c r="C195" s="81" t="str">
        <f t="shared" ref="C195:C258" si="13">IF(ISERROR(_xlfn.NUMBERVALUE(VLOOKUP(D195,G:H,2,0))),"NO",_xlfn.NUMBERVALUE(VLOOKUP(D195,G:H,2,0)))</f>
        <v>NO</v>
      </c>
      <c r="D195" s="79"/>
      <c r="F195" s="80">
        <f t="shared" si="12"/>
        <v>0</v>
      </c>
    </row>
    <row r="196" spans="1:6" ht="15.75" thickBot="1" x14ac:dyDescent="0.25">
      <c r="A196" s="80" t="str">
        <f>IF(ISBLANK(D196),"",COUNTA($B$2:B196))</f>
        <v/>
      </c>
      <c r="B196" s="80" t="str">
        <f t="shared" si="11"/>
        <v>0</v>
      </c>
      <c r="C196" s="81" t="str">
        <f t="shared" si="13"/>
        <v>NO</v>
      </c>
      <c r="D196" s="79"/>
      <c r="F196" s="80">
        <f t="shared" si="12"/>
        <v>0</v>
      </c>
    </row>
    <row r="197" spans="1:6" ht="15.75" thickBot="1" x14ac:dyDescent="0.25">
      <c r="A197" s="80" t="str">
        <f>IF(ISBLANK(D197),"",COUNTA($B$2:B197))</f>
        <v/>
      </c>
      <c r="B197" s="80" t="str">
        <f t="shared" si="11"/>
        <v>0</v>
      </c>
      <c r="C197" s="81" t="str">
        <f t="shared" si="13"/>
        <v>NO</v>
      </c>
      <c r="D197" s="79"/>
      <c r="F197" s="80">
        <f t="shared" si="12"/>
        <v>0</v>
      </c>
    </row>
    <row r="198" spans="1:6" ht="15.75" thickBot="1" x14ac:dyDescent="0.25">
      <c r="A198" s="80" t="str">
        <f>IF(ISBLANK(D198),"",COUNTA($B$2:B198))</f>
        <v/>
      </c>
      <c r="B198" s="80" t="str">
        <f t="shared" si="11"/>
        <v>0</v>
      </c>
      <c r="C198" s="81" t="str">
        <f t="shared" si="13"/>
        <v>NO</v>
      </c>
      <c r="D198" s="79"/>
      <c r="F198" s="80">
        <f t="shared" si="12"/>
        <v>0</v>
      </c>
    </row>
    <row r="199" spans="1:6" ht="15.75" thickBot="1" x14ac:dyDescent="0.25">
      <c r="A199" s="80" t="str">
        <f>IF(ISBLANK(D199),"",COUNTA($B$2:B199))</f>
        <v/>
      </c>
      <c r="B199" s="80" t="str">
        <f t="shared" si="11"/>
        <v>0</v>
      </c>
      <c r="C199" s="81" t="str">
        <f t="shared" si="13"/>
        <v>NO</v>
      </c>
      <c r="D199" s="79"/>
      <c r="F199" s="80">
        <f t="shared" si="12"/>
        <v>0</v>
      </c>
    </row>
    <row r="200" spans="1:6" ht="15.75" thickBot="1" x14ac:dyDescent="0.25">
      <c r="A200" s="80" t="str">
        <f>IF(ISBLANK(D200),"",COUNTA($B$2:B200))</f>
        <v/>
      </c>
      <c r="B200" s="80" t="str">
        <f t="shared" si="11"/>
        <v>0</v>
      </c>
      <c r="C200" s="81" t="str">
        <f t="shared" si="13"/>
        <v>NO</v>
      </c>
      <c r="D200" s="79"/>
      <c r="F200" s="80">
        <f t="shared" si="12"/>
        <v>0</v>
      </c>
    </row>
    <row r="201" spans="1:6" ht="15.75" thickBot="1" x14ac:dyDescent="0.25">
      <c r="A201" s="80" t="str">
        <f>IF(ISBLANK(D201),"",COUNTA($B$2:B201))</f>
        <v/>
      </c>
      <c r="B201" s="80" t="str">
        <f t="shared" si="11"/>
        <v>0</v>
      </c>
      <c r="C201" s="81" t="str">
        <f t="shared" si="13"/>
        <v>NO</v>
      </c>
      <c r="D201" s="79"/>
      <c r="F201" s="80">
        <f t="shared" si="12"/>
        <v>0</v>
      </c>
    </row>
    <row r="202" spans="1:6" ht="15.75" thickBot="1" x14ac:dyDescent="0.25">
      <c r="A202" s="80" t="str">
        <f>IF(ISBLANK(D202),"",COUNTA($B$2:B202))</f>
        <v/>
      </c>
      <c r="B202" s="80" t="str">
        <f t="shared" si="11"/>
        <v>0</v>
      </c>
      <c r="C202" s="81" t="str">
        <f t="shared" si="13"/>
        <v>NO</v>
      </c>
      <c r="D202" s="79"/>
      <c r="F202" s="80">
        <f t="shared" si="12"/>
        <v>0</v>
      </c>
    </row>
    <row r="203" spans="1:6" ht="15.75" thickBot="1" x14ac:dyDescent="0.25">
      <c r="A203" s="80" t="str">
        <f>IF(ISBLANK(D203),"",COUNTA($B$2:B203))</f>
        <v/>
      </c>
      <c r="B203" s="80" t="str">
        <f t="shared" si="11"/>
        <v>0</v>
      </c>
      <c r="C203" s="81" t="str">
        <f t="shared" si="13"/>
        <v>NO</v>
      </c>
      <c r="D203" s="79"/>
      <c r="F203" s="80">
        <f t="shared" si="12"/>
        <v>0</v>
      </c>
    </row>
    <row r="204" spans="1:6" ht="15.75" thickBot="1" x14ac:dyDescent="0.25">
      <c r="A204" s="80" t="str">
        <f>IF(ISBLANK(D204),"",COUNTA($B$2:B204))</f>
        <v/>
      </c>
      <c r="B204" s="80" t="str">
        <f t="shared" si="11"/>
        <v>0</v>
      </c>
      <c r="C204" s="81" t="str">
        <f t="shared" si="13"/>
        <v>NO</v>
      </c>
      <c r="D204" s="79"/>
      <c r="F204" s="80">
        <f t="shared" si="12"/>
        <v>0</v>
      </c>
    </row>
    <row r="205" spans="1:6" ht="15.75" thickBot="1" x14ac:dyDescent="0.25">
      <c r="A205" s="80" t="str">
        <f>IF(ISBLANK(D205),"",COUNTA($B$2:B205))</f>
        <v/>
      </c>
      <c r="B205" s="80" t="str">
        <f t="shared" si="11"/>
        <v>0</v>
      </c>
      <c r="C205" s="81" t="str">
        <f t="shared" si="13"/>
        <v>NO</v>
      </c>
      <c r="D205" s="79"/>
      <c r="F205" s="80">
        <f t="shared" si="12"/>
        <v>0</v>
      </c>
    </row>
    <row r="206" spans="1:6" ht="15.75" thickBot="1" x14ac:dyDescent="0.25">
      <c r="A206" s="80" t="str">
        <f>IF(ISBLANK(D206),"",COUNTA($B$2:B206))</f>
        <v/>
      </c>
      <c r="B206" s="80" t="str">
        <f t="shared" si="11"/>
        <v>0</v>
      </c>
      <c r="C206" s="81" t="str">
        <f t="shared" si="13"/>
        <v>NO</v>
      </c>
      <c r="D206" s="79"/>
      <c r="F206" s="80">
        <f t="shared" si="12"/>
        <v>0</v>
      </c>
    </row>
    <row r="207" spans="1:6" ht="15.75" thickBot="1" x14ac:dyDescent="0.25">
      <c r="A207" s="80" t="str">
        <f>IF(ISBLANK(D207),"",COUNTA($B$2:B207))</f>
        <v/>
      </c>
      <c r="B207" s="80" t="str">
        <f t="shared" si="11"/>
        <v>0</v>
      </c>
      <c r="C207" s="81" t="str">
        <f t="shared" si="13"/>
        <v>NO</v>
      </c>
      <c r="D207" s="79"/>
      <c r="F207" s="80">
        <f t="shared" si="12"/>
        <v>0</v>
      </c>
    </row>
    <row r="208" spans="1:6" ht="15.75" thickBot="1" x14ac:dyDescent="0.25">
      <c r="A208" s="80" t="str">
        <f>IF(ISBLANK(D208),"",COUNTA($B$2:B208))</f>
        <v/>
      </c>
      <c r="B208" s="80" t="str">
        <f t="shared" si="11"/>
        <v>0</v>
      </c>
      <c r="C208" s="81" t="str">
        <f t="shared" si="13"/>
        <v>NO</v>
      </c>
      <c r="D208" s="79"/>
      <c r="F208" s="80">
        <f t="shared" si="12"/>
        <v>0</v>
      </c>
    </row>
    <row r="209" spans="1:6" ht="15.75" thickBot="1" x14ac:dyDescent="0.25">
      <c r="A209" s="80" t="str">
        <f>IF(ISBLANK(D209),"",COUNTA($B$2:B209))</f>
        <v/>
      </c>
      <c r="B209" s="80" t="str">
        <f t="shared" si="11"/>
        <v>0</v>
      </c>
      <c r="C209" s="81" t="str">
        <f t="shared" si="13"/>
        <v>NO</v>
      </c>
      <c r="D209" s="79"/>
      <c r="F209" s="80">
        <f t="shared" si="12"/>
        <v>0</v>
      </c>
    </row>
    <row r="210" spans="1:6" ht="15.75" thickBot="1" x14ac:dyDescent="0.25">
      <c r="A210" s="80" t="str">
        <f>IF(ISBLANK(D210),"",COUNTA($B$2:B210))</f>
        <v/>
      </c>
      <c r="B210" s="80" t="str">
        <f t="shared" si="11"/>
        <v>0</v>
      </c>
      <c r="C210" s="81" t="str">
        <f t="shared" si="13"/>
        <v>NO</v>
      </c>
      <c r="D210" s="79"/>
      <c r="F210" s="80">
        <f t="shared" si="12"/>
        <v>0</v>
      </c>
    </row>
    <row r="211" spans="1:6" ht="15.75" thickBot="1" x14ac:dyDescent="0.25">
      <c r="A211" s="80" t="str">
        <f>IF(ISBLANK(D211),"",COUNTA($B$2:B211))</f>
        <v/>
      </c>
      <c r="B211" s="80" t="str">
        <f t="shared" si="11"/>
        <v>0</v>
      </c>
      <c r="C211" s="81" t="str">
        <f t="shared" si="13"/>
        <v>NO</v>
      </c>
      <c r="D211" s="79"/>
      <c r="F211" s="80">
        <f t="shared" si="12"/>
        <v>0</v>
      </c>
    </row>
    <row r="212" spans="1:6" ht="15.75" thickBot="1" x14ac:dyDescent="0.25">
      <c r="A212" s="80" t="str">
        <f>IF(ISBLANK(D212),"",COUNTA($B$2:B212))</f>
        <v/>
      </c>
      <c r="B212" s="80" t="str">
        <f t="shared" si="11"/>
        <v>0</v>
      </c>
      <c r="C212" s="81" t="str">
        <f t="shared" si="13"/>
        <v>NO</v>
      </c>
      <c r="D212" s="79"/>
      <c r="F212" s="80">
        <f t="shared" si="12"/>
        <v>0</v>
      </c>
    </row>
    <row r="213" spans="1:6" ht="15.75" thickBot="1" x14ac:dyDescent="0.25">
      <c r="A213" s="80" t="str">
        <f>IF(ISBLANK(D213),"",COUNTA($B$2:B213))</f>
        <v/>
      </c>
      <c r="B213" s="80" t="str">
        <f t="shared" si="11"/>
        <v>0</v>
      </c>
      <c r="C213" s="81" t="str">
        <f t="shared" si="13"/>
        <v>NO</v>
      </c>
      <c r="D213" s="79"/>
      <c r="F213" s="80">
        <f t="shared" si="12"/>
        <v>0</v>
      </c>
    </row>
    <row r="214" spans="1:6" ht="15.75" thickBot="1" x14ac:dyDescent="0.25">
      <c r="A214" s="80" t="str">
        <f>IF(ISBLANK(D214),"",COUNTA($B$2:B214))</f>
        <v/>
      </c>
      <c r="B214" s="80" t="str">
        <f t="shared" si="11"/>
        <v>0</v>
      </c>
      <c r="C214" s="81" t="str">
        <f t="shared" si="13"/>
        <v>NO</v>
      </c>
      <c r="D214" s="79"/>
      <c r="F214" s="80">
        <f t="shared" si="12"/>
        <v>0</v>
      </c>
    </row>
    <row r="215" spans="1:6" ht="15.75" thickBot="1" x14ac:dyDescent="0.25">
      <c r="A215" s="80" t="str">
        <f>IF(ISBLANK(D215),"",COUNTA($B$2:B215))</f>
        <v/>
      </c>
      <c r="B215" s="80" t="str">
        <f t="shared" si="11"/>
        <v>0</v>
      </c>
      <c r="C215" s="81" t="str">
        <f t="shared" si="13"/>
        <v>NO</v>
      </c>
      <c r="D215" s="79"/>
      <c r="F215" s="80">
        <f t="shared" si="12"/>
        <v>0</v>
      </c>
    </row>
    <row r="216" spans="1:6" ht="15.75" thickBot="1" x14ac:dyDescent="0.25">
      <c r="A216" s="80" t="str">
        <f>IF(ISBLANK(D216),"",COUNTA($B$2:B216))</f>
        <v/>
      </c>
      <c r="B216" s="80" t="str">
        <f t="shared" si="11"/>
        <v>0</v>
      </c>
      <c r="C216" s="81" t="str">
        <f t="shared" si="13"/>
        <v>NO</v>
      </c>
      <c r="D216" s="79"/>
      <c r="F216" s="80">
        <f t="shared" si="12"/>
        <v>0</v>
      </c>
    </row>
    <row r="217" spans="1:6" ht="15.75" thickBot="1" x14ac:dyDescent="0.25">
      <c r="A217" s="80" t="str">
        <f>IF(ISBLANK(D217),"",COUNTA($B$2:B217))</f>
        <v/>
      </c>
      <c r="B217" s="80" t="str">
        <f t="shared" si="11"/>
        <v>0</v>
      </c>
      <c r="C217" s="81" t="str">
        <f t="shared" si="13"/>
        <v>NO</v>
      </c>
      <c r="D217" s="79"/>
      <c r="F217" s="80">
        <f t="shared" si="12"/>
        <v>0</v>
      </c>
    </row>
    <row r="218" spans="1:6" ht="15.75" thickBot="1" x14ac:dyDescent="0.25">
      <c r="A218" s="80" t="str">
        <f>IF(ISBLANK(D218),"",COUNTA($B$2:B218))</f>
        <v/>
      </c>
      <c r="B218" s="80" t="str">
        <f t="shared" si="11"/>
        <v>0</v>
      </c>
      <c r="C218" s="81" t="str">
        <f t="shared" si="13"/>
        <v>NO</v>
      </c>
      <c r="D218" s="79"/>
      <c r="F218" s="80">
        <f t="shared" si="12"/>
        <v>0</v>
      </c>
    </row>
    <row r="219" spans="1:6" ht="15.75" thickBot="1" x14ac:dyDescent="0.25">
      <c r="A219" s="80" t="str">
        <f>IF(ISBLANK(D219),"",COUNTA($B$2:B219))</f>
        <v/>
      </c>
      <c r="B219" s="80" t="str">
        <f t="shared" si="11"/>
        <v>0</v>
      </c>
      <c r="C219" s="81" t="str">
        <f t="shared" si="13"/>
        <v>NO</v>
      </c>
      <c r="D219" s="79"/>
      <c r="F219" s="80">
        <f t="shared" si="12"/>
        <v>0</v>
      </c>
    </row>
    <row r="220" spans="1:6" ht="15.75" thickBot="1" x14ac:dyDescent="0.25">
      <c r="A220" s="80" t="str">
        <f>IF(ISBLANK(D220),"",COUNTA($B$2:B220))</f>
        <v/>
      </c>
      <c r="B220" s="80" t="str">
        <f t="shared" si="11"/>
        <v>0</v>
      </c>
      <c r="C220" s="81" t="str">
        <f t="shared" si="13"/>
        <v>NO</v>
      </c>
      <c r="D220" s="79"/>
      <c r="F220" s="80">
        <f t="shared" si="12"/>
        <v>0</v>
      </c>
    </row>
    <row r="221" spans="1:6" ht="15.75" thickBot="1" x14ac:dyDescent="0.25">
      <c r="A221" s="80" t="str">
        <f>IF(ISBLANK(D221),"",COUNTA($B$2:B221))</f>
        <v/>
      </c>
      <c r="B221" s="80" t="str">
        <f t="shared" si="11"/>
        <v>0</v>
      </c>
      <c r="C221" s="81" t="str">
        <f t="shared" si="13"/>
        <v>NO</v>
      </c>
      <c r="D221" s="79"/>
      <c r="F221" s="80">
        <f t="shared" si="12"/>
        <v>0</v>
      </c>
    </row>
    <row r="222" spans="1:6" ht="15.75" thickBot="1" x14ac:dyDescent="0.25">
      <c r="A222" s="80" t="str">
        <f>IF(ISBLANK(D222),"",COUNTA($B$2:B222))</f>
        <v/>
      </c>
      <c r="B222" s="80" t="str">
        <f t="shared" si="11"/>
        <v>0</v>
      </c>
      <c r="C222" s="81" t="str">
        <f t="shared" si="13"/>
        <v>NO</v>
      </c>
      <c r="D222" s="79"/>
      <c r="F222" s="80">
        <f t="shared" si="12"/>
        <v>0</v>
      </c>
    </row>
    <row r="223" spans="1:6" ht="15.75" thickBot="1" x14ac:dyDescent="0.25">
      <c r="A223" s="80" t="str">
        <f>IF(ISBLANK(D223),"",COUNTA($B$2:B223))</f>
        <v/>
      </c>
      <c r="B223" s="80" t="str">
        <f t="shared" si="11"/>
        <v>0</v>
      </c>
      <c r="C223" s="81" t="str">
        <f t="shared" si="13"/>
        <v>NO</v>
      </c>
      <c r="D223" s="79"/>
      <c r="F223" s="80">
        <f t="shared" si="12"/>
        <v>0</v>
      </c>
    </row>
    <row r="224" spans="1:6" ht="15.75" thickBot="1" x14ac:dyDescent="0.25">
      <c r="A224" s="80" t="str">
        <f>IF(ISBLANK(D224),"",COUNTA($B$2:B224))</f>
        <v/>
      </c>
      <c r="B224" s="80" t="str">
        <f t="shared" si="11"/>
        <v>0</v>
      </c>
      <c r="C224" s="81" t="str">
        <f t="shared" si="13"/>
        <v>NO</v>
      </c>
      <c r="D224" s="79"/>
      <c r="F224" s="80">
        <f t="shared" si="12"/>
        <v>0</v>
      </c>
    </row>
    <row r="225" spans="1:6" ht="15.75" thickBot="1" x14ac:dyDescent="0.25">
      <c r="A225" s="80" t="str">
        <f>IF(ISBLANK(D225),"",COUNTA($B$2:B225))</f>
        <v/>
      </c>
      <c r="B225" s="80" t="str">
        <f t="shared" si="11"/>
        <v>0</v>
      </c>
      <c r="C225" s="81" t="str">
        <f t="shared" si="13"/>
        <v>NO</v>
      </c>
      <c r="D225" s="79"/>
      <c r="F225" s="80">
        <f t="shared" si="12"/>
        <v>0</v>
      </c>
    </row>
    <row r="226" spans="1:6" ht="15.75" thickBot="1" x14ac:dyDescent="0.25">
      <c r="A226" s="80" t="str">
        <f>IF(ISBLANK(D226),"",COUNTA($B$2:B226))</f>
        <v/>
      </c>
      <c r="B226" s="80" t="str">
        <f t="shared" si="11"/>
        <v>0</v>
      </c>
      <c r="C226" s="81" t="str">
        <f t="shared" si="13"/>
        <v>NO</v>
      </c>
      <c r="D226" s="79"/>
      <c r="F226" s="80">
        <f t="shared" si="12"/>
        <v>0</v>
      </c>
    </row>
    <row r="227" spans="1:6" ht="15.75" thickBot="1" x14ac:dyDescent="0.25">
      <c r="A227" s="80" t="str">
        <f>IF(ISBLANK(D227),"",COUNTA($B$2:B227))</f>
        <v/>
      </c>
      <c r="B227" s="80" t="str">
        <f t="shared" si="11"/>
        <v>0</v>
      </c>
      <c r="C227" s="81" t="str">
        <f t="shared" si="13"/>
        <v>NO</v>
      </c>
      <c r="D227" s="79"/>
      <c r="F227" s="80">
        <f t="shared" si="12"/>
        <v>0</v>
      </c>
    </row>
    <row r="228" spans="1:6" ht="15.75" thickBot="1" x14ac:dyDescent="0.25">
      <c r="A228" s="80" t="str">
        <f>IF(ISBLANK(D228),"",COUNTA($B$2:B228))</f>
        <v/>
      </c>
      <c r="B228" s="80" t="str">
        <f t="shared" si="11"/>
        <v>0</v>
      </c>
      <c r="C228" s="81" t="str">
        <f t="shared" si="13"/>
        <v>NO</v>
      </c>
      <c r="D228" s="79"/>
      <c r="F228" s="80">
        <f t="shared" si="12"/>
        <v>0</v>
      </c>
    </row>
    <row r="229" spans="1:6" ht="15.75" thickBot="1" x14ac:dyDescent="0.25">
      <c r="A229" s="80" t="str">
        <f>IF(ISBLANK(D229),"",COUNTA($B$2:B229))</f>
        <v/>
      </c>
      <c r="B229" s="80" t="str">
        <f t="shared" si="11"/>
        <v>0</v>
      </c>
      <c r="C229" s="81" t="str">
        <f t="shared" si="13"/>
        <v>NO</v>
      </c>
      <c r="D229" s="79"/>
      <c r="F229" s="80">
        <f t="shared" si="12"/>
        <v>0</v>
      </c>
    </row>
    <row r="230" spans="1:6" ht="15.75" thickBot="1" x14ac:dyDescent="0.25">
      <c r="A230" s="80" t="str">
        <f>IF(ISBLANK(D230),"",COUNTA($B$2:B230))</f>
        <v/>
      </c>
      <c r="B230" s="80" t="str">
        <f t="shared" si="11"/>
        <v>0</v>
      </c>
      <c r="C230" s="81" t="str">
        <f t="shared" si="13"/>
        <v>NO</v>
      </c>
      <c r="D230" s="79"/>
      <c r="F230" s="80">
        <f t="shared" si="12"/>
        <v>0</v>
      </c>
    </row>
    <row r="231" spans="1:6" ht="15.75" thickBot="1" x14ac:dyDescent="0.25">
      <c r="A231" s="80" t="str">
        <f>IF(ISBLANK(D231),"",COUNTA($B$2:B231))</f>
        <v/>
      </c>
      <c r="B231" s="80" t="str">
        <f t="shared" si="11"/>
        <v>0</v>
      </c>
      <c r="C231" s="81" t="str">
        <f t="shared" si="13"/>
        <v>NO</v>
      </c>
      <c r="D231" s="79"/>
      <c r="F231" s="80">
        <f t="shared" si="12"/>
        <v>0</v>
      </c>
    </row>
    <row r="232" spans="1:6" ht="15.75" thickBot="1" x14ac:dyDescent="0.25">
      <c r="A232" s="80" t="str">
        <f>IF(ISBLANK(D232),"",COUNTA($B$2:B232))</f>
        <v/>
      </c>
      <c r="B232" s="80" t="str">
        <f t="shared" si="11"/>
        <v>0</v>
      </c>
      <c r="C232" s="81" t="str">
        <f t="shared" si="13"/>
        <v>NO</v>
      </c>
      <c r="D232" s="79"/>
      <c r="F232" s="80">
        <f t="shared" si="12"/>
        <v>0</v>
      </c>
    </row>
    <row r="233" spans="1:6" ht="15.75" thickBot="1" x14ac:dyDescent="0.25">
      <c r="A233" s="80" t="str">
        <f>IF(ISBLANK(D233),"",COUNTA($B$2:B233))</f>
        <v/>
      </c>
      <c r="B233" s="80" t="str">
        <f t="shared" si="11"/>
        <v>0</v>
      </c>
      <c r="C233" s="81" t="str">
        <f t="shared" si="13"/>
        <v>NO</v>
      </c>
      <c r="D233" s="79"/>
      <c r="F233" s="80">
        <f t="shared" si="12"/>
        <v>0</v>
      </c>
    </row>
    <row r="234" spans="1:6" ht="15.75" thickBot="1" x14ac:dyDescent="0.25">
      <c r="A234" s="80" t="str">
        <f>IF(ISBLANK(D234),"",COUNTA($B$2:B234))</f>
        <v/>
      </c>
      <c r="B234" s="80" t="str">
        <f t="shared" si="11"/>
        <v>0</v>
      </c>
      <c r="C234" s="81" t="str">
        <f t="shared" si="13"/>
        <v>NO</v>
      </c>
      <c r="D234" s="79"/>
      <c r="F234" s="80">
        <f t="shared" si="12"/>
        <v>0</v>
      </c>
    </row>
    <row r="235" spans="1:6" ht="15.75" thickBot="1" x14ac:dyDescent="0.25">
      <c r="A235" s="80" t="str">
        <f>IF(ISBLANK(D235),"",COUNTA($B$2:B235))</f>
        <v/>
      </c>
      <c r="B235" s="80" t="str">
        <f t="shared" si="11"/>
        <v>0</v>
      </c>
      <c r="C235" s="81" t="str">
        <f t="shared" si="13"/>
        <v>NO</v>
      </c>
      <c r="D235" s="79"/>
      <c r="F235" s="80">
        <f t="shared" si="12"/>
        <v>0</v>
      </c>
    </row>
    <row r="236" spans="1:6" ht="15.75" thickBot="1" x14ac:dyDescent="0.25">
      <c r="A236" s="80" t="str">
        <f>IF(ISBLANK(D236),"",COUNTA($B$2:B236))</f>
        <v/>
      </c>
      <c r="B236" s="80" t="str">
        <f t="shared" si="11"/>
        <v>0</v>
      </c>
      <c r="C236" s="81" t="str">
        <f t="shared" si="13"/>
        <v>NO</v>
      </c>
      <c r="D236" s="79"/>
      <c r="F236" s="80">
        <f t="shared" si="12"/>
        <v>0</v>
      </c>
    </row>
    <row r="237" spans="1:6" ht="15.75" thickBot="1" x14ac:dyDescent="0.25">
      <c r="A237" s="80" t="str">
        <f>IF(ISBLANK(D237),"",COUNTA($B$2:B237))</f>
        <v/>
      </c>
      <c r="B237" s="80" t="str">
        <f t="shared" si="11"/>
        <v>0</v>
      </c>
      <c r="C237" s="81" t="str">
        <f t="shared" si="13"/>
        <v>NO</v>
      </c>
      <c r="D237" s="79"/>
      <c r="F237" s="80">
        <f t="shared" si="12"/>
        <v>0</v>
      </c>
    </row>
    <row r="238" spans="1:6" ht="15.75" thickBot="1" x14ac:dyDescent="0.25">
      <c r="A238" s="80" t="str">
        <f>IF(ISBLANK(D238),"",COUNTA($B$2:B238))</f>
        <v/>
      </c>
      <c r="B238" s="80" t="str">
        <f t="shared" si="11"/>
        <v>0</v>
      </c>
      <c r="C238" s="81" t="str">
        <f t="shared" si="13"/>
        <v>NO</v>
      </c>
      <c r="D238" s="79"/>
      <c r="F238" s="80">
        <f t="shared" si="12"/>
        <v>0</v>
      </c>
    </row>
    <row r="239" spans="1:6" ht="15.75" thickBot="1" x14ac:dyDescent="0.25">
      <c r="A239" s="80" t="str">
        <f>IF(ISBLANK(D239),"",COUNTA($B$2:B239))</f>
        <v/>
      </c>
      <c r="B239" s="80" t="str">
        <f t="shared" si="11"/>
        <v>0</v>
      </c>
      <c r="C239" s="81" t="str">
        <f t="shared" si="13"/>
        <v>NO</v>
      </c>
      <c r="D239" s="79"/>
      <c r="F239" s="80">
        <f t="shared" si="12"/>
        <v>0</v>
      </c>
    </row>
    <row r="240" spans="1:6" ht="15.75" thickBot="1" x14ac:dyDescent="0.25">
      <c r="A240" s="80" t="str">
        <f>IF(ISBLANK(D240),"",COUNTA($B$2:B240))</f>
        <v/>
      </c>
      <c r="B240" s="80" t="str">
        <f t="shared" si="11"/>
        <v>0</v>
      </c>
      <c r="C240" s="81" t="str">
        <f t="shared" si="13"/>
        <v>NO</v>
      </c>
      <c r="D240" s="79"/>
      <c r="F240" s="80">
        <f t="shared" si="12"/>
        <v>0</v>
      </c>
    </row>
    <row r="241" spans="1:6" ht="15.75" thickBot="1" x14ac:dyDescent="0.25">
      <c r="A241" s="80" t="str">
        <f>IF(ISBLANK(D241),"",COUNTA($B$2:B241))</f>
        <v/>
      </c>
      <c r="B241" s="80" t="str">
        <f t="shared" si="11"/>
        <v>0</v>
      </c>
      <c r="C241" s="81" t="str">
        <f t="shared" si="13"/>
        <v>NO</v>
      </c>
      <c r="D241" s="79"/>
      <c r="F241" s="80">
        <f t="shared" si="12"/>
        <v>0</v>
      </c>
    </row>
    <row r="242" spans="1:6" ht="15.75" thickBot="1" x14ac:dyDescent="0.25">
      <c r="A242" s="80" t="str">
        <f>IF(ISBLANK(D242),"",COUNTA($B$2:B242))</f>
        <v/>
      </c>
      <c r="B242" s="80" t="str">
        <f t="shared" si="11"/>
        <v>0</v>
      </c>
      <c r="C242" s="81" t="str">
        <f t="shared" si="13"/>
        <v>NO</v>
      </c>
      <c r="D242" s="79"/>
      <c r="F242" s="80">
        <f t="shared" si="12"/>
        <v>0</v>
      </c>
    </row>
    <row r="243" spans="1:6" ht="15.75" thickBot="1" x14ac:dyDescent="0.25">
      <c r="A243" s="80" t="str">
        <f>IF(ISBLANK(D243),"",COUNTA($B$2:B243))</f>
        <v/>
      </c>
      <c r="B243" s="80" t="str">
        <f t="shared" ref="B243:B306" si="14">IF(C243="NO","0",IF(C243&gt;=11000,10000,ROUND(IF((SIGN(C243)=-1),C243*(1+$E$1/100),C243*(1-$E$1/100)),0)))</f>
        <v>0</v>
      </c>
      <c r="C243" s="81" t="str">
        <f t="shared" si="13"/>
        <v>NO</v>
      </c>
      <c r="D243" s="79"/>
      <c r="F243" s="80">
        <f t="shared" si="12"/>
        <v>0</v>
      </c>
    </row>
    <row r="244" spans="1:6" ht="15.75" thickBot="1" x14ac:dyDescent="0.25">
      <c r="A244" s="80" t="str">
        <f>IF(ISBLANK(D244),"",COUNTA($B$2:B244))</f>
        <v/>
      </c>
      <c r="B244" s="80" t="str">
        <f t="shared" si="14"/>
        <v>0</v>
      </c>
      <c r="C244" s="81" t="str">
        <f t="shared" si="13"/>
        <v>NO</v>
      </c>
      <c r="D244" s="79"/>
      <c r="F244" s="80">
        <f t="shared" si="12"/>
        <v>0</v>
      </c>
    </row>
    <row r="245" spans="1:6" ht="15.75" thickBot="1" x14ac:dyDescent="0.25">
      <c r="A245" s="80" t="str">
        <f>IF(ISBLANK(D245),"",COUNTA($B$2:B245))</f>
        <v/>
      </c>
      <c r="B245" s="80" t="str">
        <f t="shared" si="14"/>
        <v>0</v>
      </c>
      <c r="C245" s="81" t="str">
        <f t="shared" si="13"/>
        <v>NO</v>
      </c>
      <c r="D245" s="79"/>
      <c r="F245" s="80">
        <f t="shared" si="12"/>
        <v>0</v>
      </c>
    </row>
    <row r="246" spans="1:6" ht="15.75" thickBot="1" x14ac:dyDescent="0.25">
      <c r="A246" s="80" t="str">
        <f>IF(ISBLANK(D246),"",COUNTA($B$2:B246))</f>
        <v/>
      </c>
      <c r="B246" s="80" t="str">
        <f t="shared" si="14"/>
        <v>0</v>
      </c>
      <c r="C246" s="81" t="str">
        <f t="shared" si="13"/>
        <v>NO</v>
      </c>
      <c r="D246" s="79"/>
      <c r="F246" s="80">
        <f t="shared" si="12"/>
        <v>0</v>
      </c>
    </row>
    <row r="247" spans="1:6" ht="15.75" thickBot="1" x14ac:dyDescent="0.25">
      <c r="A247" s="80" t="str">
        <f>IF(ISBLANK(D247),"",COUNTA($B$2:B247))</f>
        <v/>
      </c>
      <c r="B247" s="80" t="str">
        <f t="shared" si="14"/>
        <v>0</v>
      </c>
      <c r="C247" s="81" t="str">
        <f t="shared" si="13"/>
        <v>NO</v>
      </c>
      <c r="D247" s="79"/>
      <c r="F247" s="80">
        <f t="shared" si="12"/>
        <v>0</v>
      </c>
    </row>
    <row r="248" spans="1:6" ht="15.75" thickBot="1" x14ac:dyDescent="0.25">
      <c r="A248" s="80" t="str">
        <f>IF(ISBLANK(D248),"",COUNTA($B$2:B248))</f>
        <v/>
      </c>
      <c r="B248" s="80" t="str">
        <f t="shared" si="14"/>
        <v>0</v>
      </c>
      <c r="C248" s="81" t="str">
        <f t="shared" si="13"/>
        <v>NO</v>
      </c>
      <c r="D248" s="79"/>
      <c r="F248" s="80">
        <f t="shared" si="12"/>
        <v>0</v>
      </c>
    </row>
    <row r="249" spans="1:6" ht="15.75" thickBot="1" x14ac:dyDescent="0.25">
      <c r="A249" s="80" t="str">
        <f>IF(ISBLANK(D249),"",COUNTA($B$2:B249))</f>
        <v/>
      </c>
      <c r="B249" s="80" t="str">
        <f t="shared" si="14"/>
        <v>0</v>
      </c>
      <c r="C249" s="81" t="str">
        <f t="shared" si="13"/>
        <v>NO</v>
      </c>
      <c r="D249" s="79"/>
      <c r="F249" s="80">
        <f t="shared" si="12"/>
        <v>0</v>
      </c>
    </row>
    <row r="250" spans="1:6" ht="15.75" thickBot="1" x14ac:dyDescent="0.25">
      <c r="A250" s="80" t="str">
        <f>IF(ISBLANK(D250),"",COUNTA($B$2:B250))</f>
        <v/>
      </c>
      <c r="B250" s="80" t="str">
        <f t="shared" si="14"/>
        <v>0</v>
      </c>
      <c r="C250" s="81" t="str">
        <f t="shared" si="13"/>
        <v>NO</v>
      </c>
      <c r="D250" s="79"/>
      <c r="F250" s="80">
        <f t="shared" si="12"/>
        <v>0</v>
      </c>
    </row>
    <row r="251" spans="1:6" ht="15.75" thickBot="1" x14ac:dyDescent="0.25">
      <c r="A251" s="80" t="str">
        <f>IF(ISBLANK(D251),"",COUNTA($B$2:B251))</f>
        <v/>
      </c>
      <c r="B251" s="80" t="str">
        <f t="shared" si="14"/>
        <v>0</v>
      </c>
      <c r="C251" s="81" t="str">
        <f t="shared" si="13"/>
        <v>NO</v>
      </c>
      <c r="D251" s="79"/>
      <c r="F251" s="80">
        <f t="shared" si="12"/>
        <v>0</v>
      </c>
    </row>
    <row r="252" spans="1:6" ht="15.75" thickBot="1" x14ac:dyDescent="0.25">
      <c r="A252" s="80" t="str">
        <f>IF(ISBLANK(D252),"",COUNTA($B$2:B252))</f>
        <v/>
      </c>
      <c r="B252" s="80" t="str">
        <f t="shared" si="14"/>
        <v>0</v>
      </c>
      <c r="C252" s="81" t="str">
        <f t="shared" si="13"/>
        <v>NO</v>
      </c>
      <c r="D252" s="79"/>
      <c r="F252" s="80">
        <f t="shared" si="12"/>
        <v>0</v>
      </c>
    </row>
    <row r="253" spans="1:6" ht="15.75" thickBot="1" x14ac:dyDescent="0.25">
      <c r="A253" s="80" t="str">
        <f>IF(ISBLANK(D253),"",COUNTA($B$2:B253))</f>
        <v/>
      </c>
      <c r="B253" s="80" t="str">
        <f t="shared" si="14"/>
        <v>0</v>
      </c>
      <c r="C253" s="81" t="str">
        <f t="shared" si="13"/>
        <v>NO</v>
      </c>
      <c r="D253" s="79"/>
      <c r="F253" s="80">
        <f t="shared" si="12"/>
        <v>0</v>
      </c>
    </row>
    <row r="254" spans="1:6" ht="15.75" thickBot="1" x14ac:dyDescent="0.25">
      <c r="A254" s="80" t="str">
        <f>IF(ISBLANK(D254),"",COUNTA($B$2:B254))</f>
        <v/>
      </c>
      <c r="B254" s="80" t="str">
        <f t="shared" si="14"/>
        <v>0</v>
      </c>
      <c r="C254" s="81" t="str">
        <f t="shared" si="13"/>
        <v>NO</v>
      </c>
      <c r="D254" s="79"/>
      <c r="F254" s="80">
        <f t="shared" si="12"/>
        <v>0</v>
      </c>
    </row>
    <row r="255" spans="1:6" ht="15.75" thickBot="1" x14ac:dyDescent="0.25">
      <c r="A255" s="80" t="str">
        <f>IF(ISBLANK(D255),"",COUNTA($B$2:B255))</f>
        <v/>
      </c>
      <c r="B255" s="80" t="str">
        <f t="shared" si="14"/>
        <v>0</v>
      </c>
      <c r="C255" s="81" t="str">
        <f t="shared" si="13"/>
        <v>NO</v>
      </c>
      <c r="D255" s="79"/>
      <c r="F255" s="80">
        <f t="shared" si="12"/>
        <v>0</v>
      </c>
    </row>
    <row r="256" spans="1:6" ht="15.75" thickBot="1" x14ac:dyDescent="0.25">
      <c r="A256" s="80" t="str">
        <f>IF(ISBLANK(D256),"",COUNTA($B$2:B256))</f>
        <v/>
      </c>
      <c r="B256" s="80" t="str">
        <f t="shared" si="14"/>
        <v>0</v>
      </c>
      <c r="C256" s="81" t="str">
        <f t="shared" si="13"/>
        <v>NO</v>
      </c>
      <c r="D256" s="79"/>
      <c r="F256" s="80">
        <f t="shared" si="12"/>
        <v>0</v>
      </c>
    </row>
    <row r="257" spans="1:6" ht="15.75" thickBot="1" x14ac:dyDescent="0.25">
      <c r="A257" s="80" t="str">
        <f>IF(ISBLANK(D257),"",COUNTA($B$2:B257))</f>
        <v/>
      </c>
      <c r="B257" s="80" t="str">
        <f t="shared" si="14"/>
        <v>0</v>
      </c>
      <c r="C257" s="81" t="str">
        <f t="shared" si="13"/>
        <v>NO</v>
      </c>
      <c r="D257" s="79"/>
      <c r="F257" s="80">
        <f t="shared" si="12"/>
        <v>0</v>
      </c>
    </row>
    <row r="258" spans="1:6" ht="15.75" thickBot="1" x14ac:dyDescent="0.25">
      <c r="A258" s="80" t="str">
        <f>IF(ISBLANK(D258),"",COUNTA($B$2:B258))</f>
        <v/>
      </c>
      <c r="B258" s="80" t="str">
        <f t="shared" si="14"/>
        <v>0</v>
      </c>
      <c r="C258" s="81" t="str">
        <f t="shared" si="13"/>
        <v>NO</v>
      </c>
      <c r="D258" s="79"/>
      <c r="F258" s="80">
        <f t="shared" ref="F258:F300" si="15">+LEN(G258)</f>
        <v>0</v>
      </c>
    </row>
    <row r="259" spans="1:6" ht="15.75" thickBot="1" x14ac:dyDescent="0.25">
      <c r="A259" s="80" t="str">
        <f>IF(ISBLANK(D259),"",COUNTA($B$2:B259))</f>
        <v/>
      </c>
      <c r="B259" s="80" t="str">
        <f t="shared" si="14"/>
        <v>0</v>
      </c>
      <c r="C259" s="81" t="str">
        <f t="shared" ref="C259:C322" si="16">IF(ISERROR(_xlfn.NUMBERVALUE(VLOOKUP(D259,G:H,2,0))),"NO",_xlfn.NUMBERVALUE(VLOOKUP(D259,G:H,2,0)))</f>
        <v>NO</v>
      </c>
      <c r="D259" s="79"/>
      <c r="F259" s="80">
        <f t="shared" si="15"/>
        <v>0</v>
      </c>
    </row>
    <row r="260" spans="1:6" ht="15.75" thickBot="1" x14ac:dyDescent="0.25">
      <c r="A260" s="80" t="str">
        <f>IF(ISBLANK(D260),"",COUNTA($B$2:B260))</f>
        <v/>
      </c>
      <c r="B260" s="80" t="str">
        <f t="shared" si="14"/>
        <v>0</v>
      </c>
      <c r="C260" s="81" t="str">
        <f t="shared" si="16"/>
        <v>NO</v>
      </c>
      <c r="D260" s="79"/>
      <c r="F260" s="80">
        <f t="shared" si="15"/>
        <v>0</v>
      </c>
    </row>
    <row r="261" spans="1:6" ht="15.75" thickBot="1" x14ac:dyDescent="0.25">
      <c r="A261" s="80" t="str">
        <f>IF(ISBLANK(D261),"",COUNTA($B$2:B261))</f>
        <v/>
      </c>
      <c r="B261" s="80" t="str">
        <f t="shared" si="14"/>
        <v>0</v>
      </c>
      <c r="C261" s="81" t="str">
        <f t="shared" si="16"/>
        <v>NO</v>
      </c>
      <c r="D261" s="79"/>
      <c r="F261" s="80">
        <f t="shared" si="15"/>
        <v>0</v>
      </c>
    </row>
    <row r="262" spans="1:6" ht="15.75" thickBot="1" x14ac:dyDescent="0.25">
      <c r="A262" s="80" t="str">
        <f>IF(ISBLANK(D262),"",COUNTA($B$2:B262))</f>
        <v/>
      </c>
      <c r="B262" s="80" t="str">
        <f t="shared" si="14"/>
        <v>0</v>
      </c>
      <c r="C262" s="81" t="str">
        <f t="shared" si="16"/>
        <v>NO</v>
      </c>
      <c r="D262" s="79"/>
      <c r="F262" s="80">
        <f t="shared" si="15"/>
        <v>0</v>
      </c>
    </row>
    <row r="263" spans="1:6" ht="15.75" thickBot="1" x14ac:dyDescent="0.25">
      <c r="A263" s="80" t="str">
        <f>IF(ISBLANK(D263),"",COUNTA($B$2:B263))</f>
        <v/>
      </c>
      <c r="B263" s="80" t="str">
        <f t="shared" si="14"/>
        <v>0</v>
      </c>
      <c r="C263" s="81" t="str">
        <f t="shared" si="16"/>
        <v>NO</v>
      </c>
      <c r="D263" s="79"/>
      <c r="F263" s="80">
        <f t="shared" si="15"/>
        <v>0</v>
      </c>
    </row>
    <row r="264" spans="1:6" ht="15.75" thickBot="1" x14ac:dyDescent="0.25">
      <c r="A264" s="80" t="str">
        <f>IF(ISBLANK(D264),"",COUNTA($B$2:B264))</f>
        <v/>
      </c>
      <c r="B264" s="80" t="str">
        <f t="shared" si="14"/>
        <v>0</v>
      </c>
      <c r="C264" s="81" t="str">
        <f t="shared" si="16"/>
        <v>NO</v>
      </c>
      <c r="D264" s="79"/>
      <c r="F264" s="80">
        <f t="shared" si="15"/>
        <v>0</v>
      </c>
    </row>
    <row r="265" spans="1:6" ht="15.75" thickBot="1" x14ac:dyDescent="0.25">
      <c r="A265" s="80" t="str">
        <f>IF(ISBLANK(D265),"",COUNTA($B$2:B265))</f>
        <v/>
      </c>
      <c r="B265" s="80" t="str">
        <f t="shared" si="14"/>
        <v>0</v>
      </c>
      <c r="C265" s="81" t="str">
        <f t="shared" si="16"/>
        <v>NO</v>
      </c>
      <c r="D265" s="79"/>
      <c r="F265" s="80">
        <f t="shared" si="15"/>
        <v>0</v>
      </c>
    </row>
    <row r="266" spans="1:6" ht="15.75" thickBot="1" x14ac:dyDescent="0.25">
      <c r="A266" s="80" t="str">
        <f>IF(ISBLANK(D266),"",COUNTA($B$2:B266))</f>
        <v/>
      </c>
      <c r="B266" s="80" t="str">
        <f t="shared" si="14"/>
        <v>0</v>
      </c>
      <c r="C266" s="81" t="str">
        <f t="shared" si="16"/>
        <v>NO</v>
      </c>
      <c r="D266" s="79"/>
      <c r="F266" s="80">
        <f t="shared" si="15"/>
        <v>0</v>
      </c>
    </row>
    <row r="267" spans="1:6" ht="15.75" thickBot="1" x14ac:dyDescent="0.25">
      <c r="A267" s="80" t="str">
        <f>IF(ISBLANK(D267),"",COUNTA($B$2:B267))</f>
        <v/>
      </c>
      <c r="B267" s="80" t="str">
        <f t="shared" si="14"/>
        <v>0</v>
      </c>
      <c r="C267" s="81" t="str">
        <f t="shared" si="16"/>
        <v>NO</v>
      </c>
      <c r="D267" s="79"/>
      <c r="F267" s="80">
        <f t="shared" si="15"/>
        <v>0</v>
      </c>
    </row>
    <row r="268" spans="1:6" ht="15.75" thickBot="1" x14ac:dyDescent="0.25">
      <c r="A268" s="80" t="str">
        <f>IF(ISBLANK(D268),"",COUNTA($B$2:B268))</f>
        <v/>
      </c>
      <c r="B268" s="80" t="str">
        <f t="shared" si="14"/>
        <v>0</v>
      </c>
      <c r="C268" s="81" t="str">
        <f t="shared" si="16"/>
        <v>NO</v>
      </c>
      <c r="D268" s="79"/>
      <c r="F268" s="80">
        <f t="shared" si="15"/>
        <v>0</v>
      </c>
    </row>
    <row r="269" spans="1:6" ht="15.75" thickBot="1" x14ac:dyDescent="0.25">
      <c r="A269" s="80" t="str">
        <f>IF(ISBLANK(D269),"",COUNTA($B$2:B269))</f>
        <v/>
      </c>
      <c r="B269" s="80" t="str">
        <f t="shared" si="14"/>
        <v>0</v>
      </c>
      <c r="C269" s="81" t="str">
        <f t="shared" si="16"/>
        <v>NO</v>
      </c>
      <c r="D269" s="79"/>
      <c r="F269" s="80">
        <f t="shared" si="15"/>
        <v>0</v>
      </c>
    </row>
    <row r="270" spans="1:6" ht="15.75" thickBot="1" x14ac:dyDescent="0.25">
      <c r="A270" s="80" t="str">
        <f>IF(ISBLANK(D270),"",COUNTA($B$2:B270))</f>
        <v/>
      </c>
      <c r="B270" s="80" t="str">
        <f t="shared" si="14"/>
        <v>0</v>
      </c>
      <c r="C270" s="81" t="str">
        <f t="shared" si="16"/>
        <v>NO</v>
      </c>
      <c r="D270" s="79"/>
      <c r="F270" s="80">
        <f t="shared" si="15"/>
        <v>0</v>
      </c>
    </row>
    <row r="271" spans="1:6" ht="15.75" thickBot="1" x14ac:dyDescent="0.25">
      <c r="A271" s="80" t="str">
        <f>IF(ISBLANK(D271),"",COUNTA($B$2:B271))</f>
        <v/>
      </c>
      <c r="B271" s="80" t="str">
        <f t="shared" si="14"/>
        <v>0</v>
      </c>
      <c r="C271" s="81" t="str">
        <f t="shared" si="16"/>
        <v>NO</v>
      </c>
      <c r="D271" s="79"/>
      <c r="F271" s="80">
        <f t="shared" si="15"/>
        <v>0</v>
      </c>
    </row>
    <row r="272" spans="1:6" ht="15.75" thickBot="1" x14ac:dyDescent="0.25">
      <c r="A272" s="80" t="str">
        <f>IF(ISBLANK(D272),"",COUNTA($B$2:B272))</f>
        <v/>
      </c>
      <c r="B272" s="80" t="str">
        <f t="shared" si="14"/>
        <v>0</v>
      </c>
      <c r="C272" s="81" t="str">
        <f t="shared" si="16"/>
        <v>NO</v>
      </c>
      <c r="D272" s="79"/>
      <c r="F272" s="80">
        <f t="shared" si="15"/>
        <v>0</v>
      </c>
    </row>
    <row r="273" spans="1:6" ht="15.75" thickBot="1" x14ac:dyDescent="0.25">
      <c r="A273" s="80" t="str">
        <f>IF(ISBLANK(D273),"",COUNTA($B$2:B273))</f>
        <v/>
      </c>
      <c r="B273" s="80" t="str">
        <f t="shared" si="14"/>
        <v>0</v>
      </c>
      <c r="C273" s="81" t="str">
        <f t="shared" si="16"/>
        <v>NO</v>
      </c>
      <c r="D273" s="79"/>
      <c r="F273" s="80">
        <f t="shared" si="15"/>
        <v>0</v>
      </c>
    </row>
    <row r="274" spans="1:6" ht="15.75" thickBot="1" x14ac:dyDescent="0.25">
      <c r="A274" s="80" t="str">
        <f>IF(ISBLANK(D274),"",COUNTA($B$2:B274))</f>
        <v/>
      </c>
      <c r="B274" s="80" t="str">
        <f t="shared" si="14"/>
        <v>0</v>
      </c>
      <c r="C274" s="81" t="str">
        <f t="shared" si="16"/>
        <v>NO</v>
      </c>
      <c r="D274" s="79"/>
      <c r="F274" s="80">
        <f t="shared" si="15"/>
        <v>0</v>
      </c>
    </row>
    <row r="275" spans="1:6" ht="15.75" thickBot="1" x14ac:dyDescent="0.25">
      <c r="A275" s="80" t="str">
        <f>IF(ISBLANK(D275),"",COUNTA($B$2:B275))</f>
        <v/>
      </c>
      <c r="B275" s="80" t="str">
        <f t="shared" si="14"/>
        <v>0</v>
      </c>
      <c r="C275" s="81" t="str">
        <f t="shared" si="16"/>
        <v>NO</v>
      </c>
      <c r="D275" s="79"/>
      <c r="F275" s="80">
        <f t="shared" si="15"/>
        <v>0</v>
      </c>
    </row>
    <row r="276" spans="1:6" ht="15.75" thickBot="1" x14ac:dyDescent="0.25">
      <c r="A276" s="80" t="str">
        <f>IF(ISBLANK(D276),"",COUNTA($B$2:B276))</f>
        <v/>
      </c>
      <c r="B276" s="80" t="str">
        <f t="shared" si="14"/>
        <v>0</v>
      </c>
      <c r="C276" s="81" t="str">
        <f t="shared" si="16"/>
        <v>NO</v>
      </c>
      <c r="D276" s="79"/>
      <c r="F276" s="80">
        <f t="shared" si="15"/>
        <v>0</v>
      </c>
    </row>
    <row r="277" spans="1:6" ht="15.75" thickBot="1" x14ac:dyDescent="0.25">
      <c r="A277" s="80" t="str">
        <f>IF(ISBLANK(D277),"",COUNTA($B$2:B277))</f>
        <v/>
      </c>
      <c r="B277" s="80" t="str">
        <f t="shared" si="14"/>
        <v>0</v>
      </c>
      <c r="C277" s="81" t="str">
        <f t="shared" si="16"/>
        <v>NO</v>
      </c>
      <c r="D277" s="79"/>
      <c r="F277" s="80">
        <f t="shared" si="15"/>
        <v>0</v>
      </c>
    </row>
    <row r="278" spans="1:6" ht="15.75" thickBot="1" x14ac:dyDescent="0.25">
      <c r="A278" s="80" t="str">
        <f>IF(ISBLANK(D278),"",COUNTA($B$2:B278))</f>
        <v/>
      </c>
      <c r="B278" s="80" t="str">
        <f t="shared" si="14"/>
        <v>0</v>
      </c>
      <c r="C278" s="81" t="str">
        <f t="shared" si="16"/>
        <v>NO</v>
      </c>
      <c r="D278" s="79"/>
      <c r="F278" s="80">
        <f t="shared" si="15"/>
        <v>0</v>
      </c>
    </row>
    <row r="279" spans="1:6" ht="15.75" thickBot="1" x14ac:dyDescent="0.25">
      <c r="A279" s="80" t="str">
        <f>IF(ISBLANK(D279),"",COUNTA($B$2:B279))</f>
        <v/>
      </c>
      <c r="B279" s="80" t="str">
        <f t="shared" si="14"/>
        <v>0</v>
      </c>
      <c r="C279" s="81" t="str">
        <f t="shared" si="16"/>
        <v>NO</v>
      </c>
      <c r="D279" s="79"/>
      <c r="F279" s="80">
        <f t="shared" si="15"/>
        <v>0</v>
      </c>
    </row>
    <row r="280" spans="1:6" ht="15.75" thickBot="1" x14ac:dyDescent="0.25">
      <c r="A280" s="80" t="str">
        <f>IF(ISBLANK(D280),"",COUNTA($B$2:B280))</f>
        <v/>
      </c>
      <c r="B280" s="80" t="str">
        <f t="shared" si="14"/>
        <v>0</v>
      </c>
      <c r="C280" s="81" t="str">
        <f t="shared" si="16"/>
        <v>NO</v>
      </c>
      <c r="D280" s="79"/>
      <c r="F280" s="80">
        <f t="shared" si="15"/>
        <v>0</v>
      </c>
    </row>
    <row r="281" spans="1:6" ht="15.75" thickBot="1" x14ac:dyDescent="0.25">
      <c r="A281" s="80" t="str">
        <f>IF(ISBLANK(D281),"",COUNTA($B$2:B281))</f>
        <v/>
      </c>
      <c r="B281" s="80" t="str">
        <f t="shared" si="14"/>
        <v>0</v>
      </c>
      <c r="C281" s="81" t="str">
        <f t="shared" si="16"/>
        <v>NO</v>
      </c>
      <c r="D281" s="79"/>
      <c r="F281" s="80">
        <f t="shared" si="15"/>
        <v>0</v>
      </c>
    </row>
    <row r="282" spans="1:6" ht="15.75" thickBot="1" x14ac:dyDescent="0.25">
      <c r="A282" s="80" t="str">
        <f>IF(ISBLANK(D282),"",COUNTA($B$2:B282))</f>
        <v/>
      </c>
      <c r="B282" s="80" t="str">
        <f t="shared" si="14"/>
        <v>0</v>
      </c>
      <c r="C282" s="81" t="str">
        <f t="shared" si="16"/>
        <v>NO</v>
      </c>
      <c r="D282" s="79"/>
      <c r="F282" s="80">
        <f t="shared" si="15"/>
        <v>0</v>
      </c>
    </row>
    <row r="283" spans="1:6" ht="15.75" thickBot="1" x14ac:dyDescent="0.25">
      <c r="A283" s="80" t="str">
        <f>IF(ISBLANK(D283),"",COUNTA($B$2:B283))</f>
        <v/>
      </c>
      <c r="B283" s="80" t="str">
        <f t="shared" si="14"/>
        <v>0</v>
      </c>
      <c r="C283" s="81" t="str">
        <f t="shared" si="16"/>
        <v>NO</v>
      </c>
      <c r="D283" s="79"/>
      <c r="F283" s="80">
        <f t="shared" si="15"/>
        <v>0</v>
      </c>
    </row>
    <row r="284" spans="1:6" ht="15.75" thickBot="1" x14ac:dyDescent="0.25">
      <c r="A284" s="80" t="str">
        <f>IF(ISBLANK(D284),"",COUNTA($B$2:B284))</f>
        <v/>
      </c>
      <c r="B284" s="80" t="str">
        <f t="shared" si="14"/>
        <v>0</v>
      </c>
      <c r="C284" s="81" t="str">
        <f t="shared" si="16"/>
        <v>NO</v>
      </c>
      <c r="D284" s="79"/>
      <c r="F284" s="80">
        <f t="shared" si="15"/>
        <v>0</v>
      </c>
    </row>
    <row r="285" spans="1:6" ht="15.75" thickBot="1" x14ac:dyDescent="0.25">
      <c r="A285" s="80" t="str">
        <f>IF(ISBLANK(D285),"",COUNTA($B$2:B285))</f>
        <v/>
      </c>
      <c r="B285" s="80" t="str">
        <f t="shared" si="14"/>
        <v>0</v>
      </c>
      <c r="C285" s="81" t="str">
        <f t="shared" si="16"/>
        <v>NO</v>
      </c>
      <c r="D285" s="79"/>
      <c r="F285" s="80">
        <f t="shared" si="15"/>
        <v>0</v>
      </c>
    </row>
    <row r="286" spans="1:6" ht="15.75" thickBot="1" x14ac:dyDescent="0.25">
      <c r="A286" s="80" t="str">
        <f>IF(ISBLANK(D286),"",COUNTA($B$2:B286))</f>
        <v/>
      </c>
      <c r="B286" s="80" t="str">
        <f t="shared" si="14"/>
        <v>0</v>
      </c>
      <c r="C286" s="81" t="str">
        <f t="shared" si="16"/>
        <v>NO</v>
      </c>
      <c r="D286" s="79"/>
      <c r="F286" s="80">
        <f t="shared" si="15"/>
        <v>0</v>
      </c>
    </row>
    <row r="287" spans="1:6" ht="15.75" thickBot="1" x14ac:dyDescent="0.25">
      <c r="A287" s="80" t="str">
        <f>IF(ISBLANK(D287),"",COUNTA($B$2:B287))</f>
        <v/>
      </c>
      <c r="B287" s="80" t="str">
        <f t="shared" si="14"/>
        <v>0</v>
      </c>
      <c r="C287" s="81" t="str">
        <f t="shared" si="16"/>
        <v>NO</v>
      </c>
      <c r="D287" s="79"/>
      <c r="F287" s="80">
        <f t="shared" si="15"/>
        <v>0</v>
      </c>
    </row>
    <row r="288" spans="1:6" ht="15.75" thickBot="1" x14ac:dyDescent="0.25">
      <c r="A288" s="80" t="str">
        <f>IF(ISBLANK(D288),"",COUNTA($B$2:B288))</f>
        <v/>
      </c>
      <c r="B288" s="80" t="str">
        <f t="shared" si="14"/>
        <v>0</v>
      </c>
      <c r="C288" s="81" t="str">
        <f t="shared" si="16"/>
        <v>NO</v>
      </c>
      <c r="D288" s="79"/>
      <c r="F288" s="80">
        <f t="shared" si="15"/>
        <v>0</v>
      </c>
    </row>
    <row r="289" spans="1:6" ht="15.75" thickBot="1" x14ac:dyDescent="0.25">
      <c r="A289" s="80" t="str">
        <f>IF(ISBLANK(D289),"",COUNTA($B$2:B289))</f>
        <v/>
      </c>
      <c r="B289" s="80" t="str">
        <f t="shared" si="14"/>
        <v>0</v>
      </c>
      <c r="C289" s="81" t="str">
        <f t="shared" si="16"/>
        <v>NO</v>
      </c>
      <c r="D289" s="79"/>
      <c r="F289" s="80">
        <f t="shared" si="15"/>
        <v>0</v>
      </c>
    </row>
    <row r="290" spans="1:6" ht="15.75" thickBot="1" x14ac:dyDescent="0.25">
      <c r="A290" s="80" t="str">
        <f>IF(ISBLANK(D290),"",COUNTA($B$2:B290))</f>
        <v/>
      </c>
      <c r="B290" s="80" t="str">
        <f t="shared" si="14"/>
        <v>0</v>
      </c>
      <c r="C290" s="81" t="str">
        <f t="shared" si="16"/>
        <v>NO</v>
      </c>
      <c r="D290" s="79"/>
      <c r="F290" s="80">
        <f t="shared" si="15"/>
        <v>0</v>
      </c>
    </row>
    <row r="291" spans="1:6" ht="15.75" thickBot="1" x14ac:dyDescent="0.25">
      <c r="A291" s="80" t="str">
        <f>IF(ISBLANK(D291),"",COUNTA($B$2:B291))</f>
        <v/>
      </c>
      <c r="B291" s="80" t="str">
        <f t="shared" si="14"/>
        <v>0</v>
      </c>
      <c r="C291" s="81" t="str">
        <f t="shared" si="16"/>
        <v>NO</v>
      </c>
      <c r="D291" s="79"/>
      <c r="F291" s="80">
        <f t="shared" si="15"/>
        <v>0</v>
      </c>
    </row>
    <row r="292" spans="1:6" ht="15.75" thickBot="1" x14ac:dyDescent="0.25">
      <c r="A292" s="80" t="str">
        <f>IF(ISBLANK(D292),"",COUNTA($B$2:B292))</f>
        <v/>
      </c>
      <c r="B292" s="80" t="str">
        <f t="shared" si="14"/>
        <v>0</v>
      </c>
      <c r="C292" s="81" t="str">
        <f t="shared" si="16"/>
        <v>NO</v>
      </c>
      <c r="D292" s="79"/>
      <c r="F292" s="80">
        <f t="shared" si="15"/>
        <v>0</v>
      </c>
    </row>
    <row r="293" spans="1:6" ht="15.75" thickBot="1" x14ac:dyDescent="0.25">
      <c r="A293" s="80" t="str">
        <f>IF(ISBLANK(D293),"",COUNTA($B$2:B293))</f>
        <v/>
      </c>
      <c r="B293" s="80" t="str">
        <f t="shared" si="14"/>
        <v>0</v>
      </c>
      <c r="C293" s="81" t="str">
        <f t="shared" si="16"/>
        <v>NO</v>
      </c>
      <c r="D293" s="79"/>
      <c r="F293" s="80">
        <f t="shared" si="15"/>
        <v>0</v>
      </c>
    </row>
    <row r="294" spans="1:6" ht="15.75" thickBot="1" x14ac:dyDescent="0.25">
      <c r="A294" s="80" t="str">
        <f>IF(ISBLANK(D294),"",COUNTA($B$2:B294))</f>
        <v/>
      </c>
      <c r="B294" s="80" t="str">
        <f t="shared" si="14"/>
        <v>0</v>
      </c>
      <c r="C294" s="81" t="str">
        <f t="shared" si="16"/>
        <v>NO</v>
      </c>
      <c r="D294" s="79"/>
      <c r="F294" s="80">
        <f t="shared" si="15"/>
        <v>0</v>
      </c>
    </row>
    <row r="295" spans="1:6" ht="15.75" thickBot="1" x14ac:dyDescent="0.25">
      <c r="A295" s="80" t="str">
        <f>IF(ISBLANK(D295),"",COUNTA($B$2:B295))</f>
        <v/>
      </c>
      <c r="B295" s="80" t="str">
        <f t="shared" si="14"/>
        <v>0</v>
      </c>
      <c r="C295" s="81" t="str">
        <f t="shared" si="16"/>
        <v>NO</v>
      </c>
      <c r="D295" s="79"/>
      <c r="F295" s="80">
        <f t="shared" si="15"/>
        <v>0</v>
      </c>
    </row>
    <row r="296" spans="1:6" ht="15.75" thickBot="1" x14ac:dyDescent="0.25">
      <c r="A296" s="80" t="str">
        <f>IF(ISBLANK(D296),"",COUNTA($B$2:B296))</f>
        <v/>
      </c>
      <c r="B296" s="80" t="str">
        <f t="shared" si="14"/>
        <v>0</v>
      </c>
      <c r="C296" s="81" t="str">
        <f t="shared" si="16"/>
        <v>NO</v>
      </c>
      <c r="D296" s="79"/>
      <c r="F296" s="80">
        <f t="shared" si="15"/>
        <v>0</v>
      </c>
    </row>
    <row r="297" spans="1:6" ht="15.75" thickBot="1" x14ac:dyDescent="0.25">
      <c r="A297" s="80" t="str">
        <f>IF(ISBLANK(D297),"",COUNTA($B$2:B297))</f>
        <v/>
      </c>
      <c r="B297" s="80" t="str">
        <f t="shared" si="14"/>
        <v>0</v>
      </c>
      <c r="C297" s="81" t="str">
        <f t="shared" si="16"/>
        <v>NO</v>
      </c>
      <c r="D297" s="79"/>
      <c r="F297" s="80">
        <f t="shared" si="15"/>
        <v>0</v>
      </c>
    </row>
    <row r="298" spans="1:6" ht="15.75" thickBot="1" x14ac:dyDescent="0.25">
      <c r="A298" s="80" t="str">
        <f>IF(ISBLANK(D298),"",COUNTA($B$2:B298))</f>
        <v/>
      </c>
      <c r="B298" s="80" t="str">
        <f t="shared" si="14"/>
        <v>0</v>
      </c>
      <c r="C298" s="81" t="str">
        <f t="shared" si="16"/>
        <v>NO</v>
      </c>
      <c r="D298" s="79"/>
      <c r="F298" s="80">
        <f t="shared" si="15"/>
        <v>0</v>
      </c>
    </row>
    <row r="299" spans="1:6" ht="15.75" thickBot="1" x14ac:dyDescent="0.25">
      <c r="A299" s="80" t="str">
        <f>IF(ISBLANK(D299),"",COUNTA($B$2:B299))</f>
        <v/>
      </c>
      <c r="B299" s="80" t="str">
        <f t="shared" si="14"/>
        <v>0</v>
      </c>
      <c r="C299" s="81" t="str">
        <f t="shared" si="16"/>
        <v>NO</v>
      </c>
      <c r="D299" s="79"/>
      <c r="F299" s="80">
        <f t="shared" si="15"/>
        <v>0</v>
      </c>
    </row>
    <row r="300" spans="1:6" ht="15.75" thickBot="1" x14ac:dyDescent="0.25">
      <c r="A300" s="80" t="str">
        <f>IF(ISBLANK(D300),"",COUNTA($B$2:B300))</f>
        <v/>
      </c>
      <c r="B300" s="80" t="str">
        <f t="shared" si="14"/>
        <v>0</v>
      </c>
      <c r="C300" s="81" t="str">
        <f t="shared" si="16"/>
        <v>NO</v>
      </c>
      <c r="D300" s="79"/>
      <c r="F300" s="80">
        <f t="shared" si="15"/>
        <v>0</v>
      </c>
    </row>
    <row r="301" spans="1:6" ht="15.75" thickBot="1" x14ac:dyDescent="0.25">
      <c r="A301" s="80" t="str">
        <f>IF(ISBLANK(D301),"",COUNTA($B$2:B301))</f>
        <v/>
      </c>
      <c r="B301" s="80" t="str">
        <f t="shared" si="14"/>
        <v>0</v>
      </c>
      <c r="C301" s="81" t="str">
        <f t="shared" si="16"/>
        <v>NO</v>
      </c>
      <c r="D301" s="79"/>
    </row>
    <row r="302" spans="1:6" ht="15.75" thickBot="1" x14ac:dyDescent="0.25">
      <c r="A302" s="80" t="str">
        <f>IF(ISBLANK(D302),"",COUNTA($B$2:B302))</f>
        <v/>
      </c>
      <c r="B302" s="80" t="str">
        <f t="shared" si="14"/>
        <v>0</v>
      </c>
      <c r="C302" s="81" t="str">
        <f t="shared" si="16"/>
        <v>NO</v>
      </c>
      <c r="D302" s="79"/>
    </row>
    <row r="303" spans="1:6" ht="15.75" thickBot="1" x14ac:dyDescent="0.25">
      <c r="A303" s="80" t="str">
        <f>IF(ISBLANK(D303),"",COUNTA($B$2:B303))</f>
        <v/>
      </c>
      <c r="B303" s="80" t="str">
        <f t="shared" si="14"/>
        <v>0</v>
      </c>
      <c r="C303" s="81" t="str">
        <f t="shared" si="16"/>
        <v>NO</v>
      </c>
      <c r="D303" s="79"/>
    </row>
    <row r="304" spans="1:6" ht="15.75" thickBot="1" x14ac:dyDescent="0.25">
      <c r="A304" s="80" t="str">
        <f>IF(ISBLANK(D304),"",COUNTA($B$2:B304))</f>
        <v/>
      </c>
      <c r="B304" s="80" t="str">
        <f t="shared" si="14"/>
        <v>0</v>
      </c>
      <c r="C304" s="81" t="str">
        <f t="shared" si="16"/>
        <v>NO</v>
      </c>
      <c r="D304" s="79"/>
    </row>
    <row r="305" spans="1:4" ht="15.75" thickBot="1" x14ac:dyDescent="0.25">
      <c r="A305" s="80" t="str">
        <f>IF(ISBLANK(D305),"",COUNTA($B$2:B305))</f>
        <v/>
      </c>
      <c r="B305" s="80" t="str">
        <f t="shared" si="14"/>
        <v>0</v>
      </c>
      <c r="C305" s="81" t="str">
        <f t="shared" si="16"/>
        <v>NO</v>
      </c>
      <c r="D305" s="79"/>
    </row>
    <row r="306" spans="1:4" ht="15.75" thickBot="1" x14ac:dyDescent="0.25">
      <c r="A306" s="80" t="str">
        <f>IF(ISBLANK(D306),"",COUNTA($B$2:B306))</f>
        <v/>
      </c>
      <c r="B306" s="80" t="str">
        <f t="shared" si="14"/>
        <v>0</v>
      </c>
      <c r="C306" s="81" t="str">
        <f t="shared" si="16"/>
        <v>NO</v>
      </c>
      <c r="D306" s="79"/>
    </row>
    <row r="307" spans="1:4" ht="15.75" thickBot="1" x14ac:dyDescent="0.25">
      <c r="A307" s="80" t="str">
        <f>IF(ISBLANK(D307),"",COUNTA($B$2:B307))</f>
        <v/>
      </c>
      <c r="B307" s="80" t="str">
        <f t="shared" ref="B307:B370" si="17">IF(C307="NO","0",IF(C307&gt;=11000,10000,ROUND(IF((SIGN(C307)=-1),C307*(1+$E$1/100),C307*(1-$E$1/100)),0)))</f>
        <v>0</v>
      </c>
      <c r="C307" s="81" t="str">
        <f t="shared" si="16"/>
        <v>NO</v>
      </c>
      <c r="D307" s="79"/>
    </row>
    <row r="308" spans="1:4" ht="15.75" thickBot="1" x14ac:dyDescent="0.25">
      <c r="A308" s="80" t="str">
        <f>IF(ISBLANK(D308),"",COUNTA($B$2:B308))</f>
        <v/>
      </c>
      <c r="B308" s="80" t="str">
        <f t="shared" si="17"/>
        <v>0</v>
      </c>
      <c r="C308" s="81" t="str">
        <f t="shared" si="16"/>
        <v>NO</v>
      </c>
      <c r="D308" s="79"/>
    </row>
    <row r="309" spans="1:4" ht="15.75" thickBot="1" x14ac:dyDescent="0.25">
      <c r="A309" s="80" t="str">
        <f>IF(ISBLANK(D309),"",COUNTA($B$2:B309))</f>
        <v/>
      </c>
      <c r="B309" s="80" t="str">
        <f t="shared" si="17"/>
        <v>0</v>
      </c>
      <c r="C309" s="81" t="str">
        <f t="shared" si="16"/>
        <v>NO</v>
      </c>
      <c r="D309" s="79"/>
    </row>
    <row r="310" spans="1:4" ht="15.75" thickBot="1" x14ac:dyDescent="0.25">
      <c r="A310" s="80" t="str">
        <f>IF(ISBLANK(D310),"",COUNTA($B$2:B310))</f>
        <v/>
      </c>
      <c r="B310" s="80" t="str">
        <f t="shared" si="17"/>
        <v>0</v>
      </c>
      <c r="C310" s="81" t="str">
        <f t="shared" si="16"/>
        <v>NO</v>
      </c>
      <c r="D310" s="79"/>
    </row>
    <row r="311" spans="1:4" ht="15.75" thickBot="1" x14ac:dyDescent="0.25">
      <c r="A311" s="80" t="str">
        <f>IF(ISBLANK(D311),"",COUNTA($B$2:B311))</f>
        <v/>
      </c>
      <c r="B311" s="80" t="str">
        <f t="shared" si="17"/>
        <v>0</v>
      </c>
      <c r="C311" s="81" t="str">
        <f t="shared" si="16"/>
        <v>NO</v>
      </c>
      <c r="D311" s="79"/>
    </row>
    <row r="312" spans="1:4" ht="15.75" thickBot="1" x14ac:dyDescent="0.25">
      <c r="A312" s="80" t="str">
        <f>IF(ISBLANK(D312),"",COUNTA($B$2:B312))</f>
        <v/>
      </c>
      <c r="B312" s="80" t="str">
        <f t="shared" si="17"/>
        <v>0</v>
      </c>
      <c r="C312" s="81" t="str">
        <f t="shared" si="16"/>
        <v>NO</v>
      </c>
      <c r="D312" s="79"/>
    </row>
    <row r="313" spans="1:4" ht="15.75" thickBot="1" x14ac:dyDescent="0.25">
      <c r="A313" s="80" t="str">
        <f>IF(ISBLANK(D313),"",COUNTA($B$2:B313))</f>
        <v/>
      </c>
      <c r="B313" s="80" t="str">
        <f t="shared" si="17"/>
        <v>0</v>
      </c>
      <c r="C313" s="81" t="str">
        <f t="shared" si="16"/>
        <v>NO</v>
      </c>
      <c r="D313" s="79"/>
    </row>
    <row r="314" spans="1:4" ht="15.75" thickBot="1" x14ac:dyDescent="0.25">
      <c r="A314" s="80" t="str">
        <f>IF(ISBLANK(D314),"",COUNTA($B$2:B314))</f>
        <v/>
      </c>
      <c r="B314" s="80" t="str">
        <f t="shared" si="17"/>
        <v>0</v>
      </c>
      <c r="C314" s="81" t="str">
        <f t="shared" si="16"/>
        <v>NO</v>
      </c>
      <c r="D314" s="79"/>
    </row>
    <row r="315" spans="1:4" ht="15.75" thickBot="1" x14ac:dyDescent="0.25">
      <c r="A315" s="80" t="str">
        <f>IF(ISBLANK(D315),"",COUNTA($B$2:B315))</f>
        <v/>
      </c>
      <c r="B315" s="80" t="str">
        <f t="shared" si="17"/>
        <v>0</v>
      </c>
      <c r="C315" s="81" t="str">
        <f t="shared" si="16"/>
        <v>NO</v>
      </c>
      <c r="D315" s="79"/>
    </row>
    <row r="316" spans="1:4" ht="15.75" thickBot="1" x14ac:dyDescent="0.25">
      <c r="A316" s="80" t="str">
        <f>IF(ISBLANK(D316),"",COUNTA($B$2:B316))</f>
        <v/>
      </c>
      <c r="B316" s="80" t="str">
        <f t="shared" si="17"/>
        <v>0</v>
      </c>
      <c r="C316" s="81" t="str">
        <f t="shared" si="16"/>
        <v>NO</v>
      </c>
      <c r="D316" s="79"/>
    </row>
    <row r="317" spans="1:4" ht="15.75" thickBot="1" x14ac:dyDescent="0.25">
      <c r="A317" s="80" t="str">
        <f>IF(ISBLANK(D317),"",COUNTA($B$2:B317))</f>
        <v/>
      </c>
      <c r="B317" s="80" t="str">
        <f t="shared" si="17"/>
        <v>0</v>
      </c>
      <c r="C317" s="81" t="str">
        <f t="shared" si="16"/>
        <v>NO</v>
      </c>
      <c r="D317" s="79"/>
    </row>
    <row r="318" spans="1:4" ht="15.75" thickBot="1" x14ac:dyDescent="0.25">
      <c r="A318" s="80" t="str">
        <f>IF(ISBLANK(D318),"",COUNTA($B$2:B318))</f>
        <v/>
      </c>
      <c r="B318" s="80" t="str">
        <f t="shared" si="17"/>
        <v>0</v>
      </c>
      <c r="C318" s="81" t="str">
        <f t="shared" si="16"/>
        <v>NO</v>
      </c>
      <c r="D318" s="79"/>
    </row>
    <row r="319" spans="1:4" ht="15.75" thickBot="1" x14ac:dyDescent="0.25">
      <c r="A319" s="80" t="str">
        <f>IF(ISBLANK(D319),"",COUNTA($B$2:B319))</f>
        <v/>
      </c>
      <c r="B319" s="80" t="str">
        <f t="shared" si="17"/>
        <v>0</v>
      </c>
      <c r="C319" s="81" t="str">
        <f t="shared" si="16"/>
        <v>NO</v>
      </c>
      <c r="D319" s="79"/>
    </row>
    <row r="320" spans="1:4" ht="15.75" thickBot="1" x14ac:dyDescent="0.25">
      <c r="A320" s="80" t="str">
        <f>IF(ISBLANK(D320),"",COUNTA($B$2:B320))</f>
        <v/>
      </c>
      <c r="B320" s="80" t="str">
        <f t="shared" si="17"/>
        <v>0</v>
      </c>
      <c r="C320" s="81" t="str">
        <f t="shared" si="16"/>
        <v>NO</v>
      </c>
      <c r="D320" s="79"/>
    </row>
    <row r="321" spans="1:4" ht="15.75" thickBot="1" x14ac:dyDescent="0.25">
      <c r="A321" s="80" t="str">
        <f>IF(ISBLANK(D321),"",COUNTA($B$2:B321))</f>
        <v/>
      </c>
      <c r="B321" s="80" t="str">
        <f t="shared" si="17"/>
        <v>0</v>
      </c>
      <c r="C321" s="81" t="str">
        <f t="shared" si="16"/>
        <v>NO</v>
      </c>
      <c r="D321" s="79"/>
    </row>
    <row r="322" spans="1:4" ht="15.75" thickBot="1" x14ac:dyDescent="0.25">
      <c r="A322" s="80" t="str">
        <f>IF(ISBLANK(D322),"",COUNTA($B$2:B322))</f>
        <v/>
      </c>
      <c r="B322" s="80" t="str">
        <f t="shared" si="17"/>
        <v>0</v>
      </c>
      <c r="C322" s="81" t="str">
        <f t="shared" si="16"/>
        <v>NO</v>
      </c>
      <c r="D322" s="79"/>
    </row>
    <row r="323" spans="1:4" ht="15.75" thickBot="1" x14ac:dyDescent="0.25">
      <c r="A323" s="80" t="str">
        <f>IF(ISBLANK(D323),"",COUNTA($B$2:B323))</f>
        <v/>
      </c>
      <c r="B323" s="80" t="str">
        <f t="shared" si="17"/>
        <v>0</v>
      </c>
      <c r="C323" s="81" t="str">
        <f t="shared" ref="C323:C386" si="18">IF(ISERROR(_xlfn.NUMBERVALUE(VLOOKUP(D323,G:H,2,0))),"NO",_xlfn.NUMBERVALUE(VLOOKUP(D323,G:H,2,0)))</f>
        <v>NO</v>
      </c>
      <c r="D323" s="79"/>
    </row>
    <row r="324" spans="1:4" ht="15.75" thickBot="1" x14ac:dyDescent="0.25">
      <c r="A324" s="80" t="str">
        <f>IF(ISBLANK(D324),"",COUNTA($B$2:B324))</f>
        <v/>
      </c>
      <c r="B324" s="80" t="str">
        <f t="shared" si="17"/>
        <v>0</v>
      </c>
      <c r="C324" s="81" t="str">
        <f t="shared" si="18"/>
        <v>NO</v>
      </c>
      <c r="D324" s="79"/>
    </row>
    <row r="325" spans="1:4" ht="15.75" thickBot="1" x14ac:dyDescent="0.25">
      <c r="A325" s="80" t="str">
        <f>IF(ISBLANK(D325),"",COUNTA($B$2:B325))</f>
        <v/>
      </c>
      <c r="B325" s="80" t="str">
        <f t="shared" si="17"/>
        <v>0</v>
      </c>
      <c r="C325" s="81" t="str">
        <f t="shared" si="18"/>
        <v>NO</v>
      </c>
      <c r="D325" s="79"/>
    </row>
    <row r="326" spans="1:4" ht="15.75" thickBot="1" x14ac:dyDescent="0.25">
      <c r="A326" s="80" t="str">
        <f>IF(ISBLANK(D326),"",COUNTA($B$2:B326))</f>
        <v/>
      </c>
      <c r="B326" s="80" t="str">
        <f t="shared" si="17"/>
        <v>0</v>
      </c>
      <c r="C326" s="81" t="str">
        <f t="shared" si="18"/>
        <v>NO</v>
      </c>
      <c r="D326" s="79"/>
    </row>
    <row r="327" spans="1:4" ht="15.75" thickBot="1" x14ac:dyDescent="0.25">
      <c r="A327" s="80" t="str">
        <f>IF(ISBLANK(D327),"",COUNTA($B$2:B327))</f>
        <v/>
      </c>
      <c r="B327" s="80" t="str">
        <f t="shared" si="17"/>
        <v>0</v>
      </c>
      <c r="C327" s="81" t="str">
        <f t="shared" si="18"/>
        <v>NO</v>
      </c>
      <c r="D327" s="79"/>
    </row>
    <row r="328" spans="1:4" ht="15.75" thickBot="1" x14ac:dyDescent="0.25">
      <c r="A328" s="80" t="str">
        <f>IF(ISBLANK(D328),"",COUNTA($B$2:B328))</f>
        <v/>
      </c>
      <c r="B328" s="80" t="str">
        <f t="shared" si="17"/>
        <v>0</v>
      </c>
      <c r="C328" s="81" t="str">
        <f t="shared" si="18"/>
        <v>NO</v>
      </c>
      <c r="D328" s="79"/>
    </row>
    <row r="329" spans="1:4" ht="15.75" thickBot="1" x14ac:dyDescent="0.25">
      <c r="A329" s="80" t="str">
        <f>IF(ISBLANK(D329),"",COUNTA($B$2:B329))</f>
        <v/>
      </c>
      <c r="B329" s="80" t="str">
        <f t="shared" si="17"/>
        <v>0</v>
      </c>
      <c r="C329" s="81" t="str">
        <f t="shared" si="18"/>
        <v>NO</v>
      </c>
      <c r="D329" s="79"/>
    </row>
    <row r="330" spans="1:4" ht="15.75" thickBot="1" x14ac:dyDescent="0.25">
      <c r="A330" s="80" t="str">
        <f>IF(ISBLANK(D330),"",COUNTA($B$2:B330))</f>
        <v/>
      </c>
      <c r="B330" s="80" t="str">
        <f t="shared" si="17"/>
        <v>0</v>
      </c>
      <c r="C330" s="81" t="str">
        <f t="shared" si="18"/>
        <v>NO</v>
      </c>
      <c r="D330" s="79"/>
    </row>
    <row r="331" spans="1:4" ht="15.75" thickBot="1" x14ac:dyDescent="0.25">
      <c r="A331" s="80" t="str">
        <f>IF(ISBLANK(D331),"",COUNTA($B$2:B331))</f>
        <v/>
      </c>
      <c r="B331" s="80" t="str">
        <f t="shared" si="17"/>
        <v>0</v>
      </c>
      <c r="C331" s="81" t="str">
        <f t="shared" si="18"/>
        <v>NO</v>
      </c>
      <c r="D331" s="79"/>
    </row>
    <row r="332" spans="1:4" ht="15.75" thickBot="1" x14ac:dyDescent="0.25">
      <c r="A332" s="80" t="str">
        <f>IF(ISBLANK(D332),"",COUNTA($B$2:B332))</f>
        <v/>
      </c>
      <c r="B332" s="80" t="str">
        <f t="shared" si="17"/>
        <v>0</v>
      </c>
      <c r="C332" s="81" t="str">
        <f t="shared" si="18"/>
        <v>NO</v>
      </c>
      <c r="D332" s="79"/>
    </row>
    <row r="333" spans="1:4" ht="15.75" thickBot="1" x14ac:dyDescent="0.25">
      <c r="A333" s="80" t="str">
        <f>IF(ISBLANK(D333),"",COUNTA($B$2:B333))</f>
        <v/>
      </c>
      <c r="B333" s="80" t="str">
        <f t="shared" si="17"/>
        <v>0</v>
      </c>
      <c r="C333" s="81" t="str">
        <f t="shared" si="18"/>
        <v>NO</v>
      </c>
      <c r="D333" s="79"/>
    </row>
    <row r="334" spans="1:4" ht="15.75" thickBot="1" x14ac:dyDescent="0.25">
      <c r="A334" s="80" t="str">
        <f>IF(ISBLANK(D334),"",COUNTA($B$2:B334))</f>
        <v/>
      </c>
      <c r="B334" s="80" t="str">
        <f t="shared" si="17"/>
        <v>0</v>
      </c>
      <c r="C334" s="81" t="str">
        <f t="shared" si="18"/>
        <v>NO</v>
      </c>
      <c r="D334" s="79"/>
    </row>
    <row r="335" spans="1:4" ht="15.75" thickBot="1" x14ac:dyDescent="0.25">
      <c r="A335" s="80" t="str">
        <f>IF(ISBLANK(D335),"",COUNTA($B$2:B335))</f>
        <v/>
      </c>
      <c r="B335" s="80" t="str">
        <f t="shared" si="17"/>
        <v>0</v>
      </c>
      <c r="C335" s="81" t="str">
        <f t="shared" si="18"/>
        <v>NO</v>
      </c>
      <c r="D335" s="79"/>
    </row>
    <row r="336" spans="1:4" ht="15.75" thickBot="1" x14ac:dyDescent="0.25">
      <c r="A336" s="80" t="str">
        <f>IF(ISBLANK(D336),"",COUNTA($B$2:B336))</f>
        <v/>
      </c>
      <c r="B336" s="80" t="str">
        <f t="shared" si="17"/>
        <v>0</v>
      </c>
      <c r="C336" s="81" t="str">
        <f t="shared" si="18"/>
        <v>NO</v>
      </c>
      <c r="D336" s="79"/>
    </row>
    <row r="337" spans="1:4" ht="15.75" thickBot="1" x14ac:dyDescent="0.25">
      <c r="A337" s="80" t="str">
        <f>IF(ISBLANK(D337),"",COUNTA($B$2:B337))</f>
        <v/>
      </c>
      <c r="B337" s="80" t="str">
        <f t="shared" si="17"/>
        <v>0</v>
      </c>
      <c r="C337" s="81" t="str">
        <f t="shared" si="18"/>
        <v>NO</v>
      </c>
      <c r="D337" s="79"/>
    </row>
    <row r="338" spans="1:4" ht="15.75" thickBot="1" x14ac:dyDescent="0.25">
      <c r="A338" s="80" t="str">
        <f>IF(ISBLANK(D338),"",COUNTA($B$2:B338))</f>
        <v/>
      </c>
      <c r="B338" s="80" t="str">
        <f t="shared" si="17"/>
        <v>0</v>
      </c>
      <c r="C338" s="81" t="str">
        <f t="shared" si="18"/>
        <v>NO</v>
      </c>
      <c r="D338" s="79"/>
    </row>
    <row r="339" spans="1:4" ht="15.75" thickBot="1" x14ac:dyDescent="0.25">
      <c r="A339" s="80" t="str">
        <f>IF(ISBLANK(D339),"",COUNTA($B$2:B339))</f>
        <v/>
      </c>
      <c r="B339" s="80" t="str">
        <f t="shared" si="17"/>
        <v>0</v>
      </c>
      <c r="C339" s="81" t="str">
        <f t="shared" si="18"/>
        <v>NO</v>
      </c>
      <c r="D339" s="79"/>
    </row>
    <row r="340" spans="1:4" ht="15.75" thickBot="1" x14ac:dyDescent="0.25">
      <c r="A340" s="80" t="str">
        <f>IF(ISBLANK(D340),"",COUNTA($B$2:B340))</f>
        <v/>
      </c>
      <c r="B340" s="80" t="str">
        <f t="shared" si="17"/>
        <v>0</v>
      </c>
      <c r="C340" s="81" t="str">
        <f t="shared" si="18"/>
        <v>NO</v>
      </c>
      <c r="D340" s="79"/>
    </row>
    <row r="341" spans="1:4" ht="15.75" thickBot="1" x14ac:dyDescent="0.25">
      <c r="A341" s="80" t="str">
        <f>IF(ISBLANK(D341),"",COUNTA($B$2:B341))</f>
        <v/>
      </c>
      <c r="B341" s="80" t="str">
        <f t="shared" si="17"/>
        <v>0</v>
      </c>
      <c r="C341" s="81" t="str">
        <f t="shared" si="18"/>
        <v>NO</v>
      </c>
      <c r="D341" s="79"/>
    </row>
    <row r="342" spans="1:4" ht="15.75" thickBot="1" x14ac:dyDescent="0.25">
      <c r="A342" s="80" t="str">
        <f>IF(ISBLANK(D342),"",COUNTA($B$2:B342))</f>
        <v/>
      </c>
      <c r="B342" s="80" t="str">
        <f t="shared" si="17"/>
        <v>0</v>
      </c>
      <c r="C342" s="81" t="str">
        <f t="shared" si="18"/>
        <v>NO</v>
      </c>
      <c r="D342" s="79"/>
    </row>
    <row r="343" spans="1:4" ht="15.75" thickBot="1" x14ac:dyDescent="0.25">
      <c r="A343" s="80" t="str">
        <f>IF(ISBLANK(D343),"",COUNTA($B$2:B343))</f>
        <v/>
      </c>
      <c r="B343" s="80" t="str">
        <f t="shared" si="17"/>
        <v>0</v>
      </c>
      <c r="C343" s="81" t="str">
        <f t="shared" si="18"/>
        <v>NO</v>
      </c>
      <c r="D343" s="79"/>
    </row>
    <row r="344" spans="1:4" ht="15.75" thickBot="1" x14ac:dyDescent="0.25">
      <c r="A344" s="80" t="str">
        <f>IF(ISBLANK(D344),"",COUNTA($B$2:B344))</f>
        <v/>
      </c>
      <c r="B344" s="80" t="str">
        <f t="shared" si="17"/>
        <v>0</v>
      </c>
      <c r="C344" s="81" t="str">
        <f t="shared" si="18"/>
        <v>NO</v>
      </c>
      <c r="D344" s="79"/>
    </row>
    <row r="345" spans="1:4" ht="15.75" thickBot="1" x14ac:dyDescent="0.25">
      <c r="A345" s="80" t="str">
        <f>IF(ISBLANK(D345),"",COUNTA($B$2:B345))</f>
        <v/>
      </c>
      <c r="B345" s="80" t="str">
        <f t="shared" si="17"/>
        <v>0</v>
      </c>
      <c r="C345" s="81" t="str">
        <f t="shared" si="18"/>
        <v>NO</v>
      </c>
      <c r="D345" s="79"/>
    </row>
    <row r="346" spans="1:4" ht="15.75" thickBot="1" x14ac:dyDescent="0.25">
      <c r="A346" s="80" t="str">
        <f>IF(ISBLANK(D346),"",COUNTA($B$2:B346))</f>
        <v/>
      </c>
      <c r="B346" s="80" t="str">
        <f t="shared" si="17"/>
        <v>0</v>
      </c>
      <c r="C346" s="81" t="str">
        <f t="shared" si="18"/>
        <v>NO</v>
      </c>
      <c r="D346" s="79"/>
    </row>
    <row r="347" spans="1:4" ht="15.75" thickBot="1" x14ac:dyDescent="0.25">
      <c r="A347" s="80" t="str">
        <f>IF(ISBLANK(D347),"",COUNTA($B$2:B347))</f>
        <v/>
      </c>
      <c r="B347" s="80" t="str">
        <f t="shared" si="17"/>
        <v>0</v>
      </c>
      <c r="C347" s="81" t="str">
        <f t="shared" si="18"/>
        <v>NO</v>
      </c>
      <c r="D347" s="79"/>
    </row>
    <row r="348" spans="1:4" ht="15.75" thickBot="1" x14ac:dyDescent="0.25">
      <c r="A348" s="80" t="str">
        <f>IF(ISBLANK(D348),"",COUNTA($B$2:B348))</f>
        <v/>
      </c>
      <c r="B348" s="80" t="str">
        <f t="shared" si="17"/>
        <v>0</v>
      </c>
      <c r="C348" s="81" t="str">
        <f t="shared" si="18"/>
        <v>NO</v>
      </c>
      <c r="D348" s="79"/>
    </row>
    <row r="349" spans="1:4" ht="15.75" thickBot="1" x14ac:dyDescent="0.25">
      <c r="A349" s="80" t="str">
        <f>IF(ISBLANK(D349),"",COUNTA($B$2:B349))</f>
        <v/>
      </c>
      <c r="B349" s="80" t="str">
        <f t="shared" si="17"/>
        <v>0</v>
      </c>
      <c r="C349" s="81" t="str">
        <f t="shared" si="18"/>
        <v>NO</v>
      </c>
      <c r="D349" s="79"/>
    </row>
    <row r="350" spans="1:4" ht="15.75" thickBot="1" x14ac:dyDescent="0.25">
      <c r="A350" s="80" t="str">
        <f>IF(ISBLANK(D350),"",COUNTA($B$2:B350))</f>
        <v/>
      </c>
      <c r="B350" s="80" t="str">
        <f t="shared" si="17"/>
        <v>0</v>
      </c>
      <c r="C350" s="81" t="str">
        <f t="shared" si="18"/>
        <v>NO</v>
      </c>
      <c r="D350" s="79"/>
    </row>
    <row r="351" spans="1:4" ht="15.75" thickBot="1" x14ac:dyDescent="0.25">
      <c r="A351" s="80" t="str">
        <f>IF(ISBLANK(D351),"",COUNTA($B$2:B351))</f>
        <v/>
      </c>
      <c r="B351" s="80" t="str">
        <f t="shared" si="17"/>
        <v>0</v>
      </c>
      <c r="C351" s="81" t="str">
        <f t="shared" si="18"/>
        <v>NO</v>
      </c>
      <c r="D351" s="79"/>
    </row>
    <row r="352" spans="1:4" ht="15.75" thickBot="1" x14ac:dyDescent="0.25">
      <c r="A352" s="80" t="str">
        <f>IF(ISBLANK(D352),"",COUNTA($B$2:B352))</f>
        <v/>
      </c>
      <c r="B352" s="80" t="str">
        <f t="shared" si="17"/>
        <v>0</v>
      </c>
      <c r="C352" s="81" t="str">
        <f t="shared" si="18"/>
        <v>NO</v>
      </c>
      <c r="D352" s="79"/>
    </row>
    <row r="353" spans="1:4" ht="15.75" thickBot="1" x14ac:dyDescent="0.25">
      <c r="A353" s="80" t="str">
        <f>IF(ISBLANK(D353),"",COUNTA($B$2:B353))</f>
        <v/>
      </c>
      <c r="B353" s="80" t="str">
        <f t="shared" si="17"/>
        <v>0</v>
      </c>
      <c r="C353" s="81" t="str">
        <f t="shared" si="18"/>
        <v>NO</v>
      </c>
      <c r="D353" s="79"/>
    </row>
    <row r="354" spans="1:4" ht="15.75" thickBot="1" x14ac:dyDescent="0.25">
      <c r="A354" s="80" t="str">
        <f>IF(ISBLANK(D354),"",COUNTA($B$2:B354))</f>
        <v/>
      </c>
      <c r="B354" s="80" t="str">
        <f t="shared" si="17"/>
        <v>0</v>
      </c>
      <c r="C354" s="81" t="str">
        <f t="shared" si="18"/>
        <v>NO</v>
      </c>
      <c r="D354" s="79"/>
    </row>
    <row r="355" spans="1:4" ht="15.75" thickBot="1" x14ac:dyDescent="0.25">
      <c r="A355" s="80" t="str">
        <f>IF(ISBLANK(D355),"",COUNTA($B$2:B355))</f>
        <v/>
      </c>
      <c r="B355" s="80" t="str">
        <f t="shared" si="17"/>
        <v>0</v>
      </c>
      <c r="C355" s="81" t="str">
        <f t="shared" si="18"/>
        <v>NO</v>
      </c>
      <c r="D355" s="79"/>
    </row>
    <row r="356" spans="1:4" ht="15.75" thickBot="1" x14ac:dyDescent="0.25">
      <c r="A356" s="80" t="str">
        <f>IF(ISBLANK(D356),"",COUNTA($B$2:B356))</f>
        <v/>
      </c>
      <c r="B356" s="80" t="str">
        <f t="shared" si="17"/>
        <v>0</v>
      </c>
      <c r="C356" s="81" t="str">
        <f t="shared" si="18"/>
        <v>NO</v>
      </c>
      <c r="D356" s="79"/>
    </row>
    <row r="357" spans="1:4" ht="15.75" thickBot="1" x14ac:dyDescent="0.25">
      <c r="A357" s="80" t="str">
        <f>IF(ISBLANK(D357),"",COUNTA($B$2:B357))</f>
        <v/>
      </c>
      <c r="B357" s="80" t="str">
        <f t="shared" si="17"/>
        <v>0</v>
      </c>
      <c r="C357" s="81" t="str">
        <f t="shared" si="18"/>
        <v>NO</v>
      </c>
      <c r="D357" s="79"/>
    </row>
    <row r="358" spans="1:4" ht="15.75" thickBot="1" x14ac:dyDescent="0.25">
      <c r="A358" s="80" t="str">
        <f>IF(ISBLANK(D358),"",COUNTA($B$2:B358))</f>
        <v/>
      </c>
      <c r="B358" s="80" t="str">
        <f t="shared" si="17"/>
        <v>0</v>
      </c>
      <c r="C358" s="81" t="str">
        <f t="shared" si="18"/>
        <v>NO</v>
      </c>
      <c r="D358" s="79"/>
    </row>
    <row r="359" spans="1:4" ht="15.75" thickBot="1" x14ac:dyDescent="0.25">
      <c r="A359" s="80" t="str">
        <f>IF(ISBLANK(D359),"",COUNTA($B$2:B359))</f>
        <v/>
      </c>
      <c r="B359" s="80" t="str">
        <f t="shared" si="17"/>
        <v>0</v>
      </c>
      <c r="C359" s="81" t="str">
        <f t="shared" si="18"/>
        <v>NO</v>
      </c>
      <c r="D359" s="79"/>
    </row>
    <row r="360" spans="1:4" ht="15.75" thickBot="1" x14ac:dyDescent="0.25">
      <c r="A360" s="80" t="str">
        <f>IF(ISBLANK(D360),"",COUNTA($B$2:B360))</f>
        <v/>
      </c>
      <c r="B360" s="80" t="str">
        <f t="shared" si="17"/>
        <v>0</v>
      </c>
      <c r="C360" s="81" t="str">
        <f t="shared" si="18"/>
        <v>NO</v>
      </c>
      <c r="D360" s="79"/>
    </row>
    <row r="361" spans="1:4" ht="15.75" thickBot="1" x14ac:dyDescent="0.25">
      <c r="A361" s="80" t="str">
        <f>IF(ISBLANK(D361),"",COUNTA($B$2:B361))</f>
        <v/>
      </c>
      <c r="B361" s="80" t="str">
        <f t="shared" si="17"/>
        <v>0</v>
      </c>
      <c r="C361" s="81" t="str">
        <f t="shared" si="18"/>
        <v>NO</v>
      </c>
      <c r="D361" s="79"/>
    </row>
    <row r="362" spans="1:4" ht="15.75" thickBot="1" x14ac:dyDescent="0.25">
      <c r="A362" s="80" t="str">
        <f>IF(ISBLANK(D362),"",COUNTA($B$2:B362))</f>
        <v/>
      </c>
      <c r="B362" s="80" t="str">
        <f t="shared" si="17"/>
        <v>0</v>
      </c>
      <c r="C362" s="81" t="str">
        <f t="shared" si="18"/>
        <v>NO</v>
      </c>
      <c r="D362" s="79"/>
    </row>
    <row r="363" spans="1:4" ht="15.75" thickBot="1" x14ac:dyDescent="0.25">
      <c r="A363" s="80" t="str">
        <f>IF(ISBLANK(D363),"",COUNTA($B$2:B363))</f>
        <v/>
      </c>
      <c r="B363" s="80" t="str">
        <f t="shared" si="17"/>
        <v>0</v>
      </c>
      <c r="C363" s="81" t="str">
        <f t="shared" si="18"/>
        <v>NO</v>
      </c>
      <c r="D363" s="79"/>
    </row>
    <row r="364" spans="1:4" ht="15.75" thickBot="1" x14ac:dyDescent="0.25">
      <c r="A364" s="80" t="str">
        <f>IF(ISBLANK(D364),"",COUNTA($B$2:B364))</f>
        <v/>
      </c>
      <c r="B364" s="80" t="str">
        <f t="shared" si="17"/>
        <v>0</v>
      </c>
      <c r="C364" s="81" t="str">
        <f t="shared" si="18"/>
        <v>NO</v>
      </c>
      <c r="D364" s="79"/>
    </row>
    <row r="365" spans="1:4" ht="15.75" thickBot="1" x14ac:dyDescent="0.25">
      <c r="A365" s="80" t="str">
        <f>IF(ISBLANK(D365),"",COUNTA($B$2:B365))</f>
        <v/>
      </c>
      <c r="B365" s="80" t="str">
        <f t="shared" si="17"/>
        <v>0</v>
      </c>
      <c r="C365" s="81" t="str">
        <f t="shared" si="18"/>
        <v>NO</v>
      </c>
      <c r="D365" s="79"/>
    </row>
    <row r="366" spans="1:4" ht="15.75" thickBot="1" x14ac:dyDescent="0.25">
      <c r="A366" s="80" t="str">
        <f>IF(ISBLANK(D366),"",COUNTA($B$2:B366))</f>
        <v/>
      </c>
      <c r="B366" s="80" t="str">
        <f t="shared" si="17"/>
        <v>0</v>
      </c>
      <c r="C366" s="81" t="str">
        <f t="shared" si="18"/>
        <v>NO</v>
      </c>
      <c r="D366" s="79"/>
    </row>
    <row r="367" spans="1:4" ht="15.75" thickBot="1" x14ac:dyDescent="0.25">
      <c r="A367" s="80" t="str">
        <f>IF(ISBLANK(D367),"",COUNTA($B$2:B367))</f>
        <v/>
      </c>
      <c r="B367" s="80" t="str">
        <f t="shared" si="17"/>
        <v>0</v>
      </c>
      <c r="C367" s="81" t="str">
        <f t="shared" si="18"/>
        <v>NO</v>
      </c>
      <c r="D367" s="79"/>
    </row>
    <row r="368" spans="1:4" ht="15.75" thickBot="1" x14ac:dyDescent="0.25">
      <c r="A368" s="80" t="str">
        <f>IF(ISBLANK(D368),"",COUNTA($B$2:B368))</f>
        <v/>
      </c>
      <c r="B368" s="80" t="str">
        <f t="shared" si="17"/>
        <v>0</v>
      </c>
      <c r="C368" s="81" t="str">
        <f t="shared" si="18"/>
        <v>NO</v>
      </c>
      <c r="D368" s="79"/>
    </row>
    <row r="369" spans="1:4" ht="15.75" thickBot="1" x14ac:dyDescent="0.25">
      <c r="A369" s="80" t="str">
        <f>IF(ISBLANK(D369),"",COUNTA($B$2:B369))</f>
        <v/>
      </c>
      <c r="B369" s="80" t="str">
        <f t="shared" si="17"/>
        <v>0</v>
      </c>
      <c r="C369" s="81" t="str">
        <f t="shared" si="18"/>
        <v>NO</v>
      </c>
      <c r="D369" s="79"/>
    </row>
    <row r="370" spans="1:4" ht="15.75" thickBot="1" x14ac:dyDescent="0.25">
      <c r="A370" s="80" t="str">
        <f>IF(ISBLANK(D370),"",COUNTA($B$2:B370))</f>
        <v/>
      </c>
      <c r="B370" s="80" t="str">
        <f t="shared" si="17"/>
        <v>0</v>
      </c>
      <c r="C370" s="81" t="str">
        <f t="shared" si="18"/>
        <v>NO</v>
      </c>
      <c r="D370" s="79"/>
    </row>
    <row r="371" spans="1:4" ht="15.75" thickBot="1" x14ac:dyDescent="0.25">
      <c r="A371" s="80" t="str">
        <f>IF(ISBLANK(D371),"",COUNTA($B$2:B371))</f>
        <v/>
      </c>
      <c r="B371" s="80" t="str">
        <f t="shared" ref="B371:B434" si="19">IF(C371="NO","0",IF(C371&gt;=11000,10000,ROUND(IF((SIGN(C371)=-1),C371*(1+$E$1/100),C371*(1-$E$1/100)),0)))</f>
        <v>0</v>
      </c>
      <c r="C371" s="81" t="str">
        <f t="shared" si="18"/>
        <v>NO</v>
      </c>
      <c r="D371" s="79"/>
    </row>
    <row r="372" spans="1:4" ht="15.75" thickBot="1" x14ac:dyDescent="0.25">
      <c r="A372" s="80" t="str">
        <f>IF(ISBLANK(D372),"",COUNTA($B$2:B372))</f>
        <v/>
      </c>
      <c r="B372" s="80" t="str">
        <f t="shared" si="19"/>
        <v>0</v>
      </c>
      <c r="C372" s="81" t="str">
        <f t="shared" si="18"/>
        <v>NO</v>
      </c>
      <c r="D372" s="79"/>
    </row>
    <row r="373" spans="1:4" ht="15.75" thickBot="1" x14ac:dyDescent="0.25">
      <c r="A373" s="80" t="str">
        <f>IF(ISBLANK(D373),"",COUNTA($B$2:B373))</f>
        <v/>
      </c>
      <c r="B373" s="80" t="str">
        <f t="shared" si="19"/>
        <v>0</v>
      </c>
      <c r="C373" s="81" t="str">
        <f t="shared" si="18"/>
        <v>NO</v>
      </c>
      <c r="D373" s="79"/>
    </row>
    <row r="374" spans="1:4" ht="15.75" thickBot="1" x14ac:dyDescent="0.25">
      <c r="A374" s="80" t="str">
        <f>IF(ISBLANK(D374),"",COUNTA($B$2:B374))</f>
        <v/>
      </c>
      <c r="B374" s="80" t="str">
        <f t="shared" si="19"/>
        <v>0</v>
      </c>
      <c r="C374" s="81" t="str">
        <f t="shared" si="18"/>
        <v>NO</v>
      </c>
      <c r="D374" s="79"/>
    </row>
    <row r="375" spans="1:4" ht="15.75" thickBot="1" x14ac:dyDescent="0.25">
      <c r="A375" s="80" t="str">
        <f>IF(ISBLANK(D375),"",COUNTA($B$2:B375))</f>
        <v/>
      </c>
      <c r="B375" s="80" t="str">
        <f t="shared" si="19"/>
        <v>0</v>
      </c>
      <c r="C375" s="81" t="str">
        <f t="shared" si="18"/>
        <v>NO</v>
      </c>
      <c r="D375" s="79"/>
    </row>
    <row r="376" spans="1:4" ht="15.75" thickBot="1" x14ac:dyDescent="0.25">
      <c r="A376" s="80" t="str">
        <f>IF(ISBLANK(D376),"",COUNTA($B$2:B376))</f>
        <v/>
      </c>
      <c r="B376" s="80" t="str">
        <f t="shared" si="19"/>
        <v>0</v>
      </c>
      <c r="C376" s="81" t="str">
        <f t="shared" si="18"/>
        <v>NO</v>
      </c>
      <c r="D376" s="79"/>
    </row>
    <row r="377" spans="1:4" ht="15.75" thickBot="1" x14ac:dyDescent="0.25">
      <c r="A377" s="80" t="str">
        <f>IF(ISBLANK(D377),"",COUNTA($B$2:B377))</f>
        <v/>
      </c>
      <c r="B377" s="80" t="str">
        <f t="shared" si="19"/>
        <v>0</v>
      </c>
      <c r="C377" s="81" t="str">
        <f t="shared" si="18"/>
        <v>NO</v>
      </c>
      <c r="D377" s="79"/>
    </row>
    <row r="378" spans="1:4" ht="15.75" thickBot="1" x14ac:dyDescent="0.25">
      <c r="A378" s="80" t="str">
        <f>IF(ISBLANK(D378),"",COUNTA($B$2:B378))</f>
        <v/>
      </c>
      <c r="B378" s="80" t="str">
        <f t="shared" si="19"/>
        <v>0</v>
      </c>
      <c r="C378" s="81" t="str">
        <f t="shared" si="18"/>
        <v>NO</v>
      </c>
      <c r="D378" s="79"/>
    </row>
    <row r="379" spans="1:4" ht="15.75" thickBot="1" x14ac:dyDescent="0.25">
      <c r="A379" s="80" t="str">
        <f>IF(ISBLANK(D379),"",COUNTA($B$2:B379))</f>
        <v/>
      </c>
      <c r="B379" s="80" t="str">
        <f t="shared" si="19"/>
        <v>0</v>
      </c>
      <c r="C379" s="81" t="str">
        <f t="shared" si="18"/>
        <v>NO</v>
      </c>
      <c r="D379" s="79"/>
    </row>
    <row r="380" spans="1:4" ht="15.75" thickBot="1" x14ac:dyDescent="0.25">
      <c r="A380" s="80" t="str">
        <f>IF(ISBLANK(D380),"",COUNTA($B$2:B380))</f>
        <v/>
      </c>
      <c r="B380" s="80" t="str">
        <f t="shared" si="19"/>
        <v>0</v>
      </c>
      <c r="C380" s="81" t="str">
        <f t="shared" si="18"/>
        <v>NO</v>
      </c>
      <c r="D380" s="79"/>
    </row>
    <row r="381" spans="1:4" ht="15.75" thickBot="1" x14ac:dyDescent="0.25">
      <c r="A381" s="80" t="str">
        <f>IF(ISBLANK(D381),"",COUNTA($B$2:B381))</f>
        <v/>
      </c>
      <c r="B381" s="80" t="str">
        <f t="shared" si="19"/>
        <v>0</v>
      </c>
      <c r="C381" s="81" t="str">
        <f t="shared" si="18"/>
        <v>NO</v>
      </c>
      <c r="D381" s="79"/>
    </row>
    <row r="382" spans="1:4" ht="15.75" thickBot="1" x14ac:dyDescent="0.25">
      <c r="A382" s="80" t="str">
        <f>IF(ISBLANK(D382),"",COUNTA($B$2:B382))</f>
        <v/>
      </c>
      <c r="B382" s="80" t="str">
        <f t="shared" si="19"/>
        <v>0</v>
      </c>
      <c r="C382" s="81" t="str">
        <f t="shared" si="18"/>
        <v>NO</v>
      </c>
      <c r="D382" s="79"/>
    </row>
    <row r="383" spans="1:4" ht="15.75" thickBot="1" x14ac:dyDescent="0.25">
      <c r="A383" s="80" t="str">
        <f>IF(ISBLANK(D383),"",COUNTA($B$2:B383))</f>
        <v/>
      </c>
      <c r="B383" s="80" t="str">
        <f t="shared" si="19"/>
        <v>0</v>
      </c>
      <c r="C383" s="81" t="str">
        <f t="shared" si="18"/>
        <v>NO</v>
      </c>
      <c r="D383" s="79"/>
    </row>
    <row r="384" spans="1:4" ht="15.75" thickBot="1" x14ac:dyDescent="0.25">
      <c r="A384" s="80" t="str">
        <f>IF(ISBLANK(D384),"",COUNTA($B$2:B384))</f>
        <v/>
      </c>
      <c r="B384" s="80" t="str">
        <f t="shared" si="19"/>
        <v>0</v>
      </c>
      <c r="C384" s="81" t="str">
        <f t="shared" si="18"/>
        <v>NO</v>
      </c>
      <c r="D384" s="79"/>
    </row>
    <row r="385" spans="1:4" ht="15.75" thickBot="1" x14ac:dyDescent="0.25">
      <c r="A385" s="80" t="str">
        <f>IF(ISBLANK(D385),"",COUNTA($B$2:B385))</f>
        <v/>
      </c>
      <c r="B385" s="80" t="str">
        <f t="shared" si="19"/>
        <v>0</v>
      </c>
      <c r="C385" s="81" t="str">
        <f t="shared" si="18"/>
        <v>NO</v>
      </c>
      <c r="D385" s="79"/>
    </row>
    <row r="386" spans="1:4" ht="15.75" thickBot="1" x14ac:dyDescent="0.25">
      <c r="A386" s="80" t="str">
        <f>IF(ISBLANK(D386),"",COUNTA($B$2:B386))</f>
        <v/>
      </c>
      <c r="B386" s="80" t="str">
        <f t="shared" si="19"/>
        <v>0</v>
      </c>
      <c r="C386" s="81" t="str">
        <f t="shared" si="18"/>
        <v>NO</v>
      </c>
      <c r="D386" s="79"/>
    </row>
    <row r="387" spans="1:4" ht="15.75" thickBot="1" x14ac:dyDescent="0.25">
      <c r="A387" s="80" t="str">
        <f>IF(ISBLANK(D387),"",COUNTA($B$2:B387))</f>
        <v/>
      </c>
      <c r="B387" s="80" t="str">
        <f t="shared" si="19"/>
        <v>0</v>
      </c>
      <c r="C387" s="81" t="str">
        <f t="shared" ref="C387:C450" si="20">IF(ISERROR(_xlfn.NUMBERVALUE(VLOOKUP(D387,G:H,2,0))),"NO",_xlfn.NUMBERVALUE(VLOOKUP(D387,G:H,2,0)))</f>
        <v>NO</v>
      </c>
      <c r="D387" s="79"/>
    </row>
    <row r="388" spans="1:4" ht="15.75" thickBot="1" x14ac:dyDescent="0.25">
      <c r="A388" s="80" t="str">
        <f>IF(ISBLANK(D388),"",COUNTA($B$2:B388))</f>
        <v/>
      </c>
      <c r="B388" s="80" t="str">
        <f t="shared" si="19"/>
        <v>0</v>
      </c>
      <c r="C388" s="81" t="str">
        <f t="shared" si="20"/>
        <v>NO</v>
      </c>
      <c r="D388" s="79"/>
    </row>
    <row r="389" spans="1:4" ht="15.75" thickBot="1" x14ac:dyDescent="0.25">
      <c r="A389" s="80" t="str">
        <f>IF(ISBLANK(D389),"",COUNTA($B$2:B389))</f>
        <v/>
      </c>
      <c r="B389" s="80" t="str">
        <f t="shared" si="19"/>
        <v>0</v>
      </c>
      <c r="C389" s="81" t="str">
        <f t="shared" si="20"/>
        <v>NO</v>
      </c>
      <c r="D389" s="79"/>
    </row>
    <row r="390" spans="1:4" ht="15.75" thickBot="1" x14ac:dyDescent="0.25">
      <c r="A390" s="80" t="str">
        <f>IF(ISBLANK(D390),"",COUNTA($B$2:B390))</f>
        <v/>
      </c>
      <c r="B390" s="80" t="str">
        <f t="shared" si="19"/>
        <v>0</v>
      </c>
      <c r="C390" s="81" t="str">
        <f t="shared" si="20"/>
        <v>NO</v>
      </c>
      <c r="D390" s="79"/>
    </row>
    <row r="391" spans="1:4" ht="15.75" thickBot="1" x14ac:dyDescent="0.25">
      <c r="A391" s="80" t="str">
        <f>IF(ISBLANK(D391),"",COUNTA($B$2:B391))</f>
        <v/>
      </c>
      <c r="B391" s="80" t="str">
        <f t="shared" si="19"/>
        <v>0</v>
      </c>
      <c r="C391" s="81" t="str">
        <f t="shared" si="20"/>
        <v>NO</v>
      </c>
      <c r="D391" s="79"/>
    </row>
    <row r="392" spans="1:4" ht="15.75" thickBot="1" x14ac:dyDescent="0.25">
      <c r="A392" s="80" t="str">
        <f>IF(ISBLANK(D392),"",COUNTA($B$2:B392))</f>
        <v/>
      </c>
      <c r="B392" s="80" t="str">
        <f t="shared" si="19"/>
        <v>0</v>
      </c>
      <c r="C392" s="81" t="str">
        <f t="shared" si="20"/>
        <v>NO</v>
      </c>
      <c r="D392" s="79"/>
    </row>
    <row r="393" spans="1:4" ht="15.75" thickBot="1" x14ac:dyDescent="0.25">
      <c r="A393" s="80" t="str">
        <f>IF(ISBLANK(D393),"",COUNTA($B$2:B393))</f>
        <v/>
      </c>
      <c r="B393" s="80" t="str">
        <f t="shared" si="19"/>
        <v>0</v>
      </c>
      <c r="C393" s="81" t="str">
        <f t="shared" si="20"/>
        <v>NO</v>
      </c>
      <c r="D393" s="79"/>
    </row>
    <row r="394" spans="1:4" ht="15.75" thickBot="1" x14ac:dyDescent="0.25">
      <c r="A394" s="80" t="str">
        <f>IF(ISBLANK(D394),"",COUNTA($B$2:B394))</f>
        <v/>
      </c>
      <c r="B394" s="80" t="str">
        <f t="shared" si="19"/>
        <v>0</v>
      </c>
      <c r="C394" s="81" t="str">
        <f t="shared" si="20"/>
        <v>NO</v>
      </c>
      <c r="D394" s="79"/>
    </row>
    <row r="395" spans="1:4" ht="15.75" thickBot="1" x14ac:dyDescent="0.25">
      <c r="A395" s="80" t="str">
        <f>IF(ISBLANK(D395),"",COUNTA($B$2:B395))</f>
        <v/>
      </c>
      <c r="B395" s="80" t="str">
        <f t="shared" si="19"/>
        <v>0</v>
      </c>
      <c r="C395" s="81" t="str">
        <f t="shared" si="20"/>
        <v>NO</v>
      </c>
      <c r="D395" s="79"/>
    </row>
    <row r="396" spans="1:4" ht="15.75" thickBot="1" x14ac:dyDescent="0.25">
      <c r="A396" s="80" t="str">
        <f>IF(ISBLANK(D396),"",COUNTA($B$2:B396))</f>
        <v/>
      </c>
      <c r="B396" s="80" t="str">
        <f t="shared" si="19"/>
        <v>0</v>
      </c>
      <c r="C396" s="81" t="str">
        <f t="shared" si="20"/>
        <v>NO</v>
      </c>
      <c r="D396" s="79"/>
    </row>
    <row r="397" spans="1:4" ht="15.75" thickBot="1" x14ac:dyDescent="0.25">
      <c r="A397" s="80" t="str">
        <f>IF(ISBLANK(D397),"",COUNTA($B$2:B397))</f>
        <v/>
      </c>
      <c r="B397" s="80" t="str">
        <f t="shared" si="19"/>
        <v>0</v>
      </c>
      <c r="C397" s="81" t="str">
        <f t="shared" si="20"/>
        <v>NO</v>
      </c>
      <c r="D397" s="79"/>
    </row>
    <row r="398" spans="1:4" ht="15.75" thickBot="1" x14ac:dyDescent="0.25">
      <c r="A398" s="80" t="str">
        <f>IF(ISBLANK(D398),"",COUNTA($B$2:B398))</f>
        <v/>
      </c>
      <c r="B398" s="80" t="str">
        <f t="shared" si="19"/>
        <v>0</v>
      </c>
      <c r="C398" s="81" t="str">
        <f t="shared" si="20"/>
        <v>NO</v>
      </c>
      <c r="D398" s="79"/>
    </row>
    <row r="399" spans="1:4" ht="15.75" thickBot="1" x14ac:dyDescent="0.25">
      <c r="A399" s="80" t="str">
        <f>IF(ISBLANK(D399),"",COUNTA($B$2:B399))</f>
        <v/>
      </c>
      <c r="B399" s="80" t="str">
        <f t="shared" si="19"/>
        <v>0</v>
      </c>
      <c r="C399" s="81" t="str">
        <f t="shared" si="20"/>
        <v>NO</v>
      </c>
      <c r="D399" s="79"/>
    </row>
    <row r="400" spans="1:4" ht="15.75" thickBot="1" x14ac:dyDescent="0.25">
      <c r="A400" s="80" t="str">
        <f>IF(ISBLANK(D400),"",COUNTA($B$2:B400))</f>
        <v/>
      </c>
      <c r="B400" s="80" t="str">
        <f t="shared" si="19"/>
        <v>0</v>
      </c>
      <c r="C400" s="81" t="str">
        <f t="shared" si="20"/>
        <v>NO</v>
      </c>
      <c r="D400" s="79"/>
    </row>
    <row r="401" spans="1:4" ht="15.75" thickBot="1" x14ac:dyDescent="0.25">
      <c r="A401" s="80" t="str">
        <f>IF(ISBLANK(D401),"",COUNTA($B$2:B401))</f>
        <v/>
      </c>
      <c r="B401" s="80" t="str">
        <f t="shared" si="19"/>
        <v>0</v>
      </c>
      <c r="C401" s="81" t="str">
        <f t="shared" si="20"/>
        <v>NO</v>
      </c>
      <c r="D401" s="79"/>
    </row>
    <row r="402" spans="1:4" ht="15.75" thickBot="1" x14ac:dyDescent="0.25">
      <c r="A402" s="80" t="str">
        <f>IF(ISBLANK(D402),"",COUNTA($B$2:B402))</f>
        <v/>
      </c>
      <c r="B402" s="80" t="str">
        <f t="shared" si="19"/>
        <v>0</v>
      </c>
      <c r="C402" s="81" t="str">
        <f t="shared" si="20"/>
        <v>NO</v>
      </c>
      <c r="D402" s="79"/>
    </row>
    <row r="403" spans="1:4" ht="15.75" thickBot="1" x14ac:dyDescent="0.25">
      <c r="A403" s="80" t="str">
        <f>IF(ISBLANK(D403),"",COUNTA($B$2:B403))</f>
        <v/>
      </c>
      <c r="B403" s="80" t="str">
        <f t="shared" si="19"/>
        <v>0</v>
      </c>
      <c r="C403" s="81" t="str">
        <f t="shared" si="20"/>
        <v>NO</v>
      </c>
      <c r="D403" s="79"/>
    </row>
    <row r="404" spans="1:4" ht="15.75" thickBot="1" x14ac:dyDescent="0.25">
      <c r="A404" s="80" t="str">
        <f>IF(ISBLANK(D404),"",COUNTA($B$2:B404))</f>
        <v/>
      </c>
      <c r="B404" s="80" t="str">
        <f t="shared" si="19"/>
        <v>0</v>
      </c>
      <c r="C404" s="81" t="str">
        <f t="shared" si="20"/>
        <v>NO</v>
      </c>
      <c r="D404" s="79"/>
    </row>
    <row r="405" spans="1:4" ht="15.75" thickBot="1" x14ac:dyDescent="0.25">
      <c r="A405" s="80" t="str">
        <f>IF(ISBLANK(D405),"",COUNTA($B$2:B405))</f>
        <v/>
      </c>
      <c r="B405" s="80" t="str">
        <f t="shared" si="19"/>
        <v>0</v>
      </c>
      <c r="C405" s="81" t="str">
        <f t="shared" si="20"/>
        <v>NO</v>
      </c>
      <c r="D405" s="79"/>
    </row>
    <row r="406" spans="1:4" ht="15.75" thickBot="1" x14ac:dyDescent="0.25">
      <c r="A406" s="80" t="str">
        <f>IF(ISBLANK(D406),"",COUNTA($B$2:B406))</f>
        <v/>
      </c>
      <c r="B406" s="80" t="str">
        <f t="shared" si="19"/>
        <v>0</v>
      </c>
      <c r="C406" s="81" t="str">
        <f t="shared" si="20"/>
        <v>NO</v>
      </c>
      <c r="D406" s="79"/>
    </row>
    <row r="407" spans="1:4" ht="15.75" thickBot="1" x14ac:dyDescent="0.25">
      <c r="A407" s="80" t="str">
        <f>IF(ISBLANK(D407),"",COUNTA($B$2:B407))</f>
        <v/>
      </c>
      <c r="B407" s="80" t="str">
        <f t="shared" si="19"/>
        <v>0</v>
      </c>
      <c r="C407" s="81" t="str">
        <f t="shared" si="20"/>
        <v>NO</v>
      </c>
      <c r="D407" s="79"/>
    </row>
    <row r="408" spans="1:4" ht="15.75" thickBot="1" x14ac:dyDescent="0.25">
      <c r="A408" s="80" t="str">
        <f>IF(ISBLANK(D408),"",COUNTA($B$2:B408))</f>
        <v/>
      </c>
      <c r="B408" s="80" t="str">
        <f t="shared" si="19"/>
        <v>0</v>
      </c>
      <c r="C408" s="81" t="str">
        <f t="shared" si="20"/>
        <v>NO</v>
      </c>
      <c r="D408" s="79"/>
    </row>
    <row r="409" spans="1:4" ht="15.75" thickBot="1" x14ac:dyDescent="0.25">
      <c r="A409" s="80" t="str">
        <f>IF(ISBLANK(D409),"",COUNTA($B$2:B409))</f>
        <v/>
      </c>
      <c r="B409" s="80" t="str">
        <f t="shared" si="19"/>
        <v>0</v>
      </c>
      <c r="C409" s="81" t="str">
        <f t="shared" si="20"/>
        <v>NO</v>
      </c>
      <c r="D409" s="79"/>
    </row>
    <row r="410" spans="1:4" ht="15.75" thickBot="1" x14ac:dyDescent="0.25">
      <c r="A410" s="80" t="str">
        <f>IF(ISBLANK(D410),"",COUNTA($B$2:B410))</f>
        <v/>
      </c>
      <c r="B410" s="80" t="str">
        <f t="shared" si="19"/>
        <v>0</v>
      </c>
      <c r="C410" s="81" t="str">
        <f t="shared" si="20"/>
        <v>NO</v>
      </c>
      <c r="D410" s="79"/>
    </row>
    <row r="411" spans="1:4" ht="15.75" thickBot="1" x14ac:dyDescent="0.25">
      <c r="A411" s="80" t="str">
        <f>IF(ISBLANK(D411),"",COUNTA($B$2:B411))</f>
        <v/>
      </c>
      <c r="B411" s="80" t="str">
        <f t="shared" si="19"/>
        <v>0</v>
      </c>
      <c r="C411" s="81" t="str">
        <f t="shared" si="20"/>
        <v>NO</v>
      </c>
      <c r="D411" s="79"/>
    </row>
    <row r="412" spans="1:4" ht="15.75" thickBot="1" x14ac:dyDescent="0.25">
      <c r="A412" s="80" t="str">
        <f>IF(ISBLANK(D412),"",COUNTA($B$2:B412))</f>
        <v/>
      </c>
      <c r="B412" s="80" t="str">
        <f t="shared" si="19"/>
        <v>0</v>
      </c>
      <c r="C412" s="81" t="str">
        <f t="shared" si="20"/>
        <v>NO</v>
      </c>
      <c r="D412" s="79"/>
    </row>
    <row r="413" spans="1:4" ht="15.75" thickBot="1" x14ac:dyDescent="0.25">
      <c r="A413" s="80" t="str">
        <f>IF(ISBLANK(D413),"",COUNTA($B$2:B413))</f>
        <v/>
      </c>
      <c r="B413" s="80" t="str">
        <f t="shared" si="19"/>
        <v>0</v>
      </c>
      <c r="C413" s="81" t="str">
        <f t="shared" si="20"/>
        <v>NO</v>
      </c>
      <c r="D413" s="79"/>
    </row>
    <row r="414" spans="1:4" ht="15.75" thickBot="1" x14ac:dyDescent="0.25">
      <c r="A414" s="80" t="str">
        <f>IF(ISBLANK(D414),"",COUNTA($B$2:B414))</f>
        <v/>
      </c>
      <c r="B414" s="80" t="str">
        <f t="shared" si="19"/>
        <v>0</v>
      </c>
      <c r="C414" s="81" t="str">
        <f t="shared" si="20"/>
        <v>NO</v>
      </c>
      <c r="D414" s="79"/>
    </row>
    <row r="415" spans="1:4" ht="15.75" thickBot="1" x14ac:dyDescent="0.25">
      <c r="A415" s="80" t="str">
        <f>IF(ISBLANK(D415),"",COUNTA($B$2:B415))</f>
        <v/>
      </c>
      <c r="B415" s="80" t="str">
        <f t="shared" si="19"/>
        <v>0</v>
      </c>
      <c r="C415" s="81" t="str">
        <f t="shared" si="20"/>
        <v>NO</v>
      </c>
      <c r="D415" s="79"/>
    </row>
    <row r="416" spans="1:4" ht="15.75" thickBot="1" x14ac:dyDescent="0.25">
      <c r="A416" s="80" t="str">
        <f>IF(ISBLANK(D416),"",COUNTA($B$2:B416))</f>
        <v/>
      </c>
      <c r="B416" s="80" t="str">
        <f t="shared" si="19"/>
        <v>0</v>
      </c>
      <c r="C416" s="81" t="str">
        <f t="shared" si="20"/>
        <v>NO</v>
      </c>
      <c r="D416" s="79"/>
    </row>
    <row r="417" spans="1:4" ht="15.75" thickBot="1" x14ac:dyDescent="0.25">
      <c r="A417" s="80" t="str">
        <f>IF(ISBLANK(D417),"",COUNTA($B$2:B417))</f>
        <v/>
      </c>
      <c r="B417" s="80" t="str">
        <f t="shared" si="19"/>
        <v>0</v>
      </c>
      <c r="C417" s="81" t="str">
        <f t="shared" si="20"/>
        <v>NO</v>
      </c>
      <c r="D417" s="79"/>
    </row>
    <row r="418" spans="1:4" ht="15.75" thickBot="1" x14ac:dyDescent="0.25">
      <c r="A418" s="80" t="str">
        <f>IF(ISBLANK(D418),"",COUNTA($B$2:B418))</f>
        <v/>
      </c>
      <c r="B418" s="80" t="str">
        <f t="shared" si="19"/>
        <v>0</v>
      </c>
      <c r="C418" s="81" t="str">
        <f t="shared" si="20"/>
        <v>NO</v>
      </c>
      <c r="D418" s="79"/>
    </row>
    <row r="419" spans="1:4" ht="15.75" thickBot="1" x14ac:dyDescent="0.25">
      <c r="A419" s="80" t="str">
        <f>IF(ISBLANK(D419),"",COUNTA($B$2:B419))</f>
        <v/>
      </c>
      <c r="B419" s="80" t="str">
        <f t="shared" si="19"/>
        <v>0</v>
      </c>
      <c r="C419" s="81" t="str">
        <f t="shared" si="20"/>
        <v>NO</v>
      </c>
      <c r="D419" s="79"/>
    </row>
    <row r="420" spans="1:4" ht="15.75" thickBot="1" x14ac:dyDescent="0.25">
      <c r="A420" s="80" t="str">
        <f>IF(ISBLANK(D420),"",COUNTA($B$2:B420))</f>
        <v/>
      </c>
      <c r="B420" s="80" t="str">
        <f t="shared" si="19"/>
        <v>0</v>
      </c>
      <c r="C420" s="81" t="str">
        <f t="shared" si="20"/>
        <v>NO</v>
      </c>
      <c r="D420" s="79"/>
    </row>
    <row r="421" spans="1:4" ht="15.75" thickBot="1" x14ac:dyDescent="0.25">
      <c r="A421" s="80" t="str">
        <f>IF(ISBLANK(D421),"",COUNTA($B$2:B421))</f>
        <v/>
      </c>
      <c r="B421" s="80" t="str">
        <f t="shared" si="19"/>
        <v>0</v>
      </c>
      <c r="C421" s="81" t="str">
        <f t="shared" si="20"/>
        <v>NO</v>
      </c>
      <c r="D421" s="79"/>
    </row>
    <row r="422" spans="1:4" ht="15.75" thickBot="1" x14ac:dyDescent="0.25">
      <c r="A422" s="80" t="str">
        <f>IF(ISBLANK(D422),"",COUNTA($B$2:B422))</f>
        <v/>
      </c>
      <c r="B422" s="80" t="str">
        <f t="shared" si="19"/>
        <v>0</v>
      </c>
      <c r="C422" s="81" t="str">
        <f t="shared" si="20"/>
        <v>NO</v>
      </c>
      <c r="D422" s="79"/>
    </row>
    <row r="423" spans="1:4" ht="15.75" thickBot="1" x14ac:dyDescent="0.25">
      <c r="A423" s="80" t="str">
        <f>IF(ISBLANK(D423),"",COUNTA($B$2:B423))</f>
        <v/>
      </c>
      <c r="B423" s="80" t="str">
        <f t="shared" si="19"/>
        <v>0</v>
      </c>
      <c r="C423" s="81" t="str">
        <f t="shared" si="20"/>
        <v>NO</v>
      </c>
      <c r="D423" s="79"/>
    </row>
    <row r="424" spans="1:4" ht="15.75" thickBot="1" x14ac:dyDescent="0.25">
      <c r="A424" s="80" t="str">
        <f>IF(ISBLANK(D424),"",COUNTA($B$2:B424))</f>
        <v/>
      </c>
      <c r="B424" s="80" t="str">
        <f t="shared" si="19"/>
        <v>0</v>
      </c>
      <c r="C424" s="81" t="str">
        <f t="shared" si="20"/>
        <v>NO</v>
      </c>
      <c r="D424" s="79"/>
    </row>
    <row r="425" spans="1:4" ht="15.75" thickBot="1" x14ac:dyDescent="0.25">
      <c r="A425" s="80" t="str">
        <f>IF(ISBLANK(D425),"",COUNTA($B$2:B425))</f>
        <v/>
      </c>
      <c r="B425" s="80" t="str">
        <f t="shared" si="19"/>
        <v>0</v>
      </c>
      <c r="C425" s="81" t="str">
        <f t="shared" si="20"/>
        <v>NO</v>
      </c>
      <c r="D425" s="79"/>
    </row>
    <row r="426" spans="1:4" ht="15.75" thickBot="1" x14ac:dyDescent="0.25">
      <c r="A426" s="80" t="str">
        <f>IF(ISBLANK(D426),"",COUNTA($B$2:B426))</f>
        <v/>
      </c>
      <c r="B426" s="80" t="str">
        <f t="shared" si="19"/>
        <v>0</v>
      </c>
      <c r="C426" s="81" t="str">
        <f t="shared" si="20"/>
        <v>NO</v>
      </c>
      <c r="D426" s="79"/>
    </row>
    <row r="427" spans="1:4" ht="15.75" thickBot="1" x14ac:dyDescent="0.25">
      <c r="A427" s="80" t="str">
        <f>IF(ISBLANK(D427),"",COUNTA($B$2:B427))</f>
        <v/>
      </c>
      <c r="B427" s="80" t="str">
        <f t="shared" si="19"/>
        <v>0</v>
      </c>
      <c r="C427" s="81" t="str">
        <f t="shared" si="20"/>
        <v>NO</v>
      </c>
      <c r="D427" s="79"/>
    </row>
    <row r="428" spans="1:4" ht="15.75" thickBot="1" x14ac:dyDescent="0.25">
      <c r="A428" s="80" t="str">
        <f>IF(ISBLANK(D428),"",COUNTA($B$2:B428))</f>
        <v/>
      </c>
      <c r="B428" s="80" t="str">
        <f t="shared" si="19"/>
        <v>0</v>
      </c>
      <c r="C428" s="81" t="str">
        <f t="shared" si="20"/>
        <v>NO</v>
      </c>
      <c r="D428" s="79"/>
    </row>
    <row r="429" spans="1:4" ht="15.75" thickBot="1" x14ac:dyDescent="0.25">
      <c r="A429" s="80" t="str">
        <f>IF(ISBLANK(D429),"",COUNTA($B$2:B429))</f>
        <v/>
      </c>
      <c r="B429" s="80" t="str">
        <f t="shared" si="19"/>
        <v>0</v>
      </c>
      <c r="C429" s="81" t="str">
        <f t="shared" si="20"/>
        <v>NO</v>
      </c>
      <c r="D429" s="79"/>
    </row>
    <row r="430" spans="1:4" ht="15.75" thickBot="1" x14ac:dyDescent="0.25">
      <c r="A430" s="80" t="str">
        <f>IF(ISBLANK(D430),"",COUNTA($B$2:B430))</f>
        <v/>
      </c>
      <c r="B430" s="80" t="str">
        <f t="shared" si="19"/>
        <v>0</v>
      </c>
      <c r="C430" s="81" t="str">
        <f t="shared" si="20"/>
        <v>NO</v>
      </c>
      <c r="D430" s="79"/>
    </row>
    <row r="431" spans="1:4" ht="15.75" thickBot="1" x14ac:dyDescent="0.25">
      <c r="A431" s="80" t="str">
        <f>IF(ISBLANK(D431),"",COUNTA($B$2:B431))</f>
        <v/>
      </c>
      <c r="B431" s="80" t="str">
        <f t="shared" si="19"/>
        <v>0</v>
      </c>
      <c r="C431" s="81" t="str">
        <f t="shared" si="20"/>
        <v>NO</v>
      </c>
      <c r="D431" s="79"/>
    </row>
    <row r="432" spans="1:4" ht="15.75" thickBot="1" x14ac:dyDescent="0.25">
      <c r="A432" s="80" t="str">
        <f>IF(ISBLANK(D432),"",COUNTA($B$2:B432))</f>
        <v/>
      </c>
      <c r="B432" s="80" t="str">
        <f t="shared" si="19"/>
        <v>0</v>
      </c>
      <c r="C432" s="81" t="str">
        <f t="shared" si="20"/>
        <v>NO</v>
      </c>
      <c r="D432" s="79"/>
    </row>
    <row r="433" spans="1:4" ht="15.75" thickBot="1" x14ac:dyDescent="0.25">
      <c r="A433" s="80" t="str">
        <f>IF(ISBLANK(D433),"",COUNTA($B$2:B433))</f>
        <v/>
      </c>
      <c r="B433" s="80" t="str">
        <f t="shared" si="19"/>
        <v>0</v>
      </c>
      <c r="C433" s="81" t="str">
        <f t="shared" si="20"/>
        <v>NO</v>
      </c>
      <c r="D433" s="79"/>
    </row>
    <row r="434" spans="1:4" ht="15.75" thickBot="1" x14ac:dyDescent="0.25">
      <c r="A434" s="80" t="str">
        <f>IF(ISBLANK(D434),"",COUNTA($B$2:B434))</f>
        <v/>
      </c>
      <c r="B434" s="80" t="str">
        <f t="shared" si="19"/>
        <v>0</v>
      </c>
      <c r="C434" s="81" t="str">
        <f t="shared" si="20"/>
        <v>NO</v>
      </c>
      <c r="D434" s="79"/>
    </row>
    <row r="435" spans="1:4" ht="15.75" thickBot="1" x14ac:dyDescent="0.25">
      <c r="A435" s="80" t="str">
        <f>IF(ISBLANK(D435),"",COUNTA($B$2:B435))</f>
        <v/>
      </c>
      <c r="B435" s="80" t="str">
        <f t="shared" ref="B435:B498" si="21">IF(C435="NO","0",IF(C435&gt;=11000,10000,ROUND(IF((SIGN(C435)=-1),C435*(1+$E$1/100),C435*(1-$E$1/100)),0)))</f>
        <v>0</v>
      </c>
      <c r="C435" s="81" t="str">
        <f t="shared" si="20"/>
        <v>NO</v>
      </c>
      <c r="D435" s="79"/>
    </row>
    <row r="436" spans="1:4" ht="15.75" thickBot="1" x14ac:dyDescent="0.25">
      <c r="A436" s="80" t="str">
        <f>IF(ISBLANK(D436),"",COUNTA($B$2:B436))</f>
        <v/>
      </c>
      <c r="B436" s="80" t="str">
        <f t="shared" si="21"/>
        <v>0</v>
      </c>
      <c r="C436" s="81" t="str">
        <f t="shared" si="20"/>
        <v>NO</v>
      </c>
      <c r="D436" s="79"/>
    </row>
    <row r="437" spans="1:4" ht="15.75" thickBot="1" x14ac:dyDescent="0.25">
      <c r="A437" s="80" t="str">
        <f>IF(ISBLANK(D437),"",COUNTA($B$2:B437))</f>
        <v/>
      </c>
      <c r="B437" s="80" t="str">
        <f t="shared" si="21"/>
        <v>0</v>
      </c>
      <c r="C437" s="81" t="str">
        <f t="shared" si="20"/>
        <v>NO</v>
      </c>
      <c r="D437" s="79"/>
    </row>
    <row r="438" spans="1:4" ht="15.75" thickBot="1" x14ac:dyDescent="0.25">
      <c r="A438" s="80" t="str">
        <f>IF(ISBLANK(D438),"",COUNTA($B$2:B438))</f>
        <v/>
      </c>
      <c r="B438" s="80" t="str">
        <f t="shared" si="21"/>
        <v>0</v>
      </c>
      <c r="C438" s="81" t="str">
        <f t="shared" si="20"/>
        <v>NO</v>
      </c>
      <c r="D438" s="79"/>
    </row>
    <row r="439" spans="1:4" ht="15.75" thickBot="1" x14ac:dyDescent="0.25">
      <c r="A439" s="80" t="str">
        <f>IF(ISBLANK(D439),"",COUNTA($B$2:B439))</f>
        <v/>
      </c>
      <c r="B439" s="80" t="str">
        <f t="shared" si="21"/>
        <v>0</v>
      </c>
      <c r="C439" s="81" t="str">
        <f t="shared" si="20"/>
        <v>NO</v>
      </c>
      <c r="D439" s="79"/>
    </row>
    <row r="440" spans="1:4" ht="15.75" thickBot="1" x14ac:dyDescent="0.25">
      <c r="A440" s="80" t="str">
        <f>IF(ISBLANK(D440),"",COUNTA($B$2:B440))</f>
        <v/>
      </c>
      <c r="B440" s="80" t="str">
        <f t="shared" si="21"/>
        <v>0</v>
      </c>
      <c r="C440" s="81" t="str">
        <f t="shared" si="20"/>
        <v>NO</v>
      </c>
      <c r="D440" s="79"/>
    </row>
    <row r="441" spans="1:4" ht="15.75" thickBot="1" x14ac:dyDescent="0.25">
      <c r="A441" s="80" t="str">
        <f>IF(ISBLANK(D441),"",COUNTA($B$2:B441))</f>
        <v/>
      </c>
      <c r="B441" s="80" t="str">
        <f t="shared" si="21"/>
        <v>0</v>
      </c>
      <c r="C441" s="81" t="str">
        <f t="shared" si="20"/>
        <v>NO</v>
      </c>
      <c r="D441" s="79"/>
    </row>
    <row r="442" spans="1:4" ht="15.75" thickBot="1" x14ac:dyDescent="0.25">
      <c r="A442" s="80" t="str">
        <f>IF(ISBLANK(D442),"",COUNTA($B$2:B442))</f>
        <v/>
      </c>
      <c r="B442" s="80" t="str">
        <f t="shared" si="21"/>
        <v>0</v>
      </c>
      <c r="C442" s="81" t="str">
        <f t="shared" si="20"/>
        <v>NO</v>
      </c>
      <c r="D442" s="79"/>
    </row>
    <row r="443" spans="1:4" ht="15.75" thickBot="1" x14ac:dyDescent="0.25">
      <c r="A443" s="80" t="str">
        <f>IF(ISBLANK(D443),"",COUNTA($B$2:B443))</f>
        <v/>
      </c>
      <c r="B443" s="80" t="str">
        <f t="shared" si="21"/>
        <v>0</v>
      </c>
      <c r="C443" s="81" t="str">
        <f t="shared" si="20"/>
        <v>NO</v>
      </c>
      <c r="D443" s="79"/>
    </row>
    <row r="444" spans="1:4" ht="15.75" thickBot="1" x14ac:dyDescent="0.25">
      <c r="A444" s="80" t="str">
        <f>IF(ISBLANK(D444),"",COUNTA($B$2:B444))</f>
        <v/>
      </c>
      <c r="B444" s="80" t="str">
        <f t="shared" si="21"/>
        <v>0</v>
      </c>
      <c r="C444" s="81" t="str">
        <f t="shared" si="20"/>
        <v>NO</v>
      </c>
      <c r="D444" s="79"/>
    </row>
    <row r="445" spans="1:4" ht="15.75" thickBot="1" x14ac:dyDescent="0.25">
      <c r="A445" s="80" t="str">
        <f>IF(ISBLANK(D445),"",COUNTA($B$2:B445))</f>
        <v/>
      </c>
      <c r="B445" s="80" t="str">
        <f t="shared" si="21"/>
        <v>0</v>
      </c>
      <c r="C445" s="81" t="str">
        <f t="shared" si="20"/>
        <v>NO</v>
      </c>
      <c r="D445" s="79"/>
    </row>
    <row r="446" spans="1:4" ht="15.75" thickBot="1" x14ac:dyDescent="0.25">
      <c r="A446" s="80" t="str">
        <f>IF(ISBLANK(D446),"",COUNTA($B$2:B446))</f>
        <v/>
      </c>
      <c r="B446" s="80" t="str">
        <f t="shared" si="21"/>
        <v>0</v>
      </c>
      <c r="C446" s="81" t="str">
        <f t="shared" si="20"/>
        <v>NO</v>
      </c>
      <c r="D446" s="79"/>
    </row>
    <row r="447" spans="1:4" ht="15.75" thickBot="1" x14ac:dyDescent="0.25">
      <c r="A447" s="80" t="str">
        <f>IF(ISBLANK(D447),"",COUNTA($B$2:B447))</f>
        <v/>
      </c>
      <c r="B447" s="80" t="str">
        <f t="shared" si="21"/>
        <v>0</v>
      </c>
      <c r="C447" s="81" t="str">
        <f t="shared" si="20"/>
        <v>NO</v>
      </c>
      <c r="D447" s="79"/>
    </row>
    <row r="448" spans="1:4" ht="15.75" thickBot="1" x14ac:dyDescent="0.25">
      <c r="A448" s="80" t="str">
        <f>IF(ISBLANK(D448),"",COUNTA($B$2:B448))</f>
        <v/>
      </c>
      <c r="B448" s="80" t="str">
        <f t="shared" si="21"/>
        <v>0</v>
      </c>
      <c r="C448" s="81" t="str">
        <f t="shared" si="20"/>
        <v>NO</v>
      </c>
      <c r="D448" s="79"/>
    </row>
    <row r="449" spans="1:4" ht="15.75" thickBot="1" x14ac:dyDescent="0.25">
      <c r="A449" s="80" t="str">
        <f>IF(ISBLANK(D449),"",COUNTA($B$2:B449))</f>
        <v/>
      </c>
      <c r="B449" s="80" t="str">
        <f t="shared" si="21"/>
        <v>0</v>
      </c>
      <c r="C449" s="81" t="str">
        <f t="shared" si="20"/>
        <v>NO</v>
      </c>
      <c r="D449" s="79"/>
    </row>
    <row r="450" spans="1:4" ht="15.75" thickBot="1" x14ac:dyDescent="0.25">
      <c r="A450" s="80" t="str">
        <f>IF(ISBLANK(D450),"",COUNTA($B$2:B450))</f>
        <v/>
      </c>
      <c r="B450" s="80" t="str">
        <f t="shared" si="21"/>
        <v>0</v>
      </c>
      <c r="C450" s="81" t="str">
        <f t="shared" si="20"/>
        <v>NO</v>
      </c>
      <c r="D450" s="79"/>
    </row>
    <row r="451" spans="1:4" ht="15.75" thickBot="1" x14ac:dyDescent="0.25">
      <c r="A451" s="80" t="str">
        <f>IF(ISBLANK(D451),"",COUNTA($B$2:B451))</f>
        <v/>
      </c>
      <c r="B451" s="80" t="str">
        <f t="shared" si="21"/>
        <v>0</v>
      </c>
      <c r="C451" s="81" t="str">
        <f t="shared" ref="C451:C514" si="22">IF(ISERROR(_xlfn.NUMBERVALUE(VLOOKUP(D451,G:H,2,0))),"NO",_xlfn.NUMBERVALUE(VLOOKUP(D451,G:H,2,0)))</f>
        <v>NO</v>
      </c>
      <c r="D451" s="79"/>
    </row>
    <row r="452" spans="1:4" ht="15.75" thickBot="1" x14ac:dyDescent="0.25">
      <c r="A452" s="80" t="str">
        <f>IF(ISBLANK(D452),"",COUNTA($B$2:B452))</f>
        <v/>
      </c>
      <c r="B452" s="80" t="str">
        <f t="shared" si="21"/>
        <v>0</v>
      </c>
      <c r="C452" s="81" t="str">
        <f t="shared" si="22"/>
        <v>NO</v>
      </c>
      <c r="D452" s="79"/>
    </row>
    <row r="453" spans="1:4" ht="15.75" thickBot="1" x14ac:dyDescent="0.25">
      <c r="A453" s="80" t="str">
        <f>IF(ISBLANK(D453),"",COUNTA($B$2:B453))</f>
        <v/>
      </c>
      <c r="B453" s="80" t="str">
        <f t="shared" si="21"/>
        <v>0</v>
      </c>
      <c r="C453" s="81" t="str">
        <f t="shared" si="22"/>
        <v>NO</v>
      </c>
      <c r="D453" s="79"/>
    </row>
    <row r="454" spans="1:4" ht="15.75" thickBot="1" x14ac:dyDescent="0.25">
      <c r="A454" s="80" t="str">
        <f>IF(ISBLANK(D454),"",COUNTA($B$2:B454))</f>
        <v/>
      </c>
      <c r="B454" s="80" t="str">
        <f t="shared" si="21"/>
        <v>0</v>
      </c>
      <c r="C454" s="81" t="str">
        <f t="shared" si="22"/>
        <v>NO</v>
      </c>
      <c r="D454" s="79"/>
    </row>
    <row r="455" spans="1:4" ht="15.75" thickBot="1" x14ac:dyDescent="0.25">
      <c r="A455" s="80" t="str">
        <f>IF(ISBLANK(D455),"",COUNTA($B$2:B455))</f>
        <v/>
      </c>
      <c r="B455" s="80" t="str">
        <f t="shared" si="21"/>
        <v>0</v>
      </c>
      <c r="C455" s="81" t="str">
        <f t="shared" si="22"/>
        <v>NO</v>
      </c>
      <c r="D455" s="79"/>
    </row>
    <row r="456" spans="1:4" ht="15.75" thickBot="1" x14ac:dyDescent="0.25">
      <c r="A456" s="80" t="str">
        <f>IF(ISBLANK(D456),"",COUNTA($B$2:B456))</f>
        <v/>
      </c>
      <c r="B456" s="80" t="str">
        <f t="shared" si="21"/>
        <v>0</v>
      </c>
      <c r="C456" s="81" t="str">
        <f t="shared" si="22"/>
        <v>NO</v>
      </c>
      <c r="D456" s="79"/>
    </row>
    <row r="457" spans="1:4" ht="15.75" thickBot="1" x14ac:dyDescent="0.25">
      <c r="A457" s="80" t="str">
        <f>IF(ISBLANK(D457),"",COUNTA($B$2:B457))</f>
        <v/>
      </c>
      <c r="B457" s="80" t="str">
        <f t="shared" si="21"/>
        <v>0</v>
      </c>
      <c r="C457" s="81" t="str">
        <f t="shared" si="22"/>
        <v>NO</v>
      </c>
      <c r="D457" s="79"/>
    </row>
    <row r="458" spans="1:4" ht="15.75" thickBot="1" x14ac:dyDescent="0.25">
      <c r="A458" s="80" t="str">
        <f>IF(ISBLANK(D458),"",COUNTA($B$2:B458))</f>
        <v/>
      </c>
      <c r="B458" s="80" t="str">
        <f t="shared" si="21"/>
        <v>0</v>
      </c>
      <c r="C458" s="81" t="str">
        <f t="shared" si="22"/>
        <v>NO</v>
      </c>
      <c r="D458" s="79"/>
    </row>
    <row r="459" spans="1:4" ht="15.75" thickBot="1" x14ac:dyDescent="0.25">
      <c r="A459" s="80" t="str">
        <f>IF(ISBLANK(D459),"",COUNTA($B$2:B459))</f>
        <v/>
      </c>
      <c r="B459" s="80" t="str">
        <f t="shared" si="21"/>
        <v>0</v>
      </c>
      <c r="C459" s="81" t="str">
        <f t="shared" si="22"/>
        <v>NO</v>
      </c>
      <c r="D459" s="79"/>
    </row>
    <row r="460" spans="1:4" ht="15.75" thickBot="1" x14ac:dyDescent="0.25">
      <c r="A460" s="80" t="str">
        <f>IF(ISBLANK(D460),"",COUNTA($B$2:B460))</f>
        <v/>
      </c>
      <c r="B460" s="80" t="str">
        <f t="shared" si="21"/>
        <v>0</v>
      </c>
      <c r="C460" s="81" t="str">
        <f t="shared" si="22"/>
        <v>NO</v>
      </c>
      <c r="D460" s="79"/>
    </row>
    <row r="461" spans="1:4" ht="15.75" thickBot="1" x14ac:dyDescent="0.25">
      <c r="A461" s="80" t="str">
        <f>IF(ISBLANK(D461),"",COUNTA($B$2:B461))</f>
        <v/>
      </c>
      <c r="B461" s="80" t="str">
        <f t="shared" si="21"/>
        <v>0</v>
      </c>
      <c r="C461" s="81" t="str">
        <f t="shared" si="22"/>
        <v>NO</v>
      </c>
      <c r="D461" s="79"/>
    </row>
    <row r="462" spans="1:4" ht="15.75" thickBot="1" x14ac:dyDescent="0.25">
      <c r="A462" s="80" t="str">
        <f>IF(ISBLANK(D462),"",COUNTA($B$2:B462))</f>
        <v/>
      </c>
      <c r="B462" s="80" t="str">
        <f t="shared" si="21"/>
        <v>0</v>
      </c>
      <c r="C462" s="81" t="str">
        <f t="shared" si="22"/>
        <v>NO</v>
      </c>
      <c r="D462" s="79"/>
    </row>
    <row r="463" spans="1:4" ht="15.75" thickBot="1" x14ac:dyDescent="0.25">
      <c r="A463" s="80" t="str">
        <f>IF(ISBLANK(D463),"",COUNTA($B$2:B463))</f>
        <v/>
      </c>
      <c r="B463" s="80" t="str">
        <f t="shared" si="21"/>
        <v>0</v>
      </c>
      <c r="C463" s="81" t="str">
        <f t="shared" si="22"/>
        <v>NO</v>
      </c>
      <c r="D463" s="79"/>
    </row>
    <row r="464" spans="1:4" ht="15.75" thickBot="1" x14ac:dyDescent="0.25">
      <c r="A464" s="80" t="str">
        <f>IF(ISBLANK(D464),"",COUNTA($B$2:B464))</f>
        <v/>
      </c>
      <c r="B464" s="80" t="str">
        <f t="shared" si="21"/>
        <v>0</v>
      </c>
      <c r="C464" s="81" t="str">
        <f t="shared" si="22"/>
        <v>NO</v>
      </c>
      <c r="D464" s="79"/>
    </row>
    <row r="465" spans="1:4" ht="15.75" thickBot="1" x14ac:dyDescent="0.25">
      <c r="A465" s="80" t="str">
        <f>IF(ISBLANK(D465),"",COUNTA($B$2:B465))</f>
        <v/>
      </c>
      <c r="B465" s="80" t="str">
        <f t="shared" si="21"/>
        <v>0</v>
      </c>
      <c r="C465" s="81" t="str">
        <f t="shared" si="22"/>
        <v>NO</v>
      </c>
      <c r="D465" s="79"/>
    </row>
    <row r="466" spans="1:4" ht="15.75" thickBot="1" x14ac:dyDescent="0.25">
      <c r="A466" s="80" t="str">
        <f>IF(ISBLANK(D466),"",COUNTA($B$2:B466))</f>
        <v/>
      </c>
      <c r="B466" s="80" t="str">
        <f t="shared" si="21"/>
        <v>0</v>
      </c>
      <c r="C466" s="81" t="str">
        <f t="shared" si="22"/>
        <v>NO</v>
      </c>
      <c r="D466" s="79"/>
    </row>
    <row r="467" spans="1:4" ht="15.75" thickBot="1" x14ac:dyDescent="0.25">
      <c r="A467" s="80" t="str">
        <f>IF(ISBLANK(D467),"",COUNTA($B$2:B467))</f>
        <v/>
      </c>
      <c r="B467" s="80" t="str">
        <f t="shared" si="21"/>
        <v>0</v>
      </c>
      <c r="C467" s="81" t="str">
        <f t="shared" si="22"/>
        <v>NO</v>
      </c>
      <c r="D467" s="79"/>
    </row>
    <row r="468" spans="1:4" ht="15.75" thickBot="1" x14ac:dyDescent="0.25">
      <c r="A468" s="80" t="str">
        <f>IF(ISBLANK(D468),"",COUNTA($B$2:B468))</f>
        <v/>
      </c>
      <c r="B468" s="80" t="str">
        <f t="shared" si="21"/>
        <v>0</v>
      </c>
      <c r="C468" s="81" t="str">
        <f t="shared" si="22"/>
        <v>NO</v>
      </c>
      <c r="D468" s="79"/>
    </row>
    <row r="469" spans="1:4" ht="15.75" thickBot="1" x14ac:dyDescent="0.25">
      <c r="A469" s="80" t="str">
        <f>IF(ISBLANK(D469),"",COUNTA($B$2:B469))</f>
        <v/>
      </c>
      <c r="B469" s="80" t="str">
        <f t="shared" si="21"/>
        <v>0</v>
      </c>
      <c r="C469" s="81" t="str">
        <f t="shared" si="22"/>
        <v>NO</v>
      </c>
      <c r="D469" s="79"/>
    </row>
    <row r="470" spans="1:4" ht="15.75" thickBot="1" x14ac:dyDescent="0.25">
      <c r="A470" s="80" t="str">
        <f>IF(ISBLANK(D470),"",COUNTA($B$2:B470))</f>
        <v/>
      </c>
      <c r="B470" s="80" t="str">
        <f t="shared" si="21"/>
        <v>0</v>
      </c>
      <c r="C470" s="81" t="str">
        <f t="shared" si="22"/>
        <v>NO</v>
      </c>
      <c r="D470" s="79"/>
    </row>
    <row r="471" spans="1:4" ht="15.75" thickBot="1" x14ac:dyDescent="0.25">
      <c r="A471" s="80" t="str">
        <f>IF(ISBLANK(D471),"",COUNTA($B$2:B471))</f>
        <v/>
      </c>
      <c r="B471" s="80" t="str">
        <f t="shared" si="21"/>
        <v>0</v>
      </c>
      <c r="C471" s="81" t="str">
        <f t="shared" si="22"/>
        <v>NO</v>
      </c>
      <c r="D471" s="79"/>
    </row>
    <row r="472" spans="1:4" ht="15.75" thickBot="1" x14ac:dyDescent="0.25">
      <c r="A472" s="80" t="str">
        <f>IF(ISBLANK(D472),"",COUNTA($B$2:B472))</f>
        <v/>
      </c>
      <c r="B472" s="80" t="str">
        <f t="shared" si="21"/>
        <v>0</v>
      </c>
      <c r="C472" s="81" t="str">
        <f t="shared" si="22"/>
        <v>NO</v>
      </c>
      <c r="D472" s="79"/>
    </row>
    <row r="473" spans="1:4" ht="15.75" thickBot="1" x14ac:dyDescent="0.25">
      <c r="A473" s="80" t="str">
        <f>IF(ISBLANK(D473),"",COUNTA($B$2:B473))</f>
        <v/>
      </c>
      <c r="B473" s="80" t="str">
        <f t="shared" si="21"/>
        <v>0</v>
      </c>
      <c r="C473" s="81" t="str">
        <f t="shared" si="22"/>
        <v>NO</v>
      </c>
      <c r="D473" s="79"/>
    </row>
    <row r="474" spans="1:4" ht="15.75" thickBot="1" x14ac:dyDescent="0.25">
      <c r="A474" s="80" t="str">
        <f>IF(ISBLANK(D474),"",COUNTA($B$2:B474))</f>
        <v/>
      </c>
      <c r="B474" s="80" t="str">
        <f t="shared" si="21"/>
        <v>0</v>
      </c>
      <c r="C474" s="81" t="str">
        <f t="shared" si="22"/>
        <v>NO</v>
      </c>
      <c r="D474" s="79"/>
    </row>
    <row r="475" spans="1:4" ht="15.75" thickBot="1" x14ac:dyDescent="0.25">
      <c r="A475" s="80" t="str">
        <f>IF(ISBLANK(D475),"",COUNTA($B$2:B475))</f>
        <v/>
      </c>
      <c r="B475" s="80" t="str">
        <f t="shared" si="21"/>
        <v>0</v>
      </c>
      <c r="C475" s="81" t="str">
        <f t="shared" si="22"/>
        <v>NO</v>
      </c>
      <c r="D475" s="79"/>
    </row>
    <row r="476" spans="1:4" ht="15.75" thickBot="1" x14ac:dyDescent="0.25">
      <c r="A476" s="80" t="str">
        <f>IF(ISBLANK(D476),"",COUNTA($B$2:B476))</f>
        <v/>
      </c>
      <c r="B476" s="80" t="str">
        <f t="shared" si="21"/>
        <v>0</v>
      </c>
      <c r="C476" s="81" t="str">
        <f t="shared" si="22"/>
        <v>NO</v>
      </c>
      <c r="D476" s="79"/>
    </row>
    <row r="477" spans="1:4" ht="15.75" thickBot="1" x14ac:dyDescent="0.25">
      <c r="A477" s="80" t="str">
        <f>IF(ISBLANK(D477),"",COUNTA($B$2:B477))</f>
        <v/>
      </c>
      <c r="B477" s="80" t="str">
        <f t="shared" si="21"/>
        <v>0</v>
      </c>
      <c r="C477" s="81" t="str">
        <f t="shared" si="22"/>
        <v>NO</v>
      </c>
      <c r="D477" s="79"/>
    </row>
    <row r="478" spans="1:4" ht="15.75" thickBot="1" x14ac:dyDescent="0.25">
      <c r="A478" s="80" t="str">
        <f>IF(ISBLANK(D478),"",COUNTA($B$2:B478))</f>
        <v/>
      </c>
      <c r="B478" s="80" t="str">
        <f t="shared" si="21"/>
        <v>0</v>
      </c>
      <c r="C478" s="81" t="str">
        <f t="shared" si="22"/>
        <v>NO</v>
      </c>
      <c r="D478" s="79"/>
    </row>
    <row r="479" spans="1:4" ht="15.75" thickBot="1" x14ac:dyDescent="0.25">
      <c r="A479" s="80" t="str">
        <f>IF(ISBLANK(D479),"",COUNTA($B$2:B479))</f>
        <v/>
      </c>
      <c r="B479" s="80" t="str">
        <f t="shared" si="21"/>
        <v>0</v>
      </c>
      <c r="C479" s="81" t="str">
        <f t="shared" si="22"/>
        <v>NO</v>
      </c>
      <c r="D479" s="79"/>
    </row>
    <row r="480" spans="1:4" ht="15.75" thickBot="1" x14ac:dyDescent="0.25">
      <c r="A480" s="80" t="str">
        <f>IF(ISBLANK(D480),"",COUNTA($B$2:B480))</f>
        <v/>
      </c>
      <c r="B480" s="80" t="str">
        <f t="shared" si="21"/>
        <v>0</v>
      </c>
      <c r="C480" s="81" t="str">
        <f t="shared" si="22"/>
        <v>NO</v>
      </c>
      <c r="D480" s="79"/>
    </row>
    <row r="481" spans="1:4" ht="15.75" thickBot="1" x14ac:dyDescent="0.25">
      <c r="A481" s="80" t="str">
        <f>IF(ISBLANK(D481),"",COUNTA($B$2:B481))</f>
        <v/>
      </c>
      <c r="B481" s="80" t="str">
        <f t="shared" si="21"/>
        <v>0</v>
      </c>
      <c r="C481" s="81" t="str">
        <f t="shared" si="22"/>
        <v>NO</v>
      </c>
      <c r="D481" s="79"/>
    </row>
    <row r="482" spans="1:4" ht="15.75" thickBot="1" x14ac:dyDescent="0.25">
      <c r="A482" s="80" t="str">
        <f>IF(ISBLANK(D482),"",COUNTA($B$2:B482))</f>
        <v/>
      </c>
      <c r="B482" s="80" t="str">
        <f t="shared" si="21"/>
        <v>0</v>
      </c>
      <c r="C482" s="81" t="str">
        <f t="shared" si="22"/>
        <v>NO</v>
      </c>
      <c r="D482" s="79"/>
    </row>
    <row r="483" spans="1:4" ht="15.75" thickBot="1" x14ac:dyDescent="0.25">
      <c r="A483" s="80" t="str">
        <f>IF(ISBLANK(D483),"",COUNTA($B$2:B483))</f>
        <v/>
      </c>
      <c r="B483" s="80" t="str">
        <f t="shared" si="21"/>
        <v>0</v>
      </c>
      <c r="C483" s="81" t="str">
        <f t="shared" si="22"/>
        <v>NO</v>
      </c>
      <c r="D483" s="79"/>
    </row>
    <row r="484" spans="1:4" ht="15.75" thickBot="1" x14ac:dyDescent="0.25">
      <c r="A484" s="80" t="str">
        <f>IF(ISBLANK(D484),"",COUNTA($B$2:B484))</f>
        <v/>
      </c>
      <c r="B484" s="80" t="str">
        <f t="shared" si="21"/>
        <v>0</v>
      </c>
      <c r="C484" s="81" t="str">
        <f t="shared" si="22"/>
        <v>NO</v>
      </c>
      <c r="D484" s="79"/>
    </row>
    <row r="485" spans="1:4" ht="15.75" thickBot="1" x14ac:dyDescent="0.25">
      <c r="A485" s="80" t="str">
        <f>IF(ISBLANK(D485),"",COUNTA($B$2:B485))</f>
        <v/>
      </c>
      <c r="B485" s="80" t="str">
        <f t="shared" si="21"/>
        <v>0</v>
      </c>
      <c r="C485" s="81" t="str">
        <f t="shared" si="22"/>
        <v>NO</v>
      </c>
      <c r="D485" s="79"/>
    </row>
    <row r="486" spans="1:4" ht="15.75" thickBot="1" x14ac:dyDescent="0.25">
      <c r="A486" s="80" t="str">
        <f>IF(ISBLANK(D486),"",COUNTA($B$2:B486))</f>
        <v/>
      </c>
      <c r="B486" s="80" t="str">
        <f t="shared" si="21"/>
        <v>0</v>
      </c>
      <c r="C486" s="81" t="str">
        <f t="shared" si="22"/>
        <v>NO</v>
      </c>
      <c r="D486" s="79"/>
    </row>
    <row r="487" spans="1:4" ht="15.75" thickBot="1" x14ac:dyDescent="0.25">
      <c r="A487" s="80" t="str">
        <f>IF(ISBLANK(D487),"",COUNTA($B$2:B487))</f>
        <v/>
      </c>
      <c r="B487" s="80" t="str">
        <f t="shared" si="21"/>
        <v>0</v>
      </c>
      <c r="C487" s="81" t="str">
        <f t="shared" si="22"/>
        <v>NO</v>
      </c>
      <c r="D487" s="79"/>
    </row>
    <row r="488" spans="1:4" ht="15.75" thickBot="1" x14ac:dyDescent="0.25">
      <c r="A488" s="80" t="str">
        <f>IF(ISBLANK(D488),"",COUNTA($B$2:B488))</f>
        <v/>
      </c>
      <c r="B488" s="80" t="str">
        <f t="shared" si="21"/>
        <v>0</v>
      </c>
      <c r="C488" s="81" t="str">
        <f t="shared" si="22"/>
        <v>NO</v>
      </c>
      <c r="D488" s="79"/>
    </row>
    <row r="489" spans="1:4" ht="15.75" thickBot="1" x14ac:dyDescent="0.25">
      <c r="A489" s="80" t="str">
        <f>IF(ISBLANK(D489),"",COUNTA($B$2:B489))</f>
        <v/>
      </c>
      <c r="B489" s="80" t="str">
        <f t="shared" si="21"/>
        <v>0</v>
      </c>
      <c r="C489" s="81" t="str">
        <f t="shared" si="22"/>
        <v>NO</v>
      </c>
      <c r="D489" s="79"/>
    </row>
    <row r="490" spans="1:4" ht="15.75" thickBot="1" x14ac:dyDescent="0.25">
      <c r="A490" s="80" t="str">
        <f>IF(ISBLANK(D490),"",COUNTA($B$2:B490))</f>
        <v/>
      </c>
      <c r="B490" s="80" t="str">
        <f t="shared" si="21"/>
        <v>0</v>
      </c>
      <c r="C490" s="81" t="str">
        <f t="shared" si="22"/>
        <v>NO</v>
      </c>
      <c r="D490" s="79"/>
    </row>
    <row r="491" spans="1:4" ht="15.75" thickBot="1" x14ac:dyDescent="0.25">
      <c r="A491" s="80" t="str">
        <f>IF(ISBLANK(D491),"",COUNTA($B$2:B491))</f>
        <v/>
      </c>
      <c r="B491" s="80" t="str">
        <f t="shared" si="21"/>
        <v>0</v>
      </c>
      <c r="C491" s="81" t="str">
        <f t="shared" si="22"/>
        <v>NO</v>
      </c>
      <c r="D491" s="79"/>
    </row>
    <row r="492" spans="1:4" ht="15.75" thickBot="1" x14ac:dyDescent="0.25">
      <c r="A492" s="80" t="str">
        <f>IF(ISBLANK(D492),"",COUNTA($B$2:B492))</f>
        <v/>
      </c>
      <c r="B492" s="80" t="str">
        <f t="shared" si="21"/>
        <v>0</v>
      </c>
      <c r="C492" s="81" t="str">
        <f t="shared" si="22"/>
        <v>NO</v>
      </c>
      <c r="D492" s="79"/>
    </row>
    <row r="493" spans="1:4" ht="15.75" thickBot="1" x14ac:dyDescent="0.25">
      <c r="A493" s="80" t="str">
        <f>IF(ISBLANK(D493),"",COUNTA($B$2:B493))</f>
        <v/>
      </c>
      <c r="B493" s="80" t="str">
        <f t="shared" si="21"/>
        <v>0</v>
      </c>
      <c r="C493" s="81" t="str">
        <f t="shared" si="22"/>
        <v>NO</v>
      </c>
      <c r="D493" s="79"/>
    </row>
    <row r="494" spans="1:4" ht="15.75" thickBot="1" x14ac:dyDescent="0.25">
      <c r="A494" s="80" t="str">
        <f>IF(ISBLANK(D494),"",COUNTA($B$2:B494))</f>
        <v/>
      </c>
      <c r="B494" s="80" t="str">
        <f t="shared" si="21"/>
        <v>0</v>
      </c>
      <c r="C494" s="81" t="str">
        <f t="shared" si="22"/>
        <v>NO</v>
      </c>
      <c r="D494" s="79"/>
    </row>
    <row r="495" spans="1:4" ht="15.75" thickBot="1" x14ac:dyDescent="0.25">
      <c r="A495" s="80" t="str">
        <f>IF(ISBLANK(D495),"",COUNTA($B$2:B495))</f>
        <v/>
      </c>
      <c r="B495" s="80" t="str">
        <f t="shared" si="21"/>
        <v>0</v>
      </c>
      <c r="C495" s="81" t="str">
        <f t="shared" si="22"/>
        <v>NO</v>
      </c>
      <c r="D495" s="79"/>
    </row>
    <row r="496" spans="1:4" ht="15.75" thickBot="1" x14ac:dyDescent="0.25">
      <c r="A496" s="80" t="str">
        <f>IF(ISBLANK(D496),"",COUNTA($B$2:B496))</f>
        <v/>
      </c>
      <c r="B496" s="80" t="str">
        <f t="shared" si="21"/>
        <v>0</v>
      </c>
      <c r="C496" s="81" t="str">
        <f t="shared" si="22"/>
        <v>NO</v>
      </c>
      <c r="D496" s="79"/>
    </row>
    <row r="497" spans="1:4" ht="15.75" thickBot="1" x14ac:dyDescent="0.25">
      <c r="A497" s="80" t="str">
        <f>IF(ISBLANK(D497),"",COUNTA($B$2:B497))</f>
        <v/>
      </c>
      <c r="B497" s="80" t="str">
        <f t="shared" si="21"/>
        <v>0</v>
      </c>
      <c r="C497" s="81" t="str">
        <f t="shared" si="22"/>
        <v>NO</v>
      </c>
      <c r="D497" s="79"/>
    </row>
    <row r="498" spans="1:4" ht="15.75" thickBot="1" x14ac:dyDescent="0.25">
      <c r="A498" s="80" t="str">
        <f>IF(ISBLANK(D498),"",COUNTA($B$2:B498))</f>
        <v/>
      </c>
      <c r="B498" s="80" t="str">
        <f t="shared" si="21"/>
        <v>0</v>
      </c>
      <c r="C498" s="81" t="str">
        <f t="shared" si="22"/>
        <v>NO</v>
      </c>
      <c r="D498" s="79"/>
    </row>
    <row r="499" spans="1:4" ht="15.75" thickBot="1" x14ac:dyDescent="0.25">
      <c r="A499" s="80" t="str">
        <f>IF(ISBLANK(D499),"",COUNTA($B$2:B499))</f>
        <v/>
      </c>
      <c r="B499" s="80" t="str">
        <f t="shared" ref="B499:B562" si="23">IF(C499="NO","0",IF(C499&gt;=11000,10000,ROUND(IF((SIGN(C499)=-1),C499*(1+$E$1/100),C499*(1-$E$1/100)),0)))</f>
        <v>0</v>
      </c>
      <c r="C499" s="81" t="str">
        <f t="shared" si="22"/>
        <v>NO</v>
      </c>
      <c r="D499" s="79"/>
    </row>
    <row r="500" spans="1:4" ht="15.75" thickBot="1" x14ac:dyDescent="0.25">
      <c r="A500" s="80" t="str">
        <f>IF(ISBLANK(D500),"",COUNTA($B$2:B500))</f>
        <v/>
      </c>
      <c r="B500" s="80" t="str">
        <f t="shared" si="23"/>
        <v>0</v>
      </c>
      <c r="C500" s="81" t="str">
        <f t="shared" si="22"/>
        <v>NO</v>
      </c>
      <c r="D500" s="79"/>
    </row>
    <row r="501" spans="1:4" ht="15.75" thickBot="1" x14ac:dyDescent="0.25">
      <c r="A501" s="80" t="str">
        <f>IF(ISBLANK(D501),"",COUNTA($B$2:B501))</f>
        <v/>
      </c>
      <c r="B501" s="80" t="str">
        <f t="shared" si="23"/>
        <v>0</v>
      </c>
      <c r="C501" s="81" t="str">
        <f t="shared" si="22"/>
        <v>NO</v>
      </c>
      <c r="D501" s="79"/>
    </row>
    <row r="502" spans="1:4" ht="15.75" thickBot="1" x14ac:dyDescent="0.25">
      <c r="A502" s="80" t="str">
        <f>IF(ISBLANK(D502),"",COUNTA($B$2:B502))</f>
        <v/>
      </c>
      <c r="B502" s="80" t="str">
        <f t="shared" si="23"/>
        <v>0</v>
      </c>
      <c r="C502" s="81" t="str">
        <f t="shared" si="22"/>
        <v>NO</v>
      </c>
      <c r="D502" s="79"/>
    </row>
    <row r="503" spans="1:4" ht="15.75" thickBot="1" x14ac:dyDescent="0.25">
      <c r="A503" s="80" t="str">
        <f>IF(ISBLANK(D503),"",COUNTA($B$2:B503))</f>
        <v/>
      </c>
      <c r="B503" s="80" t="str">
        <f t="shared" si="23"/>
        <v>0</v>
      </c>
      <c r="C503" s="81" t="str">
        <f t="shared" si="22"/>
        <v>NO</v>
      </c>
      <c r="D503" s="79"/>
    </row>
    <row r="504" spans="1:4" ht="15.75" thickBot="1" x14ac:dyDescent="0.25">
      <c r="A504" s="80" t="str">
        <f>IF(ISBLANK(D504),"",COUNTA($B$2:B504))</f>
        <v/>
      </c>
      <c r="B504" s="80" t="str">
        <f t="shared" si="23"/>
        <v>0</v>
      </c>
      <c r="C504" s="81" t="str">
        <f t="shared" si="22"/>
        <v>NO</v>
      </c>
      <c r="D504" s="79"/>
    </row>
    <row r="505" spans="1:4" ht="15.75" thickBot="1" x14ac:dyDescent="0.25">
      <c r="A505" s="80" t="str">
        <f>IF(ISBLANK(D505),"",COUNTA($B$2:B505))</f>
        <v/>
      </c>
      <c r="B505" s="80" t="str">
        <f t="shared" si="23"/>
        <v>0</v>
      </c>
      <c r="C505" s="81" t="str">
        <f t="shared" si="22"/>
        <v>NO</v>
      </c>
      <c r="D505" s="79"/>
    </row>
    <row r="506" spans="1:4" ht="15.75" thickBot="1" x14ac:dyDescent="0.25">
      <c r="A506" s="80" t="str">
        <f>IF(ISBLANK(D506),"",COUNTA($B$2:B506))</f>
        <v/>
      </c>
      <c r="B506" s="80" t="str">
        <f t="shared" si="23"/>
        <v>0</v>
      </c>
      <c r="C506" s="81" t="str">
        <f t="shared" si="22"/>
        <v>NO</v>
      </c>
      <c r="D506" s="79"/>
    </row>
    <row r="507" spans="1:4" ht="15.75" thickBot="1" x14ac:dyDescent="0.25">
      <c r="A507" s="80" t="str">
        <f>IF(ISBLANK(D507),"",COUNTA($B$2:B507))</f>
        <v/>
      </c>
      <c r="B507" s="80" t="str">
        <f t="shared" si="23"/>
        <v>0</v>
      </c>
      <c r="C507" s="81" t="str">
        <f t="shared" si="22"/>
        <v>NO</v>
      </c>
      <c r="D507" s="79"/>
    </row>
    <row r="508" spans="1:4" ht="15.75" thickBot="1" x14ac:dyDescent="0.25">
      <c r="A508" s="80" t="str">
        <f>IF(ISBLANK(D508),"",COUNTA($B$2:B508))</f>
        <v/>
      </c>
      <c r="B508" s="80" t="str">
        <f t="shared" si="23"/>
        <v>0</v>
      </c>
      <c r="C508" s="81" t="str">
        <f t="shared" si="22"/>
        <v>NO</v>
      </c>
      <c r="D508" s="79"/>
    </row>
    <row r="509" spans="1:4" ht="15.75" thickBot="1" x14ac:dyDescent="0.25">
      <c r="A509" s="80" t="str">
        <f>IF(ISBLANK(D509),"",COUNTA($B$2:B509))</f>
        <v/>
      </c>
      <c r="B509" s="80" t="str">
        <f t="shared" si="23"/>
        <v>0</v>
      </c>
      <c r="C509" s="81" t="str">
        <f t="shared" si="22"/>
        <v>NO</v>
      </c>
      <c r="D509" s="79"/>
    </row>
    <row r="510" spans="1:4" ht="15.75" thickBot="1" x14ac:dyDescent="0.25">
      <c r="A510" s="80" t="str">
        <f>IF(ISBLANK(D510),"",COUNTA($B$2:B510))</f>
        <v/>
      </c>
      <c r="B510" s="80" t="str">
        <f t="shared" si="23"/>
        <v>0</v>
      </c>
      <c r="C510" s="81" t="str">
        <f t="shared" si="22"/>
        <v>NO</v>
      </c>
      <c r="D510" s="79"/>
    </row>
    <row r="511" spans="1:4" ht="15.75" thickBot="1" x14ac:dyDescent="0.25">
      <c r="A511" s="80" t="str">
        <f>IF(ISBLANK(D511),"",COUNTA($B$2:B511))</f>
        <v/>
      </c>
      <c r="B511" s="80" t="str">
        <f t="shared" si="23"/>
        <v>0</v>
      </c>
      <c r="C511" s="81" t="str">
        <f t="shared" si="22"/>
        <v>NO</v>
      </c>
      <c r="D511" s="79"/>
    </row>
    <row r="512" spans="1:4" ht="15.75" thickBot="1" x14ac:dyDescent="0.25">
      <c r="A512" s="80" t="str">
        <f>IF(ISBLANK(D512),"",COUNTA($B$2:B512))</f>
        <v/>
      </c>
      <c r="B512" s="80" t="str">
        <f t="shared" si="23"/>
        <v>0</v>
      </c>
      <c r="C512" s="81" t="str">
        <f t="shared" si="22"/>
        <v>NO</v>
      </c>
      <c r="D512" s="79"/>
    </row>
    <row r="513" spans="1:4" ht="15.75" thickBot="1" x14ac:dyDescent="0.25">
      <c r="A513" s="80" t="str">
        <f>IF(ISBLANK(D513),"",COUNTA($B$2:B513))</f>
        <v/>
      </c>
      <c r="B513" s="80" t="str">
        <f t="shared" si="23"/>
        <v>0</v>
      </c>
      <c r="C513" s="81" t="str">
        <f t="shared" si="22"/>
        <v>NO</v>
      </c>
      <c r="D513" s="79"/>
    </row>
    <row r="514" spans="1:4" ht="15.75" thickBot="1" x14ac:dyDescent="0.25">
      <c r="A514" s="80" t="str">
        <f>IF(ISBLANK(D514),"",COUNTA($B$2:B514))</f>
        <v/>
      </c>
      <c r="B514" s="80" t="str">
        <f t="shared" si="23"/>
        <v>0</v>
      </c>
      <c r="C514" s="81" t="str">
        <f t="shared" si="22"/>
        <v>NO</v>
      </c>
      <c r="D514" s="79"/>
    </row>
    <row r="515" spans="1:4" ht="15.75" thickBot="1" x14ac:dyDescent="0.25">
      <c r="A515" s="80" t="str">
        <f>IF(ISBLANK(D515),"",COUNTA($B$2:B515))</f>
        <v/>
      </c>
      <c r="B515" s="80" t="str">
        <f t="shared" si="23"/>
        <v>0</v>
      </c>
      <c r="C515" s="81" t="str">
        <f t="shared" ref="C515:C578" si="24">IF(ISERROR(_xlfn.NUMBERVALUE(VLOOKUP(D515,G:H,2,0))),"NO",_xlfn.NUMBERVALUE(VLOOKUP(D515,G:H,2,0)))</f>
        <v>NO</v>
      </c>
      <c r="D515" s="79"/>
    </row>
    <row r="516" spans="1:4" ht="15.75" thickBot="1" x14ac:dyDescent="0.25">
      <c r="A516" s="80" t="str">
        <f>IF(ISBLANK(D516),"",COUNTA($B$2:B516))</f>
        <v/>
      </c>
      <c r="B516" s="80" t="str">
        <f t="shared" si="23"/>
        <v>0</v>
      </c>
      <c r="C516" s="81" t="str">
        <f t="shared" si="24"/>
        <v>NO</v>
      </c>
      <c r="D516" s="79"/>
    </row>
    <row r="517" spans="1:4" ht="15.75" thickBot="1" x14ac:dyDescent="0.25">
      <c r="A517" s="80" t="str">
        <f>IF(ISBLANK(D517),"",COUNTA($B$2:B517))</f>
        <v/>
      </c>
      <c r="B517" s="80" t="str">
        <f t="shared" si="23"/>
        <v>0</v>
      </c>
      <c r="C517" s="81" t="str">
        <f t="shared" si="24"/>
        <v>NO</v>
      </c>
      <c r="D517" s="79"/>
    </row>
    <row r="518" spans="1:4" ht="15.75" thickBot="1" x14ac:dyDescent="0.25">
      <c r="A518" s="80" t="str">
        <f>IF(ISBLANK(D518),"",COUNTA($B$2:B518))</f>
        <v/>
      </c>
      <c r="B518" s="80" t="str">
        <f t="shared" si="23"/>
        <v>0</v>
      </c>
      <c r="C518" s="81" t="str">
        <f t="shared" si="24"/>
        <v>NO</v>
      </c>
      <c r="D518" s="79"/>
    </row>
    <row r="519" spans="1:4" ht="15.75" thickBot="1" x14ac:dyDescent="0.25">
      <c r="A519" s="80" t="str">
        <f>IF(ISBLANK(D519),"",COUNTA($B$2:B519))</f>
        <v/>
      </c>
      <c r="B519" s="80" t="str">
        <f t="shared" si="23"/>
        <v>0</v>
      </c>
      <c r="C519" s="81" t="str">
        <f t="shared" si="24"/>
        <v>NO</v>
      </c>
      <c r="D519" s="79"/>
    </row>
    <row r="520" spans="1:4" ht="15.75" thickBot="1" x14ac:dyDescent="0.25">
      <c r="A520" s="80" t="str">
        <f>IF(ISBLANK(D520),"",COUNTA($B$2:B520))</f>
        <v/>
      </c>
      <c r="B520" s="80" t="str">
        <f t="shared" si="23"/>
        <v>0</v>
      </c>
      <c r="C520" s="81" t="str">
        <f t="shared" si="24"/>
        <v>NO</v>
      </c>
      <c r="D520" s="79"/>
    </row>
    <row r="521" spans="1:4" ht="15.75" thickBot="1" x14ac:dyDescent="0.25">
      <c r="A521" s="80" t="str">
        <f>IF(ISBLANK(D521),"",COUNTA($B$2:B521))</f>
        <v/>
      </c>
      <c r="B521" s="80" t="str">
        <f t="shared" si="23"/>
        <v>0</v>
      </c>
      <c r="C521" s="81" t="str">
        <f t="shared" si="24"/>
        <v>NO</v>
      </c>
      <c r="D521" s="79"/>
    </row>
    <row r="522" spans="1:4" ht="15.75" thickBot="1" x14ac:dyDescent="0.25">
      <c r="A522" s="80" t="str">
        <f>IF(ISBLANK(D522),"",COUNTA($B$2:B522))</f>
        <v/>
      </c>
      <c r="B522" s="80" t="str">
        <f t="shared" si="23"/>
        <v>0</v>
      </c>
      <c r="C522" s="81" t="str">
        <f t="shared" si="24"/>
        <v>NO</v>
      </c>
      <c r="D522" s="79"/>
    </row>
    <row r="523" spans="1:4" ht="15.75" thickBot="1" x14ac:dyDescent="0.25">
      <c r="A523" s="80" t="str">
        <f>IF(ISBLANK(D523),"",COUNTA($B$2:B523))</f>
        <v/>
      </c>
      <c r="B523" s="80" t="str">
        <f t="shared" si="23"/>
        <v>0</v>
      </c>
      <c r="C523" s="81" t="str">
        <f t="shared" si="24"/>
        <v>NO</v>
      </c>
      <c r="D523" s="79"/>
    </row>
    <row r="524" spans="1:4" ht="15.75" thickBot="1" x14ac:dyDescent="0.25">
      <c r="A524" s="80" t="str">
        <f>IF(ISBLANK(D524),"",COUNTA($B$2:B524))</f>
        <v/>
      </c>
      <c r="B524" s="80" t="str">
        <f t="shared" si="23"/>
        <v>0</v>
      </c>
      <c r="C524" s="81" t="str">
        <f t="shared" si="24"/>
        <v>NO</v>
      </c>
      <c r="D524" s="79"/>
    </row>
    <row r="525" spans="1:4" ht="15.75" thickBot="1" x14ac:dyDescent="0.25">
      <c r="A525" s="80" t="str">
        <f>IF(ISBLANK(D525),"",COUNTA($B$2:B525))</f>
        <v/>
      </c>
      <c r="B525" s="80" t="str">
        <f t="shared" si="23"/>
        <v>0</v>
      </c>
      <c r="C525" s="81" t="str">
        <f t="shared" si="24"/>
        <v>NO</v>
      </c>
      <c r="D525" s="79"/>
    </row>
    <row r="526" spans="1:4" ht="15.75" thickBot="1" x14ac:dyDescent="0.25">
      <c r="A526" s="80" t="str">
        <f>IF(ISBLANK(D526),"",COUNTA($B$2:B526))</f>
        <v/>
      </c>
      <c r="B526" s="80" t="str">
        <f t="shared" si="23"/>
        <v>0</v>
      </c>
      <c r="C526" s="81" t="str">
        <f t="shared" si="24"/>
        <v>NO</v>
      </c>
      <c r="D526" s="79"/>
    </row>
    <row r="527" spans="1:4" ht="15.75" thickBot="1" x14ac:dyDescent="0.25">
      <c r="A527" s="80" t="str">
        <f>IF(ISBLANK(D527),"",COUNTA($B$2:B527))</f>
        <v/>
      </c>
      <c r="B527" s="80" t="str">
        <f t="shared" si="23"/>
        <v>0</v>
      </c>
      <c r="C527" s="81" t="str">
        <f t="shared" si="24"/>
        <v>NO</v>
      </c>
      <c r="D527" s="79"/>
    </row>
    <row r="528" spans="1:4" ht="15.75" thickBot="1" x14ac:dyDescent="0.25">
      <c r="A528" s="80" t="str">
        <f>IF(ISBLANK(D528),"",COUNTA($B$2:B528))</f>
        <v/>
      </c>
      <c r="B528" s="80" t="str">
        <f t="shared" si="23"/>
        <v>0</v>
      </c>
      <c r="C528" s="81" t="str">
        <f t="shared" si="24"/>
        <v>NO</v>
      </c>
      <c r="D528" s="79"/>
    </row>
    <row r="529" spans="1:4" ht="15.75" thickBot="1" x14ac:dyDescent="0.25">
      <c r="A529" s="80" t="str">
        <f>IF(ISBLANK(D529),"",COUNTA($B$2:B529))</f>
        <v/>
      </c>
      <c r="B529" s="80" t="str">
        <f t="shared" si="23"/>
        <v>0</v>
      </c>
      <c r="C529" s="81" t="str">
        <f t="shared" si="24"/>
        <v>NO</v>
      </c>
      <c r="D529" s="79"/>
    </row>
    <row r="530" spans="1:4" ht="15.75" thickBot="1" x14ac:dyDescent="0.25">
      <c r="A530" s="80" t="str">
        <f>IF(ISBLANK(D530),"",COUNTA($B$2:B530))</f>
        <v/>
      </c>
      <c r="B530" s="80" t="str">
        <f t="shared" si="23"/>
        <v>0</v>
      </c>
      <c r="C530" s="81" t="str">
        <f t="shared" si="24"/>
        <v>NO</v>
      </c>
      <c r="D530" s="79"/>
    </row>
    <row r="531" spans="1:4" ht="15.75" thickBot="1" x14ac:dyDescent="0.25">
      <c r="A531" s="80" t="str">
        <f>IF(ISBLANK(D531),"",COUNTA($B$2:B531))</f>
        <v/>
      </c>
      <c r="B531" s="80" t="str">
        <f t="shared" si="23"/>
        <v>0</v>
      </c>
      <c r="C531" s="81" t="str">
        <f t="shared" si="24"/>
        <v>NO</v>
      </c>
      <c r="D531" s="79"/>
    </row>
    <row r="532" spans="1:4" ht="15.75" thickBot="1" x14ac:dyDescent="0.25">
      <c r="A532" s="80" t="str">
        <f>IF(ISBLANK(D532),"",COUNTA($B$2:B532))</f>
        <v/>
      </c>
      <c r="B532" s="80" t="str">
        <f t="shared" si="23"/>
        <v>0</v>
      </c>
      <c r="C532" s="81" t="str">
        <f t="shared" si="24"/>
        <v>NO</v>
      </c>
      <c r="D532" s="79"/>
    </row>
    <row r="533" spans="1:4" ht="15.75" thickBot="1" x14ac:dyDescent="0.25">
      <c r="A533" s="80" t="str">
        <f>IF(ISBLANK(D533),"",COUNTA($B$2:B533))</f>
        <v/>
      </c>
      <c r="B533" s="80" t="str">
        <f t="shared" si="23"/>
        <v>0</v>
      </c>
      <c r="C533" s="81" t="str">
        <f t="shared" si="24"/>
        <v>NO</v>
      </c>
      <c r="D533" s="79"/>
    </row>
    <row r="534" spans="1:4" ht="15.75" thickBot="1" x14ac:dyDescent="0.25">
      <c r="A534" s="80" t="str">
        <f>IF(ISBLANK(D534),"",COUNTA($B$2:B534))</f>
        <v/>
      </c>
      <c r="B534" s="80" t="str">
        <f t="shared" si="23"/>
        <v>0</v>
      </c>
      <c r="C534" s="81" t="str">
        <f t="shared" si="24"/>
        <v>NO</v>
      </c>
      <c r="D534" s="79"/>
    </row>
    <row r="535" spans="1:4" ht="15.75" thickBot="1" x14ac:dyDescent="0.25">
      <c r="A535" s="80" t="str">
        <f>IF(ISBLANK(D535),"",COUNTA($B$2:B535))</f>
        <v/>
      </c>
      <c r="B535" s="80" t="str">
        <f t="shared" si="23"/>
        <v>0</v>
      </c>
      <c r="C535" s="81" t="str">
        <f t="shared" si="24"/>
        <v>NO</v>
      </c>
      <c r="D535" s="79"/>
    </row>
    <row r="536" spans="1:4" ht="15.75" thickBot="1" x14ac:dyDescent="0.25">
      <c r="A536" s="80" t="str">
        <f>IF(ISBLANK(D536),"",COUNTA($B$2:B536))</f>
        <v/>
      </c>
      <c r="B536" s="80" t="str">
        <f t="shared" si="23"/>
        <v>0</v>
      </c>
      <c r="C536" s="81" t="str">
        <f t="shared" si="24"/>
        <v>NO</v>
      </c>
      <c r="D536" s="79"/>
    </row>
    <row r="537" spans="1:4" ht="15.75" thickBot="1" x14ac:dyDescent="0.25">
      <c r="A537" s="80" t="str">
        <f>IF(ISBLANK(D537),"",COUNTA($B$2:B537))</f>
        <v/>
      </c>
      <c r="B537" s="80" t="str">
        <f t="shared" si="23"/>
        <v>0</v>
      </c>
      <c r="C537" s="81" t="str">
        <f t="shared" si="24"/>
        <v>NO</v>
      </c>
      <c r="D537" s="79"/>
    </row>
    <row r="538" spans="1:4" ht="15.75" thickBot="1" x14ac:dyDescent="0.25">
      <c r="A538" s="80" t="str">
        <f>IF(ISBLANK(D538),"",COUNTA($B$2:B538))</f>
        <v/>
      </c>
      <c r="B538" s="80" t="str">
        <f t="shared" si="23"/>
        <v>0</v>
      </c>
      <c r="C538" s="81" t="str">
        <f t="shared" si="24"/>
        <v>NO</v>
      </c>
      <c r="D538" s="79"/>
    </row>
    <row r="539" spans="1:4" ht="15.75" thickBot="1" x14ac:dyDescent="0.25">
      <c r="A539" s="80" t="str">
        <f>IF(ISBLANK(D539),"",COUNTA($B$2:B539))</f>
        <v/>
      </c>
      <c r="B539" s="80" t="str">
        <f t="shared" si="23"/>
        <v>0</v>
      </c>
      <c r="C539" s="81" t="str">
        <f t="shared" si="24"/>
        <v>NO</v>
      </c>
      <c r="D539" s="79"/>
    </row>
    <row r="540" spans="1:4" ht="15.75" thickBot="1" x14ac:dyDescent="0.25">
      <c r="A540" s="80" t="str">
        <f>IF(ISBLANK(D540),"",COUNTA($B$2:B540))</f>
        <v/>
      </c>
      <c r="B540" s="80" t="str">
        <f t="shared" si="23"/>
        <v>0</v>
      </c>
      <c r="C540" s="81" t="str">
        <f t="shared" si="24"/>
        <v>NO</v>
      </c>
      <c r="D540" s="79"/>
    </row>
    <row r="541" spans="1:4" ht="15.75" thickBot="1" x14ac:dyDescent="0.25">
      <c r="A541" s="80" t="str">
        <f>IF(ISBLANK(D541),"",COUNTA($B$2:B541))</f>
        <v/>
      </c>
      <c r="B541" s="80" t="str">
        <f t="shared" si="23"/>
        <v>0</v>
      </c>
      <c r="C541" s="81" t="str">
        <f t="shared" si="24"/>
        <v>NO</v>
      </c>
      <c r="D541" s="79"/>
    </row>
    <row r="542" spans="1:4" ht="15.75" thickBot="1" x14ac:dyDescent="0.25">
      <c r="A542" s="80" t="str">
        <f>IF(ISBLANK(D542),"",COUNTA($B$2:B542))</f>
        <v/>
      </c>
      <c r="B542" s="80" t="str">
        <f t="shared" si="23"/>
        <v>0</v>
      </c>
      <c r="C542" s="81" t="str">
        <f t="shared" si="24"/>
        <v>NO</v>
      </c>
      <c r="D542" s="79"/>
    </row>
    <row r="543" spans="1:4" ht="15.75" thickBot="1" x14ac:dyDescent="0.25">
      <c r="A543" s="80" t="str">
        <f>IF(ISBLANK(D543),"",COUNTA($B$2:B543))</f>
        <v/>
      </c>
      <c r="B543" s="80" t="str">
        <f t="shared" si="23"/>
        <v>0</v>
      </c>
      <c r="C543" s="81" t="str">
        <f t="shared" si="24"/>
        <v>NO</v>
      </c>
      <c r="D543" s="79"/>
    </row>
    <row r="544" spans="1:4" ht="15.75" thickBot="1" x14ac:dyDescent="0.25">
      <c r="A544" s="80" t="str">
        <f>IF(ISBLANK(D544),"",COUNTA($B$2:B544))</f>
        <v/>
      </c>
      <c r="B544" s="80" t="str">
        <f t="shared" si="23"/>
        <v>0</v>
      </c>
      <c r="C544" s="81" t="str">
        <f t="shared" si="24"/>
        <v>NO</v>
      </c>
      <c r="D544" s="79"/>
    </row>
    <row r="545" spans="1:4" ht="15.75" thickBot="1" x14ac:dyDescent="0.25">
      <c r="A545" s="80" t="str">
        <f>IF(ISBLANK(D545),"",COUNTA($B$2:B545))</f>
        <v/>
      </c>
      <c r="B545" s="80" t="str">
        <f t="shared" si="23"/>
        <v>0</v>
      </c>
      <c r="C545" s="81" t="str">
        <f t="shared" si="24"/>
        <v>NO</v>
      </c>
      <c r="D545" s="79"/>
    </row>
    <row r="546" spans="1:4" ht="15.75" thickBot="1" x14ac:dyDescent="0.25">
      <c r="A546" s="80" t="str">
        <f>IF(ISBLANK(D546),"",COUNTA($B$2:B546))</f>
        <v/>
      </c>
      <c r="B546" s="80" t="str">
        <f t="shared" si="23"/>
        <v>0</v>
      </c>
      <c r="C546" s="81" t="str">
        <f t="shared" si="24"/>
        <v>NO</v>
      </c>
      <c r="D546" s="79"/>
    </row>
    <row r="547" spans="1:4" ht="15.75" thickBot="1" x14ac:dyDescent="0.25">
      <c r="A547" s="80" t="str">
        <f>IF(ISBLANK(D547),"",COUNTA($B$2:B547))</f>
        <v/>
      </c>
      <c r="B547" s="80" t="str">
        <f t="shared" si="23"/>
        <v>0</v>
      </c>
      <c r="C547" s="81" t="str">
        <f t="shared" si="24"/>
        <v>NO</v>
      </c>
      <c r="D547" s="79"/>
    </row>
    <row r="548" spans="1:4" ht="15.75" thickBot="1" x14ac:dyDescent="0.25">
      <c r="A548" s="80" t="str">
        <f>IF(ISBLANK(D548),"",COUNTA($B$2:B548))</f>
        <v/>
      </c>
      <c r="B548" s="80" t="str">
        <f t="shared" si="23"/>
        <v>0</v>
      </c>
      <c r="C548" s="81" t="str">
        <f t="shared" si="24"/>
        <v>NO</v>
      </c>
      <c r="D548" s="79"/>
    </row>
    <row r="549" spans="1:4" ht="15.75" thickBot="1" x14ac:dyDescent="0.25">
      <c r="A549" s="80" t="str">
        <f>IF(ISBLANK(D549),"",COUNTA($B$2:B549))</f>
        <v/>
      </c>
      <c r="B549" s="80" t="str">
        <f t="shared" si="23"/>
        <v>0</v>
      </c>
      <c r="C549" s="81" t="str">
        <f t="shared" si="24"/>
        <v>NO</v>
      </c>
      <c r="D549" s="79"/>
    </row>
    <row r="550" spans="1:4" ht="15.75" thickBot="1" x14ac:dyDescent="0.25">
      <c r="A550" s="80" t="str">
        <f>IF(ISBLANK(D550),"",COUNTA($B$2:B550))</f>
        <v/>
      </c>
      <c r="B550" s="80" t="str">
        <f t="shared" si="23"/>
        <v>0</v>
      </c>
      <c r="C550" s="81" t="str">
        <f t="shared" si="24"/>
        <v>NO</v>
      </c>
      <c r="D550" s="79"/>
    </row>
    <row r="551" spans="1:4" ht="15.75" thickBot="1" x14ac:dyDescent="0.25">
      <c r="A551" s="80" t="str">
        <f>IF(ISBLANK(D551),"",COUNTA($B$2:B551))</f>
        <v/>
      </c>
      <c r="B551" s="80" t="str">
        <f t="shared" si="23"/>
        <v>0</v>
      </c>
      <c r="C551" s="81" t="str">
        <f t="shared" si="24"/>
        <v>NO</v>
      </c>
      <c r="D551" s="79"/>
    </row>
    <row r="552" spans="1:4" ht="15.75" thickBot="1" x14ac:dyDescent="0.25">
      <c r="A552" s="80" t="str">
        <f>IF(ISBLANK(D552),"",COUNTA($B$2:B552))</f>
        <v/>
      </c>
      <c r="B552" s="80" t="str">
        <f t="shared" si="23"/>
        <v>0</v>
      </c>
      <c r="C552" s="81" t="str">
        <f t="shared" si="24"/>
        <v>NO</v>
      </c>
      <c r="D552" s="79"/>
    </row>
    <row r="553" spans="1:4" ht="15.75" thickBot="1" x14ac:dyDescent="0.25">
      <c r="A553" s="80" t="str">
        <f>IF(ISBLANK(D553),"",COUNTA($B$2:B553))</f>
        <v/>
      </c>
      <c r="B553" s="80" t="str">
        <f t="shared" si="23"/>
        <v>0</v>
      </c>
      <c r="C553" s="81" t="str">
        <f t="shared" si="24"/>
        <v>NO</v>
      </c>
      <c r="D553" s="79"/>
    </row>
    <row r="554" spans="1:4" ht="15.75" thickBot="1" x14ac:dyDescent="0.25">
      <c r="A554" s="80" t="str">
        <f>IF(ISBLANK(D554),"",COUNTA($B$2:B554))</f>
        <v/>
      </c>
      <c r="B554" s="80" t="str">
        <f t="shared" si="23"/>
        <v>0</v>
      </c>
      <c r="C554" s="81" t="str">
        <f t="shared" si="24"/>
        <v>NO</v>
      </c>
      <c r="D554" s="79"/>
    </row>
    <row r="555" spans="1:4" ht="15.75" thickBot="1" x14ac:dyDescent="0.25">
      <c r="A555" s="80" t="str">
        <f>IF(ISBLANK(D555),"",COUNTA($B$2:B555))</f>
        <v/>
      </c>
      <c r="B555" s="80" t="str">
        <f t="shared" si="23"/>
        <v>0</v>
      </c>
      <c r="C555" s="81" t="str">
        <f t="shared" si="24"/>
        <v>NO</v>
      </c>
      <c r="D555" s="79"/>
    </row>
    <row r="556" spans="1:4" ht="15.75" thickBot="1" x14ac:dyDescent="0.25">
      <c r="A556" s="80" t="str">
        <f>IF(ISBLANK(D556),"",COUNTA($B$2:B556))</f>
        <v/>
      </c>
      <c r="B556" s="80" t="str">
        <f t="shared" si="23"/>
        <v>0</v>
      </c>
      <c r="C556" s="81" t="str">
        <f t="shared" si="24"/>
        <v>NO</v>
      </c>
      <c r="D556" s="79"/>
    </row>
    <row r="557" spans="1:4" ht="15.75" thickBot="1" x14ac:dyDescent="0.25">
      <c r="A557" s="80" t="str">
        <f>IF(ISBLANK(D557),"",COUNTA($B$2:B557))</f>
        <v/>
      </c>
      <c r="B557" s="80" t="str">
        <f t="shared" si="23"/>
        <v>0</v>
      </c>
      <c r="C557" s="81" t="str">
        <f t="shared" si="24"/>
        <v>NO</v>
      </c>
      <c r="D557" s="79"/>
    </row>
    <row r="558" spans="1:4" ht="15.75" thickBot="1" x14ac:dyDescent="0.25">
      <c r="A558" s="80" t="str">
        <f>IF(ISBLANK(D558),"",COUNTA($B$2:B558))</f>
        <v/>
      </c>
      <c r="B558" s="80" t="str">
        <f t="shared" si="23"/>
        <v>0</v>
      </c>
      <c r="C558" s="81" t="str">
        <f t="shared" si="24"/>
        <v>NO</v>
      </c>
      <c r="D558" s="79"/>
    </row>
    <row r="559" spans="1:4" ht="15.75" thickBot="1" x14ac:dyDescent="0.25">
      <c r="A559" s="80" t="str">
        <f>IF(ISBLANK(D559),"",COUNTA($B$2:B559))</f>
        <v/>
      </c>
      <c r="B559" s="80" t="str">
        <f t="shared" si="23"/>
        <v>0</v>
      </c>
      <c r="C559" s="81" t="str">
        <f t="shared" si="24"/>
        <v>NO</v>
      </c>
      <c r="D559" s="79"/>
    </row>
    <row r="560" spans="1:4" ht="15.75" thickBot="1" x14ac:dyDescent="0.25">
      <c r="A560" s="80" t="str">
        <f>IF(ISBLANK(D560),"",COUNTA($B$2:B560))</f>
        <v/>
      </c>
      <c r="B560" s="80" t="str">
        <f t="shared" si="23"/>
        <v>0</v>
      </c>
      <c r="C560" s="81" t="str">
        <f t="shared" si="24"/>
        <v>NO</v>
      </c>
      <c r="D560" s="79"/>
    </row>
    <row r="561" spans="1:4" ht="15.75" thickBot="1" x14ac:dyDescent="0.25">
      <c r="A561" s="80" t="str">
        <f>IF(ISBLANK(D561),"",COUNTA($B$2:B561))</f>
        <v/>
      </c>
      <c r="B561" s="80" t="str">
        <f t="shared" si="23"/>
        <v>0</v>
      </c>
      <c r="C561" s="81" t="str">
        <f t="shared" si="24"/>
        <v>NO</v>
      </c>
      <c r="D561" s="79"/>
    </row>
    <row r="562" spans="1:4" ht="15.75" thickBot="1" x14ac:dyDescent="0.25">
      <c r="A562" s="80" t="str">
        <f>IF(ISBLANK(D562),"",COUNTA($B$2:B562))</f>
        <v/>
      </c>
      <c r="B562" s="80" t="str">
        <f t="shared" si="23"/>
        <v>0</v>
      </c>
      <c r="C562" s="81" t="str">
        <f t="shared" si="24"/>
        <v>NO</v>
      </c>
      <c r="D562" s="79"/>
    </row>
    <row r="563" spans="1:4" ht="15.75" thickBot="1" x14ac:dyDescent="0.25">
      <c r="A563" s="80" t="str">
        <f>IF(ISBLANK(D563),"",COUNTA($B$2:B563))</f>
        <v/>
      </c>
      <c r="B563" s="80" t="str">
        <f t="shared" ref="B563:B626" si="25">IF(C563="NO","0",IF(C563&gt;=11000,10000,ROUND(IF((SIGN(C563)=-1),C563*(1+$E$1/100),C563*(1-$E$1/100)),0)))</f>
        <v>0</v>
      </c>
      <c r="C563" s="81" t="str">
        <f t="shared" si="24"/>
        <v>NO</v>
      </c>
      <c r="D563" s="79"/>
    </row>
    <row r="564" spans="1:4" ht="15.75" thickBot="1" x14ac:dyDescent="0.25">
      <c r="A564" s="80" t="str">
        <f>IF(ISBLANK(D564),"",COUNTA($B$2:B564))</f>
        <v/>
      </c>
      <c r="B564" s="80" t="str">
        <f t="shared" si="25"/>
        <v>0</v>
      </c>
      <c r="C564" s="81" t="str">
        <f t="shared" si="24"/>
        <v>NO</v>
      </c>
      <c r="D564" s="79"/>
    </row>
    <row r="565" spans="1:4" ht="15.75" thickBot="1" x14ac:dyDescent="0.25">
      <c r="A565" s="80" t="str">
        <f>IF(ISBLANK(D565),"",COUNTA($B$2:B565))</f>
        <v/>
      </c>
      <c r="B565" s="80" t="str">
        <f t="shared" si="25"/>
        <v>0</v>
      </c>
      <c r="C565" s="81" t="str">
        <f t="shared" si="24"/>
        <v>NO</v>
      </c>
      <c r="D565" s="79"/>
    </row>
    <row r="566" spans="1:4" ht="15.75" thickBot="1" x14ac:dyDescent="0.25">
      <c r="A566" s="80" t="str">
        <f>IF(ISBLANK(D566),"",COUNTA($B$2:B566))</f>
        <v/>
      </c>
      <c r="B566" s="80" t="str">
        <f t="shared" si="25"/>
        <v>0</v>
      </c>
      <c r="C566" s="81" t="str">
        <f t="shared" si="24"/>
        <v>NO</v>
      </c>
      <c r="D566" s="79"/>
    </row>
    <row r="567" spans="1:4" ht="15.75" thickBot="1" x14ac:dyDescent="0.25">
      <c r="A567" s="80" t="str">
        <f>IF(ISBLANK(D567),"",COUNTA($B$2:B567))</f>
        <v/>
      </c>
      <c r="B567" s="80" t="str">
        <f t="shared" si="25"/>
        <v>0</v>
      </c>
      <c r="C567" s="81" t="str">
        <f t="shared" si="24"/>
        <v>NO</v>
      </c>
      <c r="D567" s="79"/>
    </row>
    <row r="568" spans="1:4" ht="15.75" thickBot="1" x14ac:dyDescent="0.25">
      <c r="A568" s="80" t="str">
        <f>IF(ISBLANK(D568),"",COUNTA($B$2:B568))</f>
        <v/>
      </c>
      <c r="B568" s="80" t="str">
        <f t="shared" si="25"/>
        <v>0</v>
      </c>
      <c r="C568" s="81" t="str">
        <f t="shared" si="24"/>
        <v>NO</v>
      </c>
      <c r="D568" s="79"/>
    </row>
    <row r="569" spans="1:4" ht="15.75" thickBot="1" x14ac:dyDescent="0.25">
      <c r="A569" s="80" t="str">
        <f>IF(ISBLANK(D569),"",COUNTA($B$2:B569))</f>
        <v/>
      </c>
      <c r="B569" s="80" t="str">
        <f t="shared" si="25"/>
        <v>0</v>
      </c>
      <c r="C569" s="81" t="str">
        <f t="shared" si="24"/>
        <v>NO</v>
      </c>
      <c r="D569" s="79"/>
    </row>
    <row r="570" spans="1:4" ht="15.75" thickBot="1" x14ac:dyDescent="0.25">
      <c r="A570" s="80" t="str">
        <f>IF(ISBLANK(D570),"",COUNTA($B$2:B570))</f>
        <v/>
      </c>
      <c r="B570" s="80" t="str">
        <f t="shared" si="25"/>
        <v>0</v>
      </c>
      <c r="C570" s="81" t="str">
        <f t="shared" si="24"/>
        <v>NO</v>
      </c>
      <c r="D570" s="79"/>
    </row>
    <row r="571" spans="1:4" ht="15.75" thickBot="1" x14ac:dyDescent="0.25">
      <c r="A571" s="80" t="str">
        <f>IF(ISBLANK(D571),"",COUNTA($B$2:B571))</f>
        <v/>
      </c>
      <c r="B571" s="80" t="str">
        <f t="shared" si="25"/>
        <v>0</v>
      </c>
      <c r="C571" s="81" t="str">
        <f t="shared" si="24"/>
        <v>NO</v>
      </c>
      <c r="D571" s="79"/>
    </row>
    <row r="572" spans="1:4" ht="15.75" thickBot="1" x14ac:dyDescent="0.25">
      <c r="A572" s="80" t="str">
        <f>IF(ISBLANK(D572),"",COUNTA($B$2:B572))</f>
        <v/>
      </c>
      <c r="B572" s="80" t="str">
        <f t="shared" si="25"/>
        <v>0</v>
      </c>
      <c r="C572" s="81" t="str">
        <f t="shared" si="24"/>
        <v>NO</v>
      </c>
      <c r="D572" s="79"/>
    </row>
    <row r="573" spans="1:4" ht="15.75" thickBot="1" x14ac:dyDescent="0.25">
      <c r="A573" s="80" t="str">
        <f>IF(ISBLANK(D573),"",COUNTA($B$2:B573))</f>
        <v/>
      </c>
      <c r="B573" s="80" t="str">
        <f t="shared" si="25"/>
        <v>0</v>
      </c>
      <c r="C573" s="81" t="str">
        <f t="shared" si="24"/>
        <v>NO</v>
      </c>
      <c r="D573" s="79"/>
    </row>
    <row r="574" spans="1:4" ht="15.75" thickBot="1" x14ac:dyDescent="0.25">
      <c r="A574" s="80" t="str">
        <f>IF(ISBLANK(D574),"",COUNTA($B$2:B574))</f>
        <v/>
      </c>
      <c r="B574" s="80" t="str">
        <f t="shared" si="25"/>
        <v>0</v>
      </c>
      <c r="C574" s="81" t="str">
        <f t="shared" si="24"/>
        <v>NO</v>
      </c>
      <c r="D574" s="79"/>
    </row>
    <row r="575" spans="1:4" ht="15.75" thickBot="1" x14ac:dyDescent="0.25">
      <c r="A575" s="80" t="str">
        <f>IF(ISBLANK(D575),"",COUNTA($B$2:B575))</f>
        <v/>
      </c>
      <c r="B575" s="80" t="str">
        <f t="shared" si="25"/>
        <v>0</v>
      </c>
      <c r="C575" s="81" t="str">
        <f t="shared" si="24"/>
        <v>NO</v>
      </c>
      <c r="D575" s="79"/>
    </row>
    <row r="576" spans="1:4" ht="15.75" thickBot="1" x14ac:dyDescent="0.25">
      <c r="A576" s="80" t="str">
        <f>IF(ISBLANK(D576),"",COUNTA($B$2:B576))</f>
        <v/>
      </c>
      <c r="B576" s="80" t="str">
        <f t="shared" si="25"/>
        <v>0</v>
      </c>
      <c r="C576" s="81" t="str">
        <f t="shared" si="24"/>
        <v>NO</v>
      </c>
      <c r="D576" s="79"/>
    </row>
    <row r="577" spans="1:4" ht="15.75" thickBot="1" x14ac:dyDescent="0.25">
      <c r="A577" s="80" t="str">
        <f>IF(ISBLANK(D577),"",COUNTA($B$2:B577))</f>
        <v/>
      </c>
      <c r="B577" s="80" t="str">
        <f t="shared" si="25"/>
        <v>0</v>
      </c>
      <c r="C577" s="81" t="str">
        <f t="shared" si="24"/>
        <v>NO</v>
      </c>
      <c r="D577" s="79"/>
    </row>
    <row r="578" spans="1:4" ht="15.75" thickBot="1" x14ac:dyDescent="0.25">
      <c r="A578" s="80" t="str">
        <f>IF(ISBLANK(D578),"",COUNTA($B$2:B578))</f>
        <v/>
      </c>
      <c r="B578" s="80" t="str">
        <f t="shared" si="25"/>
        <v>0</v>
      </c>
      <c r="C578" s="81" t="str">
        <f t="shared" si="24"/>
        <v>NO</v>
      </c>
      <c r="D578" s="79"/>
    </row>
    <row r="579" spans="1:4" ht="15.75" thickBot="1" x14ac:dyDescent="0.25">
      <c r="A579" s="80" t="str">
        <f>IF(ISBLANK(D579),"",COUNTA($B$2:B579))</f>
        <v/>
      </c>
      <c r="B579" s="80" t="str">
        <f t="shared" si="25"/>
        <v>0</v>
      </c>
      <c r="C579" s="81" t="str">
        <f t="shared" ref="C579:C642" si="26">IF(ISERROR(_xlfn.NUMBERVALUE(VLOOKUP(D579,G:H,2,0))),"NO",_xlfn.NUMBERVALUE(VLOOKUP(D579,G:H,2,0)))</f>
        <v>NO</v>
      </c>
      <c r="D579" s="79"/>
    </row>
    <row r="580" spans="1:4" ht="15.75" thickBot="1" x14ac:dyDescent="0.25">
      <c r="A580" s="80" t="str">
        <f>IF(ISBLANK(D580),"",COUNTA($B$2:B580))</f>
        <v/>
      </c>
      <c r="B580" s="80" t="str">
        <f t="shared" si="25"/>
        <v>0</v>
      </c>
      <c r="C580" s="81" t="str">
        <f t="shared" si="26"/>
        <v>NO</v>
      </c>
      <c r="D580" s="79"/>
    </row>
    <row r="581" spans="1:4" ht="15.75" thickBot="1" x14ac:dyDescent="0.25">
      <c r="A581" s="80" t="str">
        <f>IF(ISBLANK(D581),"",COUNTA($B$2:B581))</f>
        <v/>
      </c>
      <c r="B581" s="80" t="str">
        <f t="shared" si="25"/>
        <v>0</v>
      </c>
      <c r="C581" s="81" t="str">
        <f t="shared" si="26"/>
        <v>NO</v>
      </c>
      <c r="D581" s="79"/>
    </row>
    <row r="582" spans="1:4" ht="15.75" thickBot="1" x14ac:dyDescent="0.25">
      <c r="A582" s="80" t="str">
        <f>IF(ISBLANK(D582),"",COUNTA($B$2:B582))</f>
        <v/>
      </c>
      <c r="B582" s="80" t="str">
        <f t="shared" si="25"/>
        <v>0</v>
      </c>
      <c r="C582" s="81" t="str">
        <f t="shared" si="26"/>
        <v>NO</v>
      </c>
      <c r="D582" s="79"/>
    </row>
    <row r="583" spans="1:4" ht="15.75" thickBot="1" x14ac:dyDescent="0.25">
      <c r="A583" s="80" t="str">
        <f>IF(ISBLANK(D583),"",COUNTA($B$2:B583))</f>
        <v/>
      </c>
      <c r="B583" s="80" t="str">
        <f t="shared" si="25"/>
        <v>0</v>
      </c>
      <c r="C583" s="81" t="str">
        <f t="shared" si="26"/>
        <v>NO</v>
      </c>
      <c r="D583" s="79"/>
    </row>
    <row r="584" spans="1:4" ht="15.75" thickBot="1" x14ac:dyDescent="0.25">
      <c r="A584" s="80" t="str">
        <f>IF(ISBLANK(D584),"",COUNTA($B$2:B584))</f>
        <v/>
      </c>
      <c r="B584" s="80" t="str">
        <f t="shared" si="25"/>
        <v>0</v>
      </c>
      <c r="C584" s="81" t="str">
        <f t="shared" si="26"/>
        <v>NO</v>
      </c>
      <c r="D584" s="79"/>
    </row>
    <row r="585" spans="1:4" ht="15.75" thickBot="1" x14ac:dyDescent="0.25">
      <c r="A585" s="80" t="str">
        <f>IF(ISBLANK(D585),"",COUNTA($B$2:B585))</f>
        <v/>
      </c>
      <c r="B585" s="80" t="str">
        <f t="shared" si="25"/>
        <v>0</v>
      </c>
      <c r="C585" s="81" t="str">
        <f t="shared" si="26"/>
        <v>NO</v>
      </c>
      <c r="D585" s="79"/>
    </row>
    <row r="586" spans="1:4" ht="15.75" thickBot="1" x14ac:dyDescent="0.25">
      <c r="A586" s="80" t="str">
        <f>IF(ISBLANK(D586),"",COUNTA($B$2:B586))</f>
        <v/>
      </c>
      <c r="B586" s="80" t="str">
        <f t="shared" si="25"/>
        <v>0</v>
      </c>
      <c r="C586" s="81" t="str">
        <f t="shared" si="26"/>
        <v>NO</v>
      </c>
      <c r="D586" s="79"/>
    </row>
    <row r="587" spans="1:4" ht="15.75" thickBot="1" x14ac:dyDescent="0.25">
      <c r="A587" s="80" t="str">
        <f>IF(ISBLANK(D587),"",COUNTA($B$2:B587))</f>
        <v/>
      </c>
      <c r="B587" s="80" t="str">
        <f t="shared" si="25"/>
        <v>0</v>
      </c>
      <c r="C587" s="81" t="str">
        <f t="shared" si="26"/>
        <v>NO</v>
      </c>
      <c r="D587" s="79"/>
    </row>
    <row r="588" spans="1:4" ht="15.75" thickBot="1" x14ac:dyDescent="0.25">
      <c r="A588" s="80" t="str">
        <f>IF(ISBLANK(D588),"",COUNTA($B$2:B588))</f>
        <v/>
      </c>
      <c r="B588" s="80" t="str">
        <f t="shared" si="25"/>
        <v>0</v>
      </c>
      <c r="C588" s="81" t="str">
        <f t="shared" si="26"/>
        <v>NO</v>
      </c>
      <c r="D588" s="79"/>
    </row>
    <row r="589" spans="1:4" ht="15.75" thickBot="1" x14ac:dyDescent="0.25">
      <c r="A589" s="80" t="str">
        <f>IF(ISBLANK(D589),"",COUNTA($B$2:B589))</f>
        <v/>
      </c>
      <c r="B589" s="80" t="str">
        <f t="shared" si="25"/>
        <v>0</v>
      </c>
      <c r="C589" s="81" t="str">
        <f t="shared" si="26"/>
        <v>NO</v>
      </c>
      <c r="D589" s="79"/>
    </row>
    <row r="590" spans="1:4" ht="15.75" thickBot="1" x14ac:dyDescent="0.25">
      <c r="A590" s="80" t="str">
        <f>IF(ISBLANK(D590),"",COUNTA($B$2:B590))</f>
        <v/>
      </c>
      <c r="B590" s="80" t="str">
        <f t="shared" si="25"/>
        <v>0</v>
      </c>
      <c r="C590" s="81" t="str">
        <f t="shared" si="26"/>
        <v>NO</v>
      </c>
      <c r="D590" s="79"/>
    </row>
    <row r="591" spans="1:4" ht="15.75" thickBot="1" x14ac:dyDescent="0.25">
      <c r="A591" s="80" t="str">
        <f>IF(ISBLANK(D591),"",COUNTA($B$2:B591))</f>
        <v/>
      </c>
      <c r="B591" s="80" t="str">
        <f t="shared" si="25"/>
        <v>0</v>
      </c>
      <c r="C591" s="81" t="str">
        <f t="shared" si="26"/>
        <v>NO</v>
      </c>
      <c r="D591" s="79"/>
    </row>
    <row r="592" spans="1:4" ht="15.75" thickBot="1" x14ac:dyDescent="0.25">
      <c r="A592" s="80" t="str">
        <f>IF(ISBLANK(D592),"",COUNTA($B$2:B592))</f>
        <v/>
      </c>
      <c r="B592" s="80" t="str">
        <f t="shared" si="25"/>
        <v>0</v>
      </c>
      <c r="C592" s="81" t="str">
        <f t="shared" si="26"/>
        <v>NO</v>
      </c>
      <c r="D592" s="79"/>
    </row>
    <row r="593" spans="1:4" ht="15.75" thickBot="1" x14ac:dyDescent="0.25">
      <c r="A593" s="80" t="str">
        <f>IF(ISBLANK(D593),"",COUNTA($B$2:B593))</f>
        <v/>
      </c>
      <c r="B593" s="80" t="str">
        <f t="shared" si="25"/>
        <v>0</v>
      </c>
      <c r="C593" s="81" t="str">
        <f t="shared" si="26"/>
        <v>NO</v>
      </c>
      <c r="D593" s="79"/>
    </row>
    <row r="594" spans="1:4" ht="15.75" thickBot="1" x14ac:dyDescent="0.25">
      <c r="A594" s="80" t="str">
        <f>IF(ISBLANK(D594),"",COUNTA($B$2:B594))</f>
        <v/>
      </c>
      <c r="B594" s="80" t="str">
        <f t="shared" si="25"/>
        <v>0</v>
      </c>
      <c r="C594" s="81" t="str">
        <f t="shared" si="26"/>
        <v>NO</v>
      </c>
      <c r="D594" s="79"/>
    </row>
    <row r="595" spans="1:4" ht="15.75" thickBot="1" x14ac:dyDescent="0.25">
      <c r="A595" s="80" t="str">
        <f>IF(ISBLANK(D595),"",COUNTA($B$2:B595))</f>
        <v/>
      </c>
      <c r="B595" s="80" t="str">
        <f t="shared" si="25"/>
        <v>0</v>
      </c>
      <c r="C595" s="81" t="str">
        <f t="shared" si="26"/>
        <v>NO</v>
      </c>
      <c r="D595" s="79"/>
    </row>
    <row r="596" spans="1:4" ht="15.75" thickBot="1" x14ac:dyDescent="0.25">
      <c r="A596" s="80" t="str">
        <f>IF(ISBLANK(D596),"",COUNTA($B$2:B596))</f>
        <v/>
      </c>
      <c r="B596" s="80" t="str">
        <f t="shared" si="25"/>
        <v>0</v>
      </c>
      <c r="C596" s="81" t="str">
        <f t="shared" si="26"/>
        <v>NO</v>
      </c>
      <c r="D596" s="79"/>
    </row>
    <row r="597" spans="1:4" ht="15.75" thickBot="1" x14ac:dyDescent="0.25">
      <c r="A597" s="80" t="str">
        <f>IF(ISBLANK(D597),"",COUNTA($B$2:B597))</f>
        <v/>
      </c>
      <c r="B597" s="80" t="str">
        <f t="shared" si="25"/>
        <v>0</v>
      </c>
      <c r="C597" s="81" t="str">
        <f t="shared" si="26"/>
        <v>NO</v>
      </c>
      <c r="D597" s="79"/>
    </row>
    <row r="598" spans="1:4" ht="15.75" thickBot="1" x14ac:dyDescent="0.25">
      <c r="A598" s="80" t="str">
        <f>IF(ISBLANK(D598),"",COUNTA($B$2:B598))</f>
        <v/>
      </c>
      <c r="B598" s="80" t="str">
        <f t="shared" si="25"/>
        <v>0</v>
      </c>
      <c r="C598" s="81" t="str">
        <f t="shared" si="26"/>
        <v>NO</v>
      </c>
      <c r="D598" s="79"/>
    </row>
    <row r="599" spans="1:4" ht="15.75" thickBot="1" x14ac:dyDescent="0.25">
      <c r="A599" s="80" t="str">
        <f>IF(ISBLANK(D599),"",COUNTA($B$2:B599))</f>
        <v/>
      </c>
      <c r="B599" s="80" t="str">
        <f t="shared" si="25"/>
        <v>0</v>
      </c>
      <c r="C599" s="81" t="str">
        <f t="shared" si="26"/>
        <v>NO</v>
      </c>
      <c r="D599" s="79"/>
    </row>
    <row r="600" spans="1:4" ht="15.75" thickBot="1" x14ac:dyDescent="0.25">
      <c r="A600" s="80" t="str">
        <f>IF(ISBLANK(D600),"",COUNTA($B$2:B600))</f>
        <v/>
      </c>
      <c r="B600" s="80" t="str">
        <f t="shared" si="25"/>
        <v>0</v>
      </c>
      <c r="C600" s="81" t="str">
        <f t="shared" si="26"/>
        <v>NO</v>
      </c>
      <c r="D600" s="79"/>
    </row>
    <row r="601" spans="1:4" ht="15.75" thickBot="1" x14ac:dyDescent="0.25">
      <c r="A601" s="80" t="str">
        <f>IF(ISBLANK(D601),"",COUNTA($B$2:B601))</f>
        <v/>
      </c>
      <c r="B601" s="80" t="str">
        <f t="shared" si="25"/>
        <v>0</v>
      </c>
      <c r="C601" s="81" t="str">
        <f t="shared" si="26"/>
        <v>NO</v>
      </c>
      <c r="D601" s="79"/>
    </row>
    <row r="602" spans="1:4" ht="15.75" thickBot="1" x14ac:dyDescent="0.25">
      <c r="A602" s="80" t="str">
        <f>IF(ISBLANK(D602),"",COUNTA($B$2:B602))</f>
        <v/>
      </c>
      <c r="B602" s="80" t="str">
        <f t="shared" si="25"/>
        <v>0</v>
      </c>
      <c r="C602" s="81" t="str">
        <f t="shared" si="26"/>
        <v>NO</v>
      </c>
      <c r="D602" s="79"/>
    </row>
    <row r="603" spans="1:4" ht="15.75" thickBot="1" x14ac:dyDescent="0.25">
      <c r="A603" s="80" t="str">
        <f>IF(ISBLANK(D603),"",COUNTA($B$2:B603))</f>
        <v/>
      </c>
      <c r="B603" s="80" t="str">
        <f t="shared" si="25"/>
        <v>0</v>
      </c>
      <c r="C603" s="81" t="str">
        <f t="shared" si="26"/>
        <v>NO</v>
      </c>
      <c r="D603" s="79"/>
    </row>
    <row r="604" spans="1:4" ht="15.75" thickBot="1" x14ac:dyDescent="0.25">
      <c r="A604" s="80" t="str">
        <f>IF(ISBLANK(D604),"",COUNTA($B$2:B604))</f>
        <v/>
      </c>
      <c r="B604" s="80" t="str">
        <f t="shared" si="25"/>
        <v>0</v>
      </c>
      <c r="C604" s="81" t="str">
        <f t="shared" si="26"/>
        <v>NO</v>
      </c>
      <c r="D604" s="79"/>
    </row>
    <row r="605" spans="1:4" ht="15.75" thickBot="1" x14ac:dyDescent="0.25">
      <c r="A605" s="80" t="str">
        <f>IF(ISBLANK(D605),"",COUNTA($B$2:B605))</f>
        <v/>
      </c>
      <c r="B605" s="80" t="str">
        <f t="shared" si="25"/>
        <v>0</v>
      </c>
      <c r="C605" s="81" t="str">
        <f t="shared" si="26"/>
        <v>NO</v>
      </c>
      <c r="D605" s="79"/>
    </row>
    <row r="606" spans="1:4" ht="15.75" thickBot="1" x14ac:dyDescent="0.25">
      <c r="A606" s="80" t="str">
        <f>IF(ISBLANK(D606),"",COUNTA($B$2:B606))</f>
        <v/>
      </c>
      <c r="B606" s="80" t="str">
        <f t="shared" si="25"/>
        <v>0</v>
      </c>
      <c r="C606" s="81" t="str">
        <f t="shared" si="26"/>
        <v>NO</v>
      </c>
      <c r="D606" s="79"/>
    </row>
    <row r="607" spans="1:4" ht="15.75" thickBot="1" x14ac:dyDescent="0.25">
      <c r="A607" s="80" t="str">
        <f>IF(ISBLANK(D607),"",COUNTA($B$2:B607))</f>
        <v/>
      </c>
      <c r="B607" s="80" t="str">
        <f t="shared" si="25"/>
        <v>0</v>
      </c>
      <c r="C607" s="81" t="str">
        <f t="shared" si="26"/>
        <v>NO</v>
      </c>
      <c r="D607" s="79"/>
    </row>
    <row r="608" spans="1:4" ht="15.75" thickBot="1" x14ac:dyDescent="0.25">
      <c r="A608" s="80" t="str">
        <f>IF(ISBLANK(D608),"",COUNTA($B$2:B608))</f>
        <v/>
      </c>
      <c r="B608" s="80" t="str">
        <f t="shared" si="25"/>
        <v>0</v>
      </c>
      <c r="C608" s="81" t="str">
        <f t="shared" si="26"/>
        <v>NO</v>
      </c>
      <c r="D608" s="79"/>
    </row>
    <row r="609" spans="1:4" ht="15.75" thickBot="1" x14ac:dyDescent="0.25">
      <c r="A609" s="80" t="str">
        <f>IF(ISBLANK(D609),"",COUNTA($B$2:B609))</f>
        <v/>
      </c>
      <c r="B609" s="80" t="str">
        <f t="shared" si="25"/>
        <v>0</v>
      </c>
      <c r="C609" s="81" t="str">
        <f t="shared" si="26"/>
        <v>NO</v>
      </c>
      <c r="D609" s="79"/>
    </row>
    <row r="610" spans="1:4" ht="15.75" thickBot="1" x14ac:dyDescent="0.25">
      <c r="A610" s="80" t="str">
        <f>IF(ISBLANK(D610),"",COUNTA($B$2:B610))</f>
        <v/>
      </c>
      <c r="B610" s="80" t="str">
        <f t="shared" si="25"/>
        <v>0</v>
      </c>
      <c r="C610" s="81" t="str">
        <f t="shared" si="26"/>
        <v>NO</v>
      </c>
      <c r="D610" s="79"/>
    </row>
    <row r="611" spans="1:4" ht="15.75" thickBot="1" x14ac:dyDescent="0.25">
      <c r="A611" s="80" t="str">
        <f>IF(ISBLANK(D611),"",COUNTA($B$2:B611))</f>
        <v/>
      </c>
      <c r="B611" s="80" t="str">
        <f t="shared" si="25"/>
        <v>0</v>
      </c>
      <c r="C611" s="81" t="str">
        <f t="shared" si="26"/>
        <v>NO</v>
      </c>
      <c r="D611" s="79"/>
    </row>
    <row r="612" spans="1:4" ht="15.75" thickBot="1" x14ac:dyDescent="0.25">
      <c r="A612" s="80" t="str">
        <f>IF(ISBLANK(D612),"",COUNTA($B$2:B612))</f>
        <v/>
      </c>
      <c r="B612" s="80" t="str">
        <f t="shared" si="25"/>
        <v>0</v>
      </c>
      <c r="C612" s="81" t="str">
        <f t="shared" si="26"/>
        <v>NO</v>
      </c>
      <c r="D612" s="79"/>
    </row>
    <row r="613" spans="1:4" ht="15.75" thickBot="1" x14ac:dyDescent="0.25">
      <c r="A613" s="80" t="str">
        <f>IF(ISBLANK(D613),"",COUNTA($B$2:B613))</f>
        <v/>
      </c>
      <c r="B613" s="80" t="str">
        <f t="shared" si="25"/>
        <v>0</v>
      </c>
      <c r="C613" s="81" t="str">
        <f t="shared" si="26"/>
        <v>NO</v>
      </c>
      <c r="D613" s="79"/>
    </row>
    <row r="614" spans="1:4" ht="15.75" thickBot="1" x14ac:dyDescent="0.25">
      <c r="A614" s="80" t="str">
        <f>IF(ISBLANK(D614),"",COUNTA($B$2:B614))</f>
        <v/>
      </c>
      <c r="B614" s="80" t="str">
        <f t="shared" si="25"/>
        <v>0</v>
      </c>
      <c r="C614" s="81" t="str">
        <f t="shared" si="26"/>
        <v>NO</v>
      </c>
      <c r="D614" s="79"/>
    </row>
    <row r="615" spans="1:4" ht="15.75" thickBot="1" x14ac:dyDescent="0.25">
      <c r="A615" s="80" t="str">
        <f>IF(ISBLANK(D615),"",COUNTA($B$2:B615))</f>
        <v/>
      </c>
      <c r="B615" s="80" t="str">
        <f t="shared" si="25"/>
        <v>0</v>
      </c>
      <c r="C615" s="81" t="str">
        <f t="shared" si="26"/>
        <v>NO</v>
      </c>
      <c r="D615" s="79"/>
    </row>
    <row r="616" spans="1:4" ht="15.75" thickBot="1" x14ac:dyDescent="0.25">
      <c r="A616" s="80" t="str">
        <f>IF(ISBLANK(D616),"",COUNTA($B$2:B616))</f>
        <v/>
      </c>
      <c r="B616" s="80" t="str">
        <f t="shared" si="25"/>
        <v>0</v>
      </c>
      <c r="C616" s="81" t="str">
        <f t="shared" si="26"/>
        <v>NO</v>
      </c>
      <c r="D616" s="79"/>
    </row>
    <row r="617" spans="1:4" ht="15.75" thickBot="1" x14ac:dyDescent="0.25">
      <c r="A617" s="80" t="str">
        <f>IF(ISBLANK(D617),"",COUNTA($B$2:B617))</f>
        <v/>
      </c>
      <c r="B617" s="80" t="str">
        <f t="shared" si="25"/>
        <v>0</v>
      </c>
      <c r="C617" s="81" t="str">
        <f t="shared" si="26"/>
        <v>NO</v>
      </c>
      <c r="D617" s="79"/>
    </row>
    <row r="618" spans="1:4" ht="15.75" thickBot="1" x14ac:dyDescent="0.25">
      <c r="A618" s="80" t="str">
        <f>IF(ISBLANK(D618),"",COUNTA($B$2:B618))</f>
        <v/>
      </c>
      <c r="B618" s="80" t="str">
        <f t="shared" si="25"/>
        <v>0</v>
      </c>
      <c r="C618" s="81" t="str">
        <f t="shared" si="26"/>
        <v>NO</v>
      </c>
      <c r="D618" s="79"/>
    </row>
    <row r="619" spans="1:4" ht="15.75" thickBot="1" x14ac:dyDescent="0.25">
      <c r="A619" s="80" t="str">
        <f>IF(ISBLANK(D619),"",COUNTA($B$2:B619))</f>
        <v/>
      </c>
      <c r="B619" s="80" t="str">
        <f t="shared" si="25"/>
        <v>0</v>
      </c>
      <c r="C619" s="81" t="str">
        <f t="shared" si="26"/>
        <v>NO</v>
      </c>
      <c r="D619" s="79"/>
    </row>
    <row r="620" spans="1:4" ht="15.75" thickBot="1" x14ac:dyDescent="0.25">
      <c r="A620" s="80" t="str">
        <f>IF(ISBLANK(D620),"",COUNTA($B$2:B620))</f>
        <v/>
      </c>
      <c r="B620" s="80" t="str">
        <f t="shared" si="25"/>
        <v>0</v>
      </c>
      <c r="C620" s="81" t="str">
        <f t="shared" si="26"/>
        <v>NO</v>
      </c>
      <c r="D620" s="79"/>
    </row>
    <row r="621" spans="1:4" ht="15.75" thickBot="1" x14ac:dyDescent="0.25">
      <c r="A621" s="80" t="str">
        <f>IF(ISBLANK(D621),"",COUNTA($B$2:B621))</f>
        <v/>
      </c>
      <c r="B621" s="80" t="str">
        <f t="shared" si="25"/>
        <v>0</v>
      </c>
      <c r="C621" s="81" t="str">
        <f t="shared" si="26"/>
        <v>NO</v>
      </c>
      <c r="D621" s="79"/>
    </row>
    <row r="622" spans="1:4" ht="15.75" thickBot="1" x14ac:dyDescent="0.25">
      <c r="A622" s="80" t="str">
        <f>IF(ISBLANK(D622),"",COUNTA($B$2:B622))</f>
        <v/>
      </c>
      <c r="B622" s="80" t="str">
        <f t="shared" si="25"/>
        <v>0</v>
      </c>
      <c r="C622" s="81" t="str">
        <f t="shared" si="26"/>
        <v>NO</v>
      </c>
      <c r="D622" s="79"/>
    </row>
    <row r="623" spans="1:4" ht="15.75" thickBot="1" x14ac:dyDescent="0.25">
      <c r="A623" s="80" t="str">
        <f>IF(ISBLANK(D623),"",COUNTA($B$2:B623))</f>
        <v/>
      </c>
      <c r="B623" s="80" t="str">
        <f t="shared" si="25"/>
        <v>0</v>
      </c>
      <c r="C623" s="81" t="str">
        <f t="shared" si="26"/>
        <v>NO</v>
      </c>
      <c r="D623" s="79"/>
    </row>
    <row r="624" spans="1:4" ht="15.75" thickBot="1" x14ac:dyDescent="0.25">
      <c r="A624" s="80" t="str">
        <f>IF(ISBLANK(D624),"",COUNTA($B$2:B624))</f>
        <v/>
      </c>
      <c r="B624" s="80" t="str">
        <f t="shared" si="25"/>
        <v>0</v>
      </c>
      <c r="C624" s="81" t="str">
        <f t="shared" si="26"/>
        <v>NO</v>
      </c>
      <c r="D624" s="79"/>
    </row>
    <row r="625" spans="1:4" ht="15.75" thickBot="1" x14ac:dyDescent="0.25">
      <c r="A625" s="80" t="str">
        <f>IF(ISBLANK(D625),"",COUNTA($B$2:B625))</f>
        <v/>
      </c>
      <c r="B625" s="80" t="str">
        <f t="shared" si="25"/>
        <v>0</v>
      </c>
      <c r="C625" s="81" t="str">
        <f t="shared" si="26"/>
        <v>NO</v>
      </c>
      <c r="D625" s="79"/>
    </row>
    <row r="626" spans="1:4" ht="15.75" thickBot="1" x14ac:dyDescent="0.25">
      <c r="A626" s="80" t="str">
        <f>IF(ISBLANK(D626),"",COUNTA($B$2:B626))</f>
        <v/>
      </c>
      <c r="B626" s="80" t="str">
        <f t="shared" si="25"/>
        <v>0</v>
      </c>
      <c r="C626" s="81" t="str">
        <f t="shared" si="26"/>
        <v>NO</v>
      </c>
      <c r="D626" s="79"/>
    </row>
    <row r="627" spans="1:4" ht="15.75" thickBot="1" x14ac:dyDescent="0.25">
      <c r="A627" s="80" t="str">
        <f>IF(ISBLANK(D627),"",COUNTA($B$2:B627))</f>
        <v/>
      </c>
      <c r="B627" s="80" t="str">
        <f t="shared" ref="B627:B690" si="27">IF(C627="NO","0",IF(C627&gt;=11000,10000,ROUND(IF((SIGN(C627)=-1),C627*(1+$E$1/100),C627*(1-$E$1/100)),0)))</f>
        <v>0</v>
      </c>
      <c r="C627" s="81" t="str">
        <f t="shared" si="26"/>
        <v>NO</v>
      </c>
      <c r="D627" s="79"/>
    </row>
    <row r="628" spans="1:4" ht="15.75" thickBot="1" x14ac:dyDescent="0.25">
      <c r="A628" s="80" t="str">
        <f>IF(ISBLANK(D628),"",COUNTA($B$2:B628))</f>
        <v/>
      </c>
      <c r="B628" s="80" t="str">
        <f t="shared" si="27"/>
        <v>0</v>
      </c>
      <c r="C628" s="81" t="str">
        <f t="shared" si="26"/>
        <v>NO</v>
      </c>
      <c r="D628" s="79"/>
    </row>
    <row r="629" spans="1:4" ht="15.75" thickBot="1" x14ac:dyDescent="0.25">
      <c r="A629" s="80" t="str">
        <f>IF(ISBLANK(D629),"",COUNTA($B$2:B629))</f>
        <v/>
      </c>
      <c r="B629" s="80" t="str">
        <f t="shared" si="27"/>
        <v>0</v>
      </c>
      <c r="C629" s="81" t="str">
        <f t="shared" si="26"/>
        <v>NO</v>
      </c>
      <c r="D629" s="79"/>
    </row>
    <row r="630" spans="1:4" ht="15.75" thickBot="1" x14ac:dyDescent="0.25">
      <c r="A630" s="80" t="str">
        <f>IF(ISBLANK(D630),"",COUNTA($B$2:B630))</f>
        <v/>
      </c>
      <c r="B630" s="80" t="str">
        <f t="shared" si="27"/>
        <v>0</v>
      </c>
      <c r="C630" s="81" t="str">
        <f t="shared" si="26"/>
        <v>NO</v>
      </c>
      <c r="D630" s="79"/>
    </row>
    <row r="631" spans="1:4" ht="15.75" thickBot="1" x14ac:dyDescent="0.25">
      <c r="A631" s="80" t="str">
        <f>IF(ISBLANK(D631),"",COUNTA($B$2:B631))</f>
        <v/>
      </c>
      <c r="B631" s="80" t="str">
        <f t="shared" si="27"/>
        <v>0</v>
      </c>
      <c r="C631" s="81" t="str">
        <f t="shared" si="26"/>
        <v>NO</v>
      </c>
      <c r="D631" s="79"/>
    </row>
    <row r="632" spans="1:4" ht="15.75" thickBot="1" x14ac:dyDescent="0.25">
      <c r="A632" s="80" t="str">
        <f>IF(ISBLANK(D632),"",COUNTA($B$2:B632))</f>
        <v/>
      </c>
      <c r="B632" s="80" t="str">
        <f t="shared" si="27"/>
        <v>0</v>
      </c>
      <c r="C632" s="81" t="str">
        <f t="shared" si="26"/>
        <v>NO</v>
      </c>
      <c r="D632" s="79"/>
    </row>
    <row r="633" spans="1:4" ht="15.75" thickBot="1" x14ac:dyDescent="0.25">
      <c r="A633" s="80" t="str">
        <f>IF(ISBLANK(D633),"",COUNTA($B$2:B633))</f>
        <v/>
      </c>
      <c r="B633" s="80" t="str">
        <f t="shared" si="27"/>
        <v>0</v>
      </c>
      <c r="C633" s="81" t="str">
        <f t="shared" si="26"/>
        <v>NO</v>
      </c>
      <c r="D633" s="79"/>
    </row>
    <row r="634" spans="1:4" ht="15.75" thickBot="1" x14ac:dyDescent="0.25">
      <c r="A634" s="80" t="str">
        <f>IF(ISBLANK(D634),"",COUNTA($B$2:B634))</f>
        <v/>
      </c>
      <c r="B634" s="80" t="str">
        <f t="shared" si="27"/>
        <v>0</v>
      </c>
      <c r="C634" s="81" t="str">
        <f t="shared" si="26"/>
        <v>NO</v>
      </c>
      <c r="D634" s="79"/>
    </row>
    <row r="635" spans="1:4" ht="15.75" thickBot="1" x14ac:dyDescent="0.25">
      <c r="A635" s="80" t="str">
        <f>IF(ISBLANK(D635),"",COUNTA($B$2:B635))</f>
        <v/>
      </c>
      <c r="B635" s="80" t="str">
        <f t="shared" si="27"/>
        <v>0</v>
      </c>
      <c r="C635" s="81" t="str">
        <f t="shared" si="26"/>
        <v>NO</v>
      </c>
      <c r="D635" s="79"/>
    </row>
    <row r="636" spans="1:4" ht="15.75" thickBot="1" x14ac:dyDescent="0.25">
      <c r="A636" s="80" t="str">
        <f>IF(ISBLANK(D636),"",COUNTA($B$2:B636))</f>
        <v/>
      </c>
      <c r="B636" s="80" t="str">
        <f t="shared" si="27"/>
        <v>0</v>
      </c>
      <c r="C636" s="81" t="str">
        <f t="shared" si="26"/>
        <v>NO</v>
      </c>
      <c r="D636" s="79"/>
    </row>
    <row r="637" spans="1:4" ht="15.75" thickBot="1" x14ac:dyDescent="0.25">
      <c r="A637" s="80" t="str">
        <f>IF(ISBLANK(D637),"",COUNTA($B$2:B637))</f>
        <v/>
      </c>
      <c r="B637" s="80" t="str">
        <f t="shared" si="27"/>
        <v>0</v>
      </c>
      <c r="C637" s="81" t="str">
        <f t="shared" si="26"/>
        <v>NO</v>
      </c>
      <c r="D637" s="79"/>
    </row>
    <row r="638" spans="1:4" ht="15.75" thickBot="1" x14ac:dyDescent="0.25">
      <c r="A638" s="80" t="str">
        <f>IF(ISBLANK(D638),"",COUNTA($B$2:B638))</f>
        <v/>
      </c>
      <c r="B638" s="80" t="str">
        <f t="shared" si="27"/>
        <v>0</v>
      </c>
      <c r="C638" s="81" t="str">
        <f t="shared" si="26"/>
        <v>NO</v>
      </c>
      <c r="D638" s="79"/>
    </row>
    <row r="639" spans="1:4" ht="15.75" thickBot="1" x14ac:dyDescent="0.25">
      <c r="A639" s="80" t="str">
        <f>IF(ISBLANK(D639),"",COUNTA($B$2:B639))</f>
        <v/>
      </c>
      <c r="B639" s="80" t="str">
        <f t="shared" si="27"/>
        <v>0</v>
      </c>
      <c r="C639" s="81" t="str">
        <f t="shared" si="26"/>
        <v>NO</v>
      </c>
      <c r="D639" s="79"/>
    </row>
    <row r="640" spans="1:4" ht="15.75" thickBot="1" x14ac:dyDescent="0.25">
      <c r="A640" s="80" t="str">
        <f>IF(ISBLANK(D640),"",COUNTA($B$2:B640))</f>
        <v/>
      </c>
      <c r="B640" s="80" t="str">
        <f t="shared" si="27"/>
        <v>0</v>
      </c>
      <c r="C640" s="81" t="str">
        <f t="shared" si="26"/>
        <v>NO</v>
      </c>
      <c r="D640" s="79"/>
    </row>
    <row r="641" spans="1:4" ht="15.75" thickBot="1" x14ac:dyDescent="0.25">
      <c r="A641" s="80" t="str">
        <f>IF(ISBLANK(D641),"",COUNTA($B$2:B641))</f>
        <v/>
      </c>
      <c r="B641" s="80" t="str">
        <f t="shared" si="27"/>
        <v>0</v>
      </c>
      <c r="C641" s="81" t="str">
        <f t="shared" si="26"/>
        <v>NO</v>
      </c>
      <c r="D641" s="79"/>
    </row>
    <row r="642" spans="1:4" ht="15.75" thickBot="1" x14ac:dyDescent="0.25">
      <c r="A642" s="80" t="str">
        <f>IF(ISBLANK(D642),"",COUNTA($B$2:B642))</f>
        <v/>
      </c>
      <c r="B642" s="80" t="str">
        <f t="shared" si="27"/>
        <v>0</v>
      </c>
      <c r="C642" s="81" t="str">
        <f t="shared" si="26"/>
        <v>NO</v>
      </c>
      <c r="D642" s="79"/>
    </row>
    <row r="643" spans="1:4" ht="15.75" thickBot="1" x14ac:dyDescent="0.25">
      <c r="A643" s="80" t="str">
        <f>IF(ISBLANK(D643),"",COUNTA($B$2:B643))</f>
        <v/>
      </c>
      <c r="B643" s="80" t="str">
        <f t="shared" si="27"/>
        <v>0</v>
      </c>
      <c r="C643" s="81" t="str">
        <f t="shared" ref="C643:C706" si="28">IF(ISERROR(_xlfn.NUMBERVALUE(VLOOKUP(D643,G:H,2,0))),"NO",_xlfn.NUMBERVALUE(VLOOKUP(D643,G:H,2,0)))</f>
        <v>NO</v>
      </c>
      <c r="D643" s="79"/>
    </row>
    <row r="644" spans="1:4" ht="15.75" thickBot="1" x14ac:dyDescent="0.25">
      <c r="A644" s="80" t="str">
        <f>IF(ISBLANK(D644),"",COUNTA($B$2:B644))</f>
        <v/>
      </c>
      <c r="B644" s="80" t="str">
        <f t="shared" si="27"/>
        <v>0</v>
      </c>
      <c r="C644" s="81" t="str">
        <f t="shared" si="28"/>
        <v>NO</v>
      </c>
      <c r="D644" s="79"/>
    </row>
    <row r="645" spans="1:4" ht="15.75" thickBot="1" x14ac:dyDescent="0.25">
      <c r="A645" s="80" t="str">
        <f>IF(ISBLANK(D645),"",COUNTA($B$2:B645))</f>
        <v/>
      </c>
      <c r="B645" s="80" t="str">
        <f t="shared" si="27"/>
        <v>0</v>
      </c>
      <c r="C645" s="81" t="str">
        <f t="shared" si="28"/>
        <v>NO</v>
      </c>
      <c r="D645" s="79"/>
    </row>
    <row r="646" spans="1:4" ht="15.75" thickBot="1" x14ac:dyDescent="0.25">
      <c r="A646" s="80" t="str">
        <f>IF(ISBLANK(D646),"",COUNTA($B$2:B646))</f>
        <v/>
      </c>
      <c r="B646" s="80" t="str">
        <f t="shared" si="27"/>
        <v>0</v>
      </c>
      <c r="C646" s="81" t="str">
        <f t="shared" si="28"/>
        <v>NO</v>
      </c>
      <c r="D646" s="79"/>
    </row>
    <row r="647" spans="1:4" ht="15.75" thickBot="1" x14ac:dyDescent="0.25">
      <c r="A647" s="80" t="str">
        <f>IF(ISBLANK(D647),"",COUNTA($B$2:B647))</f>
        <v/>
      </c>
      <c r="B647" s="80" t="str">
        <f t="shared" si="27"/>
        <v>0</v>
      </c>
      <c r="C647" s="81" t="str">
        <f t="shared" si="28"/>
        <v>NO</v>
      </c>
      <c r="D647" s="79"/>
    </row>
    <row r="648" spans="1:4" ht="15.75" thickBot="1" x14ac:dyDescent="0.25">
      <c r="A648" s="80" t="str">
        <f>IF(ISBLANK(D648),"",COUNTA($B$2:B648))</f>
        <v/>
      </c>
      <c r="B648" s="80" t="str">
        <f t="shared" si="27"/>
        <v>0</v>
      </c>
      <c r="C648" s="81" t="str">
        <f t="shared" si="28"/>
        <v>NO</v>
      </c>
      <c r="D648" s="79"/>
    </row>
    <row r="649" spans="1:4" ht="15.75" thickBot="1" x14ac:dyDescent="0.25">
      <c r="A649" s="80" t="str">
        <f>IF(ISBLANK(D649),"",COUNTA($B$2:B649))</f>
        <v/>
      </c>
      <c r="B649" s="80" t="str">
        <f t="shared" si="27"/>
        <v>0</v>
      </c>
      <c r="C649" s="81" t="str">
        <f t="shared" si="28"/>
        <v>NO</v>
      </c>
      <c r="D649" s="79"/>
    </row>
    <row r="650" spans="1:4" ht="15.75" thickBot="1" x14ac:dyDescent="0.25">
      <c r="A650" s="80" t="str">
        <f>IF(ISBLANK(D650),"",COUNTA($B$2:B650))</f>
        <v/>
      </c>
      <c r="B650" s="80" t="str">
        <f t="shared" si="27"/>
        <v>0</v>
      </c>
      <c r="C650" s="81" t="str">
        <f t="shared" si="28"/>
        <v>NO</v>
      </c>
      <c r="D650" s="79"/>
    </row>
    <row r="651" spans="1:4" ht="15.75" thickBot="1" x14ac:dyDescent="0.25">
      <c r="A651" s="80" t="str">
        <f>IF(ISBLANK(D651),"",COUNTA($B$2:B651))</f>
        <v/>
      </c>
      <c r="B651" s="80" t="str">
        <f t="shared" si="27"/>
        <v>0</v>
      </c>
      <c r="C651" s="81" t="str">
        <f t="shared" si="28"/>
        <v>NO</v>
      </c>
      <c r="D651" s="79"/>
    </row>
    <row r="652" spans="1:4" ht="15.75" thickBot="1" x14ac:dyDescent="0.25">
      <c r="A652" s="80" t="str">
        <f>IF(ISBLANK(D652),"",COUNTA($B$2:B652))</f>
        <v/>
      </c>
      <c r="B652" s="80" t="str">
        <f t="shared" si="27"/>
        <v>0</v>
      </c>
      <c r="C652" s="81" t="str">
        <f t="shared" si="28"/>
        <v>NO</v>
      </c>
      <c r="D652" s="79"/>
    </row>
    <row r="653" spans="1:4" ht="15.75" thickBot="1" x14ac:dyDescent="0.25">
      <c r="A653" s="80" t="str">
        <f>IF(ISBLANK(D653),"",COUNTA($B$2:B653))</f>
        <v/>
      </c>
      <c r="B653" s="80" t="str">
        <f t="shared" si="27"/>
        <v>0</v>
      </c>
      <c r="C653" s="81" t="str">
        <f t="shared" si="28"/>
        <v>NO</v>
      </c>
      <c r="D653" s="79"/>
    </row>
    <row r="654" spans="1:4" ht="15.75" thickBot="1" x14ac:dyDescent="0.25">
      <c r="A654" s="80" t="str">
        <f>IF(ISBLANK(D654),"",COUNTA($B$2:B654))</f>
        <v/>
      </c>
      <c r="B654" s="80" t="str">
        <f t="shared" si="27"/>
        <v>0</v>
      </c>
      <c r="C654" s="81" t="str">
        <f t="shared" si="28"/>
        <v>NO</v>
      </c>
      <c r="D654" s="79"/>
    </row>
    <row r="655" spans="1:4" ht="15.75" thickBot="1" x14ac:dyDescent="0.25">
      <c r="A655" s="80" t="str">
        <f>IF(ISBLANK(D655),"",COUNTA($B$2:B655))</f>
        <v/>
      </c>
      <c r="B655" s="80" t="str">
        <f t="shared" si="27"/>
        <v>0</v>
      </c>
      <c r="C655" s="81" t="str">
        <f t="shared" si="28"/>
        <v>NO</v>
      </c>
      <c r="D655" s="79"/>
    </row>
    <row r="656" spans="1:4" ht="15.75" thickBot="1" x14ac:dyDescent="0.25">
      <c r="A656" s="80" t="str">
        <f>IF(ISBLANK(D656),"",COUNTA($B$2:B656))</f>
        <v/>
      </c>
      <c r="B656" s="80" t="str">
        <f t="shared" si="27"/>
        <v>0</v>
      </c>
      <c r="C656" s="81" t="str">
        <f t="shared" si="28"/>
        <v>NO</v>
      </c>
      <c r="D656" s="79"/>
    </row>
    <row r="657" spans="1:4" ht="15.75" thickBot="1" x14ac:dyDescent="0.25">
      <c r="A657" s="80" t="str">
        <f>IF(ISBLANK(D657),"",COUNTA($B$2:B657))</f>
        <v/>
      </c>
      <c r="B657" s="80" t="str">
        <f t="shared" si="27"/>
        <v>0</v>
      </c>
      <c r="C657" s="81" t="str">
        <f t="shared" si="28"/>
        <v>NO</v>
      </c>
      <c r="D657" s="79"/>
    </row>
    <row r="658" spans="1:4" ht="15.75" thickBot="1" x14ac:dyDescent="0.25">
      <c r="A658" s="80" t="str">
        <f>IF(ISBLANK(D658),"",COUNTA($B$2:B658))</f>
        <v/>
      </c>
      <c r="B658" s="80" t="str">
        <f t="shared" si="27"/>
        <v>0</v>
      </c>
      <c r="C658" s="81" t="str">
        <f t="shared" si="28"/>
        <v>NO</v>
      </c>
      <c r="D658" s="79"/>
    </row>
    <row r="659" spans="1:4" ht="15.75" thickBot="1" x14ac:dyDescent="0.25">
      <c r="A659" s="80" t="str">
        <f>IF(ISBLANK(D659),"",COUNTA($B$2:B659))</f>
        <v/>
      </c>
      <c r="B659" s="80" t="str">
        <f t="shared" si="27"/>
        <v>0</v>
      </c>
      <c r="C659" s="81" t="str">
        <f t="shared" si="28"/>
        <v>NO</v>
      </c>
      <c r="D659" s="79"/>
    </row>
    <row r="660" spans="1:4" ht="15.75" thickBot="1" x14ac:dyDescent="0.25">
      <c r="A660" s="80" t="str">
        <f>IF(ISBLANK(D660),"",COUNTA($B$2:B660))</f>
        <v/>
      </c>
      <c r="B660" s="80" t="str">
        <f t="shared" si="27"/>
        <v>0</v>
      </c>
      <c r="C660" s="81" t="str">
        <f t="shared" si="28"/>
        <v>NO</v>
      </c>
      <c r="D660" s="79"/>
    </row>
    <row r="661" spans="1:4" ht="15.75" thickBot="1" x14ac:dyDescent="0.25">
      <c r="A661" s="80" t="str">
        <f>IF(ISBLANK(D661),"",COUNTA($B$2:B661))</f>
        <v/>
      </c>
      <c r="B661" s="80" t="str">
        <f t="shared" si="27"/>
        <v>0</v>
      </c>
      <c r="C661" s="81" t="str">
        <f t="shared" si="28"/>
        <v>NO</v>
      </c>
      <c r="D661" s="79"/>
    </row>
    <row r="662" spans="1:4" ht="15.75" thickBot="1" x14ac:dyDescent="0.25">
      <c r="A662" s="80" t="str">
        <f>IF(ISBLANK(D662),"",COUNTA($B$2:B662))</f>
        <v/>
      </c>
      <c r="B662" s="80" t="str">
        <f t="shared" si="27"/>
        <v>0</v>
      </c>
      <c r="C662" s="81" t="str">
        <f t="shared" si="28"/>
        <v>NO</v>
      </c>
      <c r="D662" s="79"/>
    </row>
    <row r="663" spans="1:4" ht="15.75" thickBot="1" x14ac:dyDescent="0.25">
      <c r="A663" s="80" t="str">
        <f>IF(ISBLANK(D663),"",COUNTA($B$2:B663))</f>
        <v/>
      </c>
      <c r="B663" s="80" t="str">
        <f t="shared" si="27"/>
        <v>0</v>
      </c>
      <c r="C663" s="81" t="str">
        <f t="shared" si="28"/>
        <v>NO</v>
      </c>
      <c r="D663" s="79"/>
    </row>
    <row r="664" spans="1:4" ht="15.75" thickBot="1" x14ac:dyDescent="0.25">
      <c r="A664" s="80" t="str">
        <f>IF(ISBLANK(D664),"",COUNTA($B$2:B664))</f>
        <v/>
      </c>
      <c r="B664" s="80" t="str">
        <f t="shared" si="27"/>
        <v>0</v>
      </c>
      <c r="C664" s="81" t="str">
        <f t="shared" si="28"/>
        <v>NO</v>
      </c>
      <c r="D664" s="79"/>
    </row>
    <row r="665" spans="1:4" ht="15.75" thickBot="1" x14ac:dyDescent="0.25">
      <c r="A665" s="80" t="str">
        <f>IF(ISBLANK(D665),"",COUNTA($B$2:B665))</f>
        <v/>
      </c>
      <c r="B665" s="80" t="str">
        <f t="shared" si="27"/>
        <v>0</v>
      </c>
      <c r="C665" s="81" t="str">
        <f t="shared" si="28"/>
        <v>NO</v>
      </c>
      <c r="D665" s="79"/>
    </row>
    <row r="666" spans="1:4" ht="15.75" thickBot="1" x14ac:dyDescent="0.25">
      <c r="A666" s="80" t="str">
        <f>IF(ISBLANK(D666),"",COUNTA($B$2:B666))</f>
        <v/>
      </c>
      <c r="B666" s="80" t="str">
        <f t="shared" si="27"/>
        <v>0</v>
      </c>
      <c r="C666" s="81" t="str">
        <f t="shared" si="28"/>
        <v>NO</v>
      </c>
      <c r="D666" s="79"/>
    </row>
    <row r="667" spans="1:4" ht="15.75" thickBot="1" x14ac:dyDescent="0.25">
      <c r="A667" s="80" t="str">
        <f>IF(ISBLANK(D667),"",COUNTA($B$2:B667))</f>
        <v/>
      </c>
      <c r="B667" s="80" t="str">
        <f t="shared" si="27"/>
        <v>0</v>
      </c>
      <c r="C667" s="81" t="str">
        <f t="shared" si="28"/>
        <v>NO</v>
      </c>
      <c r="D667" s="79"/>
    </row>
    <row r="668" spans="1:4" ht="15.75" thickBot="1" x14ac:dyDescent="0.25">
      <c r="A668" s="80" t="str">
        <f>IF(ISBLANK(D668),"",COUNTA($B$2:B668))</f>
        <v/>
      </c>
      <c r="B668" s="80" t="str">
        <f t="shared" si="27"/>
        <v>0</v>
      </c>
      <c r="C668" s="81" t="str">
        <f t="shared" si="28"/>
        <v>NO</v>
      </c>
      <c r="D668" s="79"/>
    </row>
    <row r="669" spans="1:4" ht="15.75" thickBot="1" x14ac:dyDescent="0.25">
      <c r="A669" s="80" t="str">
        <f>IF(ISBLANK(D669),"",COUNTA($B$2:B669))</f>
        <v/>
      </c>
      <c r="B669" s="80" t="str">
        <f t="shared" si="27"/>
        <v>0</v>
      </c>
      <c r="C669" s="81" t="str">
        <f t="shared" si="28"/>
        <v>NO</v>
      </c>
      <c r="D669" s="79"/>
    </row>
    <row r="670" spans="1:4" ht="15.75" thickBot="1" x14ac:dyDescent="0.25">
      <c r="A670" s="80" t="str">
        <f>IF(ISBLANK(D670),"",COUNTA($B$2:B670))</f>
        <v/>
      </c>
      <c r="B670" s="80" t="str">
        <f t="shared" si="27"/>
        <v>0</v>
      </c>
      <c r="C670" s="81" t="str">
        <f t="shared" si="28"/>
        <v>NO</v>
      </c>
      <c r="D670" s="79"/>
    </row>
    <row r="671" spans="1:4" ht="15.75" thickBot="1" x14ac:dyDescent="0.25">
      <c r="A671" s="80" t="str">
        <f>IF(ISBLANK(D671),"",COUNTA($B$2:B671))</f>
        <v/>
      </c>
      <c r="B671" s="80" t="str">
        <f t="shared" si="27"/>
        <v>0</v>
      </c>
      <c r="C671" s="81" t="str">
        <f t="shared" si="28"/>
        <v>NO</v>
      </c>
      <c r="D671" s="79"/>
    </row>
    <row r="672" spans="1:4" ht="15.75" thickBot="1" x14ac:dyDescent="0.25">
      <c r="A672" s="80" t="str">
        <f>IF(ISBLANK(D672),"",COUNTA($B$2:B672))</f>
        <v/>
      </c>
      <c r="B672" s="80" t="str">
        <f t="shared" si="27"/>
        <v>0</v>
      </c>
      <c r="C672" s="81" t="str">
        <f t="shared" si="28"/>
        <v>NO</v>
      </c>
      <c r="D672" s="79"/>
    </row>
    <row r="673" spans="1:4" ht="15.75" thickBot="1" x14ac:dyDescent="0.25">
      <c r="A673" s="80" t="str">
        <f>IF(ISBLANK(D673),"",COUNTA($B$2:B673))</f>
        <v/>
      </c>
      <c r="B673" s="80" t="str">
        <f t="shared" si="27"/>
        <v>0</v>
      </c>
      <c r="C673" s="81" t="str">
        <f t="shared" si="28"/>
        <v>NO</v>
      </c>
      <c r="D673" s="79"/>
    </row>
    <row r="674" spans="1:4" ht="15.75" thickBot="1" x14ac:dyDescent="0.25">
      <c r="A674" s="80" t="str">
        <f>IF(ISBLANK(D674),"",COUNTA($B$2:B674))</f>
        <v/>
      </c>
      <c r="B674" s="80" t="str">
        <f t="shared" si="27"/>
        <v>0</v>
      </c>
      <c r="C674" s="81" t="str">
        <f t="shared" si="28"/>
        <v>NO</v>
      </c>
      <c r="D674" s="79"/>
    </row>
    <row r="675" spans="1:4" ht="15.75" thickBot="1" x14ac:dyDescent="0.25">
      <c r="A675" s="80" t="str">
        <f>IF(ISBLANK(D675),"",COUNTA($B$2:B675))</f>
        <v/>
      </c>
      <c r="B675" s="80" t="str">
        <f t="shared" si="27"/>
        <v>0</v>
      </c>
      <c r="C675" s="81" t="str">
        <f t="shared" si="28"/>
        <v>NO</v>
      </c>
      <c r="D675" s="79"/>
    </row>
    <row r="676" spans="1:4" ht="15.75" thickBot="1" x14ac:dyDescent="0.25">
      <c r="A676" s="80" t="str">
        <f>IF(ISBLANK(D676),"",COUNTA($B$2:B676))</f>
        <v/>
      </c>
      <c r="B676" s="80" t="str">
        <f t="shared" si="27"/>
        <v>0</v>
      </c>
      <c r="C676" s="81" t="str">
        <f t="shared" si="28"/>
        <v>NO</v>
      </c>
      <c r="D676" s="79"/>
    </row>
    <row r="677" spans="1:4" ht="15.75" thickBot="1" x14ac:dyDescent="0.25">
      <c r="A677" s="80" t="str">
        <f>IF(ISBLANK(D677),"",COUNTA($B$2:B677))</f>
        <v/>
      </c>
      <c r="B677" s="80" t="str">
        <f t="shared" si="27"/>
        <v>0</v>
      </c>
      <c r="C677" s="81" t="str">
        <f t="shared" si="28"/>
        <v>NO</v>
      </c>
      <c r="D677" s="79"/>
    </row>
    <row r="678" spans="1:4" ht="15.75" thickBot="1" x14ac:dyDescent="0.25">
      <c r="A678" s="80" t="str">
        <f>IF(ISBLANK(D678),"",COUNTA($B$2:B678))</f>
        <v/>
      </c>
      <c r="B678" s="80" t="str">
        <f t="shared" si="27"/>
        <v>0</v>
      </c>
      <c r="C678" s="81" t="str">
        <f t="shared" si="28"/>
        <v>NO</v>
      </c>
      <c r="D678" s="79"/>
    </row>
    <row r="679" spans="1:4" ht="15.75" thickBot="1" x14ac:dyDescent="0.25">
      <c r="A679" s="80" t="str">
        <f>IF(ISBLANK(D679),"",COUNTA($B$2:B679))</f>
        <v/>
      </c>
      <c r="B679" s="80" t="str">
        <f t="shared" si="27"/>
        <v>0</v>
      </c>
      <c r="C679" s="81" t="str">
        <f t="shared" si="28"/>
        <v>NO</v>
      </c>
      <c r="D679" s="79"/>
    </row>
    <row r="680" spans="1:4" ht="15.75" thickBot="1" x14ac:dyDescent="0.25">
      <c r="A680" s="80" t="str">
        <f>IF(ISBLANK(D680),"",COUNTA($B$2:B680))</f>
        <v/>
      </c>
      <c r="B680" s="80" t="str">
        <f t="shared" si="27"/>
        <v>0</v>
      </c>
      <c r="C680" s="81" t="str">
        <f t="shared" si="28"/>
        <v>NO</v>
      </c>
      <c r="D680" s="79"/>
    </row>
    <row r="681" spans="1:4" ht="15.75" thickBot="1" x14ac:dyDescent="0.25">
      <c r="A681" s="80" t="str">
        <f>IF(ISBLANK(D681),"",COUNTA($B$2:B681))</f>
        <v/>
      </c>
      <c r="B681" s="80" t="str">
        <f t="shared" si="27"/>
        <v>0</v>
      </c>
      <c r="C681" s="81" t="str">
        <f t="shared" si="28"/>
        <v>NO</v>
      </c>
      <c r="D681" s="79"/>
    </row>
    <row r="682" spans="1:4" ht="15.75" thickBot="1" x14ac:dyDescent="0.25">
      <c r="A682" s="80" t="str">
        <f>IF(ISBLANK(D682),"",COUNTA($B$2:B682))</f>
        <v/>
      </c>
      <c r="B682" s="80" t="str">
        <f t="shared" si="27"/>
        <v>0</v>
      </c>
      <c r="C682" s="81" t="str">
        <f t="shared" si="28"/>
        <v>NO</v>
      </c>
      <c r="D682" s="79"/>
    </row>
    <row r="683" spans="1:4" ht="15.75" thickBot="1" x14ac:dyDescent="0.25">
      <c r="A683" s="80" t="str">
        <f>IF(ISBLANK(D683),"",COUNTA($B$2:B683))</f>
        <v/>
      </c>
      <c r="B683" s="80" t="str">
        <f t="shared" si="27"/>
        <v>0</v>
      </c>
      <c r="C683" s="81" t="str">
        <f t="shared" si="28"/>
        <v>NO</v>
      </c>
      <c r="D683" s="79"/>
    </row>
    <row r="684" spans="1:4" ht="15.75" thickBot="1" x14ac:dyDescent="0.25">
      <c r="A684" s="80" t="str">
        <f>IF(ISBLANK(D684),"",COUNTA($B$2:B684))</f>
        <v/>
      </c>
      <c r="B684" s="80" t="str">
        <f t="shared" si="27"/>
        <v>0</v>
      </c>
      <c r="C684" s="81" t="str">
        <f t="shared" si="28"/>
        <v>NO</v>
      </c>
      <c r="D684" s="79"/>
    </row>
    <row r="685" spans="1:4" ht="15.75" thickBot="1" x14ac:dyDescent="0.25">
      <c r="A685" s="80" t="str">
        <f>IF(ISBLANK(D685),"",COUNTA($B$2:B685))</f>
        <v/>
      </c>
      <c r="B685" s="80" t="str">
        <f t="shared" si="27"/>
        <v>0</v>
      </c>
      <c r="C685" s="81" t="str">
        <f t="shared" si="28"/>
        <v>NO</v>
      </c>
      <c r="D685" s="79"/>
    </row>
    <row r="686" spans="1:4" ht="15.75" thickBot="1" x14ac:dyDescent="0.25">
      <c r="A686" s="80" t="str">
        <f>IF(ISBLANK(D686),"",COUNTA($B$2:B686))</f>
        <v/>
      </c>
      <c r="B686" s="80" t="str">
        <f t="shared" si="27"/>
        <v>0</v>
      </c>
      <c r="C686" s="81" t="str">
        <f t="shared" si="28"/>
        <v>NO</v>
      </c>
      <c r="D686" s="79"/>
    </row>
    <row r="687" spans="1:4" ht="15.75" thickBot="1" x14ac:dyDescent="0.25">
      <c r="A687" s="80" t="str">
        <f>IF(ISBLANK(D687),"",COUNTA($B$2:B687))</f>
        <v/>
      </c>
      <c r="B687" s="80" t="str">
        <f t="shared" si="27"/>
        <v>0</v>
      </c>
      <c r="C687" s="81" t="str">
        <f t="shared" si="28"/>
        <v>NO</v>
      </c>
      <c r="D687" s="79"/>
    </row>
    <row r="688" spans="1:4" ht="15.75" thickBot="1" x14ac:dyDescent="0.25">
      <c r="A688" s="80" t="str">
        <f>IF(ISBLANK(D688),"",COUNTA($B$2:B688))</f>
        <v/>
      </c>
      <c r="B688" s="80" t="str">
        <f t="shared" si="27"/>
        <v>0</v>
      </c>
      <c r="C688" s="81" t="str">
        <f t="shared" si="28"/>
        <v>NO</v>
      </c>
      <c r="D688" s="79"/>
    </row>
    <row r="689" spans="1:4" ht="15.75" thickBot="1" x14ac:dyDescent="0.25">
      <c r="A689" s="80" t="str">
        <f>IF(ISBLANK(D689),"",COUNTA($B$2:B689))</f>
        <v/>
      </c>
      <c r="B689" s="80" t="str">
        <f t="shared" si="27"/>
        <v>0</v>
      </c>
      <c r="C689" s="81" t="str">
        <f t="shared" si="28"/>
        <v>NO</v>
      </c>
      <c r="D689" s="79"/>
    </row>
    <row r="690" spans="1:4" ht="15.75" thickBot="1" x14ac:dyDescent="0.25">
      <c r="A690" s="80" t="str">
        <f>IF(ISBLANK(D690),"",COUNTA($B$2:B690))</f>
        <v/>
      </c>
      <c r="B690" s="80" t="str">
        <f t="shared" si="27"/>
        <v>0</v>
      </c>
      <c r="C690" s="81" t="str">
        <f t="shared" si="28"/>
        <v>NO</v>
      </c>
      <c r="D690" s="79"/>
    </row>
    <row r="691" spans="1:4" ht="15.75" thickBot="1" x14ac:dyDescent="0.25">
      <c r="A691" s="80" t="str">
        <f>IF(ISBLANK(D691),"",COUNTA($B$2:B691))</f>
        <v/>
      </c>
      <c r="B691" s="80" t="str">
        <f t="shared" ref="B691:B754" si="29">IF(C691="NO","0",IF(C691&gt;=11000,10000,ROUND(IF((SIGN(C691)=-1),C691*(1+$E$1/100),C691*(1-$E$1/100)),0)))</f>
        <v>0</v>
      </c>
      <c r="C691" s="81" t="str">
        <f t="shared" si="28"/>
        <v>NO</v>
      </c>
      <c r="D691" s="79"/>
    </row>
    <row r="692" spans="1:4" ht="15.75" thickBot="1" x14ac:dyDescent="0.25">
      <c r="A692" s="80" t="str">
        <f>IF(ISBLANK(D692),"",COUNTA($B$2:B692))</f>
        <v/>
      </c>
      <c r="B692" s="80" t="str">
        <f t="shared" si="29"/>
        <v>0</v>
      </c>
      <c r="C692" s="81" t="str">
        <f t="shared" si="28"/>
        <v>NO</v>
      </c>
      <c r="D692" s="79"/>
    </row>
    <row r="693" spans="1:4" ht="15.75" thickBot="1" x14ac:dyDescent="0.25">
      <c r="A693" s="80" t="str">
        <f>IF(ISBLANK(D693),"",COUNTA($B$2:B693))</f>
        <v/>
      </c>
      <c r="B693" s="80" t="str">
        <f t="shared" si="29"/>
        <v>0</v>
      </c>
      <c r="C693" s="81" t="str">
        <f t="shared" si="28"/>
        <v>NO</v>
      </c>
      <c r="D693" s="79"/>
    </row>
    <row r="694" spans="1:4" ht="15.75" thickBot="1" x14ac:dyDescent="0.25">
      <c r="A694" s="80" t="str">
        <f>IF(ISBLANK(D694),"",COUNTA($B$2:B694))</f>
        <v/>
      </c>
      <c r="B694" s="80" t="str">
        <f t="shared" si="29"/>
        <v>0</v>
      </c>
      <c r="C694" s="81" t="str">
        <f t="shared" si="28"/>
        <v>NO</v>
      </c>
      <c r="D694" s="79"/>
    </row>
    <row r="695" spans="1:4" ht="15.75" thickBot="1" x14ac:dyDescent="0.25">
      <c r="A695" s="80" t="str">
        <f>IF(ISBLANK(D695),"",COUNTA($B$2:B695))</f>
        <v/>
      </c>
      <c r="B695" s="80" t="str">
        <f t="shared" si="29"/>
        <v>0</v>
      </c>
      <c r="C695" s="81" t="str">
        <f t="shared" si="28"/>
        <v>NO</v>
      </c>
      <c r="D695" s="79"/>
    </row>
    <row r="696" spans="1:4" ht="15.75" thickBot="1" x14ac:dyDescent="0.25">
      <c r="A696" s="80" t="str">
        <f>IF(ISBLANK(D696),"",COUNTA($B$2:B696))</f>
        <v/>
      </c>
      <c r="B696" s="80" t="str">
        <f t="shared" si="29"/>
        <v>0</v>
      </c>
      <c r="C696" s="81" t="str">
        <f t="shared" si="28"/>
        <v>NO</v>
      </c>
      <c r="D696" s="79"/>
    </row>
    <row r="697" spans="1:4" ht="15.75" thickBot="1" x14ac:dyDescent="0.25">
      <c r="A697" s="80" t="str">
        <f>IF(ISBLANK(D697),"",COUNTA($B$2:B697))</f>
        <v/>
      </c>
      <c r="B697" s="80" t="str">
        <f t="shared" si="29"/>
        <v>0</v>
      </c>
      <c r="C697" s="81" t="str">
        <f t="shared" si="28"/>
        <v>NO</v>
      </c>
      <c r="D697" s="79"/>
    </row>
    <row r="698" spans="1:4" ht="15.75" thickBot="1" x14ac:dyDescent="0.25">
      <c r="A698" s="80" t="str">
        <f>IF(ISBLANK(D698),"",COUNTA($B$2:B698))</f>
        <v/>
      </c>
      <c r="B698" s="80" t="str">
        <f t="shared" si="29"/>
        <v>0</v>
      </c>
      <c r="C698" s="81" t="str">
        <f t="shared" si="28"/>
        <v>NO</v>
      </c>
      <c r="D698" s="79"/>
    </row>
    <row r="699" spans="1:4" ht="15.75" thickBot="1" x14ac:dyDescent="0.25">
      <c r="A699" s="80" t="str">
        <f>IF(ISBLANK(D699),"",COUNTA($B$2:B699))</f>
        <v/>
      </c>
      <c r="B699" s="80" t="str">
        <f t="shared" si="29"/>
        <v>0</v>
      </c>
      <c r="C699" s="81" t="str">
        <f t="shared" si="28"/>
        <v>NO</v>
      </c>
      <c r="D699" s="79"/>
    </row>
    <row r="700" spans="1:4" ht="15.75" thickBot="1" x14ac:dyDescent="0.25">
      <c r="A700" s="80" t="str">
        <f>IF(ISBLANK(D700),"",COUNTA($B$2:B700))</f>
        <v/>
      </c>
      <c r="B700" s="80" t="str">
        <f t="shared" si="29"/>
        <v>0</v>
      </c>
      <c r="C700" s="81" t="str">
        <f t="shared" si="28"/>
        <v>NO</v>
      </c>
      <c r="D700" s="79"/>
    </row>
    <row r="701" spans="1:4" ht="15.75" thickBot="1" x14ac:dyDescent="0.25">
      <c r="A701" s="80" t="str">
        <f>IF(ISBLANK(D701),"",COUNTA($B$2:B701))</f>
        <v/>
      </c>
      <c r="B701" s="80" t="str">
        <f t="shared" si="29"/>
        <v>0</v>
      </c>
      <c r="C701" s="81" t="str">
        <f t="shared" si="28"/>
        <v>NO</v>
      </c>
      <c r="D701" s="79"/>
    </row>
    <row r="702" spans="1:4" ht="15.75" thickBot="1" x14ac:dyDescent="0.25">
      <c r="A702" s="80" t="str">
        <f>IF(ISBLANK(D702),"",COUNTA($B$2:B702))</f>
        <v/>
      </c>
      <c r="B702" s="80" t="str">
        <f t="shared" si="29"/>
        <v>0</v>
      </c>
      <c r="C702" s="81" t="str">
        <f t="shared" si="28"/>
        <v>NO</v>
      </c>
      <c r="D702" s="79"/>
    </row>
    <row r="703" spans="1:4" ht="15.75" thickBot="1" x14ac:dyDescent="0.25">
      <c r="A703" s="80" t="str">
        <f>IF(ISBLANK(D703),"",COUNTA($B$2:B703))</f>
        <v/>
      </c>
      <c r="B703" s="80" t="str">
        <f t="shared" si="29"/>
        <v>0</v>
      </c>
      <c r="C703" s="81" t="str">
        <f t="shared" si="28"/>
        <v>NO</v>
      </c>
      <c r="D703" s="79"/>
    </row>
    <row r="704" spans="1:4" ht="15.75" thickBot="1" x14ac:dyDescent="0.25">
      <c r="A704" s="80" t="str">
        <f>IF(ISBLANK(D704),"",COUNTA($B$2:B704))</f>
        <v/>
      </c>
      <c r="B704" s="80" t="str">
        <f t="shared" si="29"/>
        <v>0</v>
      </c>
      <c r="C704" s="81" t="str">
        <f t="shared" si="28"/>
        <v>NO</v>
      </c>
      <c r="D704" s="79"/>
    </row>
    <row r="705" spans="1:4" ht="15.75" thickBot="1" x14ac:dyDescent="0.25">
      <c r="A705" s="80" t="str">
        <f>IF(ISBLANK(D705),"",COUNTA($B$2:B705))</f>
        <v/>
      </c>
      <c r="B705" s="80" t="str">
        <f t="shared" si="29"/>
        <v>0</v>
      </c>
      <c r="C705" s="81" t="str">
        <f t="shared" si="28"/>
        <v>NO</v>
      </c>
      <c r="D705" s="79"/>
    </row>
    <row r="706" spans="1:4" ht="15.75" thickBot="1" x14ac:dyDescent="0.25">
      <c r="A706" s="80" t="str">
        <f>IF(ISBLANK(D706),"",COUNTA($B$2:B706))</f>
        <v/>
      </c>
      <c r="B706" s="80" t="str">
        <f t="shared" si="29"/>
        <v>0</v>
      </c>
      <c r="C706" s="81" t="str">
        <f t="shared" si="28"/>
        <v>NO</v>
      </c>
      <c r="D706" s="79"/>
    </row>
    <row r="707" spans="1:4" ht="15.75" thickBot="1" x14ac:dyDescent="0.25">
      <c r="A707" s="80" t="str">
        <f>IF(ISBLANK(D707),"",COUNTA($B$2:B707))</f>
        <v/>
      </c>
      <c r="B707" s="80" t="str">
        <f t="shared" si="29"/>
        <v>0</v>
      </c>
      <c r="C707" s="81" t="str">
        <f t="shared" ref="C707:C770" si="30">IF(ISERROR(_xlfn.NUMBERVALUE(VLOOKUP(D707,G:H,2,0))),"NO",_xlfn.NUMBERVALUE(VLOOKUP(D707,G:H,2,0)))</f>
        <v>NO</v>
      </c>
      <c r="D707" s="79"/>
    </row>
    <row r="708" spans="1:4" ht="15.75" thickBot="1" x14ac:dyDescent="0.25">
      <c r="A708" s="80" t="str">
        <f>IF(ISBLANK(D708),"",COUNTA($B$2:B708))</f>
        <v/>
      </c>
      <c r="B708" s="80" t="str">
        <f t="shared" si="29"/>
        <v>0</v>
      </c>
      <c r="C708" s="81" t="str">
        <f t="shared" si="30"/>
        <v>NO</v>
      </c>
      <c r="D708" s="79"/>
    </row>
    <row r="709" spans="1:4" ht="15.75" thickBot="1" x14ac:dyDescent="0.25">
      <c r="A709" s="80" t="str">
        <f>IF(ISBLANK(D709),"",COUNTA($B$2:B709))</f>
        <v/>
      </c>
      <c r="B709" s="80" t="str">
        <f t="shared" si="29"/>
        <v>0</v>
      </c>
      <c r="C709" s="81" t="str">
        <f t="shared" si="30"/>
        <v>NO</v>
      </c>
      <c r="D709" s="79"/>
    </row>
    <row r="710" spans="1:4" ht="15.75" thickBot="1" x14ac:dyDescent="0.25">
      <c r="A710" s="80" t="str">
        <f>IF(ISBLANK(D710),"",COUNTA($B$2:B710))</f>
        <v/>
      </c>
      <c r="B710" s="80" t="str">
        <f t="shared" si="29"/>
        <v>0</v>
      </c>
      <c r="C710" s="81" t="str">
        <f t="shared" si="30"/>
        <v>NO</v>
      </c>
      <c r="D710" s="79"/>
    </row>
    <row r="711" spans="1:4" ht="15.75" thickBot="1" x14ac:dyDescent="0.25">
      <c r="A711" s="80" t="str">
        <f>IF(ISBLANK(D711),"",COUNTA($B$2:B711))</f>
        <v/>
      </c>
      <c r="B711" s="80" t="str">
        <f t="shared" si="29"/>
        <v>0</v>
      </c>
      <c r="C711" s="81" t="str">
        <f t="shared" si="30"/>
        <v>NO</v>
      </c>
      <c r="D711" s="79"/>
    </row>
    <row r="712" spans="1:4" ht="15.75" thickBot="1" x14ac:dyDescent="0.25">
      <c r="A712" s="80" t="str">
        <f>IF(ISBLANK(D712),"",COUNTA($B$2:B712))</f>
        <v/>
      </c>
      <c r="B712" s="80" t="str">
        <f t="shared" si="29"/>
        <v>0</v>
      </c>
      <c r="C712" s="81" t="str">
        <f t="shared" si="30"/>
        <v>NO</v>
      </c>
      <c r="D712" s="79"/>
    </row>
    <row r="713" spans="1:4" ht="15.75" thickBot="1" x14ac:dyDescent="0.25">
      <c r="A713" s="80" t="str">
        <f>IF(ISBLANK(D713),"",COUNTA($B$2:B713))</f>
        <v/>
      </c>
      <c r="B713" s="80" t="str">
        <f t="shared" si="29"/>
        <v>0</v>
      </c>
      <c r="C713" s="81" t="str">
        <f t="shared" si="30"/>
        <v>NO</v>
      </c>
      <c r="D713" s="79"/>
    </row>
    <row r="714" spans="1:4" ht="15.75" thickBot="1" x14ac:dyDescent="0.25">
      <c r="A714" s="80" t="str">
        <f>IF(ISBLANK(D714),"",COUNTA($B$2:B714))</f>
        <v/>
      </c>
      <c r="B714" s="80" t="str">
        <f t="shared" si="29"/>
        <v>0</v>
      </c>
      <c r="C714" s="81" t="str">
        <f t="shared" si="30"/>
        <v>NO</v>
      </c>
      <c r="D714" s="79"/>
    </row>
    <row r="715" spans="1:4" ht="15.75" thickBot="1" x14ac:dyDescent="0.25">
      <c r="A715" s="80" t="str">
        <f>IF(ISBLANK(D715),"",COUNTA($B$2:B715))</f>
        <v/>
      </c>
      <c r="B715" s="80" t="str">
        <f t="shared" si="29"/>
        <v>0</v>
      </c>
      <c r="C715" s="81" t="str">
        <f t="shared" si="30"/>
        <v>NO</v>
      </c>
      <c r="D715" s="79"/>
    </row>
    <row r="716" spans="1:4" ht="15.75" thickBot="1" x14ac:dyDescent="0.25">
      <c r="A716" s="80" t="str">
        <f>IF(ISBLANK(D716),"",COUNTA($B$2:B716))</f>
        <v/>
      </c>
      <c r="B716" s="80" t="str">
        <f t="shared" si="29"/>
        <v>0</v>
      </c>
      <c r="C716" s="81" t="str">
        <f t="shared" si="30"/>
        <v>NO</v>
      </c>
      <c r="D716" s="79"/>
    </row>
    <row r="717" spans="1:4" ht="15.75" thickBot="1" x14ac:dyDescent="0.25">
      <c r="A717" s="80" t="str">
        <f>IF(ISBLANK(D717),"",COUNTA($B$2:B717))</f>
        <v/>
      </c>
      <c r="B717" s="80" t="str">
        <f t="shared" si="29"/>
        <v>0</v>
      </c>
      <c r="C717" s="81" t="str">
        <f t="shared" si="30"/>
        <v>NO</v>
      </c>
      <c r="D717" s="79"/>
    </row>
    <row r="718" spans="1:4" ht="15.75" thickBot="1" x14ac:dyDescent="0.25">
      <c r="A718" s="80" t="str">
        <f>IF(ISBLANK(D718),"",COUNTA($B$2:B718))</f>
        <v/>
      </c>
      <c r="B718" s="80" t="str">
        <f t="shared" si="29"/>
        <v>0</v>
      </c>
      <c r="C718" s="81" t="str">
        <f t="shared" si="30"/>
        <v>NO</v>
      </c>
      <c r="D718" s="79"/>
    </row>
    <row r="719" spans="1:4" ht="15.75" thickBot="1" x14ac:dyDescent="0.25">
      <c r="A719" s="80" t="str">
        <f>IF(ISBLANK(D719),"",COUNTA($B$2:B719))</f>
        <v/>
      </c>
      <c r="B719" s="80" t="str">
        <f t="shared" si="29"/>
        <v>0</v>
      </c>
      <c r="C719" s="81" t="str">
        <f t="shared" si="30"/>
        <v>NO</v>
      </c>
      <c r="D719" s="79"/>
    </row>
    <row r="720" spans="1:4" ht="15.75" thickBot="1" x14ac:dyDescent="0.25">
      <c r="A720" s="80" t="str">
        <f>IF(ISBLANK(D720),"",COUNTA($B$2:B720))</f>
        <v/>
      </c>
      <c r="B720" s="80" t="str">
        <f t="shared" si="29"/>
        <v>0</v>
      </c>
      <c r="C720" s="81" t="str">
        <f t="shared" si="30"/>
        <v>NO</v>
      </c>
      <c r="D720" s="79"/>
    </row>
    <row r="721" spans="1:4" ht="15.75" thickBot="1" x14ac:dyDescent="0.25">
      <c r="A721" s="80" t="str">
        <f>IF(ISBLANK(D721),"",COUNTA($B$2:B721))</f>
        <v/>
      </c>
      <c r="B721" s="80" t="str">
        <f t="shared" si="29"/>
        <v>0</v>
      </c>
      <c r="C721" s="81" t="str">
        <f t="shared" si="30"/>
        <v>NO</v>
      </c>
      <c r="D721" s="79"/>
    </row>
    <row r="722" spans="1:4" ht="15.75" thickBot="1" x14ac:dyDescent="0.25">
      <c r="A722" s="80" t="str">
        <f>IF(ISBLANK(D722),"",COUNTA($B$2:B722))</f>
        <v/>
      </c>
      <c r="B722" s="80" t="str">
        <f t="shared" si="29"/>
        <v>0</v>
      </c>
      <c r="C722" s="81" t="str">
        <f t="shared" si="30"/>
        <v>NO</v>
      </c>
      <c r="D722" s="79"/>
    </row>
    <row r="723" spans="1:4" ht="15.75" thickBot="1" x14ac:dyDescent="0.25">
      <c r="A723" s="80" t="str">
        <f>IF(ISBLANK(D723),"",COUNTA($B$2:B723))</f>
        <v/>
      </c>
      <c r="B723" s="80" t="str">
        <f t="shared" si="29"/>
        <v>0</v>
      </c>
      <c r="C723" s="81" t="str">
        <f t="shared" si="30"/>
        <v>NO</v>
      </c>
      <c r="D723" s="79"/>
    </row>
    <row r="724" spans="1:4" ht="15.75" thickBot="1" x14ac:dyDescent="0.25">
      <c r="A724" s="80" t="str">
        <f>IF(ISBLANK(D724),"",COUNTA($B$2:B724))</f>
        <v/>
      </c>
      <c r="B724" s="80" t="str">
        <f t="shared" si="29"/>
        <v>0</v>
      </c>
      <c r="C724" s="81" t="str">
        <f t="shared" si="30"/>
        <v>NO</v>
      </c>
      <c r="D724" s="79"/>
    </row>
    <row r="725" spans="1:4" ht="15.75" thickBot="1" x14ac:dyDescent="0.25">
      <c r="A725" s="80" t="str">
        <f>IF(ISBLANK(D725),"",COUNTA($B$2:B725))</f>
        <v/>
      </c>
      <c r="B725" s="80" t="str">
        <f t="shared" si="29"/>
        <v>0</v>
      </c>
      <c r="C725" s="81" t="str">
        <f t="shared" si="30"/>
        <v>NO</v>
      </c>
      <c r="D725" s="79"/>
    </row>
    <row r="726" spans="1:4" ht="15.75" thickBot="1" x14ac:dyDescent="0.25">
      <c r="A726" s="80" t="str">
        <f>IF(ISBLANK(D726),"",COUNTA($B$2:B726))</f>
        <v/>
      </c>
      <c r="B726" s="80" t="str">
        <f t="shared" si="29"/>
        <v>0</v>
      </c>
      <c r="C726" s="81" t="str">
        <f t="shared" si="30"/>
        <v>NO</v>
      </c>
      <c r="D726" s="79"/>
    </row>
    <row r="727" spans="1:4" ht="15.75" thickBot="1" x14ac:dyDescent="0.25">
      <c r="A727" s="80" t="str">
        <f>IF(ISBLANK(D727),"",COUNTA($B$2:B727))</f>
        <v/>
      </c>
      <c r="B727" s="80" t="str">
        <f t="shared" si="29"/>
        <v>0</v>
      </c>
      <c r="C727" s="81" t="str">
        <f t="shared" si="30"/>
        <v>NO</v>
      </c>
      <c r="D727" s="79"/>
    </row>
    <row r="728" spans="1:4" ht="15.75" thickBot="1" x14ac:dyDescent="0.25">
      <c r="A728" s="80" t="str">
        <f>IF(ISBLANK(D728),"",COUNTA($B$2:B728))</f>
        <v/>
      </c>
      <c r="B728" s="80" t="str">
        <f t="shared" si="29"/>
        <v>0</v>
      </c>
      <c r="C728" s="81" t="str">
        <f t="shared" si="30"/>
        <v>NO</v>
      </c>
      <c r="D728" s="79"/>
    </row>
    <row r="729" spans="1:4" ht="15.75" thickBot="1" x14ac:dyDescent="0.25">
      <c r="A729" s="80" t="str">
        <f>IF(ISBLANK(D729),"",COUNTA($B$2:B729))</f>
        <v/>
      </c>
      <c r="B729" s="80" t="str">
        <f t="shared" si="29"/>
        <v>0</v>
      </c>
      <c r="C729" s="81" t="str">
        <f t="shared" si="30"/>
        <v>NO</v>
      </c>
      <c r="D729" s="79"/>
    </row>
    <row r="730" spans="1:4" ht="15.75" thickBot="1" x14ac:dyDescent="0.25">
      <c r="A730" s="80" t="str">
        <f>IF(ISBLANK(D730),"",COUNTA($B$2:B730))</f>
        <v/>
      </c>
      <c r="B730" s="80" t="str">
        <f t="shared" si="29"/>
        <v>0</v>
      </c>
      <c r="C730" s="81" t="str">
        <f t="shared" si="30"/>
        <v>NO</v>
      </c>
      <c r="D730" s="79"/>
    </row>
    <row r="731" spans="1:4" ht="15.75" thickBot="1" x14ac:dyDescent="0.25">
      <c r="A731" s="80" t="str">
        <f>IF(ISBLANK(D731),"",COUNTA($B$2:B731))</f>
        <v/>
      </c>
      <c r="B731" s="80" t="str">
        <f t="shared" si="29"/>
        <v>0</v>
      </c>
      <c r="C731" s="81" t="str">
        <f t="shared" si="30"/>
        <v>NO</v>
      </c>
      <c r="D731" s="79"/>
    </row>
    <row r="732" spans="1:4" ht="15.75" thickBot="1" x14ac:dyDescent="0.25">
      <c r="A732" s="80" t="str">
        <f>IF(ISBLANK(D732),"",COUNTA($B$2:B732))</f>
        <v/>
      </c>
      <c r="B732" s="80" t="str">
        <f t="shared" si="29"/>
        <v>0</v>
      </c>
      <c r="C732" s="81" t="str">
        <f t="shared" si="30"/>
        <v>NO</v>
      </c>
      <c r="D732" s="79"/>
    </row>
    <row r="733" spans="1:4" ht="15.75" thickBot="1" x14ac:dyDescent="0.25">
      <c r="A733" s="80" t="str">
        <f>IF(ISBLANK(D733),"",COUNTA($B$2:B733))</f>
        <v/>
      </c>
      <c r="B733" s="80" t="str">
        <f t="shared" si="29"/>
        <v>0</v>
      </c>
      <c r="C733" s="81" t="str">
        <f t="shared" si="30"/>
        <v>NO</v>
      </c>
      <c r="D733" s="79"/>
    </row>
    <row r="734" spans="1:4" ht="15.75" thickBot="1" x14ac:dyDescent="0.25">
      <c r="A734" s="80" t="str">
        <f>IF(ISBLANK(D734),"",COUNTA($B$2:B734))</f>
        <v/>
      </c>
      <c r="B734" s="80" t="str">
        <f t="shared" si="29"/>
        <v>0</v>
      </c>
      <c r="C734" s="81" t="str">
        <f t="shared" si="30"/>
        <v>NO</v>
      </c>
      <c r="D734" s="79"/>
    </row>
    <row r="735" spans="1:4" ht="15.75" thickBot="1" x14ac:dyDescent="0.25">
      <c r="A735" s="80" t="str">
        <f>IF(ISBLANK(D735),"",COUNTA($B$2:B735))</f>
        <v/>
      </c>
      <c r="B735" s="80" t="str">
        <f t="shared" si="29"/>
        <v>0</v>
      </c>
      <c r="C735" s="81" t="str">
        <f t="shared" si="30"/>
        <v>NO</v>
      </c>
      <c r="D735" s="79"/>
    </row>
    <row r="736" spans="1:4" ht="15.75" thickBot="1" x14ac:dyDescent="0.25">
      <c r="A736" s="80" t="str">
        <f>IF(ISBLANK(D736),"",COUNTA($B$2:B736))</f>
        <v/>
      </c>
      <c r="B736" s="80" t="str">
        <f t="shared" si="29"/>
        <v>0</v>
      </c>
      <c r="C736" s="81" t="str">
        <f t="shared" si="30"/>
        <v>NO</v>
      </c>
      <c r="D736" s="79"/>
    </row>
    <row r="737" spans="1:4" ht="15.75" thickBot="1" x14ac:dyDescent="0.25">
      <c r="A737" s="80" t="str">
        <f>IF(ISBLANK(D737),"",COUNTA($B$2:B737))</f>
        <v/>
      </c>
      <c r="B737" s="80" t="str">
        <f t="shared" si="29"/>
        <v>0</v>
      </c>
      <c r="C737" s="81" t="str">
        <f t="shared" si="30"/>
        <v>NO</v>
      </c>
      <c r="D737" s="79"/>
    </row>
    <row r="738" spans="1:4" ht="15.75" thickBot="1" x14ac:dyDescent="0.25">
      <c r="A738" s="80" t="str">
        <f>IF(ISBLANK(D738),"",COUNTA($B$2:B738))</f>
        <v/>
      </c>
      <c r="B738" s="80" t="str">
        <f t="shared" si="29"/>
        <v>0</v>
      </c>
      <c r="C738" s="81" t="str">
        <f t="shared" si="30"/>
        <v>NO</v>
      </c>
      <c r="D738" s="79"/>
    </row>
    <row r="739" spans="1:4" ht="15.75" thickBot="1" x14ac:dyDescent="0.25">
      <c r="A739" s="80" t="str">
        <f>IF(ISBLANK(D739),"",COUNTA($B$2:B739))</f>
        <v/>
      </c>
      <c r="B739" s="80" t="str">
        <f t="shared" si="29"/>
        <v>0</v>
      </c>
      <c r="C739" s="81" t="str">
        <f t="shared" si="30"/>
        <v>NO</v>
      </c>
      <c r="D739" s="79"/>
    </row>
    <row r="740" spans="1:4" ht="15.75" thickBot="1" x14ac:dyDescent="0.25">
      <c r="A740" s="80" t="str">
        <f>IF(ISBLANK(D740),"",COUNTA($B$2:B740))</f>
        <v/>
      </c>
      <c r="B740" s="80" t="str">
        <f t="shared" si="29"/>
        <v>0</v>
      </c>
      <c r="C740" s="81" t="str">
        <f t="shared" si="30"/>
        <v>NO</v>
      </c>
      <c r="D740" s="79"/>
    </row>
    <row r="741" spans="1:4" ht="15.75" thickBot="1" x14ac:dyDescent="0.25">
      <c r="A741" s="80" t="str">
        <f>IF(ISBLANK(D741),"",COUNTA($B$2:B741))</f>
        <v/>
      </c>
      <c r="B741" s="80" t="str">
        <f t="shared" si="29"/>
        <v>0</v>
      </c>
      <c r="C741" s="81" t="str">
        <f t="shared" si="30"/>
        <v>NO</v>
      </c>
      <c r="D741" s="79"/>
    </row>
    <row r="742" spans="1:4" ht="15.75" thickBot="1" x14ac:dyDescent="0.25">
      <c r="A742" s="80" t="str">
        <f>IF(ISBLANK(D742),"",COUNTA($B$2:B742))</f>
        <v/>
      </c>
      <c r="B742" s="80" t="str">
        <f t="shared" si="29"/>
        <v>0</v>
      </c>
      <c r="C742" s="81" t="str">
        <f t="shared" si="30"/>
        <v>NO</v>
      </c>
      <c r="D742" s="79"/>
    </row>
    <row r="743" spans="1:4" ht="15.75" thickBot="1" x14ac:dyDescent="0.25">
      <c r="A743" s="80" t="str">
        <f>IF(ISBLANK(D743),"",COUNTA($B$2:B743))</f>
        <v/>
      </c>
      <c r="B743" s="80" t="str">
        <f t="shared" si="29"/>
        <v>0</v>
      </c>
      <c r="C743" s="81" t="str">
        <f t="shared" si="30"/>
        <v>NO</v>
      </c>
      <c r="D743" s="79"/>
    </row>
    <row r="744" spans="1:4" ht="15.75" thickBot="1" x14ac:dyDescent="0.25">
      <c r="A744" s="80" t="str">
        <f>IF(ISBLANK(D744),"",COUNTA($B$2:B744))</f>
        <v/>
      </c>
      <c r="B744" s="80" t="str">
        <f t="shared" si="29"/>
        <v>0</v>
      </c>
      <c r="C744" s="81" t="str">
        <f t="shared" si="30"/>
        <v>NO</v>
      </c>
      <c r="D744" s="79"/>
    </row>
    <row r="745" spans="1:4" ht="15.75" thickBot="1" x14ac:dyDescent="0.25">
      <c r="A745" s="80" t="str">
        <f>IF(ISBLANK(D745),"",COUNTA($B$2:B745))</f>
        <v/>
      </c>
      <c r="B745" s="80" t="str">
        <f t="shared" si="29"/>
        <v>0</v>
      </c>
      <c r="C745" s="81" t="str">
        <f t="shared" si="30"/>
        <v>NO</v>
      </c>
      <c r="D745" s="79"/>
    </row>
    <row r="746" spans="1:4" ht="15.75" thickBot="1" x14ac:dyDescent="0.25">
      <c r="A746" s="80" t="str">
        <f>IF(ISBLANK(D746),"",COUNTA($B$2:B746))</f>
        <v/>
      </c>
      <c r="B746" s="80" t="str">
        <f t="shared" si="29"/>
        <v>0</v>
      </c>
      <c r="C746" s="81" t="str">
        <f t="shared" si="30"/>
        <v>NO</v>
      </c>
      <c r="D746" s="79"/>
    </row>
    <row r="747" spans="1:4" ht="15.75" thickBot="1" x14ac:dyDescent="0.25">
      <c r="A747" s="80" t="str">
        <f>IF(ISBLANK(D747),"",COUNTA($B$2:B747))</f>
        <v/>
      </c>
      <c r="B747" s="80" t="str">
        <f t="shared" si="29"/>
        <v>0</v>
      </c>
      <c r="C747" s="81" t="str">
        <f t="shared" si="30"/>
        <v>NO</v>
      </c>
      <c r="D747" s="79"/>
    </row>
    <row r="748" spans="1:4" ht="15.75" thickBot="1" x14ac:dyDescent="0.25">
      <c r="A748" s="80" t="str">
        <f>IF(ISBLANK(D748),"",COUNTA($B$2:B748))</f>
        <v/>
      </c>
      <c r="B748" s="80" t="str">
        <f t="shared" si="29"/>
        <v>0</v>
      </c>
      <c r="C748" s="81" t="str">
        <f t="shared" si="30"/>
        <v>NO</v>
      </c>
      <c r="D748" s="79"/>
    </row>
    <row r="749" spans="1:4" ht="15.75" thickBot="1" x14ac:dyDescent="0.25">
      <c r="A749" s="80" t="str">
        <f>IF(ISBLANK(D749),"",COUNTA($B$2:B749))</f>
        <v/>
      </c>
      <c r="B749" s="80" t="str">
        <f t="shared" si="29"/>
        <v>0</v>
      </c>
      <c r="C749" s="81" t="str">
        <f t="shared" si="30"/>
        <v>NO</v>
      </c>
      <c r="D749" s="79"/>
    </row>
    <row r="750" spans="1:4" ht="15.75" thickBot="1" x14ac:dyDescent="0.25">
      <c r="A750" s="80" t="str">
        <f>IF(ISBLANK(D750),"",COUNTA($B$2:B750))</f>
        <v/>
      </c>
      <c r="B750" s="80" t="str">
        <f t="shared" si="29"/>
        <v>0</v>
      </c>
      <c r="C750" s="81" t="str">
        <f t="shared" si="30"/>
        <v>NO</v>
      </c>
      <c r="D750" s="79"/>
    </row>
    <row r="751" spans="1:4" ht="15.75" thickBot="1" x14ac:dyDescent="0.25">
      <c r="A751" s="80" t="str">
        <f>IF(ISBLANK(D751),"",COUNTA($B$2:B751))</f>
        <v/>
      </c>
      <c r="B751" s="80" t="str">
        <f t="shared" si="29"/>
        <v>0</v>
      </c>
      <c r="C751" s="81" t="str">
        <f t="shared" si="30"/>
        <v>NO</v>
      </c>
      <c r="D751" s="79"/>
    </row>
    <row r="752" spans="1:4" ht="15.75" thickBot="1" x14ac:dyDescent="0.25">
      <c r="A752" s="80" t="str">
        <f>IF(ISBLANK(D752),"",COUNTA($B$2:B752))</f>
        <v/>
      </c>
      <c r="B752" s="80" t="str">
        <f t="shared" si="29"/>
        <v>0</v>
      </c>
      <c r="C752" s="81" t="str">
        <f t="shared" si="30"/>
        <v>NO</v>
      </c>
      <c r="D752" s="79"/>
    </row>
    <row r="753" spans="1:4" ht="15.75" thickBot="1" x14ac:dyDescent="0.25">
      <c r="A753" s="80" t="str">
        <f>IF(ISBLANK(D753),"",COUNTA($B$2:B753))</f>
        <v/>
      </c>
      <c r="B753" s="80" t="str">
        <f t="shared" si="29"/>
        <v>0</v>
      </c>
      <c r="C753" s="81" t="str">
        <f t="shared" si="30"/>
        <v>NO</v>
      </c>
      <c r="D753" s="79"/>
    </row>
    <row r="754" spans="1:4" ht="15.75" thickBot="1" x14ac:dyDescent="0.25">
      <c r="A754" s="80" t="str">
        <f>IF(ISBLANK(D754),"",COUNTA($B$2:B754))</f>
        <v/>
      </c>
      <c r="B754" s="80" t="str">
        <f t="shared" si="29"/>
        <v>0</v>
      </c>
      <c r="C754" s="81" t="str">
        <f t="shared" si="30"/>
        <v>NO</v>
      </c>
      <c r="D754" s="79"/>
    </row>
    <row r="755" spans="1:4" ht="15.75" thickBot="1" x14ac:dyDescent="0.25">
      <c r="A755" s="80" t="str">
        <f>IF(ISBLANK(D755),"",COUNTA($B$2:B755))</f>
        <v/>
      </c>
      <c r="B755" s="80" t="str">
        <f t="shared" ref="B755:B818" si="31">IF(C755="NO","0",IF(C755&gt;=11000,10000,ROUND(IF((SIGN(C755)=-1),C755*(1+$E$1/100),C755*(1-$E$1/100)),0)))</f>
        <v>0</v>
      </c>
      <c r="C755" s="81" t="str">
        <f t="shared" si="30"/>
        <v>NO</v>
      </c>
      <c r="D755" s="79"/>
    </row>
    <row r="756" spans="1:4" ht="15.75" thickBot="1" x14ac:dyDescent="0.25">
      <c r="A756" s="80" t="str">
        <f>IF(ISBLANK(D756),"",COUNTA($B$2:B756))</f>
        <v/>
      </c>
      <c r="B756" s="80" t="str">
        <f t="shared" si="31"/>
        <v>0</v>
      </c>
      <c r="C756" s="81" t="str">
        <f t="shared" si="30"/>
        <v>NO</v>
      </c>
      <c r="D756" s="79"/>
    </row>
    <row r="757" spans="1:4" ht="15.75" thickBot="1" x14ac:dyDescent="0.25">
      <c r="A757" s="80" t="str">
        <f>IF(ISBLANK(D757),"",COUNTA($B$2:B757))</f>
        <v/>
      </c>
      <c r="B757" s="80" t="str">
        <f t="shared" si="31"/>
        <v>0</v>
      </c>
      <c r="C757" s="81" t="str">
        <f t="shared" si="30"/>
        <v>NO</v>
      </c>
      <c r="D757" s="79"/>
    </row>
    <row r="758" spans="1:4" ht="15.75" thickBot="1" x14ac:dyDescent="0.25">
      <c r="A758" s="80" t="str">
        <f>IF(ISBLANK(D758),"",COUNTA($B$2:B758))</f>
        <v/>
      </c>
      <c r="B758" s="80" t="str">
        <f t="shared" si="31"/>
        <v>0</v>
      </c>
      <c r="C758" s="81" t="str">
        <f t="shared" si="30"/>
        <v>NO</v>
      </c>
      <c r="D758" s="79"/>
    </row>
    <row r="759" spans="1:4" ht="15.75" thickBot="1" x14ac:dyDescent="0.25">
      <c r="A759" s="80" t="str">
        <f>IF(ISBLANK(D759),"",COUNTA($B$2:B759))</f>
        <v/>
      </c>
      <c r="B759" s="80" t="str">
        <f t="shared" si="31"/>
        <v>0</v>
      </c>
      <c r="C759" s="81" t="str">
        <f t="shared" si="30"/>
        <v>NO</v>
      </c>
      <c r="D759" s="79"/>
    </row>
    <row r="760" spans="1:4" ht="15.75" thickBot="1" x14ac:dyDescent="0.25">
      <c r="A760" s="80" t="str">
        <f>IF(ISBLANK(D760),"",COUNTA($B$2:B760))</f>
        <v/>
      </c>
      <c r="B760" s="80" t="str">
        <f t="shared" si="31"/>
        <v>0</v>
      </c>
      <c r="C760" s="81" t="str">
        <f t="shared" si="30"/>
        <v>NO</v>
      </c>
      <c r="D760" s="79"/>
    </row>
    <row r="761" spans="1:4" ht="15.75" thickBot="1" x14ac:dyDescent="0.25">
      <c r="A761" s="80" t="str">
        <f>IF(ISBLANK(D761),"",COUNTA($B$2:B761))</f>
        <v/>
      </c>
      <c r="B761" s="80" t="str">
        <f t="shared" si="31"/>
        <v>0</v>
      </c>
      <c r="C761" s="81" t="str">
        <f t="shared" si="30"/>
        <v>NO</v>
      </c>
      <c r="D761" s="79"/>
    </row>
    <row r="762" spans="1:4" ht="15.75" thickBot="1" x14ac:dyDescent="0.25">
      <c r="A762" s="80" t="str">
        <f>IF(ISBLANK(D762),"",COUNTA($B$2:B762))</f>
        <v/>
      </c>
      <c r="B762" s="80" t="str">
        <f t="shared" si="31"/>
        <v>0</v>
      </c>
      <c r="C762" s="81" t="str">
        <f t="shared" si="30"/>
        <v>NO</v>
      </c>
      <c r="D762" s="79"/>
    </row>
    <row r="763" spans="1:4" ht="15.75" thickBot="1" x14ac:dyDescent="0.25">
      <c r="A763" s="80" t="str">
        <f>IF(ISBLANK(D763),"",COUNTA($B$2:B763))</f>
        <v/>
      </c>
      <c r="B763" s="80" t="str">
        <f t="shared" si="31"/>
        <v>0</v>
      </c>
      <c r="C763" s="81" t="str">
        <f t="shared" si="30"/>
        <v>NO</v>
      </c>
      <c r="D763" s="79"/>
    </row>
    <row r="764" spans="1:4" ht="15.75" thickBot="1" x14ac:dyDescent="0.25">
      <c r="A764" s="80" t="str">
        <f>IF(ISBLANK(D764),"",COUNTA($B$2:B764))</f>
        <v/>
      </c>
      <c r="B764" s="80" t="str">
        <f t="shared" si="31"/>
        <v>0</v>
      </c>
      <c r="C764" s="81" t="str">
        <f t="shared" si="30"/>
        <v>NO</v>
      </c>
      <c r="D764" s="79"/>
    </row>
    <row r="765" spans="1:4" ht="15.75" thickBot="1" x14ac:dyDescent="0.25">
      <c r="A765" s="80" t="str">
        <f>IF(ISBLANK(D765),"",COUNTA($B$2:B765))</f>
        <v/>
      </c>
      <c r="B765" s="80" t="str">
        <f t="shared" si="31"/>
        <v>0</v>
      </c>
      <c r="C765" s="81" t="str">
        <f t="shared" si="30"/>
        <v>NO</v>
      </c>
      <c r="D765" s="79"/>
    </row>
    <row r="766" spans="1:4" ht="15.75" thickBot="1" x14ac:dyDescent="0.25">
      <c r="A766" s="80" t="str">
        <f>IF(ISBLANK(D766),"",COUNTA($B$2:B766))</f>
        <v/>
      </c>
      <c r="B766" s="80" t="str">
        <f t="shared" si="31"/>
        <v>0</v>
      </c>
      <c r="C766" s="81" t="str">
        <f t="shared" si="30"/>
        <v>NO</v>
      </c>
      <c r="D766" s="79"/>
    </row>
    <row r="767" spans="1:4" ht="15.75" thickBot="1" x14ac:dyDescent="0.25">
      <c r="A767" s="80" t="str">
        <f>IF(ISBLANK(D767),"",COUNTA($B$2:B767))</f>
        <v/>
      </c>
      <c r="B767" s="80" t="str">
        <f t="shared" si="31"/>
        <v>0</v>
      </c>
      <c r="C767" s="81" t="str">
        <f t="shared" si="30"/>
        <v>NO</v>
      </c>
      <c r="D767" s="79"/>
    </row>
    <row r="768" spans="1:4" ht="15.75" thickBot="1" x14ac:dyDescent="0.25">
      <c r="A768" s="80" t="str">
        <f>IF(ISBLANK(D768),"",COUNTA($B$2:B768))</f>
        <v/>
      </c>
      <c r="B768" s="80" t="str">
        <f t="shared" si="31"/>
        <v>0</v>
      </c>
      <c r="C768" s="81" t="str">
        <f t="shared" si="30"/>
        <v>NO</v>
      </c>
      <c r="D768" s="79"/>
    </row>
    <row r="769" spans="1:4" ht="15.75" thickBot="1" x14ac:dyDescent="0.25">
      <c r="A769" s="80" t="str">
        <f>IF(ISBLANK(D769),"",COUNTA($B$2:B769))</f>
        <v/>
      </c>
      <c r="B769" s="80" t="str">
        <f t="shared" si="31"/>
        <v>0</v>
      </c>
      <c r="C769" s="81" t="str">
        <f t="shared" si="30"/>
        <v>NO</v>
      </c>
      <c r="D769" s="79"/>
    </row>
    <row r="770" spans="1:4" ht="15.75" thickBot="1" x14ac:dyDescent="0.25">
      <c r="A770" s="80" t="str">
        <f>IF(ISBLANK(D770),"",COUNTA($B$2:B770))</f>
        <v/>
      </c>
      <c r="B770" s="80" t="str">
        <f t="shared" si="31"/>
        <v>0</v>
      </c>
      <c r="C770" s="81" t="str">
        <f t="shared" si="30"/>
        <v>NO</v>
      </c>
      <c r="D770" s="79"/>
    </row>
    <row r="771" spans="1:4" ht="15.75" thickBot="1" x14ac:dyDescent="0.25">
      <c r="A771" s="80" t="str">
        <f>IF(ISBLANK(D771),"",COUNTA($B$2:B771))</f>
        <v/>
      </c>
      <c r="B771" s="80" t="str">
        <f t="shared" si="31"/>
        <v>0</v>
      </c>
      <c r="C771" s="81" t="str">
        <f t="shared" ref="C771:C834" si="32">IF(ISERROR(_xlfn.NUMBERVALUE(VLOOKUP(D771,G:H,2,0))),"NO",_xlfn.NUMBERVALUE(VLOOKUP(D771,G:H,2,0)))</f>
        <v>NO</v>
      </c>
      <c r="D771" s="79"/>
    </row>
    <row r="772" spans="1:4" ht="15.75" thickBot="1" x14ac:dyDescent="0.25">
      <c r="A772" s="80" t="str">
        <f>IF(ISBLANK(D772),"",COUNTA($B$2:B772))</f>
        <v/>
      </c>
      <c r="B772" s="80" t="str">
        <f t="shared" si="31"/>
        <v>0</v>
      </c>
      <c r="C772" s="81" t="str">
        <f t="shared" si="32"/>
        <v>NO</v>
      </c>
      <c r="D772" s="79"/>
    </row>
    <row r="773" spans="1:4" ht="15.75" thickBot="1" x14ac:dyDescent="0.25">
      <c r="A773" s="80" t="str">
        <f>IF(ISBLANK(D773),"",COUNTA($B$2:B773))</f>
        <v/>
      </c>
      <c r="B773" s="80" t="str">
        <f t="shared" si="31"/>
        <v>0</v>
      </c>
      <c r="C773" s="81" t="str">
        <f t="shared" si="32"/>
        <v>NO</v>
      </c>
      <c r="D773" s="79"/>
    </row>
    <row r="774" spans="1:4" ht="15.75" thickBot="1" x14ac:dyDescent="0.25">
      <c r="A774" s="80" t="str">
        <f>IF(ISBLANK(D774),"",COUNTA($B$2:B774))</f>
        <v/>
      </c>
      <c r="B774" s="80" t="str">
        <f t="shared" si="31"/>
        <v>0</v>
      </c>
      <c r="C774" s="81" t="str">
        <f t="shared" si="32"/>
        <v>NO</v>
      </c>
      <c r="D774" s="79"/>
    </row>
    <row r="775" spans="1:4" ht="15.75" thickBot="1" x14ac:dyDescent="0.25">
      <c r="A775" s="80" t="str">
        <f>IF(ISBLANK(D775),"",COUNTA($B$2:B775))</f>
        <v/>
      </c>
      <c r="B775" s="80" t="str">
        <f t="shared" si="31"/>
        <v>0</v>
      </c>
      <c r="C775" s="81" t="str">
        <f t="shared" si="32"/>
        <v>NO</v>
      </c>
      <c r="D775" s="79"/>
    </row>
    <row r="776" spans="1:4" ht="15.75" thickBot="1" x14ac:dyDescent="0.25">
      <c r="A776" s="80" t="str">
        <f>IF(ISBLANK(D776),"",COUNTA($B$2:B776))</f>
        <v/>
      </c>
      <c r="B776" s="80" t="str">
        <f t="shared" si="31"/>
        <v>0</v>
      </c>
      <c r="C776" s="81" t="str">
        <f t="shared" si="32"/>
        <v>NO</v>
      </c>
      <c r="D776" s="79"/>
    </row>
    <row r="777" spans="1:4" ht="15.75" thickBot="1" x14ac:dyDescent="0.25">
      <c r="A777" s="80" t="str">
        <f>IF(ISBLANK(D777),"",COUNTA($B$2:B777))</f>
        <v/>
      </c>
      <c r="B777" s="80" t="str">
        <f t="shared" si="31"/>
        <v>0</v>
      </c>
      <c r="C777" s="81" t="str">
        <f t="shared" si="32"/>
        <v>NO</v>
      </c>
      <c r="D777" s="79"/>
    </row>
    <row r="778" spans="1:4" ht="15.75" thickBot="1" x14ac:dyDescent="0.25">
      <c r="A778" s="80" t="str">
        <f>IF(ISBLANK(D778),"",COUNTA($B$2:B778))</f>
        <v/>
      </c>
      <c r="B778" s="80" t="str">
        <f t="shared" si="31"/>
        <v>0</v>
      </c>
      <c r="C778" s="81" t="str">
        <f t="shared" si="32"/>
        <v>NO</v>
      </c>
      <c r="D778" s="79"/>
    </row>
    <row r="779" spans="1:4" ht="15.75" thickBot="1" x14ac:dyDescent="0.25">
      <c r="A779" s="80" t="str">
        <f>IF(ISBLANK(D779),"",COUNTA($B$2:B779))</f>
        <v/>
      </c>
      <c r="B779" s="80" t="str">
        <f t="shared" si="31"/>
        <v>0</v>
      </c>
      <c r="C779" s="81" t="str">
        <f t="shared" si="32"/>
        <v>NO</v>
      </c>
      <c r="D779" s="79"/>
    </row>
    <row r="780" spans="1:4" ht="15.75" thickBot="1" x14ac:dyDescent="0.25">
      <c r="A780" s="80" t="str">
        <f>IF(ISBLANK(D780),"",COUNTA($B$2:B780))</f>
        <v/>
      </c>
      <c r="B780" s="80" t="str">
        <f t="shared" si="31"/>
        <v>0</v>
      </c>
      <c r="C780" s="81" t="str">
        <f t="shared" si="32"/>
        <v>NO</v>
      </c>
      <c r="D780" s="79"/>
    </row>
    <row r="781" spans="1:4" ht="15.75" thickBot="1" x14ac:dyDescent="0.25">
      <c r="A781" s="80" t="str">
        <f>IF(ISBLANK(D781),"",COUNTA($B$2:B781))</f>
        <v/>
      </c>
      <c r="B781" s="80" t="str">
        <f t="shared" si="31"/>
        <v>0</v>
      </c>
      <c r="C781" s="81" t="str">
        <f t="shared" si="32"/>
        <v>NO</v>
      </c>
      <c r="D781" s="79"/>
    </row>
    <row r="782" spans="1:4" ht="15.75" thickBot="1" x14ac:dyDescent="0.25">
      <c r="A782" s="80" t="str">
        <f>IF(ISBLANK(D782),"",COUNTA($B$2:B782))</f>
        <v/>
      </c>
      <c r="B782" s="80" t="str">
        <f t="shared" si="31"/>
        <v>0</v>
      </c>
      <c r="C782" s="81" t="str">
        <f t="shared" si="32"/>
        <v>NO</v>
      </c>
      <c r="D782" s="79"/>
    </row>
    <row r="783" spans="1:4" ht="15.75" thickBot="1" x14ac:dyDescent="0.25">
      <c r="A783" s="80" t="str">
        <f>IF(ISBLANK(D783),"",COUNTA($B$2:B783))</f>
        <v/>
      </c>
      <c r="B783" s="80" t="str">
        <f t="shared" si="31"/>
        <v>0</v>
      </c>
      <c r="C783" s="81" t="str">
        <f t="shared" si="32"/>
        <v>NO</v>
      </c>
      <c r="D783" s="79"/>
    </row>
    <row r="784" spans="1:4" ht="15.75" thickBot="1" x14ac:dyDescent="0.25">
      <c r="A784" s="80" t="str">
        <f>IF(ISBLANK(D784),"",COUNTA($B$2:B784))</f>
        <v/>
      </c>
      <c r="B784" s="80" t="str">
        <f t="shared" si="31"/>
        <v>0</v>
      </c>
      <c r="C784" s="81" t="str">
        <f t="shared" si="32"/>
        <v>NO</v>
      </c>
      <c r="D784" s="79"/>
    </row>
    <row r="785" spans="1:4" ht="15.75" thickBot="1" x14ac:dyDescent="0.25">
      <c r="A785" s="80" t="str">
        <f>IF(ISBLANK(D785),"",COUNTA($B$2:B785))</f>
        <v/>
      </c>
      <c r="B785" s="80" t="str">
        <f t="shared" si="31"/>
        <v>0</v>
      </c>
      <c r="C785" s="81" t="str">
        <f t="shared" si="32"/>
        <v>NO</v>
      </c>
      <c r="D785" s="79"/>
    </row>
    <row r="786" spans="1:4" ht="15.75" thickBot="1" x14ac:dyDescent="0.25">
      <c r="A786" s="80" t="str">
        <f>IF(ISBLANK(D786),"",COUNTA($B$2:B786))</f>
        <v/>
      </c>
      <c r="B786" s="80" t="str">
        <f t="shared" si="31"/>
        <v>0</v>
      </c>
      <c r="C786" s="81" t="str">
        <f t="shared" si="32"/>
        <v>NO</v>
      </c>
      <c r="D786" s="79"/>
    </row>
    <row r="787" spans="1:4" ht="15.75" thickBot="1" x14ac:dyDescent="0.25">
      <c r="A787" s="80" t="str">
        <f>IF(ISBLANK(D787),"",COUNTA($B$2:B787))</f>
        <v/>
      </c>
      <c r="B787" s="80" t="str">
        <f t="shared" si="31"/>
        <v>0</v>
      </c>
      <c r="C787" s="81" t="str">
        <f t="shared" si="32"/>
        <v>NO</v>
      </c>
      <c r="D787" s="79"/>
    </row>
    <row r="788" spans="1:4" ht="15.75" thickBot="1" x14ac:dyDescent="0.25">
      <c r="A788" s="80" t="str">
        <f>IF(ISBLANK(D788),"",COUNTA($B$2:B788))</f>
        <v/>
      </c>
      <c r="B788" s="80" t="str">
        <f t="shared" si="31"/>
        <v>0</v>
      </c>
      <c r="C788" s="81" t="str">
        <f t="shared" si="32"/>
        <v>NO</v>
      </c>
      <c r="D788" s="79"/>
    </row>
    <row r="789" spans="1:4" ht="15.75" thickBot="1" x14ac:dyDescent="0.25">
      <c r="A789" s="80" t="str">
        <f>IF(ISBLANK(D789),"",COUNTA($B$2:B789))</f>
        <v/>
      </c>
      <c r="B789" s="80" t="str">
        <f t="shared" si="31"/>
        <v>0</v>
      </c>
      <c r="C789" s="81" t="str">
        <f t="shared" si="32"/>
        <v>NO</v>
      </c>
      <c r="D789" s="79"/>
    </row>
    <row r="790" spans="1:4" ht="15.75" thickBot="1" x14ac:dyDescent="0.25">
      <c r="A790" s="80" t="str">
        <f>IF(ISBLANK(D790),"",COUNTA($B$2:B790))</f>
        <v/>
      </c>
      <c r="B790" s="80" t="str">
        <f t="shared" si="31"/>
        <v>0</v>
      </c>
      <c r="C790" s="81" t="str">
        <f t="shared" si="32"/>
        <v>NO</v>
      </c>
      <c r="D790" s="79"/>
    </row>
    <row r="791" spans="1:4" ht="15.75" thickBot="1" x14ac:dyDescent="0.25">
      <c r="A791" s="80" t="str">
        <f>IF(ISBLANK(D791),"",COUNTA($B$2:B791))</f>
        <v/>
      </c>
      <c r="B791" s="80" t="str">
        <f t="shared" si="31"/>
        <v>0</v>
      </c>
      <c r="C791" s="81" t="str">
        <f t="shared" si="32"/>
        <v>NO</v>
      </c>
      <c r="D791" s="79"/>
    </row>
    <row r="792" spans="1:4" ht="15.75" thickBot="1" x14ac:dyDescent="0.25">
      <c r="A792" s="80" t="str">
        <f>IF(ISBLANK(D792),"",COUNTA($B$2:B792))</f>
        <v/>
      </c>
      <c r="B792" s="80" t="str">
        <f t="shared" si="31"/>
        <v>0</v>
      </c>
      <c r="C792" s="81" t="str">
        <f t="shared" si="32"/>
        <v>NO</v>
      </c>
      <c r="D792" s="79"/>
    </row>
    <row r="793" spans="1:4" ht="15.75" thickBot="1" x14ac:dyDescent="0.25">
      <c r="A793" s="80" t="str">
        <f>IF(ISBLANK(D793),"",COUNTA($B$2:B793))</f>
        <v/>
      </c>
      <c r="B793" s="80" t="str">
        <f t="shared" si="31"/>
        <v>0</v>
      </c>
      <c r="C793" s="81" t="str">
        <f t="shared" si="32"/>
        <v>NO</v>
      </c>
      <c r="D793" s="79"/>
    </row>
    <row r="794" spans="1:4" ht="15.75" thickBot="1" x14ac:dyDescent="0.25">
      <c r="A794" s="80" t="str">
        <f>IF(ISBLANK(D794),"",COUNTA($B$2:B794))</f>
        <v/>
      </c>
      <c r="B794" s="80" t="str">
        <f t="shared" si="31"/>
        <v>0</v>
      </c>
      <c r="C794" s="81" t="str">
        <f t="shared" si="32"/>
        <v>NO</v>
      </c>
      <c r="D794" s="79"/>
    </row>
    <row r="795" spans="1:4" ht="15.75" thickBot="1" x14ac:dyDescent="0.25">
      <c r="A795" s="80" t="str">
        <f>IF(ISBLANK(D795),"",COUNTA($B$2:B795))</f>
        <v/>
      </c>
      <c r="B795" s="80" t="str">
        <f t="shared" si="31"/>
        <v>0</v>
      </c>
      <c r="C795" s="81" t="str">
        <f t="shared" si="32"/>
        <v>NO</v>
      </c>
      <c r="D795" s="79"/>
    </row>
    <row r="796" spans="1:4" ht="15.75" thickBot="1" x14ac:dyDescent="0.25">
      <c r="A796" s="80" t="str">
        <f>IF(ISBLANK(D796),"",COUNTA($B$2:B796))</f>
        <v/>
      </c>
      <c r="B796" s="80" t="str">
        <f t="shared" si="31"/>
        <v>0</v>
      </c>
      <c r="C796" s="81" t="str">
        <f t="shared" si="32"/>
        <v>NO</v>
      </c>
      <c r="D796" s="79"/>
    </row>
    <row r="797" spans="1:4" ht="15.75" thickBot="1" x14ac:dyDescent="0.25">
      <c r="A797" s="80" t="str">
        <f>IF(ISBLANK(D797),"",COUNTA($B$2:B797))</f>
        <v/>
      </c>
      <c r="B797" s="80" t="str">
        <f t="shared" si="31"/>
        <v>0</v>
      </c>
      <c r="C797" s="81" t="str">
        <f t="shared" si="32"/>
        <v>NO</v>
      </c>
      <c r="D797" s="79"/>
    </row>
    <row r="798" spans="1:4" ht="15.75" thickBot="1" x14ac:dyDescent="0.25">
      <c r="A798" s="80" t="str">
        <f>IF(ISBLANK(D798),"",COUNTA($B$2:B798))</f>
        <v/>
      </c>
      <c r="B798" s="80" t="str">
        <f t="shared" si="31"/>
        <v>0</v>
      </c>
      <c r="C798" s="81" t="str">
        <f t="shared" si="32"/>
        <v>NO</v>
      </c>
      <c r="D798" s="79"/>
    </row>
    <row r="799" spans="1:4" ht="15.75" thickBot="1" x14ac:dyDescent="0.25">
      <c r="A799" s="80" t="str">
        <f>IF(ISBLANK(D799),"",COUNTA($B$2:B799))</f>
        <v/>
      </c>
      <c r="B799" s="80" t="str">
        <f t="shared" si="31"/>
        <v>0</v>
      </c>
      <c r="C799" s="81" t="str">
        <f t="shared" si="32"/>
        <v>NO</v>
      </c>
      <c r="D799" s="79"/>
    </row>
    <row r="800" spans="1:4" ht="15.75" thickBot="1" x14ac:dyDescent="0.25">
      <c r="A800" s="80" t="str">
        <f>IF(ISBLANK(D800),"",COUNTA($B$2:B800))</f>
        <v/>
      </c>
      <c r="B800" s="80" t="str">
        <f t="shared" si="31"/>
        <v>0</v>
      </c>
      <c r="C800" s="81" t="str">
        <f t="shared" si="32"/>
        <v>NO</v>
      </c>
      <c r="D800" s="79"/>
    </row>
    <row r="801" spans="1:4" ht="15.75" thickBot="1" x14ac:dyDescent="0.25">
      <c r="A801" s="80" t="str">
        <f>IF(ISBLANK(D801),"",COUNTA($B$2:B801))</f>
        <v/>
      </c>
      <c r="B801" s="80" t="str">
        <f t="shared" si="31"/>
        <v>0</v>
      </c>
      <c r="C801" s="81" t="str">
        <f t="shared" si="32"/>
        <v>NO</v>
      </c>
      <c r="D801" s="79"/>
    </row>
    <row r="802" spans="1:4" ht="15.75" thickBot="1" x14ac:dyDescent="0.25">
      <c r="A802" s="80" t="str">
        <f>IF(ISBLANK(D802),"",COUNTA($B$2:B802))</f>
        <v/>
      </c>
      <c r="B802" s="80" t="str">
        <f t="shared" si="31"/>
        <v>0</v>
      </c>
      <c r="C802" s="81" t="str">
        <f t="shared" si="32"/>
        <v>NO</v>
      </c>
      <c r="D802" s="79"/>
    </row>
    <row r="803" spans="1:4" ht="15.75" thickBot="1" x14ac:dyDescent="0.25">
      <c r="A803" s="80" t="str">
        <f>IF(ISBLANK(D803),"",COUNTA($B$2:B803))</f>
        <v/>
      </c>
      <c r="B803" s="80" t="str">
        <f t="shared" si="31"/>
        <v>0</v>
      </c>
      <c r="C803" s="81" t="str">
        <f t="shared" si="32"/>
        <v>NO</v>
      </c>
      <c r="D803" s="79"/>
    </row>
    <row r="804" spans="1:4" ht="15.75" thickBot="1" x14ac:dyDescent="0.25">
      <c r="A804" s="80" t="str">
        <f>IF(ISBLANK(D804),"",COUNTA($B$2:B804))</f>
        <v/>
      </c>
      <c r="B804" s="80" t="str">
        <f t="shared" si="31"/>
        <v>0</v>
      </c>
      <c r="C804" s="81" t="str">
        <f t="shared" si="32"/>
        <v>NO</v>
      </c>
      <c r="D804" s="79"/>
    </row>
    <row r="805" spans="1:4" ht="15.75" thickBot="1" x14ac:dyDescent="0.25">
      <c r="A805" s="80" t="str">
        <f>IF(ISBLANK(D805),"",COUNTA($B$2:B805))</f>
        <v/>
      </c>
      <c r="B805" s="80" t="str">
        <f t="shared" si="31"/>
        <v>0</v>
      </c>
      <c r="C805" s="81" t="str">
        <f t="shared" si="32"/>
        <v>NO</v>
      </c>
      <c r="D805" s="79"/>
    </row>
    <row r="806" spans="1:4" ht="15.75" thickBot="1" x14ac:dyDescent="0.25">
      <c r="A806" s="80" t="str">
        <f>IF(ISBLANK(D806),"",COUNTA($B$2:B806))</f>
        <v/>
      </c>
      <c r="B806" s="80" t="str">
        <f t="shared" si="31"/>
        <v>0</v>
      </c>
      <c r="C806" s="81" t="str">
        <f t="shared" si="32"/>
        <v>NO</v>
      </c>
      <c r="D806" s="79"/>
    </row>
    <row r="807" spans="1:4" ht="15.75" thickBot="1" x14ac:dyDescent="0.25">
      <c r="A807" s="80" t="str">
        <f>IF(ISBLANK(D807),"",COUNTA($B$2:B807))</f>
        <v/>
      </c>
      <c r="B807" s="80" t="str">
        <f t="shared" si="31"/>
        <v>0</v>
      </c>
      <c r="C807" s="81" t="str">
        <f t="shared" si="32"/>
        <v>NO</v>
      </c>
      <c r="D807" s="79"/>
    </row>
    <row r="808" spans="1:4" ht="15.75" thickBot="1" x14ac:dyDescent="0.25">
      <c r="A808" s="80" t="str">
        <f>IF(ISBLANK(D808),"",COUNTA($B$2:B808))</f>
        <v/>
      </c>
      <c r="B808" s="80" t="str">
        <f t="shared" si="31"/>
        <v>0</v>
      </c>
      <c r="C808" s="81" t="str">
        <f t="shared" si="32"/>
        <v>NO</v>
      </c>
      <c r="D808" s="79"/>
    </row>
    <row r="809" spans="1:4" ht="15.75" thickBot="1" x14ac:dyDescent="0.25">
      <c r="A809" s="80" t="str">
        <f>IF(ISBLANK(D809),"",COUNTA($B$2:B809))</f>
        <v/>
      </c>
      <c r="B809" s="80" t="str">
        <f t="shared" si="31"/>
        <v>0</v>
      </c>
      <c r="C809" s="81" t="str">
        <f t="shared" si="32"/>
        <v>NO</v>
      </c>
      <c r="D809" s="79"/>
    </row>
    <row r="810" spans="1:4" ht="15.75" thickBot="1" x14ac:dyDescent="0.25">
      <c r="A810" s="80" t="str">
        <f>IF(ISBLANK(D810),"",COUNTA($B$2:B810))</f>
        <v/>
      </c>
      <c r="B810" s="80" t="str">
        <f t="shared" si="31"/>
        <v>0</v>
      </c>
      <c r="C810" s="81" t="str">
        <f t="shared" si="32"/>
        <v>NO</v>
      </c>
      <c r="D810" s="79"/>
    </row>
    <row r="811" spans="1:4" ht="15.75" thickBot="1" x14ac:dyDescent="0.25">
      <c r="A811" s="80" t="str">
        <f>IF(ISBLANK(D811),"",COUNTA($B$2:B811))</f>
        <v/>
      </c>
      <c r="B811" s="80" t="str">
        <f t="shared" si="31"/>
        <v>0</v>
      </c>
      <c r="C811" s="81" t="str">
        <f t="shared" si="32"/>
        <v>NO</v>
      </c>
      <c r="D811" s="79"/>
    </row>
    <row r="812" spans="1:4" ht="15.75" thickBot="1" x14ac:dyDescent="0.25">
      <c r="A812" s="80" t="str">
        <f>IF(ISBLANK(D812),"",COUNTA($B$2:B812))</f>
        <v/>
      </c>
      <c r="B812" s="80" t="str">
        <f t="shared" si="31"/>
        <v>0</v>
      </c>
      <c r="C812" s="81" t="str">
        <f t="shared" si="32"/>
        <v>NO</v>
      </c>
      <c r="D812" s="79"/>
    </row>
    <row r="813" spans="1:4" ht="15.75" thickBot="1" x14ac:dyDescent="0.25">
      <c r="A813" s="80" t="str">
        <f>IF(ISBLANK(D813),"",COUNTA($B$2:B813))</f>
        <v/>
      </c>
      <c r="B813" s="80" t="str">
        <f t="shared" si="31"/>
        <v>0</v>
      </c>
      <c r="C813" s="81" t="str">
        <f t="shared" si="32"/>
        <v>NO</v>
      </c>
      <c r="D813" s="79"/>
    </row>
    <row r="814" spans="1:4" ht="15.75" thickBot="1" x14ac:dyDescent="0.25">
      <c r="A814" s="80" t="str">
        <f>IF(ISBLANK(D814),"",COUNTA($B$2:B814))</f>
        <v/>
      </c>
      <c r="B814" s="80" t="str">
        <f t="shared" si="31"/>
        <v>0</v>
      </c>
      <c r="C814" s="81" t="str">
        <f t="shared" si="32"/>
        <v>NO</v>
      </c>
      <c r="D814" s="79"/>
    </row>
    <row r="815" spans="1:4" ht="15.75" thickBot="1" x14ac:dyDescent="0.25">
      <c r="A815" s="80" t="str">
        <f>IF(ISBLANK(D815),"",COUNTA($B$2:B815))</f>
        <v/>
      </c>
      <c r="B815" s="80" t="str">
        <f t="shared" si="31"/>
        <v>0</v>
      </c>
      <c r="C815" s="81" t="str">
        <f t="shared" si="32"/>
        <v>NO</v>
      </c>
      <c r="D815" s="79"/>
    </row>
    <row r="816" spans="1:4" ht="15.75" thickBot="1" x14ac:dyDescent="0.25">
      <c r="A816" s="80" t="str">
        <f>IF(ISBLANK(D816),"",COUNTA($B$2:B816))</f>
        <v/>
      </c>
      <c r="B816" s="80" t="str">
        <f t="shared" si="31"/>
        <v>0</v>
      </c>
      <c r="C816" s="81" t="str">
        <f t="shared" si="32"/>
        <v>NO</v>
      </c>
      <c r="D816" s="79"/>
    </row>
    <row r="817" spans="1:4" ht="15.75" thickBot="1" x14ac:dyDescent="0.25">
      <c r="A817" s="80" t="str">
        <f>IF(ISBLANK(D817),"",COUNTA($B$2:B817))</f>
        <v/>
      </c>
      <c r="B817" s="80" t="str">
        <f t="shared" si="31"/>
        <v>0</v>
      </c>
      <c r="C817" s="81" t="str">
        <f t="shared" si="32"/>
        <v>NO</v>
      </c>
      <c r="D817" s="79"/>
    </row>
    <row r="818" spans="1:4" ht="15.75" thickBot="1" x14ac:dyDescent="0.25">
      <c r="A818" s="80" t="str">
        <f>IF(ISBLANK(D818),"",COUNTA($B$2:B818))</f>
        <v/>
      </c>
      <c r="B818" s="80" t="str">
        <f t="shared" si="31"/>
        <v>0</v>
      </c>
      <c r="C818" s="81" t="str">
        <f t="shared" si="32"/>
        <v>NO</v>
      </c>
      <c r="D818" s="79"/>
    </row>
    <row r="819" spans="1:4" ht="15.75" thickBot="1" x14ac:dyDescent="0.25">
      <c r="A819" s="80" t="str">
        <f>IF(ISBLANK(D819),"",COUNTA($B$2:B819))</f>
        <v/>
      </c>
      <c r="B819" s="80" t="str">
        <f t="shared" ref="B819:B875" si="33">IF(C819="NO","0",IF(C819&gt;=11000,10000,ROUND(IF((SIGN(C819)=-1),C819*(1+$E$1/100),C819*(1-$E$1/100)),0)))</f>
        <v>0</v>
      </c>
      <c r="C819" s="81" t="str">
        <f t="shared" si="32"/>
        <v>NO</v>
      </c>
      <c r="D819" s="79"/>
    </row>
    <row r="820" spans="1:4" ht="15.75" thickBot="1" x14ac:dyDescent="0.25">
      <c r="A820" s="80" t="str">
        <f>IF(ISBLANK(D820),"",COUNTA($B$2:B820))</f>
        <v/>
      </c>
      <c r="B820" s="80" t="str">
        <f t="shared" si="33"/>
        <v>0</v>
      </c>
      <c r="C820" s="81" t="str">
        <f t="shared" si="32"/>
        <v>NO</v>
      </c>
      <c r="D820" s="79"/>
    </row>
    <row r="821" spans="1:4" ht="15.75" thickBot="1" x14ac:dyDescent="0.25">
      <c r="A821" s="80" t="str">
        <f>IF(ISBLANK(D821),"",COUNTA($B$2:B821))</f>
        <v/>
      </c>
      <c r="B821" s="80" t="str">
        <f t="shared" si="33"/>
        <v>0</v>
      </c>
      <c r="C821" s="81" t="str">
        <f t="shared" si="32"/>
        <v>NO</v>
      </c>
      <c r="D821" s="79"/>
    </row>
    <row r="822" spans="1:4" ht="15.75" thickBot="1" x14ac:dyDescent="0.25">
      <c r="A822" s="80" t="str">
        <f>IF(ISBLANK(D822),"",COUNTA($B$2:B822))</f>
        <v/>
      </c>
      <c r="B822" s="80" t="str">
        <f t="shared" si="33"/>
        <v>0</v>
      </c>
      <c r="C822" s="81" t="str">
        <f t="shared" si="32"/>
        <v>NO</v>
      </c>
      <c r="D822" s="79"/>
    </row>
    <row r="823" spans="1:4" ht="15.75" thickBot="1" x14ac:dyDescent="0.25">
      <c r="A823" s="80" t="str">
        <f>IF(ISBLANK(D823),"",COUNTA($B$2:B823))</f>
        <v/>
      </c>
      <c r="B823" s="80" t="str">
        <f t="shared" si="33"/>
        <v>0</v>
      </c>
      <c r="C823" s="81" t="str">
        <f t="shared" si="32"/>
        <v>NO</v>
      </c>
      <c r="D823" s="79"/>
    </row>
    <row r="824" spans="1:4" ht="15.75" thickBot="1" x14ac:dyDescent="0.25">
      <c r="A824" s="80" t="str">
        <f>IF(ISBLANK(D824),"",COUNTA($B$2:B824))</f>
        <v/>
      </c>
      <c r="B824" s="80" t="str">
        <f t="shared" si="33"/>
        <v>0</v>
      </c>
      <c r="C824" s="81" t="str">
        <f t="shared" si="32"/>
        <v>NO</v>
      </c>
      <c r="D824" s="79"/>
    </row>
    <row r="825" spans="1:4" ht="15.75" thickBot="1" x14ac:dyDescent="0.25">
      <c r="A825" s="80" t="str">
        <f>IF(ISBLANK(D825),"",COUNTA($B$2:B825))</f>
        <v/>
      </c>
      <c r="B825" s="80" t="str">
        <f t="shared" si="33"/>
        <v>0</v>
      </c>
      <c r="C825" s="81" t="str">
        <f t="shared" si="32"/>
        <v>NO</v>
      </c>
      <c r="D825" s="79"/>
    </row>
    <row r="826" spans="1:4" ht="15.75" thickBot="1" x14ac:dyDescent="0.25">
      <c r="A826" s="80" t="str">
        <f>IF(ISBLANK(D826),"",COUNTA($B$2:B826))</f>
        <v/>
      </c>
      <c r="B826" s="80" t="str">
        <f t="shared" si="33"/>
        <v>0</v>
      </c>
      <c r="C826" s="81" t="str">
        <f t="shared" si="32"/>
        <v>NO</v>
      </c>
      <c r="D826" s="79"/>
    </row>
    <row r="827" spans="1:4" ht="15.75" thickBot="1" x14ac:dyDescent="0.25">
      <c r="A827" s="80" t="str">
        <f>IF(ISBLANK(D827),"",COUNTA($B$2:B827))</f>
        <v/>
      </c>
      <c r="B827" s="80" t="str">
        <f t="shared" si="33"/>
        <v>0</v>
      </c>
      <c r="C827" s="81" t="str">
        <f t="shared" si="32"/>
        <v>NO</v>
      </c>
      <c r="D827" s="79"/>
    </row>
    <row r="828" spans="1:4" ht="15.75" thickBot="1" x14ac:dyDescent="0.25">
      <c r="A828" s="80" t="str">
        <f>IF(ISBLANK(D828),"",COUNTA($B$2:B828))</f>
        <v/>
      </c>
      <c r="B828" s="80" t="str">
        <f t="shared" si="33"/>
        <v>0</v>
      </c>
      <c r="C828" s="81" t="str">
        <f t="shared" si="32"/>
        <v>NO</v>
      </c>
      <c r="D828" s="79"/>
    </row>
    <row r="829" spans="1:4" ht="15.75" thickBot="1" x14ac:dyDescent="0.25">
      <c r="A829" s="80" t="str">
        <f>IF(ISBLANK(D829),"",COUNTA($B$2:B829))</f>
        <v/>
      </c>
      <c r="B829" s="80" t="str">
        <f t="shared" si="33"/>
        <v>0</v>
      </c>
      <c r="C829" s="81" t="str">
        <f t="shared" si="32"/>
        <v>NO</v>
      </c>
      <c r="D829" s="79"/>
    </row>
    <row r="830" spans="1:4" ht="15.75" thickBot="1" x14ac:dyDescent="0.25">
      <c r="A830" s="80" t="str">
        <f>IF(ISBLANK(D830),"",COUNTA($B$2:B830))</f>
        <v/>
      </c>
      <c r="B830" s="80" t="str">
        <f t="shared" si="33"/>
        <v>0</v>
      </c>
      <c r="C830" s="81" t="str">
        <f t="shared" si="32"/>
        <v>NO</v>
      </c>
      <c r="D830" s="79"/>
    </row>
    <row r="831" spans="1:4" ht="15.75" thickBot="1" x14ac:dyDescent="0.25">
      <c r="A831" s="80" t="str">
        <f>IF(ISBLANK(D831),"",COUNTA($B$2:B831))</f>
        <v/>
      </c>
      <c r="B831" s="80" t="str">
        <f t="shared" si="33"/>
        <v>0</v>
      </c>
      <c r="C831" s="81" t="str">
        <f t="shared" si="32"/>
        <v>NO</v>
      </c>
      <c r="D831" s="79"/>
    </row>
    <row r="832" spans="1:4" ht="15.75" thickBot="1" x14ac:dyDescent="0.25">
      <c r="A832" s="80" t="str">
        <f>IF(ISBLANK(D832),"",COUNTA($B$2:B832))</f>
        <v/>
      </c>
      <c r="B832" s="80" t="str">
        <f t="shared" si="33"/>
        <v>0</v>
      </c>
      <c r="C832" s="81" t="str">
        <f t="shared" si="32"/>
        <v>NO</v>
      </c>
      <c r="D832" s="79"/>
    </row>
    <row r="833" spans="1:4" ht="15.75" thickBot="1" x14ac:dyDescent="0.25">
      <c r="A833" s="80" t="str">
        <f>IF(ISBLANK(D833),"",COUNTA($B$2:B833))</f>
        <v/>
      </c>
      <c r="B833" s="80" t="str">
        <f t="shared" si="33"/>
        <v>0</v>
      </c>
      <c r="C833" s="81" t="str">
        <f t="shared" si="32"/>
        <v>NO</v>
      </c>
      <c r="D833" s="79"/>
    </row>
    <row r="834" spans="1:4" ht="15.75" thickBot="1" x14ac:dyDescent="0.25">
      <c r="A834" s="80" t="str">
        <f>IF(ISBLANK(D834),"",COUNTA($B$2:B834))</f>
        <v/>
      </c>
      <c r="B834" s="80" t="str">
        <f t="shared" si="33"/>
        <v>0</v>
      </c>
      <c r="C834" s="81" t="str">
        <f t="shared" si="32"/>
        <v>NO</v>
      </c>
      <c r="D834" s="79"/>
    </row>
    <row r="835" spans="1:4" ht="15.75" thickBot="1" x14ac:dyDescent="0.25">
      <c r="A835" s="80" t="str">
        <f>IF(ISBLANK(D835),"",COUNTA($B$2:B835))</f>
        <v/>
      </c>
      <c r="B835" s="80" t="str">
        <f t="shared" si="33"/>
        <v>0</v>
      </c>
      <c r="C835" s="81" t="str">
        <f t="shared" ref="C835:C875" si="34">IF(ISERROR(_xlfn.NUMBERVALUE(VLOOKUP(D835,G:H,2,0))),"NO",_xlfn.NUMBERVALUE(VLOOKUP(D835,G:H,2,0)))</f>
        <v>NO</v>
      </c>
      <c r="D835" s="79"/>
    </row>
    <row r="836" spans="1:4" ht="15.75" thickBot="1" x14ac:dyDescent="0.25">
      <c r="A836" s="80" t="str">
        <f>IF(ISBLANK(D836),"",COUNTA($B$2:B836))</f>
        <v/>
      </c>
      <c r="B836" s="80" t="str">
        <f t="shared" si="33"/>
        <v>0</v>
      </c>
      <c r="C836" s="81" t="str">
        <f t="shared" si="34"/>
        <v>NO</v>
      </c>
      <c r="D836" s="79"/>
    </row>
    <row r="837" spans="1:4" ht="15.75" thickBot="1" x14ac:dyDescent="0.25">
      <c r="A837" s="80" t="str">
        <f>IF(ISBLANK(D837),"",COUNTA($B$2:B837))</f>
        <v/>
      </c>
      <c r="B837" s="80" t="str">
        <f t="shared" si="33"/>
        <v>0</v>
      </c>
      <c r="C837" s="81" t="str">
        <f t="shared" si="34"/>
        <v>NO</v>
      </c>
      <c r="D837" s="79"/>
    </row>
    <row r="838" spans="1:4" ht="15.75" thickBot="1" x14ac:dyDescent="0.25">
      <c r="A838" s="80" t="str">
        <f>IF(ISBLANK(D838),"",COUNTA($B$2:B838))</f>
        <v/>
      </c>
      <c r="B838" s="80" t="str">
        <f t="shared" si="33"/>
        <v>0</v>
      </c>
      <c r="C838" s="81" t="str">
        <f t="shared" si="34"/>
        <v>NO</v>
      </c>
      <c r="D838" s="79"/>
    </row>
    <row r="839" spans="1:4" ht="15.75" thickBot="1" x14ac:dyDescent="0.25">
      <c r="A839" s="80" t="str">
        <f>IF(ISBLANK(D839),"",COUNTA($B$2:B839))</f>
        <v/>
      </c>
      <c r="B839" s="80" t="str">
        <f t="shared" si="33"/>
        <v>0</v>
      </c>
      <c r="C839" s="81" t="str">
        <f t="shared" si="34"/>
        <v>NO</v>
      </c>
      <c r="D839" s="79"/>
    </row>
    <row r="840" spans="1:4" ht="15.75" thickBot="1" x14ac:dyDescent="0.25">
      <c r="A840" s="80" t="str">
        <f>IF(ISBLANK(D840),"",COUNTA($B$2:B840))</f>
        <v/>
      </c>
      <c r="B840" s="80" t="str">
        <f t="shared" si="33"/>
        <v>0</v>
      </c>
      <c r="C840" s="81" t="str">
        <f t="shared" si="34"/>
        <v>NO</v>
      </c>
      <c r="D840" s="79"/>
    </row>
    <row r="841" spans="1:4" ht="15.75" thickBot="1" x14ac:dyDescent="0.25">
      <c r="A841" s="80" t="str">
        <f>IF(ISBLANK(D841),"",COUNTA($B$2:B841))</f>
        <v/>
      </c>
      <c r="B841" s="80" t="str">
        <f t="shared" si="33"/>
        <v>0</v>
      </c>
      <c r="C841" s="81" t="str">
        <f t="shared" si="34"/>
        <v>NO</v>
      </c>
      <c r="D841" s="79"/>
    </row>
    <row r="842" spans="1:4" ht="15.75" thickBot="1" x14ac:dyDescent="0.25">
      <c r="A842" s="80" t="str">
        <f>IF(ISBLANK(D842),"",COUNTA($B$2:B842))</f>
        <v/>
      </c>
      <c r="B842" s="80" t="str">
        <f t="shared" si="33"/>
        <v>0</v>
      </c>
      <c r="C842" s="81" t="str">
        <f t="shared" si="34"/>
        <v>NO</v>
      </c>
      <c r="D842" s="79"/>
    </row>
    <row r="843" spans="1:4" ht="15.75" thickBot="1" x14ac:dyDescent="0.25">
      <c r="A843" s="80" t="str">
        <f>IF(ISBLANK(D843),"",COUNTA($B$2:B843))</f>
        <v/>
      </c>
      <c r="B843" s="80" t="str">
        <f t="shared" si="33"/>
        <v>0</v>
      </c>
      <c r="C843" s="81" t="str">
        <f t="shared" si="34"/>
        <v>NO</v>
      </c>
      <c r="D843" s="79"/>
    </row>
    <row r="844" spans="1:4" ht="15.75" thickBot="1" x14ac:dyDescent="0.25">
      <c r="A844" s="80" t="str">
        <f>IF(ISBLANK(D844),"",COUNTA($B$2:B844))</f>
        <v/>
      </c>
      <c r="B844" s="80" t="str">
        <f t="shared" si="33"/>
        <v>0</v>
      </c>
      <c r="C844" s="81" t="str">
        <f t="shared" si="34"/>
        <v>NO</v>
      </c>
      <c r="D844" s="79"/>
    </row>
    <row r="845" spans="1:4" ht="15.75" thickBot="1" x14ac:dyDescent="0.25">
      <c r="A845" s="80" t="str">
        <f>IF(ISBLANK(D845),"",COUNTA($B$2:B845))</f>
        <v/>
      </c>
      <c r="B845" s="80" t="str">
        <f t="shared" si="33"/>
        <v>0</v>
      </c>
      <c r="C845" s="81" t="str">
        <f t="shared" si="34"/>
        <v>NO</v>
      </c>
      <c r="D845" s="79"/>
    </row>
    <row r="846" spans="1:4" ht="15.75" thickBot="1" x14ac:dyDescent="0.25">
      <c r="A846" s="80" t="str">
        <f>IF(ISBLANK(D846),"",COUNTA($B$2:B846))</f>
        <v/>
      </c>
      <c r="B846" s="80" t="str">
        <f t="shared" si="33"/>
        <v>0</v>
      </c>
      <c r="C846" s="81" t="str">
        <f t="shared" si="34"/>
        <v>NO</v>
      </c>
      <c r="D846" s="79"/>
    </row>
    <row r="847" spans="1:4" ht="15.75" thickBot="1" x14ac:dyDescent="0.25">
      <c r="A847" s="80" t="str">
        <f>IF(ISBLANK(D847),"",COUNTA($B$2:B847))</f>
        <v/>
      </c>
      <c r="B847" s="80" t="str">
        <f t="shared" si="33"/>
        <v>0</v>
      </c>
      <c r="C847" s="81" t="str">
        <f t="shared" si="34"/>
        <v>NO</v>
      </c>
      <c r="D847" s="79"/>
    </row>
    <row r="848" spans="1:4" ht="15.75" thickBot="1" x14ac:dyDescent="0.25">
      <c r="A848" s="80" t="str">
        <f>IF(ISBLANK(D848),"",COUNTA($B$2:B848))</f>
        <v/>
      </c>
      <c r="B848" s="80" t="str">
        <f t="shared" si="33"/>
        <v>0</v>
      </c>
      <c r="C848" s="81" t="str">
        <f t="shared" si="34"/>
        <v>NO</v>
      </c>
      <c r="D848" s="79"/>
    </row>
    <row r="849" spans="1:4" ht="15.75" thickBot="1" x14ac:dyDescent="0.25">
      <c r="A849" s="80" t="str">
        <f>IF(ISBLANK(D849),"",COUNTA($B$2:B849))</f>
        <v/>
      </c>
      <c r="B849" s="80" t="str">
        <f t="shared" si="33"/>
        <v>0</v>
      </c>
      <c r="C849" s="81" t="str">
        <f t="shared" si="34"/>
        <v>NO</v>
      </c>
      <c r="D849" s="79"/>
    </row>
    <row r="850" spans="1:4" ht="15.75" thickBot="1" x14ac:dyDescent="0.25">
      <c r="A850" s="80" t="str">
        <f>IF(ISBLANK(D850),"",COUNTA($B$2:B850))</f>
        <v/>
      </c>
      <c r="B850" s="80" t="str">
        <f t="shared" si="33"/>
        <v>0</v>
      </c>
      <c r="C850" s="81" t="str">
        <f t="shared" si="34"/>
        <v>NO</v>
      </c>
      <c r="D850" s="79"/>
    </row>
    <row r="851" spans="1:4" ht="15.75" thickBot="1" x14ac:dyDescent="0.25">
      <c r="A851" s="80" t="str">
        <f>IF(ISBLANK(D851),"",COUNTA($B$2:B851))</f>
        <v/>
      </c>
      <c r="B851" s="80" t="str">
        <f t="shared" si="33"/>
        <v>0</v>
      </c>
      <c r="C851" s="81" t="str">
        <f t="shared" si="34"/>
        <v>NO</v>
      </c>
      <c r="D851" s="79"/>
    </row>
    <row r="852" spans="1:4" ht="15.75" thickBot="1" x14ac:dyDescent="0.25">
      <c r="A852" s="80" t="str">
        <f>IF(ISBLANK(D852),"",COUNTA($B$2:B852))</f>
        <v/>
      </c>
      <c r="B852" s="80" t="str">
        <f t="shared" si="33"/>
        <v>0</v>
      </c>
      <c r="C852" s="81" t="str">
        <f t="shared" si="34"/>
        <v>NO</v>
      </c>
      <c r="D852" s="79"/>
    </row>
    <row r="853" spans="1:4" ht="15.75" thickBot="1" x14ac:dyDescent="0.25">
      <c r="A853" s="80" t="str">
        <f>IF(ISBLANK(D853),"",COUNTA($B$2:B853))</f>
        <v/>
      </c>
      <c r="B853" s="80" t="str">
        <f t="shared" si="33"/>
        <v>0</v>
      </c>
      <c r="C853" s="81" t="str">
        <f t="shared" si="34"/>
        <v>NO</v>
      </c>
      <c r="D853" s="79"/>
    </row>
    <row r="854" spans="1:4" ht="15.75" thickBot="1" x14ac:dyDescent="0.25">
      <c r="A854" s="80" t="str">
        <f>IF(ISBLANK(D854),"",COUNTA($B$2:B854))</f>
        <v/>
      </c>
      <c r="B854" s="80" t="str">
        <f t="shared" si="33"/>
        <v>0</v>
      </c>
      <c r="C854" s="81" t="str">
        <f t="shared" si="34"/>
        <v>NO</v>
      </c>
      <c r="D854" s="79"/>
    </row>
    <row r="855" spans="1:4" ht="15.75" thickBot="1" x14ac:dyDescent="0.25">
      <c r="A855" s="80" t="str">
        <f>IF(ISBLANK(D855),"",COUNTA($B$2:B855))</f>
        <v/>
      </c>
      <c r="B855" s="80" t="str">
        <f t="shared" si="33"/>
        <v>0</v>
      </c>
      <c r="C855" s="81" t="str">
        <f t="shared" si="34"/>
        <v>NO</v>
      </c>
      <c r="D855" s="79"/>
    </row>
    <row r="856" spans="1:4" ht="15.75" thickBot="1" x14ac:dyDescent="0.25">
      <c r="A856" s="80" t="str">
        <f>IF(ISBLANK(D856),"",COUNTA($B$2:B856))</f>
        <v/>
      </c>
      <c r="B856" s="80" t="str">
        <f t="shared" si="33"/>
        <v>0</v>
      </c>
      <c r="C856" s="81" t="str">
        <f t="shared" si="34"/>
        <v>NO</v>
      </c>
      <c r="D856" s="79"/>
    </row>
    <row r="857" spans="1:4" ht="15.75" thickBot="1" x14ac:dyDescent="0.25">
      <c r="A857" s="80" t="str">
        <f>IF(ISBLANK(D857),"",COUNTA($B$2:B857))</f>
        <v/>
      </c>
      <c r="B857" s="80" t="str">
        <f t="shared" si="33"/>
        <v>0</v>
      </c>
      <c r="C857" s="81" t="str">
        <f t="shared" si="34"/>
        <v>NO</v>
      </c>
      <c r="D857" s="79"/>
    </row>
    <row r="858" spans="1:4" ht="15.75" thickBot="1" x14ac:dyDescent="0.25">
      <c r="A858" s="80" t="str">
        <f>IF(ISBLANK(D858),"",COUNTA($B$2:B858))</f>
        <v/>
      </c>
      <c r="B858" s="80" t="str">
        <f t="shared" si="33"/>
        <v>0</v>
      </c>
      <c r="C858" s="81" t="str">
        <f t="shared" si="34"/>
        <v>NO</v>
      </c>
      <c r="D858" s="79"/>
    </row>
    <row r="859" spans="1:4" ht="15.75" thickBot="1" x14ac:dyDescent="0.25">
      <c r="A859" s="80" t="str">
        <f>IF(ISBLANK(D859),"",COUNTA($B$2:B859))</f>
        <v/>
      </c>
      <c r="B859" s="80" t="str">
        <f t="shared" si="33"/>
        <v>0</v>
      </c>
      <c r="C859" s="81" t="str">
        <f t="shared" si="34"/>
        <v>NO</v>
      </c>
      <c r="D859" s="79"/>
    </row>
    <row r="860" spans="1:4" ht="15.75" thickBot="1" x14ac:dyDescent="0.25">
      <c r="A860" s="80" t="str">
        <f>IF(ISBLANK(D860),"",COUNTA($B$2:B860))</f>
        <v/>
      </c>
      <c r="B860" s="80" t="str">
        <f t="shared" si="33"/>
        <v>0</v>
      </c>
      <c r="C860" s="81" t="str">
        <f t="shared" si="34"/>
        <v>NO</v>
      </c>
      <c r="D860" s="79"/>
    </row>
    <row r="861" spans="1:4" ht="15.75" thickBot="1" x14ac:dyDescent="0.25">
      <c r="A861" s="80" t="str">
        <f>IF(ISBLANK(D861),"",COUNTA($B$2:B861))</f>
        <v/>
      </c>
      <c r="B861" s="80" t="str">
        <f t="shared" si="33"/>
        <v>0</v>
      </c>
      <c r="C861" s="81" t="str">
        <f t="shared" si="34"/>
        <v>NO</v>
      </c>
      <c r="D861" s="79"/>
    </row>
    <row r="862" spans="1:4" ht="15.75" thickBot="1" x14ac:dyDescent="0.25">
      <c r="A862" s="80" t="str">
        <f>IF(ISBLANK(D862),"",COUNTA($B$2:B862))</f>
        <v/>
      </c>
      <c r="B862" s="80" t="str">
        <f t="shared" si="33"/>
        <v>0</v>
      </c>
      <c r="C862" s="81" t="str">
        <f t="shared" si="34"/>
        <v>NO</v>
      </c>
      <c r="D862" s="79"/>
    </row>
    <row r="863" spans="1:4" ht="15.75" thickBot="1" x14ac:dyDescent="0.25">
      <c r="A863" s="80" t="str">
        <f>IF(ISBLANK(D863),"",COUNTA($B$2:B863))</f>
        <v/>
      </c>
      <c r="B863" s="80" t="str">
        <f t="shared" si="33"/>
        <v>0</v>
      </c>
      <c r="C863" s="81" t="str">
        <f t="shared" si="34"/>
        <v>NO</v>
      </c>
      <c r="D863" s="79"/>
    </row>
    <row r="864" spans="1:4" ht="15.75" thickBot="1" x14ac:dyDescent="0.25">
      <c r="A864" s="80" t="str">
        <f>IF(ISBLANK(D864),"",COUNTA($B$2:B864))</f>
        <v/>
      </c>
      <c r="B864" s="80" t="str">
        <f t="shared" si="33"/>
        <v>0</v>
      </c>
      <c r="C864" s="81" t="str">
        <f t="shared" si="34"/>
        <v>NO</v>
      </c>
      <c r="D864" s="79"/>
    </row>
    <row r="865" spans="1:4" ht="15.75" thickBot="1" x14ac:dyDescent="0.25">
      <c r="A865" s="80" t="str">
        <f>IF(ISBLANK(D865),"",COUNTA($B$2:B865))</f>
        <v/>
      </c>
      <c r="B865" s="80" t="str">
        <f t="shared" si="33"/>
        <v>0</v>
      </c>
      <c r="C865" s="81" t="str">
        <f t="shared" si="34"/>
        <v>NO</v>
      </c>
      <c r="D865" s="79"/>
    </row>
    <row r="866" spans="1:4" ht="15.75" thickBot="1" x14ac:dyDescent="0.25">
      <c r="A866" s="80" t="str">
        <f>IF(ISBLANK(D866),"",COUNTA($B$2:B866))</f>
        <v/>
      </c>
      <c r="B866" s="80" t="str">
        <f t="shared" si="33"/>
        <v>0</v>
      </c>
      <c r="C866" s="81" t="str">
        <f t="shared" si="34"/>
        <v>NO</v>
      </c>
      <c r="D866" s="79"/>
    </row>
    <row r="867" spans="1:4" ht="15.75" thickBot="1" x14ac:dyDescent="0.25">
      <c r="A867" s="80" t="str">
        <f>IF(ISBLANK(D867),"",COUNTA($B$2:B867))</f>
        <v/>
      </c>
      <c r="B867" s="80" t="str">
        <f t="shared" si="33"/>
        <v>0</v>
      </c>
      <c r="C867" s="81" t="str">
        <f t="shared" si="34"/>
        <v>NO</v>
      </c>
      <c r="D867" s="79"/>
    </row>
    <row r="868" spans="1:4" ht="15.75" thickBot="1" x14ac:dyDescent="0.25">
      <c r="A868" s="80" t="str">
        <f>IF(ISBLANK(D868),"",COUNTA($B$2:B868))</f>
        <v/>
      </c>
      <c r="B868" s="80" t="str">
        <f t="shared" si="33"/>
        <v>0</v>
      </c>
      <c r="C868" s="81" t="str">
        <f t="shared" si="34"/>
        <v>NO</v>
      </c>
      <c r="D868" s="79"/>
    </row>
    <row r="869" spans="1:4" ht="15.75" thickBot="1" x14ac:dyDescent="0.25">
      <c r="A869" s="80" t="str">
        <f>IF(ISBLANK(D869),"",COUNTA($B$2:B869))</f>
        <v/>
      </c>
      <c r="B869" s="80" t="str">
        <f t="shared" si="33"/>
        <v>0</v>
      </c>
      <c r="C869" s="81" t="str">
        <f t="shared" si="34"/>
        <v>NO</v>
      </c>
      <c r="D869" s="79"/>
    </row>
    <row r="870" spans="1:4" ht="15.75" thickBot="1" x14ac:dyDescent="0.25">
      <c r="A870" s="80" t="str">
        <f>IF(ISBLANK(D870),"",COUNTA($B$2:B870))</f>
        <v/>
      </c>
      <c r="B870" s="80" t="str">
        <f t="shared" si="33"/>
        <v>0</v>
      </c>
      <c r="C870" s="81" t="str">
        <f t="shared" si="34"/>
        <v>NO</v>
      </c>
      <c r="D870" s="79"/>
    </row>
    <row r="871" spans="1:4" ht="15.75" thickBot="1" x14ac:dyDescent="0.25">
      <c r="A871" s="80" t="str">
        <f>IF(ISBLANK(D871),"",COUNTA($B$2:B871))</f>
        <v/>
      </c>
      <c r="B871" s="80" t="str">
        <f t="shared" si="33"/>
        <v>0</v>
      </c>
      <c r="C871" s="81" t="str">
        <f t="shared" si="34"/>
        <v>NO</v>
      </c>
      <c r="D871" s="79"/>
    </row>
    <row r="872" spans="1:4" ht="15.75" thickBot="1" x14ac:dyDescent="0.25">
      <c r="A872" s="80" t="str">
        <f>IF(ISBLANK(D872),"",COUNTA($B$2:B872))</f>
        <v/>
      </c>
      <c r="B872" s="80" t="str">
        <f t="shared" si="33"/>
        <v>0</v>
      </c>
      <c r="C872" s="81" t="str">
        <f t="shared" si="34"/>
        <v>NO</v>
      </c>
      <c r="D872" s="79"/>
    </row>
    <row r="873" spans="1:4" ht="15.75" thickBot="1" x14ac:dyDescent="0.25">
      <c r="A873" s="80" t="str">
        <f>IF(ISBLANK(D873),"",COUNTA($B$2:B873))</f>
        <v/>
      </c>
      <c r="B873" s="80" t="str">
        <f t="shared" si="33"/>
        <v>0</v>
      </c>
      <c r="C873" s="81" t="str">
        <f t="shared" si="34"/>
        <v>NO</v>
      </c>
      <c r="D873" s="79"/>
    </row>
    <row r="874" spans="1:4" ht="15.75" thickBot="1" x14ac:dyDescent="0.25">
      <c r="A874" s="80" t="str">
        <f>IF(ISBLANK(D874),"",COUNTA($B$2:B874))</f>
        <v/>
      </c>
      <c r="B874" s="80" t="str">
        <f t="shared" si="33"/>
        <v>0</v>
      </c>
      <c r="C874" s="81" t="str">
        <f t="shared" si="34"/>
        <v>NO</v>
      </c>
      <c r="D874" s="79"/>
    </row>
    <row r="875" spans="1:4" ht="15.75" thickBot="1" x14ac:dyDescent="0.25">
      <c r="A875" s="80" t="str">
        <f>IF(ISBLANK(D875),"",COUNTA($B$2:B875))</f>
        <v/>
      </c>
      <c r="B875" s="80" t="str">
        <f t="shared" si="33"/>
        <v>0</v>
      </c>
      <c r="C875" s="81" t="str">
        <f t="shared" si="34"/>
        <v>NO</v>
      </c>
      <c r="D875" s="79"/>
    </row>
    <row r="876" spans="1:4" ht="15.75" thickBot="1" x14ac:dyDescent="0.25">
      <c r="D876" s="79"/>
    </row>
    <row r="877" spans="1:4" ht="15.75" thickBot="1" x14ac:dyDescent="0.25">
      <c r="D877" s="79"/>
    </row>
    <row r="878" spans="1:4" ht="15.75" thickBot="1" x14ac:dyDescent="0.25">
      <c r="D878" s="79"/>
    </row>
    <row r="879" spans="1:4" ht="15.75" thickBot="1" x14ac:dyDescent="0.25">
      <c r="D879" s="79"/>
    </row>
    <row r="880" spans="1:4" ht="15.75" thickBot="1" x14ac:dyDescent="0.25">
      <c r="D880" s="79"/>
    </row>
    <row r="881" spans="4:4" ht="15.75" thickBot="1" x14ac:dyDescent="0.25">
      <c r="D881" s="79"/>
    </row>
    <row r="882" spans="4:4" ht="15.75" thickBot="1" x14ac:dyDescent="0.25">
      <c r="D882" s="79"/>
    </row>
    <row r="883" spans="4:4" ht="15.75" thickBot="1" x14ac:dyDescent="0.25">
      <c r="D883" s="79"/>
    </row>
    <row r="884" spans="4:4" ht="15.75" thickBot="1" x14ac:dyDescent="0.25">
      <c r="D884" s="79"/>
    </row>
    <row r="885" spans="4:4" ht="15.75" thickBot="1" x14ac:dyDescent="0.25">
      <c r="D885" s="79"/>
    </row>
    <row r="886" spans="4:4" ht="15.75" thickBot="1" x14ac:dyDescent="0.25">
      <c r="D886" s="79"/>
    </row>
    <row r="887" spans="4:4" ht="15.75" thickBot="1" x14ac:dyDescent="0.25">
      <c r="D887" s="79"/>
    </row>
    <row r="888" spans="4:4" ht="15.75" thickBot="1" x14ac:dyDescent="0.25">
      <c r="D888" s="79"/>
    </row>
    <row r="889" spans="4:4" ht="15.75" thickBot="1" x14ac:dyDescent="0.25">
      <c r="D889" s="79"/>
    </row>
    <row r="890" spans="4:4" ht="15.75" thickBot="1" x14ac:dyDescent="0.25">
      <c r="D890" s="79"/>
    </row>
    <row r="891" spans="4:4" ht="15.75" thickBot="1" x14ac:dyDescent="0.25">
      <c r="D891" s="79"/>
    </row>
    <row r="892" spans="4:4" ht="15.75" thickBot="1" x14ac:dyDescent="0.25">
      <c r="D892" s="79"/>
    </row>
    <row r="893" spans="4:4" ht="15.75" thickBot="1" x14ac:dyDescent="0.25">
      <c r="D893" s="79"/>
    </row>
    <row r="894" spans="4:4" ht="15.75" thickBot="1" x14ac:dyDescent="0.25">
      <c r="D894" s="79"/>
    </row>
    <row r="895" spans="4:4" ht="15.75" thickBot="1" x14ac:dyDescent="0.25">
      <c r="D895" s="79"/>
    </row>
    <row r="896" spans="4:4" ht="15.75" thickBot="1" x14ac:dyDescent="0.25">
      <c r="D896" s="79"/>
    </row>
    <row r="897" spans="4:4" ht="15.75" thickBot="1" x14ac:dyDescent="0.25">
      <c r="D897" s="79"/>
    </row>
    <row r="898" spans="4:4" ht="15.75" thickBot="1" x14ac:dyDescent="0.25">
      <c r="D898" s="79"/>
    </row>
    <row r="899" spans="4:4" ht="15.75" thickBot="1" x14ac:dyDescent="0.25">
      <c r="D899" s="79"/>
    </row>
    <row r="900" spans="4:4" ht="15.75" thickBot="1" x14ac:dyDescent="0.25">
      <c r="D900" s="79"/>
    </row>
    <row r="901" spans="4:4" ht="15.75" thickBot="1" x14ac:dyDescent="0.25">
      <c r="D901" s="79"/>
    </row>
    <row r="902" spans="4:4" ht="15.75" thickBot="1" x14ac:dyDescent="0.25">
      <c r="D902" s="79"/>
    </row>
    <row r="903" spans="4:4" ht="15.75" thickBot="1" x14ac:dyDescent="0.25">
      <c r="D903" s="79"/>
    </row>
    <row r="904" spans="4:4" ht="15.75" thickBot="1" x14ac:dyDescent="0.25">
      <c r="D904" s="79"/>
    </row>
    <row r="905" spans="4:4" ht="15.75" thickBot="1" x14ac:dyDescent="0.25">
      <c r="D905" s="79"/>
    </row>
    <row r="906" spans="4:4" ht="15.75" thickBot="1" x14ac:dyDescent="0.25">
      <c r="D906" s="79"/>
    </row>
    <row r="907" spans="4:4" ht="15.75" thickBot="1" x14ac:dyDescent="0.25">
      <c r="D907" s="79"/>
    </row>
    <row r="908" spans="4:4" ht="15.75" thickBot="1" x14ac:dyDescent="0.25">
      <c r="D908" s="79"/>
    </row>
    <row r="909" spans="4:4" ht="15.75" thickBot="1" x14ac:dyDescent="0.25">
      <c r="D909" s="79"/>
    </row>
    <row r="910" spans="4:4" ht="15.75" thickBot="1" x14ac:dyDescent="0.25">
      <c r="D910" s="79"/>
    </row>
    <row r="911" spans="4:4" ht="15.75" thickBot="1" x14ac:dyDescent="0.25">
      <c r="D911" s="79"/>
    </row>
    <row r="912" spans="4:4" ht="15.75" thickBot="1" x14ac:dyDescent="0.25">
      <c r="D912" s="79"/>
    </row>
    <row r="913" spans="4:4" ht="15.75" thickBot="1" x14ac:dyDescent="0.25">
      <c r="D913" s="79"/>
    </row>
    <row r="914" spans="4:4" ht="15.75" thickBot="1" x14ac:dyDescent="0.25">
      <c r="D914" s="79"/>
    </row>
    <row r="915" spans="4:4" ht="15.75" thickBot="1" x14ac:dyDescent="0.25">
      <c r="D915" s="79"/>
    </row>
    <row r="916" spans="4:4" ht="15.75" thickBot="1" x14ac:dyDescent="0.25">
      <c r="D916" s="79"/>
    </row>
    <row r="917" spans="4:4" ht="15.75" thickBot="1" x14ac:dyDescent="0.25">
      <c r="D917" s="79"/>
    </row>
    <row r="918" spans="4:4" ht="15.75" thickBot="1" x14ac:dyDescent="0.25">
      <c r="D918" s="79"/>
    </row>
    <row r="919" spans="4:4" ht="15.75" thickBot="1" x14ac:dyDescent="0.25">
      <c r="D919" s="79"/>
    </row>
    <row r="920" spans="4:4" ht="15.75" thickBot="1" x14ac:dyDescent="0.25">
      <c r="D920" s="79"/>
    </row>
    <row r="921" spans="4:4" ht="15.75" thickBot="1" x14ac:dyDescent="0.25">
      <c r="D921" s="79"/>
    </row>
    <row r="922" spans="4:4" ht="15.75" thickBot="1" x14ac:dyDescent="0.25">
      <c r="D922" s="79"/>
    </row>
    <row r="923" spans="4:4" ht="15.75" thickBot="1" x14ac:dyDescent="0.25">
      <c r="D923" s="79"/>
    </row>
    <row r="924" spans="4:4" ht="15.75" thickBot="1" x14ac:dyDescent="0.25">
      <c r="D924" s="79"/>
    </row>
    <row r="925" spans="4:4" ht="15.75" thickBot="1" x14ac:dyDescent="0.25">
      <c r="D925" s="79"/>
    </row>
    <row r="926" spans="4:4" ht="15.75" thickBot="1" x14ac:dyDescent="0.25">
      <c r="D926" s="79"/>
    </row>
    <row r="927" spans="4:4" ht="15.75" thickBot="1" x14ac:dyDescent="0.25">
      <c r="D927" s="79"/>
    </row>
    <row r="928" spans="4:4" ht="15.75" thickBot="1" x14ac:dyDescent="0.25">
      <c r="D928" s="79"/>
    </row>
    <row r="929" spans="4:4" ht="15.75" thickBot="1" x14ac:dyDescent="0.25">
      <c r="D929" s="79"/>
    </row>
    <row r="930" spans="4:4" ht="15.75" thickBot="1" x14ac:dyDescent="0.25">
      <c r="D930" s="79"/>
    </row>
    <row r="931" spans="4:4" ht="15.75" thickBot="1" x14ac:dyDescent="0.25">
      <c r="D931" s="79"/>
    </row>
    <row r="932" spans="4:4" ht="15.75" thickBot="1" x14ac:dyDescent="0.25">
      <c r="D932" s="79"/>
    </row>
    <row r="933" spans="4:4" ht="15.75" thickBot="1" x14ac:dyDescent="0.25">
      <c r="D933" s="79"/>
    </row>
    <row r="934" spans="4:4" ht="15.75" thickBot="1" x14ac:dyDescent="0.25">
      <c r="D934" s="79"/>
    </row>
    <row r="935" spans="4:4" ht="15.75" thickBot="1" x14ac:dyDescent="0.25">
      <c r="D935" s="79"/>
    </row>
    <row r="936" spans="4:4" ht="15.75" thickBot="1" x14ac:dyDescent="0.25">
      <c r="D936" s="79"/>
    </row>
    <row r="937" spans="4:4" ht="15.75" thickBot="1" x14ac:dyDescent="0.25">
      <c r="D937" s="79"/>
    </row>
    <row r="938" spans="4:4" ht="15.75" thickBot="1" x14ac:dyDescent="0.25">
      <c r="D938" s="79"/>
    </row>
    <row r="939" spans="4:4" ht="15.75" thickBot="1" x14ac:dyDescent="0.25">
      <c r="D939" s="79"/>
    </row>
    <row r="940" spans="4:4" ht="15.75" thickBot="1" x14ac:dyDescent="0.25">
      <c r="D940" s="79"/>
    </row>
    <row r="941" spans="4:4" ht="15.75" thickBot="1" x14ac:dyDescent="0.25">
      <c r="D941" s="79"/>
    </row>
    <row r="942" spans="4:4" ht="15.75" thickBot="1" x14ac:dyDescent="0.25">
      <c r="D942" s="79"/>
    </row>
    <row r="943" spans="4:4" ht="15.75" thickBot="1" x14ac:dyDescent="0.25">
      <c r="D943" s="79"/>
    </row>
    <row r="944" spans="4:4" ht="15.75" thickBot="1" x14ac:dyDescent="0.25">
      <c r="D944" s="79"/>
    </row>
    <row r="945" spans="4:4" ht="15.75" thickBot="1" x14ac:dyDescent="0.25">
      <c r="D945" s="79"/>
    </row>
    <row r="946" spans="4:4" ht="15.75" thickBot="1" x14ac:dyDescent="0.25">
      <c r="D946" s="79"/>
    </row>
    <row r="947" spans="4:4" ht="15.75" thickBot="1" x14ac:dyDescent="0.25">
      <c r="D947" s="79"/>
    </row>
    <row r="948" spans="4:4" ht="15.75" thickBot="1" x14ac:dyDescent="0.25">
      <c r="D948" s="79"/>
    </row>
    <row r="949" spans="4:4" ht="15.75" thickBot="1" x14ac:dyDescent="0.25">
      <c r="D949" s="79"/>
    </row>
    <row r="950" spans="4:4" ht="15.75" thickBot="1" x14ac:dyDescent="0.25">
      <c r="D950" s="79"/>
    </row>
    <row r="951" spans="4:4" ht="15.75" thickBot="1" x14ac:dyDescent="0.25">
      <c r="D951" s="79"/>
    </row>
    <row r="952" spans="4:4" ht="15.75" thickBot="1" x14ac:dyDescent="0.25">
      <c r="D952" s="79"/>
    </row>
    <row r="953" spans="4:4" ht="15.75" thickBot="1" x14ac:dyDescent="0.25">
      <c r="D953" s="79"/>
    </row>
    <row r="954" spans="4:4" ht="15.75" thickBot="1" x14ac:dyDescent="0.25">
      <c r="D954" s="79"/>
    </row>
    <row r="955" spans="4:4" ht="15.75" thickBot="1" x14ac:dyDescent="0.25">
      <c r="D955" s="79"/>
    </row>
    <row r="956" spans="4:4" ht="15.75" thickBot="1" x14ac:dyDescent="0.25">
      <c r="D956" s="79"/>
    </row>
    <row r="957" spans="4:4" ht="15.75" thickBot="1" x14ac:dyDescent="0.25">
      <c r="D957" s="79"/>
    </row>
    <row r="958" spans="4:4" ht="15.75" thickBot="1" x14ac:dyDescent="0.25">
      <c r="D958" s="79"/>
    </row>
    <row r="959" spans="4:4" ht="15.75" thickBot="1" x14ac:dyDescent="0.25">
      <c r="D959" s="79"/>
    </row>
    <row r="960" spans="4:4" ht="15.75" thickBot="1" x14ac:dyDescent="0.25">
      <c r="D960" s="79"/>
    </row>
    <row r="961" spans="4:4" ht="15.75" thickBot="1" x14ac:dyDescent="0.25">
      <c r="D961" s="79"/>
    </row>
    <row r="962" spans="4:4" ht="15.75" thickBot="1" x14ac:dyDescent="0.25">
      <c r="D962" s="79"/>
    </row>
    <row r="963" spans="4:4" ht="15.75" thickBot="1" x14ac:dyDescent="0.25">
      <c r="D963" s="79"/>
    </row>
    <row r="964" spans="4:4" ht="15.75" thickBot="1" x14ac:dyDescent="0.25">
      <c r="D964" s="79"/>
    </row>
    <row r="965" spans="4:4" ht="15.75" thickBot="1" x14ac:dyDescent="0.25">
      <c r="D965" s="79"/>
    </row>
    <row r="966" spans="4:4" ht="15.75" thickBot="1" x14ac:dyDescent="0.25">
      <c r="D966" s="79"/>
    </row>
    <row r="967" spans="4:4" ht="15.75" thickBot="1" x14ac:dyDescent="0.25">
      <c r="D967" s="79"/>
    </row>
    <row r="968" spans="4:4" ht="15.75" thickBot="1" x14ac:dyDescent="0.25">
      <c r="D968" s="79"/>
    </row>
    <row r="969" spans="4:4" ht="15.75" thickBot="1" x14ac:dyDescent="0.25">
      <c r="D969" s="79"/>
    </row>
    <row r="970" spans="4:4" ht="15.75" thickBot="1" x14ac:dyDescent="0.25">
      <c r="D970" s="79"/>
    </row>
    <row r="971" spans="4:4" ht="15.75" thickBot="1" x14ac:dyDescent="0.25">
      <c r="D971" s="79"/>
    </row>
    <row r="972" spans="4:4" ht="15.75" thickBot="1" x14ac:dyDescent="0.25">
      <c r="D972" s="79"/>
    </row>
    <row r="973" spans="4:4" ht="15.75" thickBot="1" x14ac:dyDescent="0.25">
      <c r="D973" s="79"/>
    </row>
    <row r="974" spans="4:4" ht="15.75" thickBot="1" x14ac:dyDescent="0.25">
      <c r="D974" s="79"/>
    </row>
    <row r="975" spans="4:4" ht="15.75" thickBot="1" x14ac:dyDescent="0.25">
      <c r="D975" s="79"/>
    </row>
    <row r="976" spans="4:4" ht="15.75" thickBot="1" x14ac:dyDescent="0.25">
      <c r="D976" s="79"/>
    </row>
    <row r="977" spans="4:4" ht="15.75" thickBot="1" x14ac:dyDescent="0.25">
      <c r="D977" s="79"/>
    </row>
    <row r="978" spans="4:4" ht="15.75" thickBot="1" x14ac:dyDescent="0.25">
      <c r="D978" s="79"/>
    </row>
    <row r="979" spans="4:4" ht="15.75" thickBot="1" x14ac:dyDescent="0.25">
      <c r="D979" s="79"/>
    </row>
    <row r="980" spans="4:4" ht="15.75" thickBot="1" x14ac:dyDescent="0.25">
      <c r="D980" s="79"/>
    </row>
    <row r="981" spans="4:4" ht="15.75" thickBot="1" x14ac:dyDescent="0.25">
      <c r="D981" s="79"/>
    </row>
    <row r="982" spans="4:4" ht="15.75" thickBot="1" x14ac:dyDescent="0.25">
      <c r="D982" s="79"/>
    </row>
    <row r="983" spans="4:4" ht="15.75" thickBot="1" x14ac:dyDescent="0.25">
      <c r="D983" s="79"/>
    </row>
    <row r="984" spans="4:4" ht="15.75" thickBot="1" x14ac:dyDescent="0.25">
      <c r="D984" s="79"/>
    </row>
    <row r="985" spans="4:4" ht="15.75" thickBot="1" x14ac:dyDescent="0.25">
      <c r="D985" s="79"/>
    </row>
    <row r="986" spans="4:4" ht="15.75" thickBot="1" x14ac:dyDescent="0.25">
      <c r="D986" s="79"/>
    </row>
    <row r="987" spans="4:4" ht="15.75" thickBot="1" x14ac:dyDescent="0.25">
      <c r="D987" s="79"/>
    </row>
    <row r="988" spans="4:4" ht="15.75" thickBot="1" x14ac:dyDescent="0.25">
      <c r="D988" s="79"/>
    </row>
    <row r="989" spans="4:4" ht="15.75" thickBot="1" x14ac:dyDescent="0.25">
      <c r="D989" s="79"/>
    </row>
    <row r="990" spans="4:4" ht="15.75" thickBot="1" x14ac:dyDescent="0.25">
      <c r="D990" s="79"/>
    </row>
    <row r="991" spans="4:4" ht="15.75" thickBot="1" x14ac:dyDescent="0.25">
      <c r="D991" s="79"/>
    </row>
    <row r="992" spans="4:4" ht="15.75" thickBot="1" x14ac:dyDescent="0.25">
      <c r="D992" s="79"/>
    </row>
    <row r="993" spans="4:4" ht="15.75" thickBot="1" x14ac:dyDescent="0.25">
      <c r="D993" s="79"/>
    </row>
    <row r="994" spans="4:4" ht="15.75" thickBot="1" x14ac:dyDescent="0.25">
      <c r="D994" s="79"/>
    </row>
    <row r="995" spans="4:4" ht="15.75" thickBot="1" x14ac:dyDescent="0.25">
      <c r="D995" s="79"/>
    </row>
    <row r="996" spans="4:4" ht="15.75" thickBot="1" x14ac:dyDescent="0.25">
      <c r="D996" s="79"/>
    </row>
    <row r="997" spans="4:4" ht="15.75" thickBot="1" x14ac:dyDescent="0.25">
      <c r="D997" s="79"/>
    </row>
    <row r="998" spans="4:4" ht="15.75" thickBot="1" x14ac:dyDescent="0.25">
      <c r="D998" s="79"/>
    </row>
    <row r="999" spans="4:4" ht="15.75" thickBot="1" x14ac:dyDescent="0.25">
      <c r="D999" s="79"/>
    </row>
    <row r="1000" spans="4:4" ht="15.75" thickBot="1" x14ac:dyDescent="0.25">
      <c r="D1000" s="79"/>
    </row>
    <row r="1001" spans="4:4" ht="15.75" thickBot="1" x14ac:dyDescent="0.25">
      <c r="D1001" s="79"/>
    </row>
  </sheetData>
  <conditionalFormatting sqref="B1:B1048576">
    <cfRule type="cellIs" dxfId="4" priority="1" operator="lessThan">
      <formula>-100</formula>
    </cfRule>
    <cfRule type="cellIs" dxfId="3" priority="2" operator="between">
      <formula>9500</formula>
      <formula>9999</formula>
    </cfRule>
    <cfRule type="cellIs" dxfId="2" priority="3" operator="greaterThan">
      <formula>9999</formula>
    </cfRule>
  </conditionalFormatting>
  <conditionalFormatting sqref="C1:C1048576">
    <cfRule type="cellIs" dxfId="1" priority="7" operator="equal">
      <formula>"NO"</formula>
    </cfRule>
  </conditionalFormatting>
  <conditionalFormatting sqref="F2:F300">
    <cfRule type="cellIs" dxfId="0" priority="5" operator="greaterThan">
      <formula>50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F9DA-7B67-4090-9277-84DAD02B2DD2}">
  <dimension ref="A1:U57"/>
  <sheetViews>
    <sheetView zoomScale="70" zoomScaleNormal="70" workbookViewId="0">
      <selection activeCell="H2" sqref="H2:K57"/>
    </sheetView>
  </sheetViews>
  <sheetFormatPr baseColWidth="10" defaultColWidth="28.42578125" defaultRowHeight="15" x14ac:dyDescent="0.25"/>
  <cols>
    <col min="1" max="8" width="11.42578125" customWidth="1"/>
    <col min="9" max="9" width="20.5703125" customWidth="1"/>
    <col min="10" max="10" width="20" style="49" customWidth="1"/>
    <col min="11" max="11" width="19.28515625" style="49" customWidth="1"/>
    <col min="12" max="17" width="9.28515625" customWidth="1"/>
    <col min="21" max="21" width="28.42578125" customWidth="1"/>
  </cols>
  <sheetData>
    <row r="1" spans="1:21" x14ac:dyDescent="0.25">
      <c r="A1" t="s">
        <v>2</v>
      </c>
      <c r="B1" t="s">
        <v>7</v>
      </c>
      <c r="C1" t="s">
        <v>8</v>
      </c>
      <c r="D1" t="s">
        <v>9</v>
      </c>
      <c r="E1" t="s">
        <v>471</v>
      </c>
      <c r="F1" t="s">
        <v>14</v>
      </c>
      <c r="G1" t="s">
        <v>15</v>
      </c>
      <c r="H1" s="1" t="s">
        <v>51</v>
      </c>
      <c r="I1" s="1" t="s">
        <v>472</v>
      </c>
      <c r="J1" s="60" t="s">
        <v>7</v>
      </c>
      <c r="K1" s="60" t="s">
        <v>473</v>
      </c>
      <c r="L1" t="s">
        <v>31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S1" s="1"/>
    </row>
    <row r="2" spans="1:21" ht="18" thickBot="1" x14ac:dyDescent="0.3">
      <c r="A2">
        <f>IF(ISBLANK(L2),"",COUNTA($L$2:L2))</f>
        <v>1</v>
      </c>
      <c r="B2" t="str">
        <f>L2</f>
        <v>O 6.5</v>
      </c>
      <c r="C2">
        <f>IF(VALUE(M2)&gt;0,-20,IF(VALUE(M2)&gt;VALUE(N2),-20,M2))</f>
        <v>-20</v>
      </c>
      <c r="D2" t="str">
        <f>IF(VALUE(N2)&gt;0,-20,IF(VALUE(N2)&gt;VALUE(M2),-20,N2))</f>
        <v>-130</v>
      </c>
      <c r="E2" t="str">
        <f t="shared" ref="E2:E36" si="0">O2</f>
        <v>0.0</v>
      </c>
      <c r="F2">
        <f>IF(VALUE(P2)&gt;0,-20,IF(VALUE(P2)&gt;VALUE(Q2),-20,VALUE(P2)))</f>
        <v>-20</v>
      </c>
      <c r="G2">
        <f>IF(VALUE(Q2)&gt;0,-20,IF(VALUE(Q2)&gt;VALUE(P2),-20,VALUE(Q2)))</f>
        <v>-220</v>
      </c>
      <c r="H2">
        <v>1</v>
      </c>
      <c r="I2" s="62" t="s">
        <v>989</v>
      </c>
      <c r="J2" s="65" t="s">
        <v>1021</v>
      </c>
      <c r="K2" s="68" t="s">
        <v>1031</v>
      </c>
      <c r="L2" t="str">
        <f>IF(ISBLANK(J2),"",IF(ISNUMBER(SEARCH("+",J2)),LEFT(J2,SEARCH("+",J2,1)-1),LEFT(J2,SEARCH("-",J2,1)-1)))</f>
        <v>O 6.5</v>
      </c>
      <c r="M2" t="str">
        <f>IF(ISBLANK(J2),0,IF(ISNUMBER(SEARCH("+",J2)),RIGHT(J2,LEN(J2)-SEARCH("+",J2,1)),RIGHT(J2,LEN(J2)-SEARCH("-",J2,1)+1)))</f>
        <v>-110</v>
      </c>
      <c r="N2" t="str">
        <f>IF(ISBLANK(J3),0,IF(ISNUMBER(SEARCH("+",J3)),RIGHT(J3,LEN(J3)-SEARCH("+",J3,1)),RIGHT(J3,LEN(J3)-SEARCH("-",J3,1)+1)))</f>
        <v>-130</v>
      </c>
      <c r="O2" t="str">
        <f>IF(ISBLANK(K2),"",IF(ISNUMBER(SEARCH("+",K2)),LEFT(K2,SEARCH("+",K2,1)-1),LEFT(K2,SEARCH("-",K2,1)-1)))</f>
        <v>0.0</v>
      </c>
      <c r="P2" t="str">
        <f>IF(ISBLANK(K2),0,IF(ISNUMBER(SEARCH("+",K2)),RIGHT(K2,LEN(K2)-SEARCH("+",K2,1)),RIGHT(K2,LEN(K2)-SEARCH("-",K2,1)+1)))</f>
        <v>170</v>
      </c>
      <c r="Q2" t="str">
        <f>IF(ISBLANK(K3),0,IF(ISNUMBER(SEARCH("+",K3)),RIGHT(K3,LEN(K3)-SEARCH("+",K3,1)),RIGHT(K3,LEN(K3)-SEARCH("-",K3,1)+1)))</f>
        <v>-220</v>
      </c>
      <c r="S2" s="51" t="s">
        <v>479</v>
      </c>
      <c r="T2" t="str">
        <f>IF(ISBLANK(S3),"",IF(ISNUMBER(SEARCH("+",S3)),LEFT(S3,SEARCH("+",S3,1)-1),LEFT(S3,SEARCH("-",S3,1)-1)))</f>
        <v>Milwaukee Brewers</v>
      </c>
      <c r="U2" t="str">
        <f>IF(ISBLANK(S3),0,IF(ISNUMBER(SEARCH("+",S3)),RIGHT(S3,LEN(S3)-SEARCH("+",S3,1)),RIGHT(S3,LEN(S3)-SEARCH("-",S3,1)+1)))</f>
        <v>1+103</v>
      </c>
    </row>
    <row r="3" spans="1:21" ht="17.25" x14ac:dyDescent="0.25">
      <c r="A3">
        <f>IF(ISBLANK(L3),"",COUNTA($L$2:L3))</f>
        <v>2</v>
      </c>
      <c r="B3" t="str">
        <f t="shared" ref="B3:B36" si="1">L3</f>
        <v>O 6.5</v>
      </c>
      <c r="C3">
        <f t="shared" ref="C3:C36" si="2">IF(VALUE(M3)&gt;0,-20,IF(VALUE(M3)&gt;VALUE(N3),-20,M3))</f>
        <v>-20</v>
      </c>
      <c r="D3" t="str">
        <f t="shared" ref="D3:D36" si="3">IF(VALUE(N3)&gt;0,-20,IF(VALUE(N3)&gt;VALUE(M3),-20,N3))</f>
        <v>-140</v>
      </c>
      <c r="E3" t="str">
        <f t="shared" si="0"/>
        <v>0.0</v>
      </c>
      <c r="F3">
        <f t="shared" ref="F3:G36" si="4">IF(VALUE(P3)&gt;0,-20,IF(VALUE(P3)&gt;VALUE(Q3),-20,VALUE(P3)))</f>
        <v>-260</v>
      </c>
      <c r="G3">
        <f t="shared" ref="G3:G35" si="5">IF(VALUE(Q3)&gt;0,-20,IF(VALUE(Q3)&gt;VALUE(P3),-20,VALUE(Q3)))</f>
        <v>-20</v>
      </c>
      <c r="H3">
        <v>1</v>
      </c>
      <c r="I3" s="62" t="s">
        <v>990</v>
      </c>
      <c r="J3" s="66" t="s">
        <v>1022</v>
      </c>
      <c r="K3" s="69" t="s">
        <v>1032</v>
      </c>
      <c r="L3" t="str">
        <f>IF(ISBLANK(J4),"",IF(ISNUMBER(SEARCH("+",J4)),LEFT(J4,SEARCH("+",J4,1)-1),LEFT(J4,SEARCH("-",J4,1)-1)))</f>
        <v>O 6.5</v>
      </c>
      <c r="M3" t="str">
        <f>IF(ISBLANK(J4),0,IF(ISNUMBER(SEARCH("+",J4)),RIGHT(J4,LEN(J4)-SEARCH("+",J4,1)),RIGHT(J4,LEN(J4)-SEARCH("-",J4,1)+1)))</f>
        <v>100</v>
      </c>
      <c r="N3" t="str">
        <f>IF(ISBLANK(J5),0,IF(ISNUMBER(SEARCH("+",J5)),RIGHT(J5,LEN(J5)-SEARCH("+",J5,1)),RIGHT(J5,LEN(J5)-SEARCH("-",J5,1)+1)))</f>
        <v>-140</v>
      </c>
      <c r="O3" t="str">
        <f>IF(ISBLANK(K4),"",IF(ISNUMBER(SEARCH("+",K4)),LEFT(K4,SEARCH("+",K4,1)-1),LEFT(K4,SEARCH("-",K4,1)-1)))</f>
        <v>0.0</v>
      </c>
      <c r="P3" t="str">
        <f>IF(ISBLANK(K4),0,IF(ISNUMBER(SEARCH("+",K4)),RIGHT(K4,LEN(K4)-SEARCH("+",K4,1)),RIGHT(K4,LEN(K4)-SEARCH("-",K4,1)+1)))</f>
        <v>-260</v>
      </c>
      <c r="Q3" t="str">
        <f>IF(ISBLANK(K5),0,IF(ISNUMBER(SEARCH("+",K5)),RIGHT(K5,LEN(K5)-SEARCH("+",K5,1)),RIGHT(K5,LEN(K5)-SEARCH("-",K5,1)+1)))</f>
        <v>200</v>
      </c>
      <c r="S3" s="52" t="s">
        <v>480</v>
      </c>
      <c r="T3" t="str">
        <f>IF(ISBLANK(S4),"",IF(ISNUMBER(SEARCH("+",S4)),LEFT(S4,SEARCH("+",S4,1)-1),LEFT(S4,SEARCH("-",S4,1)-1)))</f>
        <v>Toronto Blue Jays</v>
      </c>
      <c r="U3" t="str">
        <f>IF(ISBLANK(S4),0,IF(ISNUMBER(SEARCH("+",S4)),RIGHT(S4,LEN(S4)-SEARCH("+",S4,1)),RIGHT(S4,LEN(S4)-SEARCH("-",S4,1)+1)))</f>
        <v>-1-127</v>
      </c>
    </row>
    <row r="4" spans="1:21" ht="18" thickBot="1" x14ac:dyDescent="0.3">
      <c r="A4">
        <f>IF(ISBLANK(L4),"",COUNTA($L$2:L4))</f>
        <v>3</v>
      </c>
      <c r="B4" t="str">
        <f t="shared" si="1"/>
        <v>O 6.5</v>
      </c>
      <c r="C4">
        <f t="shared" si="2"/>
        <v>-20</v>
      </c>
      <c r="D4" t="str">
        <f t="shared" si="3"/>
        <v>-130</v>
      </c>
      <c r="E4" t="str">
        <f t="shared" si="0"/>
        <v>0.0</v>
      </c>
      <c r="F4">
        <f t="shared" si="4"/>
        <v>-20</v>
      </c>
      <c r="G4">
        <f t="shared" si="5"/>
        <v>-145</v>
      </c>
      <c r="H4">
        <v>2</v>
      </c>
      <c r="I4" s="62" t="s">
        <v>991</v>
      </c>
      <c r="J4" s="65" t="s">
        <v>1023</v>
      </c>
      <c r="K4" s="68" t="s">
        <v>686</v>
      </c>
      <c r="L4" t="str">
        <f>IF(ISBLANK(J6),"",IF(ISNUMBER(SEARCH("+",J6)),LEFT(J6,SEARCH("+",J6,1)-1),LEFT(J6,SEARCH("-",J6,1)-1)))</f>
        <v>O 6.5</v>
      </c>
      <c r="M4" t="str">
        <f>IF(ISBLANK(J6),0,IF(ISNUMBER(SEARCH("+",J6)),RIGHT(J6,LEN(J6)-SEARCH("+",J6,1)),RIGHT(J6,LEN(J6)-SEARCH("-",J6,1)+1)))</f>
        <v>-110</v>
      </c>
      <c r="N4" t="str">
        <f>IF(ISBLANK(J7),0,IF(ISNUMBER(SEARCH("+",J7)),RIGHT(J7,LEN(J7)-SEARCH("+",J7,1)),RIGHT(J7,LEN(J7)-SEARCH("-",J7,1)+1)))</f>
        <v>-130</v>
      </c>
      <c r="O4" t="str">
        <f>IF(ISBLANK(K6),"",IF(ISNUMBER(SEARCH("+",K6)),LEFT(K6,SEARCH("+",K6,1)-1),LEFT(K6,SEARCH("-",K6,1)-1)))</f>
        <v>0.0</v>
      </c>
      <c r="P4" t="str">
        <f>IF(ISBLANK(K6),0,IF(ISNUMBER(SEARCH("+",K6)),RIGHT(K6,LEN(K6)-SEARCH("+",K6,1)),RIGHT(K6,LEN(K6)-SEARCH("-",K6,1)+1)))</f>
        <v>105</v>
      </c>
      <c r="Q4" t="str">
        <f>IF(ISBLANK(K7),0,IF(ISNUMBER(SEARCH("+",K7)),RIGHT(K7,LEN(K7)-SEARCH("+",K7,1)),RIGHT(K7,LEN(K7)-SEARCH("-",K7,1)+1)))</f>
        <v>-145</v>
      </c>
      <c r="S4" s="52" t="s">
        <v>481</v>
      </c>
    </row>
    <row r="5" spans="1:21" ht="17.25" x14ac:dyDescent="0.25">
      <c r="A5">
        <f>IF(ISBLANK(L5),"",COUNTA($L$2:L5))</f>
        <v>4</v>
      </c>
      <c r="B5" t="str">
        <f t="shared" si="1"/>
        <v>O 7.5</v>
      </c>
      <c r="C5" t="str">
        <f t="shared" si="2"/>
        <v>-120</v>
      </c>
      <c r="D5" t="str">
        <f t="shared" si="3"/>
        <v>-120</v>
      </c>
      <c r="E5" t="str">
        <f t="shared" si="0"/>
        <v>0.0</v>
      </c>
      <c r="F5">
        <f t="shared" si="4"/>
        <v>-145</v>
      </c>
      <c r="G5">
        <f t="shared" si="5"/>
        <v>-20</v>
      </c>
      <c r="H5">
        <v>2</v>
      </c>
      <c r="I5" s="62" t="s">
        <v>992</v>
      </c>
      <c r="J5" s="66" t="s">
        <v>1024</v>
      </c>
      <c r="K5" s="69" t="s">
        <v>687</v>
      </c>
      <c r="L5" t="str">
        <f>IF(ISBLANK(J8),"",IF(ISNUMBER(SEARCH("+",J8)),LEFT(J8,SEARCH("+",J8,1)-1),LEFT(J8,SEARCH("-",J8,1)-1)))</f>
        <v>O 7.5</v>
      </c>
      <c r="M5" t="str">
        <f>IF(ISBLANK(J8),0,IF(ISNUMBER(SEARCH("+",J8)),RIGHT(J8,LEN(J8)-SEARCH("+",J8,1)),RIGHT(J8,LEN(J8)-SEARCH("-",J8,1)+1)))</f>
        <v>-120</v>
      </c>
      <c r="N5" t="str">
        <f>IF(ISBLANK(J9),0,IF(ISNUMBER(SEARCH("+",J9)),RIGHT(J9,LEN(J9)-SEARCH("+",J9,1)),RIGHT(J9,LEN(J9)-SEARCH("-",J9,1)+1)))</f>
        <v>-120</v>
      </c>
      <c r="O5" t="str">
        <f>IF(ISBLANK(K8),"",IF(ISNUMBER(SEARCH("+",K8)),LEFT(K8,SEARCH("+",K8,1)-1),LEFT(K8,SEARCH("-",K8,1)-1)))</f>
        <v>0.0</v>
      </c>
      <c r="P5" t="str">
        <f>IF(ISBLANK(K8),0,IF(ISNUMBER(SEARCH("+",K8)),RIGHT(K8,LEN(K8)-SEARCH("+",K8,1)),RIGHT(K8,LEN(K8)-SEARCH("-",K8,1)+1)))</f>
        <v>-145</v>
      </c>
      <c r="Q5" t="str">
        <f>IF(ISBLANK(K9),0,IF(ISNUMBER(SEARCH("+",K9)),RIGHT(K9,LEN(K9)-SEARCH("+",K9,1)),RIGHT(K9,LEN(K9)-SEARCH("-",K9,1)+1)))</f>
        <v>105</v>
      </c>
      <c r="S5" s="51" t="s">
        <v>479</v>
      </c>
      <c r="T5" t="e">
        <f t="shared" ref="T5:T8" si="6">IF(ISBLANK(S5),"",IF(ISNUMBER(SEARCH("+",S5)),LEFT(S5,SEARCH("+",S5,1)-1),LEFT(S5,SEARCH("-",S5,1)-1)))</f>
        <v>#VALUE!</v>
      </c>
      <c r="U5" t="e">
        <f t="shared" ref="U5:U8" si="7">IF(ISBLANK(S5),0,IF(ISNUMBER(SEARCH("+",S5)),RIGHT(S5,LEN(S5)-SEARCH("+",S5,1)),RIGHT(S5,LEN(S5)-SEARCH("-",S5,1)+1)))</f>
        <v>#VALUE!</v>
      </c>
    </row>
    <row r="6" spans="1:21" ht="18" thickBot="1" x14ac:dyDescent="0.3">
      <c r="A6">
        <f>IF(ISBLANK(L6),"",COUNTA($L$2:L6))</f>
        <v>5</v>
      </c>
      <c r="B6" t="str">
        <f t="shared" si="1"/>
        <v>O 6.5</v>
      </c>
      <c r="C6" t="str">
        <f t="shared" si="2"/>
        <v>-140</v>
      </c>
      <c r="D6">
        <f t="shared" si="3"/>
        <v>-20</v>
      </c>
      <c r="E6" t="str">
        <f t="shared" si="0"/>
        <v>0.0</v>
      </c>
      <c r="F6">
        <f t="shared" si="4"/>
        <v>-20</v>
      </c>
      <c r="G6">
        <f t="shared" si="5"/>
        <v>-220</v>
      </c>
      <c r="H6">
        <v>3</v>
      </c>
      <c r="I6" s="62" t="s">
        <v>993</v>
      </c>
      <c r="J6" s="65" t="s">
        <v>1021</v>
      </c>
      <c r="K6" s="68" t="s">
        <v>1017</v>
      </c>
      <c r="L6" t="str">
        <f>IF(ISBLANK(J10),"",IF(ISNUMBER(SEARCH("+",J10)),LEFT(J10,SEARCH("+",J10,1)-1),LEFT(J10,SEARCH("-",J10,1)-1)))</f>
        <v>O 6.5</v>
      </c>
      <c r="M6" t="str">
        <f>IF(ISBLANK(J10),0,IF(ISNUMBER(SEARCH("+",J10)),RIGHT(J10,LEN(J10)-SEARCH("+",J10,1)),RIGHT(J10,LEN(J10)-SEARCH("-",J10,1)+1)))</f>
        <v>-140</v>
      </c>
      <c r="N6" t="str">
        <f>IF(ISBLANK(J11),0,IF(ISNUMBER(SEARCH("+",J11)),RIGHT(J11,LEN(J11)-SEARCH("+",J11,1)),RIGHT(J11,LEN(J11)-SEARCH("-",J11,1)+1)))</f>
        <v>100</v>
      </c>
      <c r="O6" t="str">
        <f>IF(ISBLANK(K10),"",IF(ISNUMBER(SEARCH("+",K10)),LEFT(K10,SEARCH("+",K10,1)-1),LEFT(K10,SEARCH("-",K10,1)-1)))</f>
        <v>0.0</v>
      </c>
      <c r="P6" t="str">
        <f>IF(ISBLANK(K10),0,IF(ISNUMBER(SEARCH("+",K10)),RIGHT(K10,LEN(K10)-SEARCH("+",K10,1)),RIGHT(K10,LEN(K10)-SEARCH("-",K10,1)+1)))</f>
        <v>170</v>
      </c>
      <c r="Q6" t="str">
        <f>IF(ISBLANK(K11),0,IF(ISNUMBER(SEARCH("+",K11)),RIGHT(K11,LEN(K11)-SEARCH("+",K11,1)),RIGHT(K11,LEN(K11)-SEARCH("-",K11,1)+1)))</f>
        <v>-220</v>
      </c>
      <c r="S6" s="52" t="s">
        <v>482</v>
      </c>
      <c r="T6" t="str">
        <f>IF(ISBLANK(S6),"",IF(ISNUMBER(SEARCH("+",S6)),LEFT(S6,SEARCH("+",S6,1)-1),LEFT(S6,SEARCH("-",S6,1)-1)))</f>
        <v>Milwaukee Brewers-1.5</v>
      </c>
      <c r="U6" t="str">
        <f>IF(ISBLANK(S6),0,IF(ISNUMBER(SEARCH("+",S6)),RIGHT(S6,LEN(S6)-SEARCH("+",S6,1)),RIGHT(S6,LEN(S6)-SEARCH("-",S6,1)+1)))</f>
        <v>222</v>
      </c>
    </row>
    <row r="7" spans="1:21" ht="17.25" x14ac:dyDescent="0.25">
      <c r="A7">
        <f>IF(ISBLANK(L7),"",COUNTA($L$2:L7))</f>
        <v>6</v>
      </c>
      <c r="B7" t="str">
        <f t="shared" si="1"/>
        <v>O 7.5</v>
      </c>
      <c r="C7" t="str">
        <f t="shared" si="2"/>
        <v>-120</v>
      </c>
      <c r="D7" t="str">
        <f t="shared" si="3"/>
        <v>-120</v>
      </c>
      <c r="E7" t="str">
        <f t="shared" si="0"/>
        <v>0.0</v>
      </c>
      <c r="F7">
        <f t="shared" si="4"/>
        <v>-200</v>
      </c>
      <c r="G7">
        <f t="shared" si="5"/>
        <v>-20</v>
      </c>
      <c r="H7">
        <v>3</v>
      </c>
      <c r="I7" s="62" t="s">
        <v>994</v>
      </c>
      <c r="J7" s="66" t="s">
        <v>1022</v>
      </c>
      <c r="K7" s="69" t="s">
        <v>1018</v>
      </c>
      <c r="L7" t="str">
        <f>IF(ISBLANK(J12),"",IF(ISNUMBER(SEARCH("+",J12)),LEFT(J12,SEARCH("+",J12,1)-1),LEFT(J12,SEARCH("-",J12,1)-1)))</f>
        <v>O 7.5</v>
      </c>
      <c r="M7" t="str">
        <f>IF(ISBLANK(J12),0,IF(ISNUMBER(SEARCH("+",J12)),RIGHT(J12,LEN(J12)-SEARCH("+",J12,1)),RIGHT(J12,LEN(J12)-SEARCH("-",J12,1)+1)))</f>
        <v>-120</v>
      </c>
      <c r="N7" t="str">
        <f>IF(ISBLANK(J13),0,IF(ISNUMBER(SEARCH("+",J13)),RIGHT(J13,LEN(J13)-SEARCH("+",J13,1)),RIGHT(J13,LEN(J13)-SEARCH("-",J13,1)+1)))</f>
        <v>-120</v>
      </c>
      <c r="O7" t="str">
        <f>IF(ISBLANK(K12),"",IF(ISNUMBER(SEARCH("+",K12)),LEFT(K12,SEARCH("+",K12,1)-1),LEFT(K12,SEARCH("-",K12,1)-1)))</f>
        <v>0.0</v>
      </c>
      <c r="P7" t="str">
        <f>IF(ISBLANK(K12),0,IF(ISNUMBER(SEARCH("+",K12)),RIGHT(K12,LEN(K12)-SEARCH("+",K12,1)),RIGHT(K12,LEN(K12)-SEARCH("-",K12,1)+1)))</f>
        <v>-200</v>
      </c>
      <c r="Q7" t="str">
        <f>IF(ISBLANK(K13),0,IF(ISNUMBER(SEARCH("+",K13)),RIGHT(K13,LEN(K13)-SEARCH("+",K13,1)),RIGHT(K13,LEN(K13)-SEARCH("-",K13,1)+1)))</f>
        <v>150</v>
      </c>
      <c r="S7" s="52" t="s">
        <v>483</v>
      </c>
      <c r="T7" t="str">
        <f>IF(ISBLANK(S7),"",IF(ISNUMBER(SEARCH("+",S7)),LEFT(S7,SEARCH("+",S7,1)-1),LEFT(S7,SEARCH("-",S7,1)-1)))</f>
        <v>Toronto Blue Jays</v>
      </c>
      <c r="U7" t="str">
        <f>IF(ISBLANK(S7),0,IF(ISNUMBER(SEARCH("+",S7)),RIGHT(S7,LEN(S7)-SEARCH("+",S7,1)),RIGHT(S7,LEN(S7)-SEARCH("-",S7,1)+1)))</f>
        <v>1.5-275</v>
      </c>
    </row>
    <row r="8" spans="1:21" ht="18" thickBot="1" x14ac:dyDescent="0.3">
      <c r="A8">
        <f>IF(ISBLANK(L8),"",COUNTA($L$2:L8))</f>
        <v>7</v>
      </c>
      <c r="B8" t="str">
        <f t="shared" si="1"/>
        <v>O 7.5</v>
      </c>
      <c r="C8" t="str">
        <f t="shared" si="2"/>
        <v>-120</v>
      </c>
      <c r="D8" t="str">
        <f t="shared" si="3"/>
        <v>-120</v>
      </c>
      <c r="E8" t="str">
        <f t="shared" si="0"/>
        <v>0.0</v>
      </c>
      <c r="F8">
        <f t="shared" si="4"/>
        <v>-20</v>
      </c>
      <c r="G8">
        <f t="shared" si="5"/>
        <v>-135</v>
      </c>
      <c r="H8">
        <v>4</v>
      </c>
      <c r="I8" s="62" t="s">
        <v>995</v>
      </c>
      <c r="J8" s="65" t="s">
        <v>1025</v>
      </c>
      <c r="K8" s="68" t="s">
        <v>1018</v>
      </c>
      <c r="L8" t="str">
        <f>IF(ISBLANK(J14),"",IF(ISNUMBER(SEARCH("+",J14)),LEFT(J14,SEARCH("+",J14,1)-1),LEFT(J14,SEARCH("-",J14,1)-1)))</f>
        <v>O 7.5</v>
      </c>
      <c r="M8" t="str">
        <f>IF(ISBLANK(J14),0,IF(ISNUMBER(SEARCH("+",J14)),RIGHT(J14,LEN(J14)-SEARCH("+",J14,1)),RIGHT(J14,LEN(J14)-SEARCH("-",J14,1)+1)))</f>
        <v>-120</v>
      </c>
      <c r="N8" t="str">
        <f>IF(ISBLANK(J15),0,IF(ISNUMBER(SEARCH("+",J15)),RIGHT(J15,LEN(J15)-SEARCH("+",J15,1)),RIGHT(J15,LEN(J15)-SEARCH("-",J15,1)+1)))</f>
        <v>-120</v>
      </c>
      <c r="O8" t="str">
        <f>IF(ISBLANK(K14),"",IF(ISNUMBER(SEARCH("+",K14)),LEFT(K14,SEARCH("+",K14,1)-1),LEFT(K14,SEARCH("-",K14,1)-1)))</f>
        <v>0.0</v>
      </c>
      <c r="P8" t="str">
        <f>IF(ISBLANK(K14),0,IF(ISNUMBER(SEARCH("+",K14)),RIGHT(K14,LEN(K14)-SEARCH("+",K14,1)),RIGHT(K14,LEN(K14)-SEARCH("-",K14,1)+1)))</f>
        <v>-105</v>
      </c>
      <c r="Q8" t="str">
        <f>IF(ISBLANK(K15),0,IF(ISNUMBER(SEARCH("+",K15)),RIGHT(K15,LEN(K15)-SEARCH("+",K15,1)),RIGHT(K15,LEN(K15)-SEARCH("-",K15,1)+1)))</f>
        <v>-135</v>
      </c>
      <c r="S8" s="51" t="s">
        <v>479</v>
      </c>
      <c r="T8" t="e">
        <f t="shared" si="6"/>
        <v>#VALUE!</v>
      </c>
      <c r="U8" t="e">
        <f t="shared" si="7"/>
        <v>#VALUE!</v>
      </c>
    </row>
    <row r="9" spans="1:21" ht="17.25" x14ac:dyDescent="0.25">
      <c r="A9">
        <f>IF(ISBLANK(L9),"",COUNTA($L$2:L9))</f>
        <v>8</v>
      </c>
      <c r="B9" t="str">
        <f t="shared" si="1"/>
        <v>O 6.5</v>
      </c>
      <c r="C9" t="str">
        <f t="shared" si="2"/>
        <v>-120</v>
      </c>
      <c r="D9" t="str">
        <f t="shared" si="3"/>
        <v>-120</v>
      </c>
      <c r="E9" t="str">
        <f t="shared" si="0"/>
        <v>0.0</v>
      </c>
      <c r="F9">
        <f t="shared" si="4"/>
        <v>-20</v>
      </c>
      <c r="G9">
        <f t="shared" si="5"/>
        <v>-190</v>
      </c>
      <c r="H9">
        <v>4</v>
      </c>
      <c r="I9" s="62" t="s">
        <v>996</v>
      </c>
      <c r="J9" s="66" t="s">
        <v>1026</v>
      </c>
      <c r="K9" s="69" t="s">
        <v>1017</v>
      </c>
      <c r="L9" t="str">
        <f>IF(ISBLANK(J16),"",IF(ISNUMBER(SEARCH("+",J16)),LEFT(J16,SEARCH("+",J16,1)-1),LEFT(J16,SEARCH("-",J16,1)-1)))</f>
        <v>O 6.5</v>
      </c>
      <c r="M9" t="str">
        <f>IF(ISBLANK(J16),0,IF(ISNUMBER(SEARCH("+",J16)),RIGHT(J16,LEN(J16)-SEARCH("+",J16,1)),RIGHT(J16,LEN(J16)-SEARCH("-",J16,1)+1)))</f>
        <v>-120</v>
      </c>
      <c r="N9" t="str">
        <f>IF(ISBLANK(J17),0,IF(ISNUMBER(SEARCH("+",J17)),RIGHT(J17,LEN(J17)-SEARCH("+",J17,1)),RIGHT(J17,LEN(J17)-SEARCH("-",J17,1)+1)))</f>
        <v>-120</v>
      </c>
      <c r="O9" t="str">
        <f>IF(ISBLANK(K16),"",IF(ISNUMBER(SEARCH("+",K16)),LEFT(K16,SEARCH("+",K16,1)-1),LEFT(K16,SEARCH("-",K16,1)-1)))</f>
        <v>0.0</v>
      </c>
      <c r="P9" t="str">
        <f>IF(ISBLANK(K16),0,IF(ISNUMBER(SEARCH("+",K16)),RIGHT(K16,LEN(K16)-SEARCH("+",K16,1)),RIGHT(K16,LEN(K16)-SEARCH("-",K16,1)+1)))</f>
        <v>145</v>
      </c>
      <c r="Q9" t="str">
        <f>IF(ISBLANK(K17),0,IF(ISNUMBER(SEARCH("+",K17)),RIGHT(K17,LEN(K17)-SEARCH("+",K17,1)),RIGHT(K17,LEN(K17)-SEARCH("-",K17,1)+1)))</f>
        <v>-190</v>
      </c>
      <c r="S9" s="52" t="s">
        <v>484</v>
      </c>
      <c r="T9" t="str">
        <f>IF(ISBLANK(S9),"",IF(ISNUMBER(SEARCH("+",S9)),LEFT(S9,SEARCH("+",S9,1)-1),LEFT(S9,SEARCH("-",S9,1)-1)))</f>
        <v>Milwaukee Brewers</v>
      </c>
      <c r="U9" t="str">
        <f>IF(ISBLANK(S9),0,IF(ISNUMBER(SEARCH("+",S9)),RIGHT(S9,LEN(S9)-SEARCH("+",S9,1)),RIGHT(S9,LEN(S9)-SEARCH("-",S9,1)+1)))</f>
        <v>2.5-206</v>
      </c>
    </row>
    <row r="10" spans="1:21" ht="18" thickBot="1" x14ac:dyDescent="0.3">
      <c r="A10">
        <f>IF(ISBLANK(L10),"",COUNTA($L$2:L10))</f>
        <v>9</v>
      </c>
      <c r="B10" t="str">
        <f t="shared" si="1"/>
        <v>O 7.5</v>
      </c>
      <c r="C10">
        <f t="shared" si="2"/>
        <v>-20</v>
      </c>
      <c r="D10" t="str">
        <f t="shared" si="3"/>
        <v>-130</v>
      </c>
      <c r="E10" t="str">
        <f t="shared" si="0"/>
        <v>0.0</v>
      </c>
      <c r="F10">
        <f t="shared" si="4"/>
        <v>-20</v>
      </c>
      <c r="G10">
        <f t="shared" si="5"/>
        <v>-265</v>
      </c>
      <c r="H10">
        <v>5</v>
      </c>
      <c r="I10" s="62" t="s">
        <v>997</v>
      </c>
      <c r="J10" s="65" t="s">
        <v>1027</v>
      </c>
      <c r="K10" s="68" t="s">
        <v>1031</v>
      </c>
      <c r="L10" t="str">
        <f>IF(ISBLANK(J18),"",IF(ISNUMBER(SEARCH("+",J18)),LEFT(J18,SEARCH("+",J18,1)-1),LEFT(J18,SEARCH("-",J18,1)-1)))</f>
        <v>O 7.5</v>
      </c>
      <c r="M10" t="str">
        <f>IF(ISBLANK(J18),0,IF(ISNUMBER(SEARCH("+",J18)),RIGHT(J18,LEN(J18)-SEARCH("+",J18,1)),RIGHT(J18,LEN(J18)-SEARCH("-",J18,1)+1)))</f>
        <v>-110</v>
      </c>
      <c r="N10" t="str">
        <f>IF(ISBLANK(J19),0,IF(ISNUMBER(SEARCH("+",J19)),RIGHT(J19,LEN(J19)-SEARCH("+",J19,1)),RIGHT(J19,LEN(J19)-SEARCH("-",J19,1)+1)))</f>
        <v>-130</v>
      </c>
      <c r="O10" t="str">
        <f>IF(ISBLANK(K18),"",IF(ISNUMBER(SEARCH("+",K18)),LEFT(K18,SEARCH("+",K18,1)-1),LEFT(K18,SEARCH("-",K18,1)-1)))</f>
        <v>0.0</v>
      </c>
      <c r="P10" t="str">
        <f>IF(ISBLANK(K18),0,IF(ISNUMBER(SEARCH("+",K18)),RIGHT(K18,LEN(K18)-SEARCH("+",K18,1)),RIGHT(K18,LEN(K18)-SEARCH("-",K18,1)+1)))</f>
        <v>205</v>
      </c>
      <c r="Q10" t="str">
        <f>IF(ISBLANK(K19),0,IF(ISNUMBER(SEARCH("+",K19)),RIGHT(K19,LEN(K19)-SEARCH("+",K19,1)),RIGHT(K19,LEN(K19)-SEARCH("-",K19,1)+1)))</f>
        <v>-265</v>
      </c>
      <c r="S10" s="52" t="s">
        <v>485</v>
      </c>
      <c r="T10" t="str">
        <f>IF(ISBLANK(S10),"",IF(ISNUMBER(SEARCH("+",S10)),LEFT(S10,SEARCH("+",S10,1)-1),LEFT(S10,SEARCH("-",S10,1)-1)))</f>
        <v>Toronto Blue Jays-2.5</v>
      </c>
      <c r="U10" t="str">
        <f>IF(ISBLANK(S10),0,IF(ISNUMBER(SEARCH("+",S10)),RIGHT(S10,LEN(S10)-SEARCH("+",S10,1)),RIGHT(S10,LEN(S10)-SEARCH("-",S10,1)+1)))</f>
        <v>170</v>
      </c>
    </row>
    <row r="11" spans="1:21" ht="17.25" x14ac:dyDescent="0.25">
      <c r="A11">
        <f>IF(ISBLANK(L11),"",COUNTA($L$2:L11))</f>
        <v>10</v>
      </c>
      <c r="B11" t="str">
        <f t="shared" si="1"/>
        <v>O 5.5</v>
      </c>
      <c r="C11" t="str">
        <f t="shared" si="2"/>
        <v>-145</v>
      </c>
      <c r="D11">
        <f t="shared" si="3"/>
        <v>-20</v>
      </c>
      <c r="E11" t="str">
        <f t="shared" si="0"/>
        <v>0.0</v>
      </c>
      <c r="F11">
        <f t="shared" si="4"/>
        <v>-20</v>
      </c>
      <c r="G11">
        <f t="shared" si="5"/>
        <v>-130</v>
      </c>
      <c r="H11">
        <v>5</v>
      </c>
      <c r="I11" s="62" t="s">
        <v>998</v>
      </c>
      <c r="J11" s="66" t="s">
        <v>1028</v>
      </c>
      <c r="K11" s="69" t="s">
        <v>1032</v>
      </c>
      <c r="L11" t="str">
        <f>IF(ISBLANK(J20),"",IF(ISNUMBER(SEARCH("+",J20)),LEFT(J20,SEARCH("+",J20,1)-1),LEFT(J20,SEARCH("-",J20,1)-1)))</f>
        <v>O 5.5</v>
      </c>
      <c r="M11" t="str">
        <f>IF(ISBLANK(J20),0,IF(ISNUMBER(SEARCH("+",J20)),RIGHT(J20,LEN(J20)-SEARCH("+",J20,1)),RIGHT(J20,LEN(J20)-SEARCH("-",J20,1)+1)))</f>
        <v>-145</v>
      </c>
      <c r="N11" t="str">
        <f>IF(ISBLANK(J21),0,IF(ISNUMBER(SEARCH("+",J21)),RIGHT(J21,LEN(J21)-SEARCH("+",J21,1)),RIGHT(J21,LEN(J21)-SEARCH("-",J21,1)+1)))</f>
        <v>105</v>
      </c>
      <c r="O11" t="str">
        <f>IF(ISBLANK(K20),"",IF(ISNUMBER(SEARCH("+",K20)),LEFT(K20,SEARCH("+",K20,1)-1),LEFT(K20,SEARCH("-",K20,1)-1)))</f>
        <v>0.0</v>
      </c>
      <c r="P11" t="str">
        <f>IF(ISBLANK(K20),0,IF(ISNUMBER(SEARCH("+",K20)),RIGHT(K20,LEN(K20)-SEARCH("+",K20,1)),RIGHT(K20,LEN(K20)-SEARCH("-",K20,1)+1)))</f>
        <v>-110</v>
      </c>
      <c r="Q11" t="str">
        <f>IF(ISBLANK(K21),0,IF(ISNUMBER(SEARCH("+",K21)),RIGHT(K21,LEN(K21)-SEARCH("+",K21,1)),RIGHT(K21,LEN(K21)-SEARCH("-",K21,1)+1)))</f>
        <v>-130</v>
      </c>
    </row>
    <row r="12" spans="1:21" ht="18" thickBot="1" x14ac:dyDescent="0.3">
      <c r="A12">
        <f>IF(ISBLANK(L12),"",COUNTA($L$2:L12))</f>
        <v>11</v>
      </c>
      <c r="B12" t="str">
        <f t="shared" si="1"/>
        <v>O 6.5</v>
      </c>
      <c r="C12" t="str">
        <f t="shared" si="2"/>
        <v>-130</v>
      </c>
      <c r="D12">
        <f t="shared" si="3"/>
        <v>-20</v>
      </c>
      <c r="E12" t="str">
        <f t="shared" si="0"/>
        <v>0.0</v>
      </c>
      <c r="F12">
        <f t="shared" si="4"/>
        <v>-20</v>
      </c>
      <c r="G12">
        <f t="shared" si="5"/>
        <v>-130</v>
      </c>
      <c r="H12">
        <v>6</v>
      </c>
      <c r="I12" s="62" t="s">
        <v>999</v>
      </c>
      <c r="J12" s="65" t="s">
        <v>1025</v>
      </c>
      <c r="K12" s="68" t="s">
        <v>1020</v>
      </c>
      <c r="L12" t="str">
        <f>IF(ISBLANK(J22),"",IF(ISNUMBER(SEARCH("+",J22)),LEFT(J22,SEARCH("+",J22,1)-1),LEFT(J22,SEARCH("-",J22,1)-1)))</f>
        <v>O 6.5</v>
      </c>
      <c r="M12" t="str">
        <f>IF(ISBLANK(J22),0,IF(ISNUMBER(SEARCH("+",J22)),RIGHT(J22,LEN(J22)-SEARCH("+",J22,1)),RIGHT(J22,LEN(J22)-SEARCH("-",J22,1)+1)))</f>
        <v>-130</v>
      </c>
      <c r="N12" t="str">
        <f>IF(ISBLANK(J23),0,IF(ISNUMBER(SEARCH("+",J23)),RIGHT(J23,LEN(J23)-SEARCH("+",J23,1)),RIGHT(J23,LEN(J23)-SEARCH("-",J23,1)+1)))</f>
        <v>-110</v>
      </c>
      <c r="O12" t="str">
        <f>IF(ISBLANK(K22),"",IF(ISNUMBER(SEARCH("+",K22)),LEFT(K22,SEARCH("+",K22,1)-1),LEFT(K22,SEARCH("-",K22,1)-1)))</f>
        <v>0.0</v>
      </c>
      <c r="P12" t="str">
        <f>IF(ISBLANK(K22),0,IF(ISNUMBER(SEARCH("+",K22)),RIGHT(K22,LEN(K22)-SEARCH("+",K22,1)),RIGHT(K22,LEN(K22)-SEARCH("-",K22,1)+1)))</f>
        <v>-110</v>
      </c>
      <c r="Q12" t="str">
        <f>IF(ISBLANK(K23),0,IF(ISNUMBER(SEARCH("+",K23)),RIGHT(K23,LEN(K23)-SEARCH("+",K23,1)),RIGHT(K23,LEN(K23)-SEARCH("-",K23,1)+1)))</f>
        <v>-130</v>
      </c>
    </row>
    <row r="13" spans="1:21" ht="17.25" x14ac:dyDescent="0.25">
      <c r="A13">
        <f>IF(ISBLANK(L13),"",COUNTA($L$2:L13))</f>
        <v>12</v>
      </c>
      <c r="B13" t="str">
        <f t="shared" si="1"/>
        <v>O 6.5</v>
      </c>
      <c r="C13">
        <f t="shared" si="2"/>
        <v>-20</v>
      </c>
      <c r="D13" t="str">
        <f t="shared" si="3"/>
        <v>-135</v>
      </c>
      <c r="E13" t="str">
        <f t="shared" si="0"/>
        <v>0.0</v>
      </c>
      <c r="F13">
        <f t="shared" si="4"/>
        <v>-165</v>
      </c>
      <c r="G13">
        <f t="shared" si="5"/>
        <v>-20</v>
      </c>
      <c r="H13">
        <v>6</v>
      </c>
      <c r="I13" s="62" t="s">
        <v>1000</v>
      </c>
      <c r="J13" s="66" t="s">
        <v>1026</v>
      </c>
      <c r="K13" s="69" t="s">
        <v>1019</v>
      </c>
      <c r="L13" t="str">
        <f>IF(ISBLANK(J24),"",IF(ISNUMBER(SEARCH("+",J24)),LEFT(J24,SEARCH("+",J24,1)-1),LEFT(J24,SEARCH("-",J24,1)-1)))</f>
        <v>O 6.5</v>
      </c>
      <c r="M13" t="str">
        <f>IF(ISBLANK(J24),0,IF(ISNUMBER(SEARCH("+",J24)),RIGHT(J24,LEN(J24)-SEARCH("+",J24,1)),RIGHT(J24,LEN(J24)-SEARCH("-",J24,1)+1)))</f>
        <v>-105</v>
      </c>
      <c r="N13" t="str">
        <f>IF(ISBLANK(J25),0,IF(ISNUMBER(SEARCH("+",J25)),RIGHT(J25,LEN(J25)-SEARCH("+",J25,1)),RIGHT(J25,LEN(J25)-SEARCH("-",J25,1)+1)))</f>
        <v>-135</v>
      </c>
      <c r="O13" t="str">
        <f>IF(ISBLANK(K24),"",IF(ISNUMBER(SEARCH("+",K24)),LEFT(K24,SEARCH("+",K24,1)-1),LEFT(K24,SEARCH("-",K24,1)-1)))</f>
        <v>0.0</v>
      </c>
      <c r="P13" t="str">
        <f>IF(ISBLANK(K24),0,IF(ISNUMBER(SEARCH("+",K24)),RIGHT(K24,LEN(K24)-SEARCH("+",K24,1)),RIGHT(K24,LEN(K24)-SEARCH("-",K24,1)+1)))</f>
        <v>-165</v>
      </c>
      <c r="Q13" t="str">
        <f>IF(ISBLANK(K25),0,IF(ISNUMBER(SEARCH("+",K25)),RIGHT(K25,LEN(K25)-SEARCH("+",K25,1)),RIGHT(K25,LEN(K25)-SEARCH("-",K25,1)+1)))</f>
        <v>125</v>
      </c>
    </row>
    <row r="14" spans="1:21" ht="18" thickBot="1" x14ac:dyDescent="0.3">
      <c r="A14">
        <f>IF(ISBLANK(L14),"",COUNTA($L$2:L14))</f>
        <v>13</v>
      </c>
      <c r="B14" t="str">
        <f t="shared" si="1"/>
        <v>O 5.5</v>
      </c>
      <c r="C14" t="str">
        <f t="shared" si="2"/>
        <v>-120</v>
      </c>
      <c r="D14" t="str">
        <f t="shared" si="3"/>
        <v>-120</v>
      </c>
      <c r="E14" t="str">
        <f t="shared" si="0"/>
        <v>0.0</v>
      </c>
      <c r="F14">
        <f t="shared" si="4"/>
        <v>-20</v>
      </c>
      <c r="G14">
        <f t="shared" si="5"/>
        <v>-145</v>
      </c>
      <c r="H14">
        <v>9</v>
      </c>
      <c r="I14" s="62" t="s">
        <v>1001</v>
      </c>
      <c r="J14" s="65" t="s">
        <v>1025</v>
      </c>
      <c r="K14" s="68" t="s">
        <v>675</v>
      </c>
      <c r="L14" t="str">
        <f>IF(ISBLANK(J26),"",IF(ISNUMBER(SEARCH("+",J26)),LEFT(J26,SEARCH("+",J26,1)-1),LEFT(J26,SEARCH("-",J26,1)-1)))</f>
        <v>O 5.5</v>
      </c>
      <c r="M14" t="str">
        <f>IF(ISBLANK(J26),0,IF(ISNUMBER(SEARCH("+",J26)),RIGHT(J26,LEN(J26)-SEARCH("+",J26,1)),RIGHT(J26,LEN(J26)-SEARCH("-",J26,1)+1)))</f>
        <v>-120</v>
      </c>
      <c r="N14" t="str">
        <f>IF(ISBLANK(J27),0,IF(ISNUMBER(SEARCH("+",J27)),RIGHT(J27,LEN(J27)-SEARCH("+",J27,1)),RIGHT(J27,LEN(J27)-SEARCH("-",J27,1)+1)))</f>
        <v>-120</v>
      </c>
      <c r="O14" t="str">
        <f>IF(ISBLANK(K26),"",IF(ISNUMBER(SEARCH("+",K26)),LEFT(K26,SEARCH("+",K26,1)-1),LEFT(K26,SEARCH("-",K26,1)-1)))</f>
        <v>0.0</v>
      </c>
      <c r="P14" t="str">
        <f>IF(ISBLANK(K26),0,IF(ISNUMBER(SEARCH("+",K26)),RIGHT(K26,LEN(K26)-SEARCH("+",K26,1)),RIGHT(K26,LEN(K26)-SEARCH("-",K26,1)+1)))</f>
        <v>105</v>
      </c>
      <c r="Q14" t="str">
        <f>IF(ISBLANK(K27),0,IF(ISNUMBER(SEARCH("+",K27)),RIGHT(K27,LEN(K27)-SEARCH("+",K27,1)),RIGHT(K27,LEN(K27)-SEARCH("-",K27,1)+1)))</f>
        <v>-145</v>
      </c>
    </row>
    <row r="15" spans="1:21" ht="17.25" x14ac:dyDescent="0.25">
      <c r="A15">
        <f>IF(ISBLANK(L15),"",COUNTA($L$2:L15))</f>
        <v>14</v>
      </c>
      <c r="B15" t="str">
        <f t="shared" si="1"/>
        <v>O 6.5</v>
      </c>
      <c r="C15" t="str">
        <f t="shared" si="2"/>
        <v>-120</v>
      </c>
      <c r="D15" t="str">
        <f t="shared" si="3"/>
        <v>-120</v>
      </c>
      <c r="E15" t="str">
        <f t="shared" si="0"/>
        <v>0.0</v>
      </c>
      <c r="F15">
        <f t="shared" si="4"/>
        <v>-20</v>
      </c>
      <c r="G15">
        <f t="shared" si="5"/>
        <v>-200</v>
      </c>
      <c r="H15">
        <v>9</v>
      </c>
      <c r="I15" s="62" t="s">
        <v>1002</v>
      </c>
      <c r="J15" s="66" t="s">
        <v>1026</v>
      </c>
      <c r="K15" s="69" t="s">
        <v>674</v>
      </c>
      <c r="L15" t="str">
        <f>IF(ISBLANK(J28),"",IF(ISNUMBER(SEARCH("+",J28)),LEFT(J28,SEARCH("+",J28,1)-1),LEFT(J28,SEARCH("-",J28,1)-1)))</f>
        <v>O 6.5</v>
      </c>
      <c r="M15" t="str">
        <f>IF(ISBLANK(J28),0,IF(ISNUMBER(SEARCH("+",J28)),RIGHT(J28,LEN(J28)-SEARCH("+",J28,1)),RIGHT(J28,LEN(J28)-SEARCH("-",J28,1)+1)))</f>
        <v>-120</v>
      </c>
      <c r="N15" t="str">
        <f>IF(ISBLANK(J29),0,IF(ISNUMBER(SEARCH("+",J29)),RIGHT(J29,LEN(J29)-SEARCH("+",J29,1)),RIGHT(J29,LEN(J29)-SEARCH("-",J29,1)+1)))</f>
        <v>-120</v>
      </c>
      <c r="O15" t="str">
        <f>IF(ISBLANK(K28),"",IF(ISNUMBER(SEARCH("+",K28)),LEFT(K28,SEARCH("+",K28,1)-1),LEFT(K28,SEARCH("-",K28,1)-1)))</f>
        <v>0.0</v>
      </c>
      <c r="P15" t="str">
        <f>IF(ISBLANK(K28),0,IF(ISNUMBER(SEARCH("+",K28)),RIGHT(K28,LEN(K28)-SEARCH("+",K28,1)),RIGHT(K28,LEN(K28)-SEARCH("-",K28,1)+1)))</f>
        <v>150</v>
      </c>
      <c r="Q15" t="str">
        <f>IF(ISBLANK(K29),0,IF(ISNUMBER(SEARCH("+",K29)),RIGHT(K29,LEN(K29)-SEARCH("+",K29,1)),RIGHT(K29,LEN(K29)-SEARCH("-",K29,1)+1)))</f>
        <v>-200</v>
      </c>
    </row>
    <row r="16" spans="1:21" ht="18" thickBot="1" x14ac:dyDescent="0.3">
      <c r="A16">
        <f>IF(ISBLANK(L16),"",COUNTA($L$2:L16))</f>
        <v>15</v>
      </c>
      <c r="B16" t="str">
        <f t="shared" si="1"/>
        <v/>
      </c>
      <c r="C16">
        <f t="shared" si="2"/>
        <v>0</v>
      </c>
      <c r="D16">
        <f t="shared" si="3"/>
        <v>0</v>
      </c>
      <c r="E16" t="str">
        <f t="shared" si="0"/>
        <v/>
      </c>
      <c r="F16">
        <f t="shared" si="4"/>
        <v>0</v>
      </c>
      <c r="G16">
        <f t="shared" si="5"/>
        <v>0</v>
      </c>
      <c r="H16">
        <v>11</v>
      </c>
      <c r="I16" s="62" t="s">
        <v>1003</v>
      </c>
      <c r="J16" s="65" t="s">
        <v>678</v>
      </c>
      <c r="K16" s="68" t="s">
        <v>1033</v>
      </c>
      <c r="L16" t="str">
        <f>IF(ISBLANK(J30),"",IF(ISNUMBER(SEARCH("+",J30)),LEFT(J30,SEARCH("+",J30,1)-1),LEFT(J30,SEARCH("-",J30,1)-1)))</f>
        <v/>
      </c>
      <c r="M16">
        <f>IF(ISBLANK(J30),0,IF(ISNUMBER(SEARCH("+",J30)),RIGHT(J30,LEN(J30)-SEARCH("+",J30,1)),RIGHT(J30,LEN(J30)-SEARCH("-",J30,1)+1)))</f>
        <v>0</v>
      </c>
      <c r="N16">
        <f>IF(ISBLANK(J31),0,IF(ISNUMBER(SEARCH("+",J31)),RIGHT(J31,LEN(J31)-SEARCH("+",J31,1)),RIGHT(J31,LEN(J31)-SEARCH("-",J31,1)+1)))</f>
        <v>0</v>
      </c>
      <c r="O16" t="str">
        <f>IF(ISBLANK(K30),"",IF(ISNUMBER(SEARCH("+",K30)),LEFT(K30,SEARCH("+",K30,1)-1),LEFT(K30,SEARCH("-",K30,1)-1)))</f>
        <v/>
      </c>
      <c r="P16">
        <f>IF(ISBLANK(K30),0,IF(ISNUMBER(SEARCH("+",K30)),RIGHT(K30,LEN(K30)-SEARCH("+",K30,1)),RIGHT(K30,LEN(K30)-SEARCH("-",K30,1)+1)))</f>
        <v>0</v>
      </c>
      <c r="Q16">
        <f>IF(ISBLANK(K31),0,IF(ISNUMBER(SEARCH("+",K31)),RIGHT(K31,LEN(K31)-SEARCH("+",K31,1)),RIGHT(K31,LEN(K31)-SEARCH("-",K31,1)+1)))</f>
        <v>0</v>
      </c>
    </row>
    <row r="17" spans="1:17" ht="17.25" x14ac:dyDescent="0.25">
      <c r="A17">
        <f>IF(ISBLANK(L17),"",COUNTA($L$2:L17))</f>
        <v>16</v>
      </c>
      <c r="B17" t="str">
        <f t="shared" si="1"/>
        <v/>
      </c>
      <c r="C17">
        <f t="shared" si="2"/>
        <v>0</v>
      </c>
      <c r="D17">
        <f t="shared" si="3"/>
        <v>0</v>
      </c>
      <c r="E17" t="str">
        <f t="shared" si="0"/>
        <v/>
      </c>
      <c r="F17">
        <f t="shared" si="4"/>
        <v>0</v>
      </c>
      <c r="G17">
        <f t="shared" si="5"/>
        <v>0</v>
      </c>
      <c r="H17">
        <v>11</v>
      </c>
      <c r="I17" s="62" t="s">
        <v>1004</v>
      </c>
      <c r="J17" s="66" t="s">
        <v>679</v>
      </c>
      <c r="K17" s="69" t="s">
        <v>1034</v>
      </c>
      <c r="L17" t="str">
        <f>IF(ISBLANK(J32),"",IF(ISNUMBER(SEARCH("+",J32)),LEFT(J32,SEARCH("+",J32,1)-1),LEFT(J32,SEARCH("-",J32,1)-1)))</f>
        <v/>
      </c>
      <c r="M17">
        <f>IF(ISBLANK(J32),0,IF(ISNUMBER(SEARCH("+",J32)),RIGHT(J32,LEN(J32)-SEARCH("+",J32,1)),RIGHT(J32,LEN(J32)-SEARCH("-",J32,1)+1)))</f>
        <v>0</v>
      </c>
      <c r="N17">
        <f>IF(ISBLANK(J33),0,IF(ISNUMBER(SEARCH("+",J33)),RIGHT(J33,LEN(J33)-SEARCH("+",J33,1)),RIGHT(J33,LEN(J33)-SEARCH("-",J33,1)+1)))</f>
        <v>0</v>
      </c>
      <c r="O17" t="str">
        <f>IF(ISBLANK(K32),"",IF(ISNUMBER(SEARCH("+",K32)),LEFT(K32,SEARCH("+",K32,1)-1),LEFT(K32,SEARCH("-",K32,1)-1)))</f>
        <v/>
      </c>
      <c r="P17">
        <f>IF(ISBLANK(K32),0,IF(ISNUMBER(SEARCH("+",K32)),RIGHT(K32,LEN(K32)-SEARCH("+",K32,1)),RIGHT(K32,LEN(K32)-SEARCH("-",K32,1)+1)))</f>
        <v>0</v>
      </c>
      <c r="Q17">
        <f>IF(ISBLANK(K33),0,IF(ISNUMBER(SEARCH("+",K33)),RIGHT(K33,LEN(K33)-SEARCH("+",K33,1)),RIGHT(K33,LEN(K33)-SEARCH("-",K33,1)+1)))</f>
        <v>0</v>
      </c>
    </row>
    <row r="18" spans="1:17" ht="18" thickBot="1" x14ac:dyDescent="0.3">
      <c r="A18">
        <f>IF(ISBLANK(L18),"",COUNTA($L$2:L18))</f>
        <v>17</v>
      </c>
      <c r="B18" t="str">
        <f t="shared" si="1"/>
        <v/>
      </c>
      <c r="C18">
        <f t="shared" si="2"/>
        <v>0</v>
      </c>
      <c r="D18">
        <f t="shared" si="3"/>
        <v>0</v>
      </c>
      <c r="E18" t="str">
        <f t="shared" si="0"/>
        <v/>
      </c>
      <c r="F18">
        <f t="shared" si="4"/>
        <v>0</v>
      </c>
      <c r="G18">
        <f t="shared" si="5"/>
        <v>0</v>
      </c>
      <c r="H18">
        <v>10</v>
      </c>
      <c r="I18" s="62" t="s">
        <v>1005</v>
      </c>
      <c r="J18" s="65" t="s">
        <v>1029</v>
      </c>
      <c r="K18" s="68" t="s">
        <v>1035</v>
      </c>
      <c r="L18" t="str">
        <f>IF(ISBLANK(J34),"",IF(ISNUMBER(SEARCH("+",J34)),LEFT(J34,SEARCH("+",J34,1)-1),LEFT(J34,SEARCH("-",J34,1)-1)))</f>
        <v/>
      </c>
      <c r="M18">
        <f>IF(ISBLANK(J34),0,IF(ISNUMBER(SEARCH("+",J34)),RIGHT(J34,LEN(J34)-SEARCH("+",J34,1)),RIGHT(J34,LEN(J34)-SEARCH("-",J34,1)+1)))</f>
        <v>0</v>
      </c>
      <c r="N18">
        <f>IF(ISBLANK(J35),0,IF(ISNUMBER(SEARCH("+",J35)),RIGHT(J35,LEN(J35)-SEARCH("+",J35,1)),RIGHT(J35,LEN(J35)-SEARCH("-",J35,1)+1)))</f>
        <v>0</v>
      </c>
      <c r="O18" t="str">
        <f>IF(ISBLANK(K34),"",IF(ISNUMBER(SEARCH("+",K34)),LEFT(K34,SEARCH("+",K34,1)-1),LEFT(K34,SEARCH("-",K34,1)-1)))</f>
        <v/>
      </c>
      <c r="P18">
        <f>IF(ISBLANK(K34),0,IF(ISNUMBER(SEARCH("+",K34)),RIGHT(K34,LEN(K34)-SEARCH("+",K34,1)),RIGHT(K34,LEN(K34)-SEARCH("-",K34,1)+1)))</f>
        <v>0</v>
      </c>
      <c r="Q18">
        <f>IF(ISBLANK(K35),0,IF(ISNUMBER(SEARCH("+",K35)),RIGHT(K35,LEN(K35)-SEARCH("+",K35,1)),RIGHT(K35,LEN(K35)-SEARCH("-",K35,1)+1)))</f>
        <v>0</v>
      </c>
    </row>
    <row r="19" spans="1:17" ht="17.25" x14ac:dyDescent="0.25">
      <c r="A19">
        <f>IF(ISBLANK(L19),"",COUNTA($L$2:L19))</f>
        <v>18</v>
      </c>
      <c r="B19" t="str">
        <f t="shared" si="1"/>
        <v/>
      </c>
      <c r="C19">
        <f t="shared" si="2"/>
        <v>0</v>
      </c>
      <c r="D19">
        <f t="shared" si="3"/>
        <v>0</v>
      </c>
      <c r="E19" t="str">
        <f t="shared" si="0"/>
        <v/>
      </c>
      <c r="F19">
        <f t="shared" si="4"/>
        <v>0</v>
      </c>
      <c r="G19">
        <f t="shared" si="5"/>
        <v>0</v>
      </c>
      <c r="H19">
        <v>10</v>
      </c>
      <c r="I19" s="62" t="s">
        <v>1006</v>
      </c>
      <c r="J19" s="66" t="s">
        <v>1030</v>
      </c>
      <c r="K19" s="69" t="s">
        <v>1036</v>
      </c>
      <c r="L19" t="str">
        <f>IF(ISBLANK(J36),"",IF(ISNUMBER(SEARCH("+",J36)),LEFT(J36,SEARCH("+",J36,1)-1),LEFT(J36,SEARCH("-",J36,1)-1)))</f>
        <v/>
      </c>
      <c r="M19">
        <f>IF(ISBLANK(J36),0,IF(ISNUMBER(SEARCH("+",J36)),RIGHT(J36,LEN(J36)-SEARCH("+",J36,1)),RIGHT(J36,LEN(J36)-SEARCH("-",J36,1)+1)))</f>
        <v>0</v>
      </c>
      <c r="N19">
        <f>IF(ISBLANK(J37),0,IF(ISNUMBER(SEARCH("+",J37)),RIGHT(J37,LEN(J37)-SEARCH("+",J37,1)),RIGHT(J37,LEN(J37)-SEARCH("-",J37,1)+1)))</f>
        <v>0</v>
      </c>
      <c r="O19" t="str">
        <f>IF(ISBLANK(K36),"",IF(ISNUMBER(SEARCH("+",K36)),LEFT(K36,SEARCH("+",K36,1)-1),LEFT(K36,SEARCH("-",K36,1)-1)))</f>
        <v/>
      </c>
      <c r="P19">
        <f>IF(ISBLANK(K36),0,IF(ISNUMBER(SEARCH("+",K36)),RIGHT(K36,LEN(K36)-SEARCH("+",K36,1)),RIGHT(K36,LEN(K36)-SEARCH("-",K36,1)+1)))</f>
        <v>0</v>
      </c>
      <c r="Q19">
        <f>IF(ISBLANK(K37),0,IF(ISNUMBER(SEARCH("+",K37)),RIGHT(K37,LEN(K37)-SEARCH("+",K37,1)),RIGHT(K37,LEN(K37)-SEARCH("-",K37,1)+1)))</f>
        <v>0</v>
      </c>
    </row>
    <row r="20" spans="1:17" ht="18" thickBot="1" x14ac:dyDescent="0.3">
      <c r="A20">
        <f>IF(ISBLANK(L20),"",COUNTA($L$2:L20))</f>
        <v>19</v>
      </c>
      <c r="B20" t="str">
        <f t="shared" si="1"/>
        <v/>
      </c>
      <c r="C20">
        <f t="shared" si="2"/>
        <v>0</v>
      </c>
      <c r="D20">
        <f t="shared" si="3"/>
        <v>0</v>
      </c>
      <c r="E20" t="str">
        <f t="shared" si="0"/>
        <v/>
      </c>
      <c r="F20">
        <f t="shared" si="4"/>
        <v>0</v>
      </c>
      <c r="G20">
        <f t="shared" si="5"/>
        <v>0</v>
      </c>
      <c r="H20">
        <v>7</v>
      </c>
      <c r="I20" s="62" t="s">
        <v>1007</v>
      </c>
      <c r="J20" s="65" t="s">
        <v>682</v>
      </c>
      <c r="K20" s="68" t="s">
        <v>642</v>
      </c>
      <c r="L20" t="str">
        <f>IF(ISBLANK(J38),"",IF(ISNUMBER(SEARCH("+",J38)),LEFT(J38,SEARCH("+",J38,1)-1),LEFT(J38,SEARCH("-",J38,1)-1)))</f>
        <v/>
      </c>
      <c r="M20">
        <f>IF(ISBLANK(J38),0,IF(ISNUMBER(SEARCH("+",J38)),RIGHT(J38,LEN(J38)-SEARCH("+",J38,1)),RIGHT(J38,LEN(J38)-SEARCH("-",J38,1)+1)))</f>
        <v>0</v>
      </c>
      <c r="N20">
        <f>IF(ISBLANK(J39),0,IF(ISNUMBER(SEARCH("+",J39)),RIGHT(J39,LEN(J39)-SEARCH("+",J39,1)),RIGHT(J39,LEN(J39)-SEARCH("-",J39,1)+1)))</f>
        <v>0</v>
      </c>
      <c r="O20" t="str">
        <f>IF(ISBLANK(K38),"",IF(ISNUMBER(SEARCH("+",K38)),LEFT(K38,SEARCH("+",K38,1)-1),LEFT(K38,SEARCH("-",K38,1)-1)))</f>
        <v/>
      </c>
      <c r="P20">
        <f>IF(ISBLANK(K38),0,IF(ISNUMBER(SEARCH("+",K38)),RIGHT(K38,LEN(K38)-SEARCH("+",K38,1)),RIGHT(K38,LEN(K38)-SEARCH("-",K38,1)+1)))</f>
        <v>0</v>
      </c>
      <c r="Q20">
        <f>IF(ISBLANK(K39),0,IF(ISNUMBER(SEARCH("+",K39)),RIGHT(K39,LEN(K39)-SEARCH("+",K39,1)),RIGHT(K39,LEN(K39)-SEARCH("-",K39,1)+1)))</f>
        <v>0</v>
      </c>
    </row>
    <row r="21" spans="1:17" ht="17.25" x14ac:dyDescent="0.25">
      <c r="A21">
        <f>IF(ISBLANK(L21),"",COUNTA($L$2:L21))</f>
        <v>20</v>
      </c>
      <c r="B21" t="str">
        <f t="shared" si="1"/>
        <v/>
      </c>
      <c r="C21">
        <f t="shared" si="2"/>
        <v>0</v>
      </c>
      <c r="D21">
        <f t="shared" si="3"/>
        <v>0</v>
      </c>
      <c r="E21" t="str">
        <f t="shared" si="0"/>
        <v/>
      </c>
      <c r="F21">
        <f t="shared" si="4"/>
        <v>0</v>
      </c>
      <c r="G21">
        <f t="shared" si="5"/>
        <v>0</v>
      </c>
      <c r="H21">
        <v>7</v>
      </c>
      <c r="I21" s="62" t="s">
        <v>1008</v>
      </c>
      <c r="J21" s="66" t="s">
        <v>683</v>
      </c>
      <c r="K21" s="69" t="s">
        <v>641</v>
      </c>
      <c r="L21" t="str">
        <f>IF(ISBLANK(J40),"",IF(ISNUMBER(SEARCH("+",J40)),LEFT(J40,SEARCH("+",J40,1)-1),LEFT(J40,SEARCH("-",J40,1)-1)))</f>
        <v/>
      </c>
      <c r="M21">
        <f>IF(ISBLANK(J40),0,IF(ISNUMBER(SEARCH("+",J40)),RIGHT(J40,LEN(J40)-SEARCH("+",J40,1)),RIGHT(J40,LEN(J40)-SEARCH("-",J40,1)+1)))</f>
        <v>0</v>
      </c>
      <c r="N21">
        <f>IF(ISBLANK(J41),0,IF(ISNUMBER(SEARCH("+",J41)),RIGHT(J41,LEN(J41)-SEARCH("+",J41,1)),RIGHT(J41,LEN(J41)-SEARCH("-",J41,1)+1)))</f>
        <v>0</v>
      </c>
      <c r="O21" t="str">
        <f>IF(ISBLANK(K40),"",IF(ISNUMBER(SEARCH("+",K40)),LEFT(K40,SEARCH("+",K40,1)-1),LEFT(K40,SEARCH("-",K40,1)-1)))</f>
        <v/>
      </c>
      <c r="P21">
        <f>IF(ISBLANK(K40),0,IF(ISNUMBER(SEARCH("+",K40)),RIGHT(K40,LEN(K40)-SEARCH("+",K40,1)),RIGHT(K40,LEN(K40)-SEARCH("-",K40,1)+1)))</f>
        <v>0</v>
      </c>
      <c r="Q21">
        <f>IF(ISBLANK(K41),0,IF(ISNUMBER(SEARCH("+",K41)),RIGHT(K41,LEN(K41)-SEARCH("+",K41,1)),RIGHT(K41,LEN(K41)-SEARCH("-",K41,1)+1)))</f>
        <v>0</v>
      </c>
    </row>
    <row r="22" spans="1:17" ht="18" thickBot="1" x14ac:dyDescent="0.3">
      <c r="A22">
        <f>IF(ISBLANK(L22),"",COUNTA($L$2:L22))</f>
        <v>21</v>
      </c>
      <c r="B22" t="str">
        <f t="shared" si="1"/>
        <v/>
      </c>
      <c r="C22">
        <f t="shared" si="2"/>
        <v>0</v>
      </c>
      <c r="D22">
        <f t="shared" si="3"/>
        <v>0</v>
      </c>
      <c r="E22" t="str">
        <f t="shared" si="0"/>
        <v/>
      </c>
      <c r="F22">
        <f t="shared" si="4"/>
        <v>0</v>
      </c>
      <c r="G22">
        <f t="shared" si="5"/>
        <v>0</v>
      </c>
      <c r="H22">
        <v>8</v>
      </c>
      <c r="I22" s="62" t="s">
        <v>1009</v>
      </c>
      <c r="J22" s="65" t="s">
        <v>676</v>
      </c>
      <c r="K22" s="68" t="s">
        <v>642</v>
      </c>
      <c r="L22" t="str">
        <f>IF(ISBLANK(J42),"",IF(ISNUMBER(SEARCH("+",J42)),LEFT(J42,SEARCH("+",J42,1)-1),LEFT(J42,SEARCH("-",J42,1)-1)))</f>
        <v/>
      </c>
      <c r="M22">
        <f>IF(ISBLANK(J42),0,IF(ISNUMBER(SEARCH("+",J42)),RIGHT(J42,LEN(J42)-SEARCH("+",J42,1)),RIGHT(J42,LEN(J42)-SEARCH("-",J42,1)+1)))</f>
        <v>0</v>
      </c>
      <c r="N22">
        <f>IF(ISBLANK(J43),0,IF(ISNUMBER(SEARCH("+",J43)),RIGHT(J43,LEN(J43)-SEARCH("+",J43,1)),RIGHT(J43,LEN(J43)-SEARCH("-",J43,1)+1)))</f>
        <v>0</v>
      </c>
      <c r="O22" t="str">
        <f>IF(ISBLANK(K42),"",IF(ISNUMBER(SEARCH("+",K42)),LEFT(K42,SEARCH("+",K42,1)-1),LEFT(K42,SEARCH("-",K42,1)-1)))</f>
        <v/>
      </c>
      <c r="P22">
        <f>IF(ISBLANK(K42),0,IF(ISNUMBER(SEARCH("+",K42)),RIGHT(K42,LEN(K42)-SEARCH("+",K42,1)),RIGHT(K42,LEN(K42)-SEARCH("-",K42,1)+1)))</f>
        <v>0</v>
      </c>
      <c r="Q22">
        <f>IF(ISBLANK(K43),0,IF(ISNUMBER(SEARCH("+",K43)),RIGHT(K43,LEN(K43)-SEARCH("+",K43,1)),RIGHT(K43,LEN(K43)-SEARCH("-",K43,1)+1)))</f>
        <v>0</v>
      </c>
    </row>
    <row r="23" spans="1:17" ht="17.25" x14ac:dyDescent="0.25">
      <c r="A23">
        <f>IF(ISBLANK(L23),"",COUNTA($L$2:L23))</f>
        <v>22</v>
      </c>
      <c r="B23" t="str">
        <f t="shared" si="1"/>
        <v/>
      </c>
      <c r="C23">
        <f t="shared" si="2"/>
        <v>0</v>
      </c>
      <c r="D23">
        <f t="shared" si="3"/>
        <v>0</v>
      </c>
      <c r="E23" t="str">
        <f t="shared" si="0"/>
        <v/>
      </c>
      <c r="F23">
        <f t="shared" si="4"/>
        <v>0</v>
      </c>
      <c r="G23">
        <f t="shared" si="5"/>
        <v>0</v>
      </c>
      <c r="H23">
        <v>8</v>
      </c>
      <c r="I23" s="62" t="s">
        <v>1010</v>
      </c>
      <c r="J23" s="66" t="s">
        <v>677</v>
      </c>
      <c r="K23" s="69" t="s">
        <v>641</v>
      </c>
      <c r="L23" t="str">
        <f>IF(ISBLANK(J44),"",IF(ISNUMBER(SEARCH("+",J44)),LEFT(J44,SEARCH("+",J44,1)-1),LEFT(J44,SEARCH("-",J44,1)-1)))</f>
        <v/>
      </c>
      <c r="M23">
        <f>IF(ISBLANK(J44),0,IF(ISNUMBER(SEARCH("+",J44)),RIGHT(J44,LEN(J44)-SEARCH("+",J44,1)),RIGHT(J44,LEN(J44)-SEARCH("-",J44,1)+1)))</f>
        <v>0</v>
      </c>
      <c r="N23">
        <f>IF(ISBLANK(J45),0,IF(ISNUMBER(SEARCH("+",J45)),RIGHT(J45,LEN(J45)-SEARCH("+",J45,1)),RIGHT(J45,LEN(J45)-SEARCH("-",J45,1)+1)))</f>
        <v>0</v>
      </c>
      <c r="O23" t="str">
        <f>IF(ISBLANK(K44),"",IF(ISNUMBER(SEARCH("+",K44)),LEFT(K44,SEARCH("+",K44,1)-1),LEFT(K44,SEARCH("-",K44,1)-1)))</f>
        <v/>
      </c>
      <c r="P23">
        <f>IF(ISBLANK(K44),0,IF(ISNUMBER(SEARCH("+",K44)),RIGHT(K44,LEN(K44)-SEARCH("+",K44,1)),RIGHT(K44,LEN(K44)-SEARCH("-",K44,1)+1)))</f>
        <v>0</v>
      </c>
      <c r="Q23">
        <f>IF(ISBLANK(K45),0,IF(ISNUMBER(SEARCH("+",K45)),RIGHT(K45,LEN(K45)-SEARCH("+",K45,1)),RIGHT(K45,LEN(K45)-SEARCH("-",K45,1)+1)))</f>
        <v>0</v>
      </c>
    </row>
    <row r="24" spans="1:17" ht="18" thickBot="1" x14ac:dyDescent="0.3">
      <c r="A24">
        <f>IF(ISBLANK(L24),"",COUNTA($L$2:L24))</f>
        <v>23</v>
      </c>
      <c r="B24" t="str">
        <f t="shared" si="1"/>
        <v/>
      </c>
      <c r="C24">
        <f t="shared" si="2"/>
        <v>0</v>
      </c>
      <c r="D24">
        <f t="shared" si="3"/>
        <v>0</v>
      </c>
      <c r="E24" t="str">
        <f t="shared" si="0"/>
        <v/>
      </c>
      <c r="F24">
        <f t="shared" si="4"/>
        <v>0</v>
      </c>
      <c r="G24">
        <f t="shared" si="5"/>
        <v>0</v>
      </c>
      <c r="H24">
        <v>13</v>
      </c>
      <c r="I24" s="62" t="s">
        <v>1011</v>
      </c>
      <c r="J24" s="65" t="s">
        <v>684</v>
      </c>
      <c r="K24" s="68" t="s">
        <v>1037</v>
      </c>
      <c r="L24" t="str">
        <f>IF(ISBLANK(J46),"",IF(ISNUMBER(SEARCH("+",J46)),LEFT(J46,SEARCH("+",J46,1)-1),LEFT(J46,SEARCH("-",J46,1)-1)))</f>
        <v/>
      </c>
      <c r="M24">
        <f>IF(ISBLANK(J46),0,IF(ISNUMBER(SEARCH("+",J46)),RIGHT(J46,LEN(J46)-SEARCH("+",J46,1)),RIGHT(J46,LEN(J46)-SEARCH("-",J46,1)+1)))</f>
        <v>0</v>
      </c>
      <c r="N24">
        <f>IF(ISBLANK(J47),0,IF(ISNUMBER(SEARCH("+",J47)),RIGHT(J47,LEN(J47)-SEARCH("+",J47,1)),RIGHT(J47,LEN(J47)-SEARCH("-",J47,1)+1)))</f>
        <v>0</v>
      </c>
      <c r="O24" t="str">
        <f>IF(ISBLANK(K46),"",IF(ISNUMBER(SEARCH("+",K46)),LEFT(K46,SEARCH("+",K46,1)-1),LEFT(K46,SEARCH("-",K46,1)-1)))</f>
        <v/>
      </c>
      <c r="P24">
        <f>IF(ISBLANK(K46),0,IF(ISNUMBER(SEARCH("+",K46)),RIGHT(K46,LEN(K46)-SEARCH("+",K46,1)),RIGHT(K46,LEN(K46)-SEARCH("-",K46,1)+1)))</f>
        <v>0</v>
      </c>
      <c r="Q24">
        <f>IF(ISBLANK(K47),0,IF(ISNUMBER(SEARCH("+",K47)),RIGHT(K47,LEN(K47)-SEARCH("+",K47,1)),RIGHT(K47,LEN(K47)-SEARCH("-",K47,1)+1)))</f>
        <v>0</v>
      </c>
    </row>
    <row r="25" spans="1:17" ht="17.25" x14ac:dyDescent="0.25">
      <c r="A25">
        <f>IF(ISBLANK(L25),"",COUNTA($L$2:L25))</f>
        <v>24</v>
      </c>
      <c r="B25" t="str">
        <f t="shared" si="1"/>
        <v/>
      </c>
      <c r="C25">
        <f t="shared" si="2"/>
        <v>0</v>
      </c>
      <c r="D25">
        <f t="shared" si="3"/>
        <v>0</v>
      </c>
      <c r="E25" t="str">
        <f t="shared" si="0"/>
        <v/>
      </c>
      <c r="F25">
        <f t="shared" si="4"/>
        <v>0</v>
      </c>
      <c r="G25">
        <f t="shared" si="5"/>
        <v>0</v>
      </c>
      <c r="H25">
        <v>13</v>
      </c>
      <c r="I25" s="62" t="s">
        <v>1012</v>
      </c>
      <c r="J25" s="66" t="s">
        <v>685</v>
      </c>
      <c r="K25" s="69" t="s">
        <v>1038</v>
      </c>
      <c r="L25" t="str">
        <f>IF(ISBLANK(J48),"",IF(ISNUMBER(SEARCH("+",J48)),LEFT(J48,SEARCH("+",J48,1)-1),LEFT(J48,SEARCH("-",J48,1)-1)))</f>
        <v/>
      </c>
      <c r="M25">
        <f>IF(ISBLANK(J48),0,IF(ISNUMBER(SEARCH("+",J48)),RIGHT(J48,LEN(J48)-SEARCH("+",J48,1)),RIGHT(J48,LEN(J48)-SEARCH("-",J48,1)+1)))</f>
        <v>0</v>
      </c>
      <c r="N25">
        <f>IF(ISBLANK(J49),0,IF(ISNUMBER(SEARCH("+",J49)),RIGHT(J49,LEN(J49)-SEARCH("+",J49,1)),RIGHT(J49,LEN(J49)-SEARCH("-",J49,1)+1)))</f>
        <v>0</v>
      </c>
      <c r="O25" t="str">
        <f>IF(ISBLANK(K48),"",IF(ISNUMBER(SEARCH("+",K48)),LEFT(K48,SEARCH("+",K48,1)-1),LEFT(K48,SEARCH("-",K48,1)-1)))</f>
        <v/>
      </c>
      <c r="P25">
        <f>IF(ISBLANK(K48),0,IF(ISNUMBER(SEARCH("+",K48)),RIGHT(K48,LEN(K48)-SEARCH("+",K48,1)),RIGHT(K48,LEN(K48)-SEARCH("-",K48,1)+1)))</f>
        <v>0</v>
      </c>
      <c r="Q25">
        <f>IF(ISBLANK(K49),0,IF(ISNUMBER(SEARCH("+",K49)),RIGHT(K49,LEN(K49)-SEARCH("+",K49,1)),RIGHT(K49,LEN(K49)-SEARCH("-",K49,1)+1)))</f>
        <v>0</v>
      </c>
    </row>
    <row r="26" spans="1:17" ht="18" thickBot="1" x14ac:dyDescent="0.3">
      <c r="A26">
        <f>IF(ISBLANK(L26),"",COUNTA($L$2:L26))</f>
        <v>25</v>
      </c>
      <c r="B26" t="str">
        <f t="shared" si="1"/>
        <v/>
      </c>
      <c r="C26">
        <f t="shared" si="2"/>
        <v>0</v>
      </c>
      <c r="D26">
        <f t="shared" si="3"/>
        <v>0</v>
      </c>
      <c r="E26" t="str">
        <f t="shared" si="0"/>
        <v/>
      </c>
      <c r="F26">
        <f t="shared" si="4"/>
        <v>0</v>
      </c>
      <c r="G26">
        <f t="shared" si="5"/>
        <v>0</v>
      </c>
      <c r="H26">
        <v>12</v>
      </c>
      <c r="I26" s="62" t="s">
        <v>1013</v>
      </c>
      <c r="J26" s="65" t="s">
        <v>680</v>
      </c>
      <c r="K26" s="68" t="s">
        <v>1017</v>
      </c>
      <c r="L26" t="str">
        <f>IF(ISBLANK(J50),"",IF(ISNUMBER(SEARCH("+",J50)),LEFT(J50,SEARCH("+",J50,1)-1),LEFT(J50,SEARCH("-",J50,1)-1)))</f>
        <v/>
      </c>
      <c r="M26">
        <f>IF(ISBLANK(J50),0,IF(ISNUMBER(SEARCH("+",J50)),RIGHT(J50,LEN(J50)-SEARCH("+",J50,1)),RIGHT(J50,LEN(J50)-SEARCH("-",J50,1)+1)))</f>
        <v>0</v>
      </c>
      <c r="N26">
        <f>IF(ISBLANK(J51),0,IF(ISNUMBER(SEARCH("+",J51)),RIGHT(J51,LEN(J51)-SEARCH("+",J51,1)),RIGHT(J51,LEN(J51)-SEARCH("-",J51,1)+1)))</f>
        <v>0</v>
      </c>
      <c r="O26" t="str">
        <f>IF(ISBLANK(K50),"",IF(ISNUMBER(SEARCH("+",K50)),LEFT(K50,SEARCH("+",K50,1)-1),LEFT(K50,SEARCH("-",K50,1)-1)))</f>
        <v/>
      </c>
      <c r="P26">
        <f>IF(ISBLANK(K50),0,IF(ISNUMBER(SEARCH("+",K50)),RIGHT(K50,LEN(K50)-SEARCH("+",K50,1)),RIGHT(K50,LEN(K50)-SEARCH("-",K50,1)+1)))</f>
        <v>0</v>
      </c>
      <c r="Q26">
        <f>IF(ISBLANK(K51),0,IF(ISNUMBER(SEARCH("+",K51)),RIGHT(K51,LEN(K51)-SEARCH("+",K51,1)),RIGHT(K51,LEN(K51)-SEARCH("-",K51,1)+1)))</f>
        <v>0</v>
      </c>
    </row>
    <row r="27" spans="1:17" ht="17.25" x14ac:dyDescent="0.25">
      <c r="A27">
        <f>IF(ISBLANK(L27),"",COUNTA($L$2:L27))</f>
        <v>26</v>
      </c>
      <c r="B27" t="str">
        <f t="shared" si="1"/>
        <v/>
      </c>
      <c r="C27">
        <f t="shared" si="2"/>
        <v>0</v>
      </c>
      <c r="D27">
        <f t="shared" si="3"/>
        <v>0</v>
      </c>
      <c r="E27" t="str">
        <f t="shared" si="0"/>
        <v/>
      </c>
      <c r="F27">
        <f t="shared" si="4"/>
        <v>0</v>
      </c>
      <c r="G27">
        <f t="shared" si="5"/>
        <v>0</v>
      </c>
      <c r="H27">
        <v>12</v>
      </c>
      <c r="I27" s="62" t="s">
        <v>1014</v>
      </c>
      <c r="J27" s="66" t="s">
        <v>681</v>
      </c>
      <c r="K27" s="69" t="s">
        <v>1018</v>
      </c>
      <c r="L27" t="str">
        <f>IF(ISBLANK(J52),"",IF(ISNUMBER(SEARCH("+",J52)),LEFT(J52,SEARCH("+",J52,1)-1),LEFT(J52,SEARCH("-",J52,1)-1)))</f>
        <v/>
      </c>
      <c r="M27">
        <f>IF(ISBLANK(J52),0,IF(ISNUMBER(SEARCH("+",J52)),RIGHT(J52,LEN(J52)-SEARCH("+",J52,1)),RIGHT(J52,LEN(J52)-SEARCH("-",J52,1)+1)))</f>
        <v>0</v>
      </c>
      <c r="N27">
        <f>IF(ISBLANK(J53),0,IF(ISNUMBER(SEARCH("+",J53)),RIGHT(J53,LEN(J53)-SEARCH("+",J53,1)),RIGHT(J53,LEN(J53)-SEARCH("-",J53,1)+1)))</f>
        <v>0</v>
      </c>
      <c r="O27" t="str">
        <f>IF(ISBLANK(K52),"",IF(ISNUMBER(SEARCH("+",K52)),LEFT(K52,SEARCH("+",K52,1)-1),LEFT(K52,SEARCH("-",K52,1)-1)))</f>
        <v/>
      </c>
      <c r="P27">
        <f>IF(ISBLANK(K52),0,IF(ISNUMBER(SEARCH("+",K52)),RIGHT(K52,LEN(K52)-SEARCH("+",K52,1)),RIGHT(K52,LEN(K52)-SEARCH("-",K52,1)+1)))</f>
        <v>0</v>
      </c>
      <c r="Q27">
        <f>IF(ISBLANK(K53),0,IF(ISNUMBER(SEARCH("+",K53)),RIGHT(K53,LEN(K53)-SEARCH("+",K53,1)),RIGHT(K53,LEN(K53)-SEARCH("-",K53,1)+1)))</f>
        <v>0</v>
      </c>
    </row>
    <row r="28" spans="1:17" ht="18" thickBot="1" x14ac:dyDescent="0.3">
      <c r="A28">
        <f>IF(ISBLANK(L28),"",COUNTA($L$2:L28))</f>
        <v>27</v>
      </c>
      <c r="B28" t="str">
        <f t="shared" si="1"/>
        <v/>
      </c>
      <c r="C28">
        <f t="shared" si="2"/>
        <v>0</v>
      </c>
      <c r="D28">
        <f t="shared" si="3"/>
        <v>0</v>
      </c>
      <c r="E28" t="str">
        <f t="shared" si="0"/>
        <v/>
      </c>
      <c r="F28">
        <f t="shared" si="4"/>
        <v>0</v>
      </c>
      <c r="G28">
        <f t="shared" si="5"/>
        <v>0</v>
      </c>
      <c r="H28">
        <v>15</v>
      </c>
      <c r="I28" s="62" t="s">
        <v>1015</v>
      </c>
      <c r="J28" s="65" t="s">
        <v>678</v>
      </c>
      <c r="K28" s="68" t="s">
        <v>1019</v>
      </c>
      <c r="L28" t="str">
        <f>IF(ISBLANK(J54),"",IF(ISNUMBER(SEARCH("+",J54)),LEFT(J54,SEARCH("+",J54,1)-1),LEFT(J54,SEARCH("-",J54,1)-1)))</f>
        <v/>
      </c>
      <c r="M28">
        <f>IF(ISBLANK(J54),0,IF(ISNUMBER(SEARCH("+",J54)),RIGHT(J54,LEN(J54)-SEARCH("+",J54,1)),RIGHT(J54,LEN(J54)-SEARCH("-",J54,1)+1)))</f>
        <v>0</v>
      </c>
      <c r="N28">
        <f>IF(ISBLANK(J55),0,IF(ISNUMBER(SEARCH("+",J55)),RIGHT(J55,LEN(J55)-SEARCH("+",J55,1)),RIGHT(J55,LEN(J55)-SEARCH("-",J55,1)+1)))</f>
        <v>0</v>
      </c>
      <c r="O28" t="str">
        <f>IF(ISBLANK(K54),"",IF(ISNUMBER(SEARCH("+",K54)),LEFT(K54,SEARCH("+",K54,1)-1),LEFT(K54,SEARCH("-",K54,1)-1)))</f>
        <v/>
      </c>
      <c r="P28">
        <f>IF(ISBLANK(K54),0,IF(ISNUMBER(SEARCH("+",K54)),RIGHT(K54,LEN(K54)-SEARCH("+",K54,1)),RIGHT(K54,LEN(K54)-SEARCH("-",K54,1)+1)))</f>
        <v>0</v>
      </c>
      <c r="Q28">
        <f>IF(ISBLANK(K55),0,IF(ISNUMBER(SEARCH("+",K55)),RIGHT(K55,LEN(K55)-SEARCH("+",K55,1)),RIGHT(K55,LEN(K55)-SEARCH("-",K55,1)+1)))</f>
        <v>0</v>
      </c>
    </row>
    <row r="29" spans="1:17" ht="17.25" x14ac:dyDescent="0.25">
      <c r="A29">
        <f>IF(ISBLANK(L29),"",COUNTA($L$2:L29))</f>
        <v>28</v>
      </c>
      <c r="B29" t="str">
        <f t="shared" si="1"/>
        <v/>
      </c>
      <c r="C29">
        <f t="shared" si="2"/>
        <v>0</v>
      </c>
      <c r="D29">
        <f t="shared" si="3"/>
        <v>0</v>
      </c>
      <c r="E29" t="str">
        <f t="shared" si="0"/>
        <v/>
      </c>
      <c r="F29">
        <f t="shared" si="4"/>
        <v>0</v>
      </c>
      <c r="G29">
        <f t="shared" si="5"/>
        <v>0</v>
      </c>
      <c r="H29">
        <v>15</v>
      </c>
      <c r="I29" s="62" t="s">
        <v>1016</v>
      </c>
      <c r="J29" s="66" t="s">
        <v>679</v>
      </c>
      <c r="K29" s="69" t="s">
        <v>1020</v>
      </c>
      <c r="L29" t="str">
        <f>IF(ISBLANK(J56),"",IF(ISNUMBER(SEARCH("+",J56)),LEFT(J56,SEARCH("+",J56,1)-1),LEFT(J56,SEARCH("-",J56,1)-1)))</f>
        <v/>
      </c>
      <c r="M29">
        <f>IF(ISBLANK(J56),0,IF(ISNUMBER(SEARCH("+",J56)),RIGHT(J56,LEN(J56)-SEARCH("+",J56,1)),RIGHT(J56,LEN(J56)-SEARCH("-",J56,1)+1)))</f>
        <v>0</v>
      </c>
      <c r="N29">
        <f>IF(ISBLANK(J57),0,IF(ISNUMBER(SEARCH("+",J57)),RIGHT(J57,LEN(J57)-SEARCH("+",J57,1)),RIGHT(J57,LEN(J57)-SEARCH("-",J57,1)+1)))</f>
        <v>0</v>
      </c>
      <c r="O29" t="str">
        <f>IF(ISBLANK(K56),"",IF(ISNUMBER(SEARCH("+",K56)),LEFT(K56,SEARCH("+",K56,1)-1),LEFT(K56,SEARCH("-",K56,1)-1)))</f>
        <v/>
      </c>
      <c r="P29">
        <f>IF(ISBLANK(K56),0,IF(ISNUMBER(SEARCH("+",K56)),RIGHT(K56,LEN(K56)-SEARCH("+",K56,1)),RIGHT(K56,LEN(K56)-SEARCH("-",K56,1)+1)))</f>
        <v>0</v>
      </c>
      <c r="Q29">
        <f>IF(ISBLANK(K57),0,IF(ISNUMBER(SEARCH("+",K57)),RIGHT(K57,LEN(K57)-SEARCH("+",K57,1)),RIGHT(K57,LEN(K57)-SEARCH("-",K57,1)+1)))</f>
        <v>0</v>
      </c>
    </row>
    <row r="30" spans="1:17" ht="17.25" x14ac:dyDescent="0.25">
      <c r="A30">
        <f>IF(ISBLANK(L30),"",COUNTA($L$2:L30))</f>
        <v>29</v>
      </c>
      <c r="B30" t="str">
        <f t="shared" si="1"/>
        <v/>
      </c>
      <c r="C30">
        <f t="shared" si="2"/>
        <v>0</v>
      </c>
      <c r="D30">
        <f t="shared" si="3"/>
        <v>0</v>
      </c>
      <c r="E30" t="str">
        <f t="shared" si="0"/>
        <v/>
      </c>
      <c r="F30">
        <f t="shared" si="4"/>
        <v>0</v>
      </c>
      <c r="G30">
        <f t="shared" si="5"/>
        <v>0</v>
      </c>
      <c r="I30" s="62"/>
      <c r="J30" s="66"/>
      <c r="K30" s="67"/>
      <c r="L30" t="str">
        <f>IF(ISBLANK(J58),"",IF(ISNUMBER(SEARCH("+",J58)),LEFT(J58,SEARCH("+",J58,1)-1),LEFT(J58,SEARCH("-",J58,1)-1)))</f>
        <v/>
      </c>
      <c r="M30">
        <f>IF(ISBLANK(J58),0,IF(ISNUMBER(SEARCH("+",J58)),RIGHT(J58,LEN(J58)-SEARCH("+",J58,1)),RIGHT(J58,LEN(J58)-SEARCH("-",J58,1)+1)))</f>
        <v>0</v>
      </c>
      <c r="N30">
        <f>IF(ISBLANK(J59),0,IF(ISNUMBER(SEARCH("+",J59)),RIGHT(J59,LEN(J59)-SEARCH("+",J59,1)),RIGHT(J59,LEN(J59)-SEARCH("-",J59,1)+1)))</f>
        <v>0</v>
      </c>
      <c r="O30" t="str">
        <f>IF(ISBLANK(K58),"",IF(ISNUMBER(SEARCH("+",K58)),LEFT(K58,SEARCH("+",K58,1)-1),LEFT(K58,SEARCH("-",K58,1)-1)))</f>
        <v/>
      </c>
      <c r="P30">
        <f>IF(ISBLANK(K58),0,IF(ISNUMBER(SEARCH("+",K58)),RIGHT(K58,LEN(K58)-SEARCH("+",K58,1)),RIGHT(K58,LEN(K58)-SEARCH("-",K58,1)+1)))</f>
        <v>0</v>
      </c>
      <c r="Q30">
        <f>IF(ISBLANK(K59),0,IF(ISNUMBER(SEARCH("+",K59)),RIGHT(K59,LEN(K59)-SEARCH("+",K59,1)),RIGHT(K59,LEN(K59)-SEARCH("-",K59,1)+1)))</f>
        <v>0</v>
      </c>
    </row>
    <row r="31" spans="1:17" ht="17.25" x14ac:dyDescent="0.25">
      <c r="A31">
        <f>IF(ISBLANK(L31),"",COUNTA($L$2:L31))</f>
        <v>30</v>
      </c>
      <c r="B31" t="str">
        <f t="shared" si="1"/>
        <v/>
      </c>
      <c r="C31">
        <f t="shared" si="2"/>
        <v>0</v>
      </c>
      <c r="D31">
        <f t="shared" si="3"/>
        <v>0</v>
      </c>
      <c r="E31" t="str">
        <f t="shared" si="0"/>
        <v/>
      </c>
      <c r="F31">
        <f t="shared" si="4"/>
        <v>0</v>
      </c>
      <c r="G31">
        <f t="shared" si="5"/>
        <v>0</v>
      </c>
      <c r="I31" s="62"/>
      <c r="J31"/>
      <c r="K31"/>
      <c r="L31" t="str">
        <f>IF(ISBLANK(J60),"",IF(ISNUMBER(SEARCH("+",J60)),LEFT(J60,SEARCH("+",J60,1)-1),LEFT(J60,SEARCH("-",J60,1)-1)))</f>
        <v/>
      </c>
      <c r="M31">
        <f>IF(ISBLANK(J60),0,IF(ISNUMBER(SEARCH("+",J60)),RIGHT(J60,LEN(J60)-SEARCH("+",J60,1)),RIGHT(J60,LEN(J60)-SEARCH("-",J60,1)+1)))</f>
        <v>0</v>
      </c>
      <c r="N31">
        <f>IF(ISBLANK(J61),0,IF(ISNUMBER(SEARCH("+",J61)),RIGHT(J61,LEN(J61)-SEARCH("+",J61,1)),RIGHT(J61,LEN(J61)-SEARCH("-",J61,1)+1)))</f>
        <v>0</v>
      </c>
      <c r="O31" t="str">
        <f>IF(ISBLANK(K60),"",IF(ISNUMBER(SEARCH("+",K60)),LEFT(K60,SEARCH("+",K60,1)-1),LEFT(K60,SEARCH("-",K60,1)-1)))</f>
        <v/>
      </c>
      <c r="P31">
        <f>IF(ISBLANK(K60),0,IF(ISNUMBER(SEARCH("+",K60)),RIGHT(K60,LEN(K60)-SEARCH("+",K60,1)),RIGHT(K60,LEN(K60)-SEARCH("-",K60,1)+1)))</f>
        <v>0</v>
      </c>
      <c r="Q31">
        <f>IF(ISBLANK(K61),0,IF(ISNUMBER(SEARCH("+",K61)),RIGHT(K61,LEN(K61)-SEARCH("+",K61,1)),RIGHT(K61,LEN(K61)-SEARCH("-",K61,1)+1)))</f>
        <v>0</v>
      </c>
    </row>
    <row r="32" spans="1:17" x14ac:dyDescent="0.25">
      <c r="A32">
        <f>IF(ISBLANK(L32),"",COUNTA($L$2:L32))</f>
        <v>31</v>
      </c>
      <c r="B32" t="str">
        <f t="shared" si="1"/>
        <v/>
      </c>
      <c r="C32">
        <f t="shared" si="2"/>
        <v>0</v>
      </c>
      <c r="D32">
        <f t="shared" si="3"/>
        <v>0</v>
      </c>
      <c r="E32" t="str">
        <f t="shared" si="0"/>
        <v/>
      </c>
      <c r="F32">
        <f t="shared" si="4"/>
        <v>0</v>
      </c>
      <c r="G32">
        <f t="shared" si="5"/>
        <v>0</v>
      </c>
      <c r="L32" t="str">
        <f>IF(ISBLANK(J62),"",IF(ISNUMBER(SEARCH("+",J62)),LEFT(J62,SEARCH("+",J62,1)-1),LEFT(J62,SEARCH("-",J62,1)-1)))</f>
        <v/>
      </c>
      <c r="M32">
        <f>IF(ISBLANK(J62),0,IF(ISNUMBER(SEARCH("+",J62)),RIGHT(J62,LEN(J62)-SEARCH("+",J62,1)),RIGHT(J62,LEN(J62)-SEARCH("-",J62,1)+1)))</f>
        <v>0</v>
      </c>
      <c r="N32">
        <f>IF(ISBLANK(J63),0,IF(ISNUMBER(SEARCH("+",J63)),RIGHT(J63,LEN(J63)-SEARCH("+",J63,1)),RIGHT(J63,LEN(J63)-SEARCH("-",J63,1)+1)))</f>
        <v>0</v>
      </c>
      <c r="O32" t="str">
        <f>IF(ISBLANK(K62),"",IF(ISNUMBER(SEARCH("+",K62)),LEFT(K62,SEARCH("+",K62,1)-1),LEFT(K62,SEARCH("-",K62,1)-1)))</f>
        <v/>
      </c>
      <c r="P32">
        <f>IF(ISBLANK(K62),0,IF(ISNUMBER(SEARCH("+",K62)),RIGHT(K62,LEN(K62)-SEARCH("+",K62,1)),RIGHT(K62,LEN(K62)-SEARCH("-",K62,1)+1)))</f>
        <v>0</v>
      </c>
      <c r="Q32">
        <f>IF(ISBLANK(K63),0,IF(ISNUMBER(SEARCH("+",K63)),RIGHT(K63,LEN(K63)-SEARCH("+",K63,1)),RIGHT(K63,LEN(K63)-SEARCH("-",K63,1)+1)))</f>
        <v>0</v>
      </c>
    </row>
    <row r="33" spans="1:17" x14ac:dyDescent="0.25">
      <c r="A33">
        <f>IF(ISBLANK(L33),"",COUNTA($L$2:L33))</f>
        <v>32</v>
      </c>
      <c r="B33" t="str">
        <f t="shared" si="1"/>
        <v/>
      </c>
      <c r="C33">
        <f t="shared" si="2"/>
        <v>0</v>
      </c>
      <c r="D33">
        <f t="shared" si="3"/>
        <v>0</v>
      </c>
      <c r="E33" t="str">
        <f t="shared" si="0"/>
        <v/>
      </c>
      <c r="F33">
        <f t="shared" si="4"/>
        <v>0</v>
      </c>
      <c r="G33">
        <f t="shared" si="5"/>
        <v>0</v>
      </c>
      <c r="L33" t="str">
        <f>IF(ISBLANK(J64),"",IF(ISNUMBER(SEARCH("+",J64)),LEFT(J64,SEARCH("+",J64,1)-1),LEFT(J64,SEARCH("-",J64,1)-1)))</f>
        <v/>
      </c>
      <c r="M33">
        <f>IF(ISBLANK(J64),0,IF(ISNUMBER(SEARCH("+",J64)),RIGHT(J64,LEN(J64)-SEARCH("+",J64,1)),RIGHT(J64,LEN(J64)-SEARCH("-",J64,1)+1)))</f>
        <v>0</v>
      </c>
      <c r="N33">
        <f>IF(ISBLANK(J65),0,IF(ISNUMBER(SEARCH("+",J65)),RIGHT(J65,LEN(J65)-SEARCH("+",J65,1)),RIGHT(J65,LEN(J65)-SEARCH("-",J65,1)+1)))</f>
        <v>0</v>
      </c>
      <c r="O33" t="str">
        <f>IF(ISBLANK(K64),"",IF(ISNUMBER(SEARCH("+",K64)),LEFT(K64,SEARCH("+",K64,1)-1),LEFT(K64,SEARCH("-",K64,1)-1)))</f>
        <v/>
      </c>
      <c r="P33">
        <f>IF(ISBLANK(K64),0,IF(ISNUMBER(SEARCH("+",K64)),RIGHT(K64,LEN(K64)-SEARCH("+",K64,1)),RIGHT(K64,LEN(K64)-SEARCH("-",K64,1)+1)))</f>
        <v>0</v>
      </c>
      <c r="Q33">
        <f>IF(ISBLANK(K65),0,IF(ISNUMBER(SEARCH("+",K65)),RIGHT(K65,LEN(K65)-SEARCH("+",K65,1)),RIGHT(K65,LEN(K65)-SEARCH("-",K65,1)+1)))</f>
        <v>0</v>
      </c>
    </row>
    <row r="34" spans="1:17" x14ac:dyDescent="0.25">
      <c r="A34">
        <f>IF(ISBLANK(L34),"",COUNTA($L$2:L34))</f>
        <v>33</v>
      </c>
      <c r="B34" t="str">
        <f t="shared" si="1"/>
        <v/>
      </c>
      <c r="C34">
        <f t="shared" si="2"/>
        <v>0</v>
      </c>
      <c r="D34">
        <f t="shared" si="3"/>
        <v>0</v>
      </c>
      <c r="E34" t="str">
        <f t="shared" si="0"/>
        <v/>
      </c>
      <c r="F34">
        <f t="shared" si="4"/>
        <v>0</v>
      </c>
      <c r="G34">
        <f t="shared" si="5"/>
        <v>0</v>
      </c>
      <c r="L34" t="str">
        <f>IF(ISBLANK(J66),"",IF(ISNUMBER(SEARCH("+",J66)),LEFT(J66,SEARCH("+",J66,1)-1),LEFT(J66,SEARCH("-",J66,1)-1)))</f>
        <v/>
      </c>
      <c r="M34">
        <f>IF(ISBLANK(J66),0,IF(ISNUMBER(SEARCH("+",J66)),RIGHT(J66,LEN(J66)-SEARCH("+",J66,1)),RIGHT(J66,LEN(J66)-SEARCH("-",J66,1)+1)))</f>
        <v>0</v>
      </c>
      <c r="N34">
        <f>IF(ISBLANK(J67),0,IF(ISNUMBER(SEARCH("+",J67)),RIGHT(J67,LEN(J67)-SEARCH("+",J67,1)),RIGHT(J67,LEN(J67)-SEARCH("-",J67,1)+1)))</f>
        <v>0</v>
      </c>
      <c r="O34" t="str">
        <f>IF(ISBLANK(K66),"",IF(ISNUMBER(SEARCH("+",K66)),LEFT(K66,SEARCH("+",K66,1)-1),LEFT(K66,SEARCH("-",K66,1)-1)))</f>
        <v/>
      </c>
      <c r="P34">
        <f>IF(ISBLANK(K66),0,IF(ISNUMBER(SEARCH("+",K66)),RIGHT(K66,LEN(K66)-SEARCH("+",K66,1)),RIGHT(K66,LEN(K66)-SEARCH("-",K66,1)+1)))</f>
        <v>0</v>
      </c>
      <c r="Q34">
        <f>IF(ISBLANK(K67),0,IF(ISNUMBER(SEARCH("+",K67)),RIGHT(K67,LEN(K67)-SEARCH("+",K67,1)),RIGHT(K67,LEN(K67)-SEARCH("-",K67,1)+1)))</f>
        <v>0</v>
      </c>
    </row>
    <row r="35" spans="1:17" x14ac:dyDescent="0.25">
      <c r="A35">
        <f>IF(ISBLANK(L35),"",COUNTA($L$2:L35))</f>
        <v>34</v>
      </c>
      <c r="B35" t="str">
        <f t="shared" si="1"/>
        <v/>
      </c>
      <c r="C35">
        <f t="shared" si="2"/>
        <v>0</v>
      </c>
      <c r="D35">
        <f t="shared" si="3"/>
        <v>0</v>
      </c>
      <c r="E35" t="str">
        <f t="shared" si="0"/>
        <v/>
      </c>
      <c r="F35">
        <f t="shared" si="4"/>
        <v>0</v>
      </c>
      <c r="G35">
        <f t="shared" si="5"/>
        <v>0</v>
      </c>
      <c r="L35" t="str">
        <f>IF(ISBLANK(J68),"",IF(ISNUMBER(SEARCH("+",J68)),LEFT(J68,SEARCH("+",J68,1)-1),LEFT(J68,SEARCH("-",J68,1)-1)))</f>
        <v/>
      </c>
      <c r="M35">
        <f>IF(ISBLANK(J68),0,IF(ISNUMBER(SEARCH("+",J68)),RIGHT(J68,LEN(J68)-SEARCH("+",J68,1)),RIGHT(J68,LEN(J68)-SEARCH("-",J68,1)+1)))</f>
        <v>0</v>
      </c>
      <c r="N35">
        <f>IF(ISBLANK(J69),0,IF(ISNUMBER(SEARCH("+",J69)),RIGHT(J69,LEN(J69)-SEARCH("+",J69,1)),RIGHT(J69,LEN(J69)-SEARCH("-",J69,1)+1)))</f>
        <v>0</v>
      </c>
      <c r="O35" t="str">
        <f>IF(ISBLANK(K68),"",IF(ISNUMBER(SEARCH("+",K68)),LEFT(K68,SEARCH("+",K68,1)-1),LEFT(K68,SEARCH("-",K68,1)-1)))</f>
        <v/>
      </c>
      <c r="P35">
        <f>IF(ISBLANK(K68),0,IF(ISNUMBER(SEARCH("+",K68)),RIGHT(K68,LEN(K68)-SEARCH("+",K68,1)),RIGHT(K68,LEN(K68)-SEARCH("-",K68,1)+1)))</f>
        <v>0</v>
      </c>
      <c r="Q35">
        <f>IF(ISBLANK(K69),0,IF(ISNUMBER(SEARCH("+",K69)),RIGHT(K69,LEN(K69)-SEARCH("+",K69,1)),RIGHT(K69,LEN(K69)-SEARCH("-",K69,1)+1)))</f>
        <v>0</v>
      </c>
    </row>
    <row r="36" spans="1:17" x14ac:dyDescent="0.25">
      <c r="A36">
        <f>IF(ISBLANK(L36),"",COUNTA($L$2:L36))</f>
        <v>35</v>
      </c>
      <c r="B36" t="str">
        <f t="shared" si="1"/>
        <v/>
      </c>
      <c r="C36">
        <f t="shared" si="2"/>
        <v>0</v>
      </c>
      <c r="D36">
        <f t="shared" si="3"/>
        <v>0</v>
      </c>
      <c r="E36" t="str">
        <f t="shared" si="0"/>
        <v/>
      </c>
      <c r="F36">
        <f t="shared" si="4"/>
        <v>0</v>
      </c>
      <c r="G36">
        <f t="shared" si="4"/>
        <v>0</v>
      </c>
      <c r="L36" t="str">
        <f>IF(ISBLANK(J70),"",IF(ISNUMBER(SEARCH("+",J70)),LEFT(J70,SEARCH("+",J70,1)-1),LEFT(J70,SEARCH("-",J70,1)-1)))</f>
        <v/>
      </c>
      <c r="M36">
        <f>IF(ISBLANK(J70),0,IF(ISNUMBER(SEARCH("+",J70)),RIGHT(J70,LEN(J70)-SEARCH("+",J70,1)),RIGHT(J70,LEN(J70)-SEARCH("-",J70,1)+1)))</f>
        <v>0</v>
      </c>
      <c r="N36">
        <f>IF(ISBLANK(J71),0,IF(ISNUMBER(SEARCH("+",J71)),RIGHT(J71,LEN(J71)-SEARCH("+",J71,1)),RIGHT(J71,LEN(J71)-SEARCH("-",J71,1)+1)))</f>
        <v>0</v>
      </c>
      <c r="O36" t="str">
        <f>IF(ISBLANK(K70),"",IF(ISNUMBER(SEARCH("+",K70)),LEFT(K70,SEARCH("+",K70,1)-1),LEFT(K70,SEARCH("-",K70,1)-1)))</f>
        <v/>
      </c>
      <c r="P36">
        <f>IF(ISBLANK(K70),0,IF(ISNUMBER(SEARCH("+",K70)),RIGHT(K70,LEN(K70)-SEARCH("+",K70,1)),RIGHT(K70,LEN(K70)-SEARCH("-",K70,1)+1)))</f>
        <v>0</v>
      </c>
      <c r="Q36">
        <f>IF(ISBLANK(K71),0,IF(ISNUMBER(SEARCH("+",K71)),RIGHT(K71,LEN(K71)-SEARCH("+",K71,1)),RIGHT(K71,LEN(K71)-SEARCH("-",K71,1)+1)))</f>
        <v>0</v>
      </c>
    </row>
    <row r="37" spans="1:17" x14ac:dyDescent="0.25">
      <c r="L37" t="str">
        <f>IF(ISBLANK(J72),"",IF(ISNUMBER(SEARCH("+",J72)),LEFT(J72,SEARCH("+",J72,1)-1),LEFT(J72,SEARCH("-",J72,1)-1)))</f>
        <v/>
      </c>
      <c r="M37">
        <f>IF(ISBLANK(J72),0,IF(ISNUMBER(SEARCH("+",J72)),RIGHT(J72,LEN(J72)-SEARCH("+",J72,1)),RIGHT(J72,LEN(J72)-SEARCH("-",J72,1)+1)))</f>
        <v>0</v>
      </c>
      <c r="N37">
        <f>IF(ISBLANK(J73),0,IF(ISNUMBER(SEARCH("+",J73)),RIGHT(J73,LEN(J73)-SEARCH("+",J73,1)),RIGHT(J73,LEN(J73)-SEARCH("-",J73,1)+1)))</f>
        <v>0</v>
      </c>
      <c r="O37" t="str">
        <f>IF(ISBLANK(K72),"",IF(ISNUMBER(SEARCH("+",K72)),LEFT(K72,SEARCH("+",K72,1)-1),LEFT(K72,SEARCH("-",K72,1)-1)))</f>
        <v/>
      </c>
      <c r="P37">
        <f>IF(ISBLANK(K72),0,IF(ISNUMBER(SEARCH("+",K72)),RIGHT(K72,LEN(K72)-SEARCH("+",K72,1)),RIGHT(K72,LEN(K72)-SEARCH("-",K72,1)+1)))</f>
        <v>0</v>
      </c>
      <c r="Q37">
        <f>IF(ISBLANK(K73),0,IF(ISNUMBER(SEARCH("+",K73)),RIGHT(K73,LEN(K73)-SEARCH("+",K73,1)),RIGHT(K73,LEN(K73)-SEARCH("-",K73,1)+1)))</f>
        <v>0</v>
      </c>
    </row>
    <row r="38" spans="1:17" x14ac:dyDescent="0.25">
      <c r="L38" t="str">
        <f>IF(ISBLANK(J74),"",IF(ISNUMBER(SEARCH("+",J74)),LEFT(J74,SEARCH("+",J74,1)-1),LEFT(J74,SEARCH("-",J74,1)-1)))</f>
        <v/>
      </c>
      <c r="M38">
        <f>IF(ISBLANK(J74),0,IF(ISNUMBER(SEARCH("+",J74)),RIGHT(J74,LEN(J74)-SEARCH("+",J74,1)),RIGHT(J74,LEN(J74)-SEARCH("-",J74,1)+1)))</f>
        <v>0</v>
      </c>
      <c r="N38">
        <f>IF(ISBLANK(J75),0,IF(ISNUMBER(SEARCH("+",J75)),RIGHT(J75,LEN(J75)-SEARCH("+",J75,1)),RIGHT(J75,LEN(J75)-SEARCH("-",J75,1)+1)))</f>
        <v>0</v>
      </c>
      <c r="O38" t="str">
        <f>IF(ISBLANK(K74),"",IF(ISNUMBER(SEARCH("+",K74)),LEFT(K74,SEARCH("+",K74,1)-1),LEFT(K74,SEARCH("-",K74,1)-1)))</f>
        <v/>
      </c>
      <c r="P38">
        <f>IF(ISBLANK(K74),0,IF(ISNUMBER(SEARCH("+",K74)),RIGHT(K74,LEN(K74)-SEARCH("+",K74,1)),RIGHT(K74,LEN(K74)-SEARCH("-",K74,1)+1)))</f>
        <v>0</v>
      </c>
      <c r="Q38">
        <f>IF(ISBLANK(K75),0,IF(ISNUMBER(SEARCH("+",K75)),RIGHT(K75,LEN(K75)-SEARCH("+",K75,1)),RIGHT(K75,LEN(K75)-SEARCH("-",K75,1)+1)))</f>
        <v>0</v>
      </c>
    </row>
    <row r="39" spans="1:17" x14ac:dyDescent="0.25">
      <c r="L39" t="str">
        <f>IF(ISBLANK(J76),"",IF(ISNUMBER(SEARCH("+",J76)),LEFT(J76,SEARCH("+",J76,1)-1),LEFT(J76,SEARCH("-",J76,1)-1)))</f>
        <v/>
      </c>
      <c r="M39">
        <f>IF(ISBLANK(J76),0,IF(ISNUMBER(SEARCH("+",J76)),RIGHT(J76,LEN(J76)-SEARCH("+",J76,1)),RIGHT(J76,LEN(J76)-SEARCH("-",J76,1)+1)))</f>
        <v>0</v>
      </c>
      <c r="N39">
        <f>IF(ISBLANK(J77),0,IF(ISNUMBER(SEARCH("+",J77)),RIGHT(J77,LEN(J77)-SEARCH("+",J77,1)),RIGHT(J77,LEN(J77)-SEARCH("-",J77,1)+1)))</f>
        <v>0</v>
      </c>
      <c r="O39" t="str">
        <f>IF(ISBLANK(K76),"",IF(ISNUMBER(SEARCH("+",K76)),LEFT(K76,SEARCH("+",K76,1)-1),LEFT(K76,SEARCH("-",K76,1)-1)))</f>
        <v/>
      </c>
      <c r="P39">
        <f>IF(ISBLANK(K76),0,IF(ISNUMBER(SEARCH("+",K76)),RIGHT(K76,LEN(K76)-SEARCH("+",K76,1)),RIGHT(K76,LEN(K76)-SEARCH("-",K76,1)+1)))</f>
        <v>0</v>
      </c>
      <c r="Q39">
        <f>IF(ISBLANK(K77),0,IF(ISNUMBER(SEARCH("+",K77)),RIGHT(K77,LEN(K77)-SEARCH("+",K77,1)),RIGHT(K77,LEN(K77)-SEARCH("-",K77,1)+1)))</f>
        <v>0</v>
      </c>
    </row>
    <row r="40" spans="1:17" x14ac:dyDescent="0.25">
      <c r="L40" t="str">
        <f>IF(ISBLANK(J78),"",IF(ISNUMBER(SEARCH("+",J78)),LEFT(J78,SEARCH("+",J78,1)-1),LEFT(J78,SEARCH("-",J78,1)-1)))</f>
        <v/>
      </c>
      <c r="M40">
        <f>IF(ISBLANK(J78),0,IF(ISNUMBER(SEARCH("+",J78)),RIGHT(J78,LEN(J78)-SEARCH("+",J78,1)),RIGHT(J78,LEN(J78)-SEARCH("-",J78,1)+1)))</f>
        <v>0</v>
      </c>
      <c r="N40">
        <f>IF(ISBLANK(J79),0,IF(ISNUMBER(SEARCH("+",J79)),RIGHT(J79,LEN(J79)-SEARCH("+",J79,1)),RIGHT(J79,LEN(J79)-SEARCH("-",J79,1)+1)))</f>
        <v>0</v>
      </c>
      <c r="O40" t="str">
        <f>IF(ISBLANK(K78),"",IF(ISNUMBER(SEARCH("+",K78)),LEFT(K78,SEARCH("+",K78,1)-1),LEFT(K78,SEARCH("-",K78,1)-1)))</f>
        <v/>
      </c>
      <c r="P40">
        <f>IF(ISBLANK(K78),0,IF(ISNUMBER(SEARCH("+",K78)),RIGHT(K78,LEN(K78)-SEARCH("+",K78,1)),RIGHT(K78,LEN(K78)-SEARCH("-",K78,1)+1)))</f>
        <v>0</v>
      </c>
      <c r="Q40">
        <f>IF(ISBLANK(K79),0,IF(ISNUMBER(SEARCH("+",K79)),RIGHT(K79,LEN(K79)-SEARCH("+",K79,1)),RIGHT(K79,LEN(K79)-SEARCH("-",K79,1)+1)))</f>
        <v>0</v>
      </c>
    </row>
    <row r="41" spans="1:17" x14ac:dyDescent="0.25">
      <c r="L41" t="str">
        <f>IF(ISBLANK(J80),"",IF(ISNUMBER(SEARCH("+",J80)),LEFT(J80,SEARCH("+",J80,1)-1),LEFT(J80,SEARCH("-",J80,1)-1)))</f>
        <v/>
      </c>
      <c r="M41">
        <f>IF(ISBLANK(J80),0,IF(ISNUMBER(SEARCH("+",J80)),RIGHT(J80,LEN(J80)-SEARCH("+",J80,1)),RIGHT(J80,LEN(J80)-SEARCH("-",J80,1)+1)))</f>
        <v>0</v>
      </c>
      <c r="N41">
        <f>IF(ISBLANK(J81),0,IF(ISNUMBER(SEARCH("+",J81)),RIGHT(J81,LEN(J81)-SEARCH("+",J81,1)),RIGHT(J81,LEN(J81)-SEARCH("-",J81,1)+1)))</f>
        <v>0</v>
      </c>
      <c r="O41" t="str">
        <f>IF(ISBLANK(K80),"",IF(ISNUMBER(SEARCH("+",K80)),LEFT(K80,SEARCH("+",K80,1)-1),LEFT(K80,SEARCH("-",K80,1)-1)))</f>
        <v/>
      </c>
      <c r="P41">
        <f>IF(ISBLANK(K80),0,IF(ISNUMBER(SEARCH("+",K80)),RIGHT(K80,LEN(K80)-SEARCH("+",K80,1)),RIGHT(K80,LEN(K80)-SEARCH("-",K80,1)+1)))</f>
        <v>0</v>
      </c>
      <c r="Q41">
        <f>IF(ISBLANK(K81),0,IF(ISNUMBER(SEARCH("+",K81)),RIGHT(K81,LEN(K81)-SEARCH("+",K81,1)),RIGHT(K81,LEN(K81)-SEARCH("-",K81,1)+1)))</f>
        <v>0</v>
      </c>
    </row>
    <row r="42" spans="1:17" x14ac:dyDescent="0.25">
      <c r="L42" t="str">
        <f>IF(ISBLANK(J82),"",IF(ISNUMBER(SEARCH("+",J82)),LEFT(J82,SEARCH("+",J82,1)-1),LEFT(J82,SEARCH("-",J82,1)-1)))</f>
        <v/>
      </c>
      <c r="M42">
        <f>IF(ISBLANK(J82),0,IF(ISNUMBER(SEARCH("+",J82)),RIGHT(J82,LEN(J82)-SEARCH("+",J82,1)),RIGHT(J82,LEN(J82)-SEARCH("-",J82,1)+1)))</f>
        <v>0</v>
      </c>
      <c r="N42">
        <f>IF(ISBLANK(J83),0,IF(ISNUMBER(SEARCH("+",J83)),RIGHT(J83,LEN(J83)-SEARCH("+",J83,1)),RIGHT(J83,LEN(J83)-SEARCH("-",J83,1)+1)))</f>
        <v>0</v>
      </c>
      <c r="O42" t="str">
        <f>IF(ISBLANK(K82),"",IF(ISNUMBER(SEARCH("+",K82)),LEFT(K82,SEARCH("+",K82,1)-1),LEFT(K82,SEARCH("-",K82,1)-1)))</f>
        <v/>
      </c>
      <c r="P42">
        <f>IF(ISBLANK(K82),0,IF(ISNUMBER(SEARCH("+",K82)),RIGHT(K82,LEN(K82)-SEARCH("+",K82,1)),RIGHT(K82,LEN(K82)-SEARCH("-",K82,1)+1)))</f>
        <v>0</v>
      </c>
      <c r="Q42">
        <f>IF(ISBLANK(K83),0,IF(ISNUMBER(SEARCH("+",K83)),RIGHT(K83,LEN(K83)-SEARCH("+",K83,1)),RIGHT(K83,LEN(K83)-SEARCH("-",K83,1)+1)))</f>
        <v>0</v>
      </c>
    </row>
    <row r="43" spans="1:17" x14ac:dyDescent="0.25">
      <c r="L43" t="str">
        <f>IF(ISBLANK(J84),"",IF(ISNUMBER(SEARCH("+",J84)),LEFT(J84,SEARCH("+",J84,1)-1),LEFT(J84,SEARCH("-",J84,1)-1)))</f>
        <v/>
      </c>
      <c r="M43">
        <f>IF(ISBLANK(J84),0,IF(ISNUMBER(SEARCH("+",J84)),RIGHT(J84,LEN(J84)-SEARCH("+",J84,1)),RIGHT(J84,LEN(J84)-SEARCH("-",J84,1)+1)))</f>
        <v>0</v>
      </c>
      <c r="N43">
        <f>IF(ISBLANK(J85),0,IF(ISNUMBER(SEARCH("+",J85)),RIGHT(J85,LEN(J85)-SEARCH("+",J85,1)),RIGHT(J85,LEN(J85)-SEARCH("-",J85,1)+1)))</f>
        <v>0</v>
      </c>
      <c r="O43" t="str">
        <f>IF(ISBLANK(K84),"",IF(ISNUMBER(SEARCH("+",K84)),LEFT(K84,SEARCH("+",K84,1)-1),LEFT(K84,SEARCH("-",K84,1)-1)))</f>
        <v/>
      </c>
      <c r="P43">
        <f>IF(ISBLANK(K84),0,IF(ISNUMBER(SEARCH("+",K84)),RIGHT(K84,LEN(K84)-SEARCH("+",K84,1)),RIGHT(K84,LEN(K84)-SEARCH("-",K84,1)+1)))</f>
        <v>0</v>
      </c>
      <c r="Q43">
        <f>IF(ISBLANK(K85),0,IF(ISNUMBER(SEARCH("+",K85)),RIGHT(K85,LEN(K85)-SEARCH("+",K85,1)),RIGHT(K85,LEN(K85)-SEARCH("-",K85,1)+1)))</f>
        <v>0</v>
      </c>
    </row>
    <row r="44" spans="1:17" x14ac:dyDescent="0.25">
      <c r="L44" t="str">
        <f>IF(ISBLANK(J86),"",IF(ISNUMBER(SEARCH("+",J86)),LEFT(J86,SEARCH("+",J86,1)-1),LEFT(J86,SEARCH("-",J86,1)-1)))</f>
        <v/>
      </c>
      <c r="M44">
        <f>IF(ISBLANK(J86),0,IF(ISNUMBER(SEARCH("+",J86)),RIGHT(J86,LEN(J86)-SEARCH("+",J86,1)),RIGHT(J86,LEN(J86)-SEARCH("-",J86,1)+1)))</f>
        <v>0</v>
      </c>
      <c r="N44">
        <f>IF(ISBLANK(J87),0,IF(ISNUMBER(SEARCH("+",J87)),RIGHT(J87,LEN(J87)-SEARCH("+",J87,1)),RIGHT(J87,LEN(J87)-SEARCH("-",J87,1)+1)))</f>
        <v>0</v>
      </c>
      <c r="O44" t="str">
        <f>IF(ISBLANK(K86),"",IF(ISNUMBER(SEARCH("+",K86)),LEFT(K86,SEARCH("+",K86,1)-1),LEFT(K86,SEARCH("-",K86,1)-1)))</f>
        <v/>
      </c>
      <c r="P44">
        <f>IF(ISBLANK(K86),0,IF(ISNUMBER(SEARCH("+",K86)),RIGHT(K86,LEN(K86)-SEARCH("+",K86,1)),RIGHT(K86,LEN(K86)-SEARCH("-",K86,1)+1)))</f>
        <v>0</v>
      </c>
      <c r="Q44">
        <f>IF(ISBLANK(K87),0,IF(ISNUMBER(SEARCH("+",K87)),RIGHT(K87,LEN(K87)-SEARCH("+",K87,1)),RIGHT(K87,LEN(K87)-SEARCH("-",K87,1)+1)))</f>
        <v>0</v>
      </c>
    </row>
    <row r="45" spans="1:17" x14ac:dyDescent="0.25">
      <c r="L45" t="str">
        <f>IF(ISBLANK(J88),"",IF(ISNUMBER(SEARCH("+",J88)),LEFT(J88,SEARCH("+",J88,1)-1),LEFT(J88,SEARCH("-",J88,1)-1)))</f>
        <v/>
      </c>
      <c r="M45">
        <f>IF(ISBLANK(J88),0,IF(ISNUMBER(SEARCH("+",J88)),RIGHT(J88,LEN(J88)-SEARCH("+",J88,1)),RIGHT(J88,LEN(J88)-SEARCH("-",J88,1)+1)))</f>
        <v>0</v>
      </c>
      <c r="N45">
        <f>IF(ISBLANK(J89),0,IF(ISNUMBER(SEARCH("+",J89)),RIGHT(J89,LEN(J89)-SEARCH("+",J89,1)),RIGHT(J89,LEN(J89)-SEARCH("-",J89,1)+1)))</f>
        <v>0</v>
      </c>
      <c r="O45" t="str">
        <f>IF(ISBLANK(K88),"",IF(ISNUMBER(SEARCH("+",K88)),LEFT(K88,SEARCH("+",K88,1)-1),LEFT(K88,SEARCH("-",K88,1)-1)))</f>
        <v/>
      </c>
      <c r="P45">
        <f>IF(ISBLANK(K88),0,IF(ISNUMBER(SEARCH("+",K88)),RIGHT(K88,LEN(K88)-SEARCH("+",K88,1)),RIGHT(K88,LEN(K88)-SEARCH("-",K88,1)+1)))</f>
        <v>0</v>
      </c>
      <c r="Q45">
        <f>IF(ISBLANK(K89),0,IF(ISNUMBER(SEARCH("+",K89)),RIGHT(K89,LEN(K89)-SEARCH("+",K89,1)),RIGHT(K89,LEN(K89)-SEARCH("-",K89,1)+1)))</f>
        <v>0</v>
      </c>
    </row>
    <row r="46" spans="1:17" x14ac:dyDescent="0.25">
      <c r="L46" t="str">
        <f>IF(ISBLANK(J90),"",IF(ISNUMBER(SEARCH("+",J90)),LEFT(J90,SEARCH("+",J90,1)-1),LEFT(J90,SEARCH("-",J90,1)-1)))</f>
        <v/>
      </c>
      <c r="M46">
        <f>IF(ISBLANK(J90),0,IF(ISNUMBER(SEARCH("+",J90)),RIGHT(J90,LEN(J90)-SEARCH("+",J90,1)),RIGHT(J90,LEN(J90)-SEARCH("-",J90,1)+1)))</f>
        <v>0</v>
      </c>
      <c r="N46">
        <f>IF(ISBLANK(J91),0,IF(ISNUMBER(SEARCH("+",J91)),RIGHT(J91,LEN(J91)-SEARCH("+",J91,1)),RIGHT(J91,LEN(J91)-SEARCH("-",J91,1)+1)))</f>
        <v>0</v>
      </c>
      <c r="O46" t="str">
        <f>IF(ISBLANK(K90),"",IF(ISNUMBER(SEARCH("+",K90)),LEFT(K90,SEARCH("+",K90,1)-1),LEFT(K90,SEARCH("-",K90,1)-1)))</f>
        <v/>
      </c>
      <c r="P46">
        <f>IF(ISBLANK(K90),0,IF(ISNUMBER(SEARCH("+",K90)),RIGHT(K90,LEN(K90)-SEARCH("+",K90,1)),RIGHT(K90,LEN(K90)-SEARCH("-",K90,1)+1)))</f>
        <v>0</v>
      </c>
      <c r="Q46">
        <f>IF(ISBLANK(K91),0,IF(ISNUMBER(SEARCH("+",K91)),RIGHT(K91,LEN(K91)-SEARCH("+",K91,1)),RIGHT(K91,LEN(K91)-SEARCH("-",K91,1)+1)))</f>
        <v>0</v>
      </c>
    </row>
    <row r="47" spans="1:17" x14ac:dyDescent="0.25">
      <c r="L47" t="str">
        <f>IF(ISBLANK(J92),"",IF(ISNUMBER(SEARCH("+",J92)),LEFT(J92,SEARCH("+",J92,1)-1),LEFT(J92,SEARCH("-",J92,1)-1)))</f>
        <v/>
      </c>
      <c r="M47">
        <f>IF(ISBLANK(J92),0,IF(ISNUMBER(SEARCH("+",J92)),RIGHT(J92,LEN(J92)-SEARCH("+",J92,1)),RIGHT(J92,LEN(J92)-SEARCH("-",J92,1)+1)))</f>
        <v>0</v>
      </c>
      <c r="N47">
        <f>IF(ISBLANK(J93),0,IF(ISNUMBER(SEARCH("+",J93)),RIGHT(J93,LEN(J93)-SEARCH("+",J93,1)),RIGHT(J93,LEN(J93)-SEARCH("-",J93,1)+1)))</f>
        <v>0</v>
      </c>
      <c r="O47" t="str">
        <f>IF(ISBLANK(K92),"",IF(ISNUMBER(SEARCH("+",K92)),LEFT(K92,SEARCH("+",K92,1)-1),LEFT(K92,SEARCH("-",K92,1)-1)))</f>
        <v/>
      </c>
      <c r="P47">
        <f>IF(ISBLANK(K92),0,IF(ISNUMBER(SEARCH("+",K92)),RIGHT(K92,LEN(K92)-SEARCH("+",K92,1)),RIGHT(K92,LEN(K92)-SEARCH("-",K92,1)+1)))</f>
        <v>0</v>
      </c>
      <c r="Q47">
        <f>IF(ISBLANK(K93),0,IF(ISNUMBER(SEARCH("+",K93)),RIGHT(K93,LEN(K93)-SEARCH("+",K93,1)),RIGHT(K93,LEN(K93)-SEARCH("-",K93,1)+1)))</f>
        <v>0</v>
      </c>
    </row>
    <row r="48" spans="1:17" x14ac:dyDescent="0.25">
      <c r="L48" t="str">
        <f>IF(ISBLANK(J94),"",IF(ISNUMBER(SEARCH("+",J94)),LEFT(J94,SEARCH("+",J94,1)-1),LEFT(J94,SEARCH("-",J94,1)-1)))</f>
        <v/>
      </c>
      <c r="M48">
        <f>IF(ISBLANK(J94),0,IF(ISNUMBER(SEARCH("+",J94)),RIGHT(J94,LEN(J94)-SEARCH("+",J94,1)),RIGHT(J94,LEN(J94)-SEARCH("-",J94,1)+1)))</f>
        <v>0</v>
      </c>
      <c r="N48">
        <f>IF(ISBLANK(J95),0,IF(ISNUMBER(SEARCH("+",J95)),RIGHT(J95,LEN(J95)-SEARCH("+",J95,1)),RIGHT(J95,LEN(J95)-SEARCH("-",J95,1)+1)))</f>
        <v>0</v>
      </c>
      <c r="O48" t="str">
        <f>IF(ISBLANK(K94),"",IF(ISNUMBER(SEARCH("+",K94)),LEFT(K94,SEARCH("+",K94,1)-1),LEFT(K94,SEARCH("-",K94,1)-1)))</f>
        <v/>
      </c>
      <c r="P48">
        <f>IF(ISBLANK(K94),0,IF(ISNUMBER(SEARCH("+",K94)),RIGHT(K94,LEN(K94)-SEARCH("+",K94,1)),RIGHT(K94,LEN(K94)-SEARCH("-",K94,1)+1)))</f>
        <v>0</v>
      </c>
      <c r="Q48">
        <f>IF(ISBLANK(K95),0,IF(ISNUMBER(SEARCH("+",K95)),RIGHT(K95,LEN(K95)-SEARCH("+",K95,1)),RIGHT(K95,LEN(K95)-SEARCH("-",K95,1)+1)))</f>
        <v>0</v>
      </c>
    </row>
    <row r="49" spans="12:17" x14ac:dyDescent="0.25">
      <c r="L49" t="str">
        <f>IF(ISBLANK(J96),"",IF(ISNUMBER(SEARCH("+",J96)),LEFT(J96,SEARCH("+",J96,1)-1),LEFT(J96,SEARCH("-",J96,1)-1)))</f>
        <v/>
      </c>
      <c r="M49">
        <f>IF(ISBLANK(J96),0,IF(ISNUMBER(SEARCH("+",J96)),RIGHT(J96,LEN(J96)-SEARCH("+",J96,1)),RIGHT(J96,LEN(J96)-SEARCH("-",J96,1)+1)))</f>
        <v>0</v>
      </c>
      <c r="N49">
        <f>IF(ISBLANK(J97),0,IF(ISNUMBER(SEARCH("+",J97)),RIGHT(J97,LEN(J97)-SEARCH("+",J97,1)),RIGHT(J97,LEN(J97)-SEARCH("-",J97,1)+1)))</f>
        <v>0</v>
      </c>
      <c r="O49" t="str">
        <f>IF(ISBLANK(K96),"",IF(ISNUMBER(SEARCH("+",K96)),LEFT(K96,SEARCH("+",K96,1)-1),LEFT(K96,SEARCH("-",K96,1)-1)))</f>
        <v/>
      </c>
      <c r="P49">
        <f>IF(ISBLANK(K96),0,IF(ISNUMBER(SEARCH("+",K96)),RIGHT(K96,LEN(K96)-SEARCH("+",K96,1)),RIGHT(K96,LEN(K96)-SEARCH("-",K96,1)+1)))</f>
        <v>0</v>
      </c>
      <c r="Q49">
        <f>IF(ISBLANK(K97),0,IF(ISNUMBER(SEARCH("+",K97)),RIGHT(K97,LEN(K97)-SEARCH("+",K97,1)),RIGHT(K97,LEN(K97)-SEARCH("-",K97,1)+1)))</f>
        <v>0</v>
      </c>
    </row>
    <row r="50" spans="12:17" x14ac:dyDescent="0.25">
      <c r="L50" t="str">
        <f>IF(ISBLANK(J98),"",IF(ISNUMBER(SEARCH("+",J98)),LEFT(J98,SEARCH("+",J98,1)-1),LEFT(J98,SEARCH("-",J98,1)-1)))</f>
        <v/>
      </c>
      <c r="M50">
        <f>IF(ISBLANK(J98),0,IF(ISNUMBER(SEARCH("+",J98)),RIGHT(J98,LEN(J98)-SEARCH("+",J98,1)),RIGHT(J98,LEN(J98)-SEARCH("-",J98,1)+1)))</f>
        <v>0</v>
      </c>
      <c r="N50">
        <f>IF(ISBLANK(J99),0,IF(ISNUMBER(SEARCH("+",J99)),RIGHT(J99,LEN(J99)-SEARCH("+",J99,1)),RIGHT(J99,LEN(J99)-SEARCH("-",J99,1)+1)))</f>
        <v>0</v>
      </c>
      <c r="O50" t="str">
        <f>IF(ISBLANK(K98),"",IF(ISNUMBER(SEARCH("+",K98)),LEFT(K98,SEARCH("+",K98,1)-1),LEFT(K98,SEARCH("-",K98,1)-1)))</f>
        <v/>
      </c>
      <c r="P50">
        <f>IF(ISBLANK(K98),0,IF(ISNUMBER(SEARCH("+",K98)),RIGHT(K98,LEN(K98)-SEARCH("+",K98,1)),RIGHT(K98,LEN(K98)-SEARCH("-",K98,1)+1)))</f>
        <v>0</v>
      </c>
      <c r="Q50">
        <f>IF(ISBLANK(K99),0,IF(ISNUMBER(SEARCH("+",K99)),RIGHT(K99,LEN(K99)-SEARCH("+",K99,1)),RIGHT(K99,LEN(K99)-SEARCH("-",K99,1)+1)))</f>
        <v>0</v>
      </c>
    </row>
    <row r="51" spans="12:17" x14ac:dyDescent="0.25">
      <c r="L51" t="str">
        <f>IF(ISBLANK(J100),"",IF(ISNUMBER(SEARCH("+",J100)),LEFT(J100,SEARCH("+",J100,1)-1),LEFT(J100,SEARCH("-",J100,1)-1)))</f>
        <v/>
      </c>
      <c r="M51">
        <f>IF(ISBLANK(J100),0,IF(ISNUMBER(SEARCH("+",J100)),RIGHT(J100,LEN(J100)-SEARCH("+",J100,1)),RIGHT(J100,LEN(J100)-SEARCH("-",J100,1)+1)))</f>
        <v>0</v>
      </c>
      <c r="N51">
        <f>IF(ISBLANK(J101),0,IF(ISNUMBER(SEARCH("+",J101)),RIGHT(J101,LEN(J101)-SEARCH("+",J101,1)),RIGHT(J101,LEN(J101)-SEARCH("-",J101,1)+1)))</f>
        <v>0</v>
      </c>
      <c r="O51" t="str">
        <f>IF(ISBLANK(K100),"",IF(ISNUMBER(SEARCH("+",K100)),LEFT(K100,SEARCH("+",K100,1)-1),LEFT(K100,SEARCH("-",K100,1)-1)))</f>
        <v/>
      </c>
      <c r="P51">
        <f>IF(ISBLANK(K100),0,IF(ISNUMBER(SEARCH("+",K100)),RIGHT(K100,LEN(K100)-SEARCH("+",K100,1)),RIGHT(K100,LEN(K100)-SEARCH("-",K100,1)+1)))</f>
        <v>0</v>
      </c>
      <c r="Q51">
        <f>IF(ISBLANK(K101),0,IF(ISNUMBER(SEARCH("+",K101)),RIGHT(K101,LEN(K101)-SEARCH("+",K101,1)),RIGHT(K101,LEN(K101)-SEARCH("-",K101,1)+1)))</f>
        <v>0</v>
      </c>
    </row>
    <row r="52" spans="12:17" x14ac:dyDescent="0.25">
      <c r="L52" t="str">
        <f>IF(ISBLANK(J102),"",IF(ISNUMBER(SEARCH("+",J102)),LEFT(J102,SEARCH("+",J102,1)-1),LEFT(J102,SEARCH("-",J102,1)-1)))</f>
        <v/>
      </c>
      <c r="M52">
        <f>IF(ISBLANK(J102),0,IF(ISNUMBER(SEARCH("+",J102)),RIGHT(J102,LEN(J102)-SEARCH("+",J102,1)),RIGHT(J102,LEN(J102)-SEARCH("-",J102,1)+1)))</f>
        <v>0</v>
      </c>
      <c r="N52">
        <f>IF(ISBLANK(J103),0,IF(ISNUMBER(SEARCH("+",J103)),RIGHT(J103,LEN(J103)-SEARCH("+",J103,1)),RIGHT(J103,LEN(J103)-SEARCH("-",J103,1)+1)))</f>
        <v>0</v>
      </c>
      <c r="O52" t="str">
        <f>IF(ISBLANK(K102),"",IF(ISNUMBER(SEARCH("+",K102)),LEFT(K102,SEARCH("+",K102,1)-1),LEFT(K102,SEARCH("-",K102,1)-1)))</f>
        <v/>
      </c>
      <c r="P52">
        <f>IF(ISBLANK(K102),0,IF(ISNUMBER(SEARCH("+",K102)),RIGHT(K102,LEN(K102)-SEARCH("+",K102,1)),RIGHT(K102,LEN(K102)-SEARCH("-",K102,1)+1)))</f>
        <v>0</v>
      </c>
      <c r="Q52">
        <f>IF(ISBLANK(K103),0,IF(ISNUMBER(SEARCH("+",K103)),RIGHT(K103,LEN(K103)-SEARCH("+",K103,1)),RIGHT(K103,LEN(K103)-SEARCH("-",K103,1)+1)))</f>
        <v>0</v>
      </c>
    </row>
    <row r="53" spans="12:17" x14ac:dyDescent="0.25">
      <c r="L53" t="str">
        <f>IF(ISBLANK(J104),"",IF(ISNUMBER(SEARCH("+",J104)),LEFT(J104,SEARCH("+",J104,1)-1),LEFT(J104,SEARCH("-",J104,1)-1)))</f>
        <v/>
      </c>
      <c r="M53">
        <f>IF(ISBLANK(J104),0,IF(ISNUMBER(SEARCH("+",J104)),RIGHT(J104,LEN(J104)-SEARCH("+",J104,1)),RIGHT(J104,LEN(J104)-SEARCH("-",J104,1)+1)))</f>
        <v>0</v>
      </c>
      <c r="N53">
        <f>IF(ISBLANK(J105),0,IF(ISNUMBER(SEARCH("+",J105)),RIGHT(J105,LEN(J105)-SEARCH("+",J105,1)),RIGHT(J105,LEN(J105)-SEARCH("-",J105,1)+1)))</f>
        <v>0</v>
      </c>
      <c r="O53" t="str">
        <f>IF(ISBLANK(K104),"",IF(ISNUMBER(SEARCH("+",K104)),LEFT(K104,SEARCH("+",K104,1)-1),LEFT(K104,SEARCH("-",K104,1)-1)))</f>
        <v/>
      </c>
      <c r="P53">
        <f>IF(ISBLANK(K104),0,IF(ISNUMBER(SEARCH("+",K104)),RIGHT(K104,LEN(K104)-SEARCH("+",K104,1)),RIGHT(K104,LEN(K104)-SEARCH("-",K104,1)+1)))</f>
        <v>0</v>
      </c>
      <c r="Q53">
        <f>IF(ISBLANK(K105),0,IF(ISNUMBER(SEARCH("+",K105)),RIGHT(K105,LEN(K105)-SEARCH("+",K105,1)),RIGHT(K105,LEN(K105)-SEARCH("-",K105,1)+1)))</f>
        <v>0</v>
      </c>
    </row>
    <row r="54" spans="12:17" x14ac:dyDescent="0.25">
      <c r="L54" t="str">
        <f>IF(ISBLANK(J106),"",IF(ISNUMBER(SEARCH("+",J106)),LEFT(J106,SEARCH("+",J106,1)-1),LEFT(J106,SEARCH("-",J106,1)-1)))</f>
        <v/>
      </c>
      <c r="M54">
        <f>IF(ISBLANK(J106),0,IF(ISNUMBER(SEARCH("+",J106)),RIGHT(J106,LEN(J106)-SEARCH("+",J106,1)),RIGHT(J106,LEN(J106)-SEARCH("-",J106,1)+1)))</f>
        <v>0</v>
      </c>
      <c r="N54">
        <f>IF(ISBLANK(J107),0,IF(ISNUMBER(SEARCH("+",J107)),RIGHT(J107,LEN(J107)-SEARCH("+",J107,1)),RIGHT(J107,LEN(J107)-SEARCH("-",J107,1)+1)))</f>
        <v>0</v>
      </c>
      <c r="O54" t="str">
        <f>IF(ISBLANK(K106),"",IF(ISNUMBER(SEARCH("+",K106)),LEFT(K106,SEARCH("+",K106,1)-1),LEFT(K106,SEARCH("-",K106,1)-1)))</f>
        <v/>
      </c>
      <c r="P54">
        <f>IF(ISBLANK(K106),0,IF(ISNUMBER(SEARCH("+",K106)),RIGHT(K106,LEN(K106)-SEARCH("+",K106,1)),RIGHT(K106,LEN(K106)-SEARCH("-",K106,1)+1)))</f>
        <v>0</v>
      </c>
      <c r="Q54">
        <f>IF(ISBLANK(K107),0,IF(ISNUMBER(SEARCH("+",K107)),RIGHT(K107,LEN(K107)-SEARCH("+",K107,1)),RIGHT(K107,LEN(K107)-SEARCH("-",K107,1)+1)))</f>
        <v>0</v>
      </c>
    </row>
    <row r="55" spans="12:17" x14ac:dyDescent="0.25">
      <c r="L55" t="str">
        <f>IF(ISBLANK(J108),"",IF(ISNUMBER(SEARCH("+",J108)),LEFT(J108,SEARCH("+",J108,1)-1),LEFT(J108,SEARCH("-",J108,1)-1)))</f>
        <v/>
      </c>
      <c r="M55">
        <f>IF(ISBLANK(J108),0,IF(ISNUMBER(SEARCH("+",J108)),RIGHT(J108,LEN(J108)-SEARCH("+",J108,1)),RIGHT(J108,LEN(J108)-SEARCH("-",J108,1)+1)))</f>
        <v>0</v>
      </c>
      <c r="N55">
        <f>IF(ISBLANK(J109),0,IF(ISNUMBER(SEARCH("+",J109)),RIGHT(J109,LEN(J109)-SEARCH("+",J109,1)),RIGHT(J109,LEN(J109)-SEARCH("-",J109,1)+1)))</f>
        <v>0</v>
      </c>
      <c r="O55" t="str">
        <f>IF(ISBLANK(K108),"",IF(ISNUMBER(SEARCH("+",K108)),LEFT(K108,SEARCH("+",K108,1)-1),LEFT(K108,SEARCH("-",K108,1)-1)))</f>
        <v/>
      </c>
      <c r="P55">
        <f>IF(ISBLANK(K108),0,IF(ISNUMBER(SEARCH("+",K108)),RIGHT(K108,LEN(K108)-SEARCH("+",K108,1)),RIGHT(K108,LEN(K108)-SEARCH("-",K108,1)+1)))</f>
        <v>0</v>
      </c>
      <c r="Q55">
        <f>IF(ISBLANK(K109),0,IF(ISNUMBER(SEARCH("+",K109)),RIGHT(K109,LEN(K109)-SEARCH("+",K109,1)),RIGHT(K109,LEN(K109)-SEARCH("-",K109,1)+1)))</f>
        <v>0</v>
      </c>
    </row>
    <row r="56" spans="12:17" x14ac:dyDescent="0.25">
      <c r="L56" t="str">
        <f>IF(ISBLANK(J110),"",IF(ISNUMBER(SEARCH("+",J110)),LEFT(J110,SEARCH("+",J110,1)-1),LEFT(J110,SEARCH("-",J110,1)-1)))</f>
        <v/>
      </c>
      <c r="M56">
        <f>IF(ISBLANK(J110),0,IF(ISNUMBER(SEARCH("+",J110)),RIGHT(J110,LEN(J110)-SEARCH("+",J110,1)),RIGHT(J110,LEN(J110)-SEARCH("-",J110,1)+1)))</f>
        <v>0</v>
      </c>
      <c r="N56">
        <f>IF(ISBLANK(J111),0,IF(ISNUMBER(SEARCH("+",J111)),RIGHT(J111,LEN(J111)-SEARCH("+",J111,1)),RIGHT(J111,LEN(J111)-SEARCH("-",J111,1)+1)))</f>
        <v>0</v>
      </c>
      <c r="O56" t="str">
        <f>IF(ISBLANK(K110),"",IF(ISNUMBER(SEARCH("+",K110)),LEFT(K110,SEARCH("+",K110,1)-1),LEFT(K110,SEARCH("-",K110,1)-1)))</f>
        <v/>
      </c>
      <c r="P56">
        <f>IF(ISBLANK(K110),0,IF(ISNUMBER(SEARCH("+",K110)),RIGHT(K110,LEN(K110)-SEARCH("+",K110,1)),RIGHT(K110,LEN(K110)-SEARCH("-",K110,1)+1)))</f>
        <v>0</v>
      </c>
      <c r="Q56">
        <f>IF(ISBLANK(K111),0,IF(ISNUMBER(SEARCH("+",K111)),RIGHT(K111,LEN(K111)-SEARCH("+",K111,1)),RIGHT(K111,LEN(K111)-SEARCH("-",K111,1)+1)))</f>
        <v>0</v>
      </c>
    </row>
    <row r="57" spans="12:17" x14ac:dyDescent="0.25">
      <c r="L57" t="str">
        <f>IF(ISBLANK(J112),"",IF(ISNUMBER(SEARCH("+",J112)),LEFT(J112,SEARCH("+",J112,1)-1),LEFT(J112,SEARCH("-",J112,1)-1)))</f>
        <v/>
      </c>
      <c r="M57">
        <f>IF(ISBLANK(J112),0,IF(ISNUMBER(SEARCH("+",J112)),RIGHT(J112,LEN(J112)-SEARCH("+",J112,1)),RIGHT(J112,LEN(J112)-SEARCH("-",J112,1)+1)))</f>
        <v>0</v>
      </c>
      <c r="N57">
        <f>IF(ISBLANK(J113),0,IF(ISNUMBER(SEARCH("+",J113)),RIGHT(J113,LEN(J113)-SEARCH("+",J113,1)),RIGHT(J113,LEN(J113)-SEARCH("-",J113,1)+1)))</f>
        <v>0</v>
      </c>
      <c r="O57" t="str">
        <f>IF(ISBLANK(K112),"",IF(ISNUMBER(SEARCH("+",K112)),LEFT(K112,SEARCH("+",K112,1)-1),LEFT(K112,SEARCH("-",K112,1)-1)))</f>
        <v/>
      </c>
      <c r="P57">
        <f>IF(ISBLANK(K112),0,IF(ISNUMBER(SEARCH("+",K112)),RIGHT(K112,LEN(K112)-SEARCH("+",K112,1)),RIGHT(K112,LEN(K112)-SEARCH("-",K112,1)+1)))</f>
        <v>0</v>
      </c>
      <c r="Q57">
        <f>IF(ISBLANK(K113),0,IF(ISNUMBER(SEARCH("+",K113)),RIGHT(K113,LEN(K113)-SEARCH("+",K113,1)),RIGHT(K113,LEN(K113)-SEARCH("-",K113,1)+1)))</f>
        <v>0</v>
      </c>
    </row>
  </sheetData>
  <autoFilter ref="H1:K1" xr:uid="{FAEFF9DA-7B67-4090-9277-84DAD02B2DD2}">
    <sortState xmlns:xlrd2="http://schemas.microsoft.com/office/spreadsheetml/2017/richdata2" ref="H2:K57">
      <sortCondition ref="H1"/>
    </sortState>
  </autoFilter>
  <hyperlinks>
    <hyperlink ref="S2" r:id="rId1" location="cn_p__1_28643395_2" display="https://be.bookmaker.eu/ - cn_p__1_28643395_2" xr:uid="{506F0D8A-4B4E-496C-802E-E98279D0109D}"/>
    <hyperlink ref="S5" r:id="rId2" location="cn_p__1_28643409_3" display="https://be.bookmaker.eu/ - cn_p__1_28643409_3" xr:uid="{0C64E78F-6683-48CE-B993-E3767D6E77DC}"/>
    <hyperlink ref="S8" r:id="rId3" location="cn_p__1_28643423_4" display="https://be.bookmaker.eu/ - cn_p__1_28643423_4" xr:uid="{B5A1C304-1040-4CCF-8F21-3FE05EFD223B}"/>
  </hyperlinks>
  <pageMargins left="0.7" right="0.7" top="0.75" bottom="0.75" header="0.3" footer="0.3"/>
  <pageSetup paperSize="9"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AB977"/>
  <sheetViews>
    <sheetView tabSelected="1" zoomScale="55" zoomScaleNormal="55" workbookViewId="0">
      <pane xSplit="1" topLeftCell="W1" activePane="topRight" state="frozen"/>
      <selection activeCell="A2" sqref="A2"/>
      <selection pane="topRight" activeCell="Y2" sqref="Y2:Y33"/>
    </sheetView>
  </sheetViews>
  <sheetFormatPr baseColWidth="10" defaultColWidth="34.28515625" defaultRowHeight="15" x14ac:dyDescent="0.25"/>
  <cols>
    <col min="1" max="1" width="4.42578125" customWidth="1"/>
    <col min="2" max="2" width="54.28515625" customWidth="1"/>
    <col min="3" max="3" width="23.28515625" customWidth="1"/>
    <col min="4" max="4" width="26.140625" customWidth="1"/>
    <col min="5" max="5" width="6.8554687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6" customWidth="1"/>
    <col min="13" max="14" width="11.42578125" customWidth="1"/>
    <col min="15" max="15" width="2" style="43" customWidth="1"/>
    <col min="16" max="16" width="11.140625" style="2" customWidth="1"/>
    <col min="17" max="17" width="16.42578125" customWidth="1"/>
    <col min="18" max="18" width="24" customWidth="1"/>
    <col min="19" max="19" width="2" style="43" customWidth="1"/>
    <col min="20" max="20" width="18.28515625" customWidth="1"/>
    <col min="21" max="21" width="11.7109375" customWidth="1"/>
    <col min="22" max="22" width="16.42578125" customWidth="1"/>
    <col min="23" max="23" width="25.140625" style="49" customWidth="1"/>
    <col min="24" max="24" width="20.140625" customWidth="1"/>
    <col min="25" max="25" width="17.42578125" customWidth="1"/>
    <col min="27" max="27" width="34.28515625" style="49"/>
  </cols>
  <sheetData>
    <row r="1" spans="1:28" ht="21" x14ac:dyDescent="0.35">
      <c r="A1" t="s">
        <v>2</v>
      </c>
      <c r="B1" t="s">
        <v>0</v>
      </c>
      <c r="C1" t="s">
        <v>5</v>
      </c>
      <c r="D1" t="s">
        <v>21</v>
      </c>
      <c r="F1" s="37"/>
      <c r="G1" t="s">
        <v>6</v>
      </c>
      <c r="H1" t="s">
        <v>7</v>
      </c>
      <c r="I1" t="s">
        <v>8</v>
      </c>
      <c r="J1" t="s">
        <v>9</v>
      </c>
      <c r="K1" s="6" t="s">
        <v>10</v>
      </c>
      <c r="L1" s="6" t="s">
        <v>11</v>
      </c>
      <c r="M1" t="s">
        <v>12</v>
      </c>
      <c r="N1" t="s">
        <v>13</v>
      </c>
      <c r="P1" s="41" t="s">
        <v>28</v>
      </c>
      <c r="Q1" t="s">
        <v>27</v>
      </c>
      <c r="R1" s="1"/>
      <c r="T1" s="41" t="s">
        <v>29</v>
      </c>
      <c r="U1" s="44">
        <v>2</v>
      </c>
      <c r="V1" t="s">
        <v>27</v>
      </c>
      <c r="W1" s="45"/>
      <c r="Y1" t="s">
        <v>49</v>
      </c>
      <c r="AA1" s="49" t="s">
        <v>321</v>
      </c>
    </row>
    <row r="2" spans="1:28" ht="26.25" thickBot="1" x14ac:dyDescent="0.3">
      <c r="A2">
        <f ca="1">IF($B$2=0,"",COUNTA($B$2:B2))</f>
        <v>1</v>
      </c>
      <c r="B2" s="3" t="str">
        <f t="shared" ref="B2:B8" ca="1" si="0">UPPER(OFFSET(F1,(ROW()-1)*1-1,0))</f>
        <v/>
      </c>
      <c r="C2" s="3" t="str">
        <f t="shared" ref="C2:C65" ca="1" si="1">OFFSET(F2,(ROW()-1)*1-1,0)</f>
        <v>MIA Dolphins</v>
      </c>
      <c r="F2" s="70" t="s">
        <v>1148</v>
      </c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9.5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-125</v>
      </c>
      <c r="K2" s="70" t="s">
        <v>1119</v>
      </c>
      <c r="L2" s="70" t="s">
        <v>1116</v>
      </c>
      <c r="M2" t="str">
        <f t="shared" ref="M2:N31" si="5">IF(ISBLANK(K2),0,IF(ISNUMBER(SEARCH("+",K2)),RIGHT(K2,LEN(K2)-SEARCH("+",K2,1)),RIGHT(K2,LEN(K2)-SEARCH("-",K2,1)+1)))</f>
        <v>100</v>
      </c>
      <c r="N2" t="str">
        <f t="shared" si="5"/>
        <v>-125</v>
      </c>
      <c r="P2" s="2" t="str">
        <f ca="1">IF(ISBLANK(Q2),0,IF(ISNUMBER(SEARCH(" ",Q2)),RIGHT(Q2,LEN(Q2)-SEARCH(" ",Q2,1)),RIGHT(Q2,LEN(Q2)-SEARCH("-",Q2,1)+1)))</f>
        <v>8.5</v>
      </c>
      <c r="Q2" t="str">
        <f ca="1">UPPER(OFFSET(R1,(ROW()-1)*4,0))</f>
        <v>UNDER 8.5</v>
      </c>
      <c r="R2" t="s">
        <v>330</v>
      </c>
      <c r="T2" t="e">
        <f ca="1">IF(ISBLANK(U2),0,IF(ISNUMBER(SEARCH(" ",U2)),LEFT(U2,LEN(U2)-SEARCH(" ",U2,1)),LEFT(U2,LEN(U2)-SEARCH("-",U2,1)+$U$1)))</f>
        <v>#VALUE!</v>
      </c>
      <c r="U2" t="str">
        <f ca="1">IF(ISBLANK(V2),0,IF(ISNUMBER(SEARCH(" ",V2)),RIGHT(V2,LEN(V2)-SEARCH(" ",V2,1)),RIGHT(V2,LEN(V2)-SEARCH("-",V2,1)+1)))</f>
        <v>2.5+115</v>
      </c>
      <c r="V2" t="str">
        <f ca="1">UPPER(OFFSET(W1,(ROW()-1)*1,0))</f>
        <v>O 2.5+115</v>
      </c>
      <c r="W2" s="56" t="s">
        <v>274</v>
      </c>
      <c r="Y2" s="78">
        <v>-2500</v>
      </c>
      <c r="AA2" s="59" t="str">
        <f>+$AA$1&amp;" - "&amp;AB2</f>
        <v>NCAA FOOTBALL - AIR FORCE 2023 REGULAR SEASON WINS</v>
      </c>
      <c r="AB2" t="s">
        <v>401</v>
      </c>
    </row>
    <row r="3" spans="1:28" ht="26.25" thickBot="1" x14ac:dyDescent="0.3">
      <c r="A3">
        <f ca="1">IF($B$2=0,"",COUNTA($B$2:B3))</f>
        <v>2</v>
      </c>
      <c r="B3" s="3" t="str">
        <f t="shared" ca="1" si="0"/>
        <v>MIN VIKINGS</v>
      </c>
      <c r="C3" s="3" t="str">
        <f t="shared" ca="1" si="1"/>
        <v>NE Patriots</v>
      </c>
      <c r="F3" s="70" t="s">
        <v>1149</v>
      </c>
      <c r="G3">
        <f>IF(ISBLANK(K3),"",COUNTA($K$2:K3))</f>
        <v>2</v>
      </c>
      <c r="H3" t="str">
        <f t="shared" si="2"/>
        <v>8.5</v>
      </c>
      <c r="I3" t="str">
        <f t="shared" si="3"/>
        <v>-125</v>
      </c>
      <c r="J3">
        <f t="shared" si="4"/>
        <v>-20</v>
      </c>
      <c r="K3" s="70" t="s">
        <v>1120</v>
      </c>
      <c r="L3" s="70" t="s">
        <v>1109</v>
      </c>
      <c r="M3" t="str">
        <f t="shared" si="5"/>
        <v>-125</v>
      </c>
      <c r="N3" t="str">
        <f t="shared" si="5"/>
        <v>100</v>
      </c>
      <c r="P3" s="2" t="str">
        <f t="shared" ref="P3:P66" ca="1" si="6">IF(ISBLANK(Q3),0,IF(ISNUMBER(SEARCH(" ",Q3)),RIGHT(Q3,LEN(Q3)-SEARCH(" ",Q3,1)),RIGHT(Q3,LEN(Q3)-SEARCH("-",Q3,1)+1)))</f>
        <v>3.5</v>
      </c>
      <c r="Q3" t="str">
        <f t="shared" ref="Q3:Q66" ca="1" si="7">UPPER(OFFSET(R2,(ROW()-1)*4,0))</f>
        <v>UNDER 3.5</v>
      </c>
      <c r="R3" t="s">
        <v>309</v>
      </c>
      <c r="T3" t="str">
        <f t="shared" ref="T3:T30" ca="1" si="8">IF(ISBLANK(U3),0,IF(ISNUMBER(SEARCH(" ",U3)),LEFT(U3,LEN(U3)-SEARCH(" ",U3,1)),LEFT(U3,LEN(U3)-SEARCH("-",U3,1)+$U$1)))</f>
        <v>1.5-1</v>
      </c>
      <c r="U3" t="str">
        <f t="shared" ref="U3:U30" ca="1" si="9">IF(ISBLANK(V3),0,IF(ISNUMBER(SEARCH(" ",V3)),RIGHT(V3,LEN(V3)-SEARCH(" ",V3,1)),RIGHT(V3,LEN(V3)-SEARCH("-",V3,1)+1)))</f>
        <v>1.5-175</v>
      </c>
      <c r="V3" t="str">
        <f t="shared" ref="V3:V61" ca="1" si="10">UPPER(OFFSET(W2,(ROW()-1)*1,0))</f>
        <v>O 1.5-175</v>
      </c>
      <c r="W3" s="56" t="s">
        <v>275</v>
      </c>
      <c r="Y3" s="78">
        <v>-150</v>
      </c>
      <c r="AA3" s="59" t="str">
        <f t="shared" ref="AA3:AA66" si="11">+$AA$1&amp;" - "&amp;AB3</f>
        <v>NCAA FOOTBALL - AKRON 2023 REGULAR SEASON WINS</v>
      </c>
      <c r="AB3" t="s">
        <v>402</v>
      </c>
    </row>
    <row r="4" spans="1:28" ht="26.25" thickBot="1" x14ac:dyDescent="0.3">
      <c r="A4">
        <f ca="1">IF($B$2=0,"",COUNTA($B$2:B4))</f>
        <v>3</v>
      </c>
      <c r="B4" s="3" t="str">
        <f t="shared" ca="1" si="0"/>
        <v>NO SAINTS</v>
      </c>
      <c r="C4" s="3" t="str">
        <f t="shared" ca="1" si="1"/>
        <v>NY Giants</v>
      </c>
      <c r="F4" s="70" t="s">
        <v>1150</v>
      </c>
      <c r="G4">
        <f>IF(ISBLANK(K4),"",COUNTA($K$2:K4))</f>
        <v>3</v>
      </c>
      <c r="H4" t="str">
        <f t="shared" si="2"/>
        <v>7.5</v>
      </c>
      <c r="I4" t="str">
        <f t="shared" si="3"/>
        <v>-115</v>
      </c>
      <c r="J4">
        <f t="shared" si="4"/>
        <v>-20</v>
      </c>
      <c r="K4" s="70" t="s">
        <v>1121</v>
      </c>
      <c r="L4" s="70" t="s">
        <v>1142</v>
      </c>
      <c r="M4" t="str">
        <f t="shared" si="5"/>
        <v>-115</v>
      </c>
      <c r="N4" t="str">
        <f t="shared" si="5"/>
        <v>-105</v>
      </c>
      <c r="P4" s="2" t="str">
        <f t="shared" ca="1" si="6"/>
        <v>6.5</v>
      </c>
      <c r="Q4" t="str">
        <f t="shared" ca="1" si="7"/>
        <v>UNDER 6.5</v>
      </c>
      <c r="R4">
        <v>125</v>
      </c>
      <c r="T4" t="e">
        <f t="shared" ca="1" si="8"/>
        <v>#VALUE!</v>
      </c>
      <c r="U4" t="str">
        <f t="shared" ca="1" si="9"/>
        <v>2.5+130</v>
      </c>
      <c r="V4" t="str">
        <f t="shared" ca="1" si="10"/>
        <v>O 2.5+130</v>
      </c>
      <c r="W4" s="56" t="s">
        <v>276</v>
      </c>
      <c r="Y4" s="78">
        <v>130</v>
      </c>
      <c r="AA4" s="59" t="str">
        <f t="shared" si="11"/>
        <v>NCAA FOOTBALL - APPALACHIAN STATE 2023 REGULAR SEASON WINS</v>
      </c>
      <c r="AB4" t="s">
        <v>403</v>
      </c>
    </row>
    <row r="5" spans="1:28" ht="26.25" thickBot="1" x14ac:dyDescent="0.3">
      <c r="A5">
        <f ca="1">IF($B$2=0,"",COUNTA($B$2:B5))</f>
        <v>4</v>
      </c>
      <c r="B5" s="3" t="str">
        <f t="shared" ca="1" si="0"/>
        <v>NY JETS</v>
      </c>
      <c r="C5" s="3" t="str">
        <f t="shared" ca="1" si="1"/>
        <v>PHI Eagles</v>
      </c>
      <c r="F5" s="70" t="s">
        <v>1151</v>
      </c>
      <c r="G5">
        <f>IF(ISBLANK(K5),"",COUNTA($K$2:K5))</f>
        <v>4</v>
      </c>
      <c r="H5" t="str">
        <f t="shared" si="2"/>
        <v>9.5</v>
      </c>
      <c r="I5">
        <f t="shared" si="3"/>
        <v>-20</v>
      </c>
      <c r="J5" t="str">
        <f t="shared" si="4"/>
        <v>-130</v>
      </c>
      <c r="K5" s="70" t="s">
        <v>1122</v>
      </c>
      <c r="L5" s="70" t="s">
        <v>1110</v>
      </c>
      <c r="M5" t="str">
        <f t="shared" si="5"/>
        <v>105</v>
      </c>
      <c r="N5" t="str">
        <f t="shared" si="5"/>
        <v>-130</v>
      </c>
      <c r="P5" s="2" t="str">
        <f t="shared" ca="1" si="6"/>
        <v>4.5</v>
      </c>
      <c r="Q5" t="str">
        <f t="shared" ca="1" si="7"/>
        <v>UNDER 4.5</v>
      </c>
      <c r="R5" t="s">
        <v>310</v>
      </c>
      <c r="T5" t="str">
        <f t="shared" ca="1" si="8"/>
        <v>2.5-1</v>
      </c>
      <c r="U5" t="str">
        <f t="shared" ca="1" si="9"/>
        <v>2.5-120</v>
      </c>
      <c r="V5" t="str">
        <f t="shared" ca="1" si="10"/>
        <v>O 2.5-120</v>
      </c>
      <c r="W5" s="56" t="s">
        <v>277</v>
      </c>
      <c r="Y5" s="78">
        <v>200</v>
      </c>
      <c r="AA5" s="59" t="str">
        <f t="shared" si="11"/>
        <v>NCAA FOOTBALL - ARKANSAS STATE 2023 REGULAR SEASON WINS</v>
      </c>
      <c r="AB5" t="s">
        <v>404</v>
      </c>
    </row>
    <row r="6" spans="1:28" ht="26.25" thickBot="1" x14ac:dyDescent="0.3">
      <c r="A6">
        <f ca="1">IF($B$2=0,"",COUNTA($B$2:B6))</f>
        <v>5</v>
      </c>
      <c r="B6" s="3" t="str">
        <f t="shared" ca="1" si="0"/>
        <v>PIT STEELERS</v>
      </c>
      <c r="C6" s="3" t="str">
        <f t="shared" ca="1" si="1"/>
        <v>SEA Seahawks</v>
      </c>
      <c r="F6" s="70" t="s">
        <v>1152</v>
      </c>
      <c r="G6">
        <f>IF(ISBLANK(K6),"",COUNTA($K$2:K6))</f>
        <v>5</v>
      </c>
      <c r="H6" t="str">
        <f t="shared" si="2"/>
        <v>8.5</v>
      </c>
      <c r="I6">
        <f t="shared" si="3"/>
        <v>-20</v>
      </c>
      <c r="J6" t="str">
        <f t="shared" si="4"/>
        <v>-160</v>
      </c>
      <c r="K6" s="70" t="s">
        <v>1123</v>
      </c>
      <c r="L6" s="70" t="s">
        <v>1143</v>
      </c>
      <c r="M6" t="str">
        <f t="shared" si="5"/>
        <v>130</v>
      </c>
      <c r="N6" t="str">
        <f t="shared" si="5"/>
        <v>-160</v>
      </c>
      <c r="P6" s="2" t="str">
        <f t="shared" ca="1" si="6"/>
        <v>6</v>
      </c>
      <c r="Q6" t="str">
        <f t="shared" ca="1" si="7"/>
        <v>UNDER 6</v>
      </c>
      <c r="R6" t="s">
        <v>306</v>
      </c>
      <c r="T6" t="str">
        <f t="shared" ca="1" si="8"/>
        <v>2.5-1</v>
      </c>
      <c r="U6" t="str">
        <f t="shared" ca="1" si="9"/>
        <v>2.5-115</v>
      </c>
      <c r="V6" t="str">
        <f t="shared" ca="1" si="10"/>
        <v>O 2.5-115</v>
      </c>
      <c r="W6" s="56" t="s">
        <v>278</v>
      </c>
      <c r="Y6" s="78">
        <v>-225</v>
      </c>
      <c r="AA6" s="59" t="str">
        <f t="shared" si="11"/>
        <v>NCAA FOOTBALL - ARMY 2023 REGULAR SEASON WINS</v>
      </c>
      <c r="AB6" t="s">
        <v>405</v>
      </c>
    </row>
    <row r="7" spans="1:28" ht="26.25" thickBot="1" x14ac:dyDescent="0.3">
      <c r="A7">
        <f ca="1">IF($B$2=0,"",COUNTA($B$2:B7))</f>
        <v>6</v>
      </c>
      <c r="B7" s="3" t="str">
        <f t="shared" ca="1" si="0"/>
        <v>SF 49ERS</v>
      </c>
      <c r="C7" s="3" t="str">
        <f t="shared" ca="1" si="1"/>
        <v>TB Buccaneers</v>
      </c>
      <c r="F7" s="70" t="s">
        <v>1153</v>
      </c>
      <c r="G7">
        <f>IF(ISBLANK(K7),"",COUNTA($K$2:K7))</f>
        <v>6</v>
      </c>
      <c r="H7" t="str">
        <f t="shared" si="2"/>
        <v>9.5</v>
      </c>
      <c r="I7" t="str">
        <f t="shared" si="3"/>
        <v>-140</v>
      </c>
      <c r="J7">
        <f t="shared" si="4"/>
        <v>-20</v>
      </c>
      <c r="K7" s="70" t="s">
        <v>1114</v>
      </c>
      <c r="L7" s="70" t="s">
        <v>1138</v>
      </c>
      <c r="M7" t="str">
        <f t="shared" si="5"/>
        <v>-140</v>
      </c>
      <c r="N7" t="str">
        <f t="shared" si="5"/>
        <v>110</v>
      </c>
      <c r="P7" s="2" t="str">
        <f t="shared" ca="1" si="6"/>
        <v>4.5</v>
      </c>
      <c r="Q7" t="str">
        <f t="shared" ca="1" si="7"/>
        <v>UNDER 4.5</v>
      </c>
      <c r="R7" t="s">
        <v>331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56" t="s">
        <v>279</v>
      </c>
      <c r="Y7" s="78">
        <v>-210</v>
      </c>
      <c r="AA7" s="59" t="str">
        <f t="shared" si="11"/>
        <v>NCAA FOOTBALL - BALL STATE 2023 REGULAR SEASON WINS</v>
      </c>
      <c r="AB7" t="s">
        <v>406</v>
      </c>
    </row>
    <row r="8" spans="1:28" ht="26.25" thickBot="1" x14ac:dyDescent="0.3">
      <c r="A8">
        <f ca="1">IF($B$2=0,"",COUNTA($B$2:B8))</f>
        <v>7</v>
      </c>
      <c r="B8" s="3" t="str">
        <f t="shared" ref="B8:B61" ca="1" si="12">UPPER(OFFSET(F7,(ROW()-1)*1-1,0))</f>
        <v>TEN TITANS</v>
      </c>
      <c r="C8" s="3" t="str">
        <f t="shared" ca="1" si="1"/>
        <v>WAS Commanders</v>
      </c>
      <c r="F8" s="70" t="s">
        <v>1154</v>
      </c>
      <c r="G8">
        <f>IF(ISBLANK(K8),"",COUNTA($K$2:K8))</f>
        <v>7</v>
      </c>
      <c r="H8" t="str">
        <f t="shared" si="2"/>
        <v>10.5</v>
      </c>
      <c r="I8" t="str">
        <f t="shared" si="3"/>
        <v>-175</v>
      </c>
      <c r="J8">
        <f t="shared" si="4"/>
        <v>-20</v>
      </c>
      <c r="K8" s="70" t="s">
        <v>1124</v>
      </c>
      <c r="L8" s="70" t="s">
        <v>1144</v>
      </c>
      <c r="M8" t="str">
        <f t="shared" si="5"/>
        <v>-175</v>
      </c>
      <c r="N8" t="str">
        <f t="shared" si="5"/>
        <v>145</v>
      </c>
      <c r="P8" s="2" t="str">
        <f t="shared" ca="1" si="6"/>
        <v>9</v>
      </c>
      <c r="Q8" t="str">
        <f t="shared" ca="1" si="7"/>
        <v>UNDER 9</v>
      </c>
      <c r="R8" t="s">
        <v>307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56" t="s">
        <v>280</v>
      </c>
      <c r="Y8" s="78">
        <v>240</v>
      </c>
      <c r="AA8" s="59" t="str">
        <f t="shared" si="11"/>
        <v>NCAA FOOTBALL - BOISE STATE 2023 REGULAR SEASON WINS</v>
      </c>
      <c r="AB8" t="s">
        <v>407</v>
      </c>
    </row>
    <row r="9" spans="1:28" ht="26.25" thickBot="1" x14ac:dyDescent="0.3">
      <c r="A9">
        <f ca="1">IF($B$2=0,"",COUNTA($B$2:B9))</f>
        <v>8</v>
      </c>
      <c r="B9" s="3" t="str">
        <f t="shared" ca="1" si="12"/>
        <v/>
      </c>
      <c r="C9" s="3">
        <f t="shared" ca="1" si="1"/>
        <v>0</v>
      </c>
      <c r="F9" s="70" t="s">
        <v>1155</v>
      </c>
      <c r="G9">
        <f>IF(ISBLANK(K9),"",COUNTA($K$2:K9))</f>
        <v>8</v>
      </c>
      <c r="H9" t="str">
        <f t="shared" si="2"/>
        <v>8.5</v>
      </c>
      <c r="I9" t="str">
        <f t="shared" si="3"/>
        <v>-140</v>
      </c>
      <c r="J9">
        <f t="shared" si="4"/>
        <v>-20</v>
      </c>
      <c r="K9" s="70" t="s">
        <v>1125</v>
      </c>
      <c r="L9" s="70" t="s">
        <v>1145</v>
      </c>
      <c r="M9" t="str">
        <f t="shared" si="5"/>
        <v>-140</v>
      </c>
      <c r="N9" t="str">
        <f t="shared" si="5"/>
        <v>110</v>
      </c>
      <c r="P9" s="2" t="str">
        <f t="shared" ca="1" si="6"/>
        <v>5.5</v>
      </c>
      <c r="Q9" t="str">
        <f t="shared" ca="1" si="7"/>
        <v>UNDER 5.5</v>
      </c>
      <c r="R9" t="s">
        <v>26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6" t="s">
        <v>281</v>
      </c>
      <c r="Y9" s="78">
        <v>-125</v>
      </c>
      <c r="AA9" s="59" t="str">
        <f t="shared" si="11"/>
        <v>NCAA FOOTBALL - BOWLING GREEN 2023 REGULAR SEASON WINS</v>
      </c>
      <c r="AB9" t="s">
        <v>408</v>
      </c>
    </row>
    <row r="10" spans="1:28" ht="26.25" thickBot="1" x14ac:dyDescent="0.3">
      <c r="A10">
        <f ca="1">IF($B$2=0,"",COUNTA($B$2:B10))</f>
        <v>9</v>
      </c>
      <c r="B10" s="3" t="str">
        <f t="shared" ca="1" si="12"/>
        <v/>
      </c>
      <c r="C10" s="3">
        <f t="shared" ca="1" si="1"/>
        <v>0</v>
      </c>
      <c r="F10" s="70" t="s">
        <v>1156</v>
      </c>
      <c r="G10" t="str">
        <f>IF(ISBLANK(K10),"",COUNTA($K$2:K10))</f>
        <v/>
      </c>
      <c r="H10" t="str">
        <f t="shared" si="2"/>
        <v/>
      </c>
      <c r="I10">
        <f t="shared" si="3"/>
        <v>0</v>
      </c>
      <c r="J10">
        <f t="shared" si="4"/>
        <v>0</v>
      </c>
      <c r="K10" s="78"/>
      <c r="L10" s="70"/>
      <c r="M10">
        <f t="shared" si="5"/>
        <v>0</v>
      </c>
      <c r="N10">
        <f t="shared" si="5"/>
        <v>0</v>
      </c>
      <c r="P10" s="2" t="str">
        <f t="shared" ca="1" si="6"/>
        <v>7</v>
      </c>
      <c r="Q10" t="str">
        <f t="shared" ca="1" si="7"/>
        <v>UNDER 7</v>
      </c>
      <c r="R10" t="s">
        <v>308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56" t="s">
        <v>282</v>
      </c>
      <c r="Y10" s="78">
        <v>170</v>
      </c>
      <c r="AA10" s="59" t="str">
        <f t="shared" si="11"/>
        <v>NCAA FOOTBALL - BUFFALO 2023 REGULAR SEASON WINS</v>
      </c>
      <c r="AB10" t="s">
        <v>409</v>
      </c>
    </row>
    <row r="11" spans="1:28" ht="26.25" thickBot="1" x14ac:dyDescent="0.3">
      <c r="A11">
        <f ca="1">IF($B$2=0,"",COUNTA($B$2:B11))</f>
        <v>10</v>
      </c>
      <c r="B11" s="3" t="str">
        <f t="shared" ca="1" si="12"/>
        <v/>
      </c>
      <c r="C11" s="3">
        <f t="shared" ca="1" si="1"/>
        <v>0</v>
      </c>
      <c r="F11" s="70" t="s">
        <v>1157</v>
      </c>
      <c r="G11" t="str">
        <f>IF(ISBLANK(K11),"",COUNTA($K$2:K11))</f>
        <v/>
      </c>
      <c r="H11" t="str">
        <f t="shared" si="2"/>
        <v/>
      </c>
      <c r="I11">
        <f t="shared" si="3"/>
        <v>0</v>
      </c>
      <c r="J11">
        <f t="shared" si="4"/>
        <v>0</v>
      </c>
      <c r="K11" s="78"/>
      <c r="L11" s="70"/>
      <c r="M11">
        <f t="shared" si="5"/>
        <v>0</v>
      </c>
      <c r="N11">
        <f t="shared" si="5"/>
        <v>0</v>
      </c>
      <c r="P11" s="2" t="str">
        <f t="shared" ca="1" si="6"/>
        <v>5.5</v>
      </c>
      <c r="Q11" t="str">
        <f t="shared" ca="1" si="7"/>
        <v>UNDER 5.5</v>
      </c>
      <c r="R11" t="s">
        <v>25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7" t="s">
        <v>283</v>
      </c>
      <c r="Y11" s="78">
        <v>-240</v>
      </c>
      <c r="AA11" s="59" t="str">
        <f t="shared" si="11"/>
        <v>NCAA FOOTBALL - CENTRAL MICHIGAN 2023 REGULAR SEASON WINS</v>
      </c>
      <c r="AB11" t="s">
        <v>410</v>
      </c>
    </row>
    <row r="12" spans="1:28" ht="26.25" thickBot="1" x14ac:dyDescent="0.3">
      <c r="A12">
        <f ca="1">IF($B$2=0,"",COUNTA($B$2:B12))</f>
        <v>11</v>
      </c>
      <c r="B12" s="3" t="str">
        <f t="shared" ca="1" si="12"/>
        <v/>
      </c>
      <c r="C12" s="3">
        <f t="shared" ca="1" si="1"/>
        <v>0</v>
      </c>
      <c r="F12" s="70" t="s">
        <v>1158</v>
      </c>
      <c r="G12" t="str">
        <f>IF(ISBLANK(K12),"",COUNTA($K$2:K12))</f>
        <v/>
      </c>
      <c r="H12" t="str">
        <f t="shared" si="2"/>
        <v/>
      </c>
      <c r="I12">
        <f t="shared" si="3"/>
        <v>0</v>
      </c>
      <c r="J12">
        <f t="shared" si="4"/>
        <v>0</v>
      </c>
      <c r="K12" s="78"/>
      <c r="L12" s="70"/>
      <c r="M12">
        <f t="shared" si="5"/>
        <v>0</v>
      </c>
      <c r="N12">
        <f t="shared" si="5"/>
        <v>0</v>
      </c>
      <c r="P12" s="2" t="str">
        <f t="shared" ca="1" si="6"/>
        <v>2.5</v>
      </c>
      <c r="Q12" t="str">
        <f t="shared" ca="1" si="7"/>
        <v>UNDER 2.5</v>
      </c>
      <c r="R12" t="s">
        <v>332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2"/>
      <c r="Y12" s="78">
        <v>145</v>
      </c>
      <c r="AA12" s="59" t="str">
        <f t="shared" si="11"/>
        <v>NCAA FOOTBALL - CHARLOTTE 2023 REGULAR SEASON WINS</v>
      </c>
      <c r="AB12" t="s">
        <v>411</v>
      </c>
    </row>
    <row r="13" spans="1:28" ht="26.25" thickBot="1" x14ac:dyDescent="0.3">
      <c r="A13">
        <f ca="1">IF($B$2=0,"",COUNTA($B$2:B13))</f>
        <v>12</v>
      </c>
      <c r="B13" s="3" t="str">
        <f t="shared" ca="1" si="12"/>
        <v/>
      </c>
      <c r="C13" s="3">
        <f t="shared" ca="1" si="1"/>
        <v>0</v>
      </c>
      <c r="F13" s="70" t="s">
        <v>1159</v>
      </c>
      <c r="G13" t="str">
        <f>IF(ISBLANK(K13),"",COUNTA($K$2:K13))</f>
        <v/>
      </c>
      <c r="H13" t="str">
        <f t="shared" si="2"/>
        <v/>
      </c>
      <c r="I13">
        <f t="shared" si="3"/>
        <v>0</v>
      </c>
      <c r="J13">
        <f t="shared" si="4"/>
        <v>0</v>
      </c>
      <c r="K13" s="78"/>
      <c r="L13" s="70"/>
      <c r="M13">
        <f t="shared" si="5"/>
        <v>0</v>
      </c>
      <c r="N13">
        <f t="shared" si="5"/>
        <v>0</v>
      </c>
      <c r="P13" s="2" t="str">
        <f t="shared" ca="1" si="6"/>
        <v>8</v>
      </c>
      <c r="Q13" t="str">
        <f t="shared" ca="1" si="7"/>
        <v>UNDER 8</v>
      </c>
      <c r="R13" t="s">
        <v>290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9"/>
      <c r="Y13" s="78">
        <v>-230</v>
      </c>
      <c r="AA13" s="59" t="str">
        <f t="shared" si="11"/>
        <v>NCAA FOOTBALL - COASTAL CAROLINA 2023 REGULAR SEASON WINS</v>
      </c>
      <c r="AB13" t="s">
        <v>412</v>
      </c>
    </row>
    <row r="14" spans="1:28" ht="26.25" thickBot="1" x14ac:dyDescent="0.3">
      <c r="A14">
        <f ca="1">IF($B$2=0,"",COUNTA($B$2:B14))</f>
        <v>13</v>
      </c>
      <c r="B14" s="3" t="str">
        <f t="shared" ca="1" si="12"/>
        <v/>
      </c>
      <c r="C14" s="3">
        <f t="shared" ca="1" si="1"/>
        <v>0</v>
      </c>
      <c r="F14" s="70" t="s">
        <v>1160</v>
      </c>
      <c r="G14" t="str">
        <f>IF(ISBLANK(K14),"",COUNTA($K$2:K14))</f>
        <v/>
      </c>
      <c r="H14" t="str">
        <f t="shared" si="2"/>
        <v/>
      </c>
      <c r="I14">
        <f t="shared" si="3"/>
        <v>0</v>
      </c>
      <c r="J14">
        <f t="shared" si="4"/>
        <v>0</v>
      </c>
      <c r="K14" s="78"/>
      <c r="L14" s="70"/>
      <c r="M14">
        <f t="shared" si="5"/>
        <v>0</v>
      </c>
      <c r="N14">
        <f t="shared" si="5"/>
        <v>0</v>
      </c>
      <c r="P14" s="2" t="str">
        <f t="shared" ca="1" si="6"/>
        <v>4.5</v>
      </c>
      <c r="Q14" t="str">
        <f t="shared" ca="1" si="7"/>
        <v>UNDER 4.5</v>
      </c>
      <c r="R14" t="s">
        <v>23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2"/>
      <c r="Y14" s="78">
        <v>-850</v>
      </c>
      <c r="AA14" s="59" t="str">
        <f t="shared" si="11"/>
        <v>NCAA FOOTBALL - COLORADO STATE 2023 REGULAR SEASON WINS</v>
      </c>
      <c r="AB14" t="s">
        <v>413</v>
      </c>
    </row>
    <row r="15" spans="1:28" ht="26.25" thickBot="1" x14ac:dyDescent="0.3">
      <c r="A15">
        <f ca="1">IF($B$2=0,"",COUNTA($B$2:B15))</f>
        <v>14</v>
      </c>
      <c r="B15" s="3" t="str">
        <f t="shared" ca="1" si="12"/>
        <v/>
      </c>
      <c r="C15" s="3">
        <f t="shared" ca="1" si="1"/>
        <v>0</v>
      </c>
      <c r="F15" s="70"/>
      <c r="G15" t="str">
        <f>IF(ISBLANK(K15),"",COUNTA($K$2:K15))</f>
        <v/>
      </c>
      <c r="H15" t="str">
        <f t="shared" si="2"/>
        <v/>
      </c>
      <c r="I15">
        <f t="shared" si="3"/>
        <v>0</v>
      </c>
      <c r="J15">
        <f t="shared" si="4"/>
        <v>0</v>
      </c>
      <c r="K15" s="78"/>
      <c r="L15" s="70"/>
      <c r="M15">
        <f t="shared" si="5"/>
        <v>0</v>
      </c>
      <c r="N15">
        <f t="shared" si="5"/>
        <v>0</v>
      </c>
      <c r="P15" s="2" t="str">
        <f t="shared" ca="1" si="6"/>
        <v>5.5</v>
      </c>
      <c r="Q15" t="str">
        <f t="shared" ca="1" si="7"/>
        <v>UNDER 5.5</v>
      </c>
      <c r="R15" t="s">
        <v>292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9"/>
      <c r="Y15" s="78">
        <v>-500</v>
      </c>
      <c r="AA15" s="59" t="str">
        <f t="shared" si="11"/>
        <v>NCAA FOOTBALL - EAST CAROLINA 2023 REGULAR SEASON WINS</v>
      </c>
      <c r="AB15" t="s">
        <v>414</v>
      </c>
    </row>
    <row r="16" spans="1:28" ht="26.25" thickBot="1" x14ac:dyDescent="0.3">
      <c r="A16">
        <f ca="1">IF($B$2=0,"",COUNTA($B$2:B16))</f>
        <v>15</v>
      </c>
      <c r="B16" s="3" t="str">
        <f t="shared" ca="1" si="12"/>
        <v/>
      </c>
      <c r="C16" s="3">
        <f t="shared" ca="1" si="1"/>
        <v>0</v>
      </c>
      <c r="F16" s="70"/>
      <c r="G16" t="str">
        <f>IF(ISBLANK(K16),"",COUNTA($K$2:K16))</f>
        <v/>
      </c>
      <c r="H16" t="str">
        <f t="shared" si="2"/>
        <v/>
      </c>
      <c r="I16">
        <f t="shared" si="3"/>
        <v>0</v>
      </c>
      <c r="J16">
        <f t="shared" si="4"/>
        <v>0</v>
      </c>
      <c r="K16" s="78"/>
      <c r="L16" s="70"/>
      <c r="M16">
        <f t="shared" si="5"/>
        <v>0</v>
      </c>
      <c r="N16">
        <f t="shared" si="5"/>
        <v>0</v>
      </c>
      <c r="P16" s="2" t="str">
        <f t="shared" ca="1" si="6"/>
        <v>6.5</v>
      </c>
      <c r="Q16" t="str">
        <f t="shared" ca="1" si="7"/>
        <v>UNDER 6.5</v>
      </c>
      <c r="R16" t="s">
        <v>24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2"/>
      <c r="Y16" s="78">
        <v>165</v>
      </c>
      <c r="AA16" s="59" t="str">
        <f t="shared" si="11"/>
        <v>NCAA FOOTBALL - EASTERN MICHIGAN 2023 REGULAR SEASON WINS</v>
      </c>
      <c r="AB16" t="s">
        <v>415</v>
      </c>
    </row>
    <row r="17" spans="1:28" ht="26.25" thickBot="1" x14ac:dyDescent="0.3">
      <c r="A17">
        <f ca="1">IF($B$2=0,"",COUNTA($B$2:B17))</f>
        <v>16</v>
      </c>
      <c r="B17" s="3" t="str">
        <f t="shared" ca="1" si="12"/>
        <v/>
      </c>
      <c r="C17" s="3">
        <f t="shared" ca="1" si="1"/>
        <v>0</v>
      </c>
      <c r="F17" s="70"/>
      <c r="G17" t="str">
        <f>IF(ISBLANK(K17),"",COUNTA($K$2:K17))</f>
        <v/>
      </c>
      <c r="H17" t="str">
        <f t="shared" si="2"/>
        <v/>
      </c>
      <c r="I17">
        <f t="shared" si="3"/>
        <v>0</v>
      </c>
      <c r="J17">
        <f t="shared" si="4"/>
        <v>0</v>
      </c>
      <c r="K17" s="78"/>
      <c r="L17" s="70"/>
      <c r="M17">
        <f t="shared" si="5"/>
        <v>0</v>
      </c>
      <c r="N17">
        <f t="shared" si="5"/>
        <v>0</v>
      </c>
      <c r="P17" s="2" t="str">
        <f t="shared" ca="1" si="6"/>
        <v>2.5</v>
      </c>
      <c r="Q17" t="str">
        <f t="shared" ca="1" si="7"/>
        <v>UNDER 2.5</v>
      </c>
      <c r="R17" t="s">
        <v>333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9"/>
      <c r="Y17" s="78">
        <v>390</v>
      </c>
      <c r="AA17" s="59" t="str">
        <f t="shared" si="11"/>
        <v>NCAA FOOTBALL - FIU 2023 REGULAR SEASON WINS</v>
      </c>
      <c r="AB17" t="s">
        <v>416</v>
      </c>
    </row>
    <row r="18" spans="1:28" ht="26.25" thickBot="1" x14ac:dyDescent="0.3">
      <c r="A18">
        <f ca="1">IF($B$2=0,"",COUNTA($B$2:B18))</f>
        <v>17</v>
      </c>
      <c r="B18" s="3" t="str">
        <f t="shared" ca="1" si="12"/>
        <v/>
      </c>
      <c r="C18" s="3">
        <f t="shared" ca="1" si="1"/>
        <v>0</v>
      </c>
      <c r="F18" s="70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78"/>
      <c r="L18" s="70"/>
      <c r="M18">
        <f t="shared" si="5"/>
        <v>0</v>
      </c>
      <c r="N18">
        <f t="shared" si="5"/>
        <v>0</v>
      </c>
      <c r="P18" s="2" t="str">
        <f t="shared" ca="1" si="6"/>
        <v>7.5</v>
      </c>
      <c r="Q18" t="str">
        <f t="shared" ca="1" si="7"/>
        <v>UNDER 7.5</v>
      </c>
      <c r="R18" t="s">
        <v>299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2"/>
      <c r="Y18" s="78">
        <v>-115</v>
      </c>
      <c r="AA18" s="59" t="str">
        <f t="shared" si="11"/>
        <v>NCAA FOOTBALL - FLORIDA ATLANTIC 2023 REGULAR SEASON WINS</v>
      </c>
      <c r="AB18" t="s">
        <v>417</v>
      </c>
    </row>
    <row r="19" spans="1:28" ht="26.25" thickBot="1" x14ac:dyDescent="0.3">
      <c r="A19">
        <f ca="1">IF($B$2=0,"",COUNTA($B$2:B19))</f>
        <v>18</v>
      </c>
      <c r="B19" s="3" t="str">
        <f t="shared" ca="1" si="12"/>
        <v/>
      </c>
      <c r="C19" s="3">
        <f t="shared" ca="1" si="1"/>
        <v>0</v>
      </c>
      <c r="F19" s="70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78"/>
      <c r="L19" s="70"/>
      <c r="M19">
        <f t="shared" si="5"/>
        <v>0</v>
      </c>
      <c r="N19">
        <f t="shared" si="5"/>
        <v>0</v>
      </c>
      <c r="P19" s="2" t="str">
        <f t="shared" ca="1" si="6"/>
        <v>7.5</v>
      </c>
      <c r="Q19" t="str">
        <f t="shared" ca="1" si="7"/>
        <v>UNDER 7.5</v>
      </c>
      <c r="R19" t="s">
        <v>295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12"/>
      <c r="Y19" s="78">
        <v>-330</v>
      </c>
      <c r="AA19" s="59" t="str">
        <f t="shared" si="11"/>
        <v>NCAA FOOTBALL - FRESNO STATE 2023 REGULAR SEASON WINS</v>
      </c>
      <c r="AB19" t="s">
        <v>418</v>
      </c>
    </row>
    <row r="20" spans="1:28" ht="26.25" thickBot="1" x14ac:dyDescent="0.3">
      <c r="A20">
        <f ca="1">IF($B$2=0,"",COUNTA($B$2:B20))</f>
        <v>19</v>
      </c>
      <c r="B20" s="3" t="str">
        <f t="shared" ca="1" si="12"/>
        <v/>
      </c>
      <c r="C20" s="3">
        <f t="shared" ca="1" si="1"/>
        <v>0</v>
      </c>
      <c r="F20" s="70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78"/>
      <c r="L20" s="70"/>
      <c r="M20">
        <f t="shared" si="5"/>
        <v>0</v>
      </c>
      <c r="N20">
        <f t="shared" si="5"/>
        <v>0</v>
      </c>
      <c r="P20" s="2" t="str">
        <f t="shared" ca="1" si="6"/>
        <v>6</v>
      </c>
      <c r="Q20" t="str">
        <f t="shared" ca="1" si="7"/>
        <v>UNDER 6</v>
      </c>
      <c r="R20" t="s">
        <v>301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2"/>
      <c r="Y20" s="78">
        <v>-500</v>
      </c>
      <c r="AA20" s="59" t="str">
        <f t="shared" si="11"/>
        <v>NCAA FOOTBALL - GEORGIA SOUTHERN 2023 REGULAR SEASON WINS</v>
      </c>
      <c r="AB20" t="s">
        <v>419</v>
      </c>
    </row>
    <row r="21" spans="1:28" ht="26.25" thickBot="1" x14ac:dyDescent="0.3">
      <c r="A21">
        <f ca="1">IF($B$2=0,"",COUNTA($B$2:B21))</f>
        <v>20</v>
      </c>
      <c r="B21" s="3" t="str">
        <f t="shared" ca="1" si="12"/>
        <v/>
      </c>
      <c r="C21" s="3">
        <f t="shared" ca="1" si="1"/>
        <v>0</v>
      </c>
      <c r="F21" s="70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78"/>
      <c r="L21" s="70"/>
      <c r="M21">
        <f t="shared" si="5"/>
        <v>0</v>
      </c>
      <c r="N21">
        <f t="shared" si="5"/>
        <v>0</v>
      </c>
      <c r="P21" s="2" t="str">
        <f t="shared" ca="1" si="6"/>
        <v>5.5</v>
      </c>
      <c r="Q21" t="str">
        <f t="shared" ca="1" si="7"/>
        <v>UNDER 5.5</v>
      </c>
      <c r="R21">
        <v>120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9"/>
      <c r="Y21" s="78">
        <v>-110</v>
      </c>
      <c r="AA21" s="59" t="str">
        <f t="shared" si="11"/>
        <v>NCAA FOOTBALL - GEORGIA STATE 2023 REGULAR SEASON WINS</v>
      </c>
      <c r="AB21" t="s">
        <v>420</v>
      </c>
    </row>
    <row r="22" spans="1:28" ht="26.25" thickBot="1" x14ac:dyDescent="0.3">
      <c r="A22">
        <f ca="1">IF($B$2=0,"",COUNTA($B$2:B22))</f>
        <v>21</v>
      </c>
      <c r="B22" s="3" t="str">
        <f t="shared" ca="1" si="12"/>
        <v/>
      </c>
      <c r="C22" s="3">
        <f t="shared" ca="1" si="1"/>
        <v>0</v>
      </c>
      <c r="F22" s="70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78"/>
      <c r="L22" s="70"/>
      <c r="M22">
        <f t="shared" si="5"/>
        <v>0</v>
      </c>
      <c r="N22">
        <f t="shared" si="5"/>
        <v>0</v>
      </c>
      <c r="P22" s="2" t="str">
        <f t="shared" ca="1" si="6"/>
        <v>3.5</v>
      </c>
      <c r="Q22" t="str">
        <f t="shared" ca="1" si="7"/>
        <v>UNDER 3.5</v>
      </c>
      <c r="R22" t="s">
        <v>334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2"/>
      <c r="Y22" s="78">
        <v>-130</v>
      </c>
      <c r="AA22" s="59" t="str">
        <f t="shared" si="11"/>
        <v>NCAA FOOTBALL - HAWAII 2023 REGULAR SEASON WINS (13 GAMES)</v>
      </c>
      <c r="AB22" t="s">
        <v>421</v>
      </c>
    </row>
    <row r="23" spans="1:28" ht="26.25" thickBot="1" x14ac:dyDescent="0.3">
      <c r="A23">
        <f ca="1">IF($B$2=0,"",COUNTA($B$2:B23))</f>
        <v>22</v>
      </c>
      <c r="B23" s="3" t="str">
        <f t="shared" ca="1" si="12"/>
        <v/>
      </c>
      <c r="C23" s="3">
        <f t="shared" ca="1" si="1"/>
        <v>0</v>
      </c>
      <c r="F23" s="70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78"/>
      <c r="L23" s="70"/>
      <c r="M23">
        <f t="shared" si="5"/>
        <v>0</v>
      </c>
      <c r="N23">
        <f t="shared" si="5"/>
        <v>0</v>
      </c>
      <c r="P23" s="2" t="str">
        <f t="shared" ca="1" si="6"/>
        <v>5.5</v>
      </c>
      <c r="Q23" t="str">
        <f t="shared" ca="1" si="7"/>
        <v>UNDER 5.5</v>
      </c>
      <c r="R23" t="s">
        <v>311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9"/>
      <c r="Y23" s="78">
        <v>-320</v>
      </c>
      <c r="AA23" s="59" t="str">
        <f t="shared" si="11"/>
        <v>NCAA FOOTBALL - JACKSONVILLE STATE 2023 REGULAR SEASON WINS</v>
      </c>
      <c r="AB23" t="s">
        <v>422</v>
      </c>
    </row>
    <row r="24" spans="1:28" ht="26.25" thickBot="1" x14ac:dyDescent="0.3">
      <c r="A24">
        <f ca="1">IF($B$2=0,"",COUNTA($B$2:B24))</f>
        <v>23</v>
      </c>
      <c r="B24" s="3" t="str">
        <f t="shared" ca="1" si="12"/>
        <v/>
      </c>
      <c r="C24" s="3">
        <f t="shared" ca="1" si="1"/>
        <v>0</v>
      </c>
      <c r="F24" s="70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78"/>
      <c r="L24" s="70"/>
      <c r="M24">
        <f t="shared" si="5"/>
        <v>0</v>
      </c>
      <c r="N24">
        <f t="shared" si="5"/>
        <v>0</v>
      </c>
      <c r="P24" s="2" t="str">
        <f t="shared" ca="1" si="6"/>
        <v>7</v>
      </c>
      <c r="Q24" t="str">
        <f t="shared" ca="1" si="7"/>
        <v>UNDER 7</v>
      </c>
      <c r="R24">
        <v>105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2"/>
      <c r="Y24" s="78">
        <v>150</v>
      </c>
      <c r="AA24" s="59" t="str">
        <f t="shared" si="11"/>
        <v>NCAA FOOTBALL - JAMES MADISON 2023 REGULAR SEASON WINS</v>
      </c>
      <c r="AB24" t="s">
        <v>423</v>
      </c>
    </row>
    <row r="25" spans="1:28" ht="26.25" thickBot="1" x14ac:dyDescent="0.3">
      <c r="A25">
        <f ca="1">IF($B$2=0,"",COUNTA($B$2:B25))</f>
        <v>24</v>
      </c>
      <c r="B25" s="3" t="str">
        <f t="shared" ca="1" si="12"/>
        <v/>
      </c>
      <c r="C25" s="3">
        <f t="shared" ca="1" si="1"/>
        <v>0</v>
      </c>
      <c r="F25" s="70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78"/>
      <c r="L25" s="70"/>
      <c r="M25">
        <f t="shared" si="5"/>
        <v>0</v>
      </c>
      <c r="N25">
        <f t="shared" si="5"/>
        <v>0</v>
      </c>
      <c r="P25" s="2" t="str">
        <f t="shared" ca="1" si="6"/>
        <v>2.5</v>
      </c>
      <c r="Q25" t="str">
        <f t="shared" ca="1" si="7"/>
        <v>UNDER 2.5</v>
      </c>
      <c r="R25" t="s">
        <v>312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14"/>
      <c r="Y25" s="78">
        <v>-200</v>
      </c>
      <c r="AA25" s="59" t="str">
        <f t="shared" si="11"/>
        <v>NCAA FOOTBALL - KENT STATE 2023 REGULAR SEASON WINS</v>
      </c>
      <c r="AB25" t="s">
        <v>424</v>
      </c>
    </row>
    <row r="26" spans="1:28" ht="26.25" thickBot="1" x14ac:dyDescent="0.3">
      <c r="A26">
        <f ca="1">IF($B$2=0,"",COUNTA($B$2:B26))</f>
        <v>25</v>
      </c>
      <c r="B26" s="3" t="str">
        <f t="shared" ca="1" si="12"/>
        <v/>
      </c>
      <c r="C26" s="3">
        <f t="shared" ca="1" si="1"/>
        <v>0</v>
      </c>
      <c r="F26" s="70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78"/>
      <c r="L26" s="70"/>
      <c r="M26">
        <f t="shared" si="5"/>
        <v>0</v>
      </c>
      <c r="N26">
        <f t="shared" si="5"/>
        <v>0</v>
      </c>
      <c r="P26" s="2" t="str">
        <f t="shared" ca="1" si="6"/>
        <v>9.5</v>
      </c>
      <c r="Q26" t="str">
        <f t="shared" ca="1" si="7"/>
        <v>UNDER 9.5</v>
      </c>
      <c r="R26" t="s">
        <v>300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2"/>
      <c r="Y26" s="78">
        <v>120</v>
      </c>
      <c r="AA26" s="59" t="str">
        <f t="shared" si="11"/>
        <v>NCAA FOOTBALL - LIBERTY 2023 REGULAR SEASON WINS</v>
      </c>
      <c r="AB26" t="s">
        <v>425</v>
      </c>
    </row>
    <row r="27" spans="1:28" ht="26.25" thickBot="1" x14ac:dyDescent="0.3">
      <c r="A27">
        <f ca="1">IF($B$2=0,"",COUNTA($B$2:B27))</f>
        <v>26</v>
      </c>
      <c r="B27" s="3" t="str">
        <f t="shared" ca="1" si="12"/>
        <v/>
      </c>
      <c r="C27" s="3">
        <f t="shared" ca="1" si="1"/>
        <v>0</v>
      </c>
      <c r="F27" s="70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78"/>
      <c r="L27" s="70"/>
      <c r="M27">
        <f t="shared" si="5"/>
        <v>0</v>
      </c>
      <c r="N27">
        <f t="shared" si="5"/>
        <v>0</v>
      </c>
      <c r="P27" s="2" t="str">
        <f t="shared" ca="1" si="6"/>
        <v>6.5</v>
      </c>
      <c r="Q27" t="str">
        <f t="shared" ca="1" si="7"/>
        <v>UNDER 6.5</v>
      </c>
      <c r="R27" t="s">
        <v>335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9"/>
      <c r="Y27" s="78">
        <v>330</v>
      </c>
      <c r="AA27" s="59" t="str">
        <f t="shared" si="11"/>
        <v>NCAA FOOTBALL - LOUISIANA TECH 2023 REGULAR SEASON WINS</v>
      </c>
      <c r="AB27" t="s">
        <v>426</v>
      </c>
    </row>
    <row r="28" spans="1:28" ht="39" thickBot="1" x14ac:dyDescent="0.3">
      <c r="A28">
        <f ca="1">IF($B$2=0,"",COUNTA($B$2:B28))</f>
        <v>27</v>
      </c>
      <c r="B28" s="3" t="str">
        <f t="shared" ca="1" si="12"/>
        <v/>
      </c>
      <c r="C28" s="3">
        <f t="shared" ca="1" si="1"/>
        <v>0</v>
      </c>
      <c r="F28" s="70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78"/>
      <c r="L28" s="70"/>
      <c r="M28">
        <f t="shared" si="5"/>
        <v>0</v>
      </c>
      <c r="N28">
        <f t="shared" si="5"/>
        <v>0</v>
      </c>
      <c r="P28" s="2" t="str">
        <f t="shared" ca="1" si="6"/>
        <v>5.5</v>
      </c>
      <c r="Q28" t="str">
        <f t="shared" ca="1" si="7"/>
        <v>UNDER 5.5</v>
      </c>
      <c r="R28" t="s">
        <v>299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2"/>
      <c r="Y28" s="78">
        <v>-160</v>
      </c>
      <c r="AA28" s="59" t="str">
        <f t="shared" si="11"/>
        <v>NCAA FOOTBALL - LOUISIANA-LAFAYETTE 2023 REGULAR SEASON WINS</v>
      </c>
      <c r="AB28" t="s">
        <v>427</v>
      </c>
    </row>
    <row r="29" spans="1:28" ht="26.25" thickBot="1" x14ac:dyDescent="0.3">
      <c r="A29">
        <f ca="1">IF($B$2=0,"",COUNTA($B$2:B29))</f>
        <v>28</v>
      </c>
      <c r="B29" s="3" t="str">
        <f t="shared" ca="1" si="12"/>
        <v/>
      </c>
      <c r="C29" s="3">
        <f t="shared" ca="1" si="1"/>
        <v>0</v>
      </c>
      <c r="F29" s="70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78"/>
      <c r="L29" s="70"/>
      <c r="M29">
        <f t="shared" si="5"/>
        <v>0</v>
      </c>
      <c r="N29">
        <f t="shared" si="5"/>
        <v>0</v>
      </c>
      <c r="P29" s="2" t="str">
        <f t="shared" ca="1" si="6"/>
        <v>7</v>
      </c>
      <c r="Q29" t="str">
        <f t="shared" ca="1" si="7"/>
        <v>UNDER 7</v>
      </c>
      <c r="R29" t="s">
        <v>26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14"/>
      <c r="Y29" s="78">
        <v>100</v>
      </c>
      <c r="AA29" s="59" t="str">
        <f t="shared" si="11"/>
        <v>NCAA FOOTBALL - MARSHALL 2023 REGULAR SEASON WINS</v>
      </c>
      <c r="AB29" t="s">
        <v>428</v>
      </c>
    </row>
    <row r="30" spans="1:28" ht="26.25" thickBot="1" x14ac:dyDescent="0.3">
      <c r="A30">
        <f ca="1">IF($B$2=0,"",COUNTA($B$2:B30))</f>
        <v>29</v>
      </c>
      <c r="B30" s="3" t="str">
        <f t="shared" ca="1" si="12"/>
        <v/>
      </c>
      <c r="C30" s="3">
        <f t="shared" ca="1" si="1"/>
        <v>0</v>
      </c>
      <c r="F30" s="70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78"/>
      <c r="L30" s="70"/>
      <c r="M30">
        <f t="shared" si="5"/>
        <v>0</v>
      </c>
      <c r="N30">
        <f t="shared" si="5"/>
        <v>0</v>
      </c>
      <c r="P30" s="2" t="str">
        <f t="shared" ca="1" si="6"/>
        <v>1.5</v>
      </c>
      <c r="Q30" t="str">
        <f t="shared" ca="1" si="7"/>
        <v>UNDER 1.5</v>
      </c>
      <c r="R30" t="s">
        <v>301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6"/>
      <c r="Y30" s="78">
        <v>330</v>
      </c>
      <c r="AA30" s="59" t="str">
        <f t="shared" si="11"/>
        <v>NCAA FOOTBALL - MASSACHUSETTS 2023 REGULAR SEASON WINS</v>
      </c>
      <c r="AB30" t="s">
        <v>429</v>
      </c>
    </row>
    <row r="31" spans="1:28" ht="26.25" thickBot="1" x14ac:dyDescent="0.3">
      <c r="A31">
        <f ca="1">IF($B$2=0,"",COUNTA($B$2:B31))</f>
        <v>30</v>
      </c>
      <c r="B31" s="3" t="str">
        <f t="shared" ca="1" si="12"/>
        <v/>
      </c>
      <c r="C31" s="3">
        <f t="shared" ca="1" si="1"/>
        <v>0</v>
      </c>
      <c r="F31" s="70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78"/>
      <c r="L31" s="70"/>
      <c r="M31">
        <f t="shared" si="5"/>
        <v>0</v>
      </c>
      <c r="N31">
        <f t="shared" si="5"/>
        <v>0</v>
      </c>
      <c r="P31" s="2" t="str">
        <f t="shared" ca="1" si="6"/>
        <v>7</v>
      </c>
      <c r="Q31" t="str">
        <f t="shared" ca="1" si="7"/>
        <v>UNDER 7</v>
      </c>
      <c r="R31" t="s">
        <v>25</v>
      </c>
      <c r="V31" t="str">
        <f t="shared" ca="1" si="10"/>
        <v/>
      </c>
      <c r="W31" s="47"/>
      <c r="Y31" s="78">
        <v>-550</v>
      </c>
      <c r="AA31" s="59" t="str">
        <f t="shared" si="11"/>
        <v>NCAA FOOTBALL - MEMPHIS 2023 REGULAR SEASON WINS</v>
      </c>
      <c r="AB31" t="s">
        <v>430</v>
      </c>
    </row>
    <row r="32" spans="1:28" ht="26.25" thickBot="1" x14ac:dyDescent="0.3">
      <c r="A32">
        <f ca="1">IF($B$2=0,"",COUNTA($B$2:B32))</f>
        <v>31</v>
      </c>
      <c r="B32" s="3" t="str">
        <f t="shared" ca="1" si="12"/>
        <v/>
      </c>
      <c r="C32" s="3">
        <f t="shared" ca="1" si="1"/>
        <v>0</v>
      </c>
      <c r="F32" s="70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78"/>
      <c r="L32" s="70"/>
      <c r="M32">
        <f t="shared" ref="M32:N65" si="13">IF(ISBLANK(K32),0,IF(ISNUMBER(SEARCH("+",K32)),RIGHT(K32,LEN(K32)-SEARCH("+",K32,1)),RIGHT(K32,LEN(K32)-SEARCH("-",K32,1)+1)))</f>
        <v>0</v>
      </c>
      <c r="N32">
        <f t="shared" si="13"/>
        <v>0</v>
      </c>
      <c r="P32" s="2" t="str">
        <f t="shared" ca="1" si="6"/>
        <v>6.5</v>
      </c>
      <c r="Q32" t="str">
        <f t="shared" ca="1" si="7"/>
        <v>UNDER 6.5</v>
      </c>
      <c r="R32" t="s">
        <v>336</v>
      </c>
      <c r="V32" t="str">
        <f t="shared" ca="1" si="10"/>
        <v/>
      </c>
      <c r="W32" s="46"/>
      <c r="Y32" s="78">
        <v>-330</v>
      </c>
      <c r="AA32" s="59" t="str">
        <f t="shared" si="11"/>
        <v>NCAA FOOTBALL - MIAMI OH 2023 REGULAR SEASON WINS</v>
      </c>
      <c r="AB32" t="s">
        <v>431</v>
      </c>
    </row>
    <row r="33" spans="1:28" ht="26.25" thickBot="1" x14ac:dyDescent="0.3">
      <c r="A33">
        <f ca="1">IF($B$2=0,"",COUNTA($B$2:B33))</f>
        <v>32</v>
      </c>
      <c r="B33" s="3" t="str">
        <f t="shared" ca="1" si="12"/>
        <v/>
      </c>
      <c r="C33" s="3">
        <f t="shared" ca="1" si="1"/>
        <v>0</v>
      </c>
      <c r="F33" s="70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78"/>
      <c r="L33" s="70"/>
      <c r="M33">
        <f t="shared" si="13"/>
        <v>0</v>
      </c>
      <c r="N33">
        <f t="shared" si="13"/>
        <v>0</v>
      </c>
      <c r="P33" s="2" t="str">
        <f t="shared" ca="1" si="6"/>
        <v>6.5</v>
      </c>
      <c r="Q33" t="str">
        <f t="shared" ca="1" si="7"/>
        <v>UNDER 6.5</v>
      </c>
      <c r="R33" t="s">
        <v>313</v>
      </c>
      <c r="V33" t="str">
        <f t="shared" ca="1" si="10"/>
        <v/>
      </c>
      <c r="W33" s="47"/>
      <c r="Y33" s="78">
        <v>-370</v>
      </c>
      <c r="AA33" s="59" t="str">
        <f t="shared" si="11"/>
        <v>NCAA FOOTBALL - MIDDLE TENNESSEE 2023 REGULAR SEASON WINS</v>
      </c>
      <c r="AB33" t="s">
        <v>432</v>
      </c>
    </row>
    <row r="34" spans="1:28" ht="26.25" thickBot="1" x14ac:dyDescent="0.3">
      <c r="A34">
        <f ca="1">IF($B$2=0,"",COUNTA($B$2:B34))</f>
        <v>33</v>
      </c>
      <c r="B34" s="3" t="str">
        <f t="shared" ca="1" si="12"/>
        <v/>
      </c>
      <c r="C34" s="3">
        <f t="shared" ca="1" si="1"/>
        <v>0</v>
      </c>
      <c r="F34" s="7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0"/>
      <c r="L34" s="9"/>
      <c r="M34">
        <f t="shared" si="13"/>
        <v>0</v>
      </c>
      <c r="N34">
        <f t="shared" si="13"/>
        <v>0</v>
      </c>
      <c r="P34" s="2" t="str">
        <f t="shared" ca="1" si="6"/>
        <v>7</v>
      </c>
      <c r="Q34" t="str">
        <f t="shared" ca="1" si="7"/>
        <v>UNDER 7</v>
      </c>
      <c r="R34" t="s">
        <v>300</v>
      </c>
      <c r="V34" t="str">
        <f t="shared" ca="1" si="10"/>
        <v/>
      </c>
      <c r="W34" s="46"/>
      <c r="AA34" s="59" t="str">
        <f t="shared" si="11"/>
        <v>NCAA FOOTBALL - NAVY 2023 REGULAR SEASON WINS</v>
      </c>
      <c r="AB34" t="s">
        <v>433</v>
      </c>
    </row>
    <row r="35" spans="1:28" ht="26.25" thickBot="1" x14ac:dyDescent="0.3">
      <c r="A35">
        <f ca="1">IF($B$2=0,"",COUNTA($B$2:B35))</f>
        <v>34</v>
      </c>
      <c r="B35" s="3" t="str">
        <f t="shared" ca="1" si="12"/>
        <v/>
      </c>
      <c r="C35" s="3">
        <f t="shared" ca="1" si="1"/>
        <v>0</v>
      </c>
      <c r="F35" s="5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3"/>
      <c r="L35" s="14"/>
      <c r="M35">
        <f t="shared" si="13"/>
        <v>0</v>
      </c>
      <c r="N35">
        <f t="shared" si="13"/>
        <v>0</v>
      </c>
      <c r="P35" s="2" t="str">
        <f t="shared" ca="1" si="6"/>
        <v>2.5</v>
      </c>
      <c r="Q35" t="str">
        <f t="shared" ca="1" si="7"/>
        <v>UNDER 2.5</v>
      </c>
      <c r="R35" t="s">
        <v>314</v>
      </c>
      <c r="V35" t="str">
        <f t="shared" ca="1" si="10"/>
        <v/>
      </c>
      <c r="W35" s="47"/>
      <c r="AA35" s="59" t="str">
        <f t="shared" si="11"/>
        <v>NCAA FOOTBALL - NEVADA 2023 REGULAR SEASON WINS</v>
      </c>
      <c r="AB35" t="s">
        <v>434</v>
      </c>
    </row>
    <row r="36" spans="1:28" ht="26.25" thickBot="1" x14ac:dyDescent="0.3">
      <c r="A36">
        <f ca="1">IF($B$2=0,"",COUNTA($B$2:B36))</f>
        <v>35</v>
      </c>
      <c r="B36" s="3" t="str">
        <f t="shared" ca="1" si="12"/>
        <v/>
      </c>
      <c r="C36" s="3">
        <f t="shared" ca="1" si="1"/>
        <v>0</v>
      </c>
      <c r="F36" s="7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0"/>
      <c r="L36" s="9"/>
      <c r="M36">
        <f t="shared" si="13"/>
        <v>0</v>
      </c>
      <c r="N36">
        <f t="shared" si="13"/>
        <v>0</v>
      </c>
      <c r="P36" s="2" t="str">
        <f t="shared" ca="1" si="6"/>
        <v>4</v>
      </c>
      <c r="Q36" t="str">
        <f t="shared" ca="1" si="7"/>
        <v>UNDER 4</v>
      </c>
      <c r="R36">
        <v>105</v>
      </c>
      <c r="V36" t="str">
        <f t="shared" ca="1" si="10"/>
        <v/>
      </c>
      <c r="W36" s="46"/>
      <c r="AA36" s="59" t="str">
        <f t="shared" si="11"/>
        <v>NCAA FOOTBALL - NEW MEXICO 2023 REGULAR SEASON WINS</v>
      </c>
      <c r="AB36" t="s">
        <v>435</v>
      </c>
    </row>
    <row r="37" spans="1:28" ht="39" thickBot="1" x14ac:dyDescent="0.3">
      <c r="A37">
        <f ca="1">IF($B$2=0,"",COUNTA($B$2:B37))</f>
        <v>36</v>
      </c>
      <c r="B37" s="3" t="str">
        <f t="shared" ca="1" si="12"/>
        <v/>
      </c>
      <c r="C37" s="3">
        <f t="shared" ca="1" si="1"/>
        <v>0</v>
      </c>
      <c r="F37" s="5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0"/>
      <c r="L37" s="9"/>
      <c r="M37">
        <f t="shared" si="13"/>
        <v>0</v>
      </c>
      <c r="N37">
        <f t="shared" si="13"/>
        <v>0</v>
      </c>
      <c r="P37" s="2" t="str">
        <f t="shared" ca="1" si="6"/>
        <v>4.5</v>
      </c>
      <c r="Q37" t="str">
        <f t="shared" ca="1" si="7"/>
        <v>UNDER 4.5</v>
      </c>
      <c r="R37" t="s">
        <v>337</v>
      </c>
      <c r="V37" t="str">
        <f t="shared" ca="1" si="10"/>
        <v/>
      </c>
      <c r="W37" s="47"/>
      <c r="AA37" s="59" t="str">
        <f t="shared" si="11"/>
        <v>NCAA FOOTBALL - NEW MEXICO STATE 2023 REGULAR SEASON WINS (13 GAMES)</v>
      </c>
      <c r="AB37" t="s">
        <v>436</v>
      </c>
    </row>
    <row r="38" spans="1:28" ht="26.25" thickBot="1" x14ac:dyDescent="0.3">
      <c r="A38">
        <f ca="1">IF($B$2=0,"",COUNTA($B$2:B38))</f>
        <v>37</v>
      </c>
      <c r="B38" s="3" t="str">
        <f t="shared" ca="1" si="12"/>
        <v/>
      </c>
      <c r="C38" s="3">
        <f t="shared" ca="1" si="1"/>
        <v>0</v>
      </c>
      <c r="F38" s="7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0"/>
      <c r="L38" s="9"/>
      <c r="M38">
        <f t="shared" si="13"/>
        <v>0</v>
      </c>
      <c r="N38">
        <f t="shared" si="13"/>
        <v>0</v>
      </c>
      <c r="P38" s="2" t="str">
        <f t="shared" ca="1" si="6"/>
        <v>6.5</v>
      </c>
      <c r="Q38" t="str">
        <f t="shared" ca="1" si="7"/>
        <v>UNDER 6.5</v>
      </c>
      <c r="R38" t="s">
        <v>296</v>
      </c>
      <c r="V38" t="str">
        <f t="shared" ca="1" si="10"/>
        <v/>
      </c>
      <c r="W38" s="46"/>
      <c r="AA38" s="59" t="str">
        <f t="shared" si="11"/>
        <v>NCAA FOOTBALL - NORTH TEXAS 2023 REGULAR SEASON WINS</v>
      </c>
      <c r="AB38" t="s">
        <v>437</v>
      </c>
    </row>
    <row r="39" spans="1:28" ht="26.25" thickBot="1" x14ac:dyDescent="0.3">
      <c r="A39">
        <f ca="1">IF($B$2=0,"",COUNTA($B$2:B39))</f>
        <v>38</v>
      </c>
      <c r="B39" s="3" t="str">
        <f t="shared" ca="1" si="12"/>
        <v/>
      </c>
      <c r="C39" s="3">
        <f t="shared" ca="1" si="1"/>
        <v>0</v>
      </c>
      <c r="F39" s="5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0"/>
      <c r="L39" s="9"/>
      <c r="M39">
        <f t="shared" si="13"/>
        <v>0</v>
      </c>
      <c r="N39">
        <f t="shared" si="13"/>
        <v>0</v>
      </c>
      <c r="P39" s="2" t="str">
        <f t="shared" ca="1" si="6"/>
        <v>6.5</v>
      </c>
      <c r="Q39" t="str">
        <f t="shared" ca="1" si="7"/>
        <v>UNDER 6.5</v>
      </c>
      <c r="R39">
        <v>105</v>
      </c>
      <c r="V39" t="str">
        <f t="shared" ca="1" si="10"/>
        <v/>
      </c>
      <c r="W39" s="47"/>
      <c r="AA39" s="59" t="str">
        <f t="shared" si="11"/>
        <v>NCAA FOOTBALL - NORTHERN ILLINOIS 2023 REGULAR SEASON WINS</v>
      </c>
      <c r="AB39" t="s">
        <v>438</v>
      </c>
    </row>
    <row r="40" spans="1:28" ht="26.25" thickBot="1" x14ac:dyDescent="0.3">
      <c r="A40">
        <f ca="1">IF($B$2=0,"",COUNTA($B$2:B40))</f>
        <v>39</v>
      </c>
      <c r="B40" s="3" t="str">
        <f t="shared" ca="1" si="12"/>
        <v/>
      </c>
      <c r="C40" s="3">
        <f t="shared" ca="1" si="1"/>
        <v>0</v>
      </c>
      <c r="F40" s="7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0"/>
      <c r="L40" s="9"/>
      <c r="M40">
        <f t="shared" si="13"/>
        <v>0</v>
      </c>
      <c r="N40">
        <f t="shared" si="13"/>
        <v>0</v>
      </c>
      <c r="P40" s="2" t="str">
        <f t="shared" ca="1" si="6"/>
        <v>7</v>
      </c>
      <c r="Q40" t="str">
        <f t="shared" ca="1" si="7"/>
        <v>UNDER 7</v>
      </c>
      <c r="R40" t="s">
        <v>297</v>
      </c>
      <c r="V40" t="str">
        <f t="shared" ca="1" si="10"/>
        <v/>
      </c>
      <c r="W40" s="46"/>
      <c r="AA40" s="59" t="str">
        <f t="shared" si="11"/>
        <v>NCAA FOOTBALL - OHIO 2023 REGULAR SEASON WINS</v>
      </c>
      <c r="AB40" t="s">
        <v>439</v>
      </c>
    </row>
    <row r="41" spans="1:28" ht="26.25" thickBot="1" x14ac:dyDescent="0.3">
      <c r="A41">
        <f ca="1">IF($B$2=0,"",COUNTA($B$2:B41))</f>
        <v>40</v>
      </c>
      <c r="B41" s="3" t="str">
        <f t="shared" ca="1" si="12"/>
        <v/>
      </c>
      <c r="C41" s="3">
        <f t="shared" ca="1" si="1"/>
        <v>0</v>
      </c>
      <c r="F41" s="5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0"/>
      <c r="L41" s="9"/>
      <c r="M41">
        <f t="shared" si="13"/>
        <v>0</v>
      </c>
      <c r="N41">
        <f t="shared" si="13"/>
        <v>0</v>
      </c>
      <c r="P41" s="2" t="str">
        <f t="shared" ca="1" si="6"/>
        <v>4</v>
      </c>
      <c r="Q41" t="str">
        <f t="shared" ca="1" si="7"/>
        <v>UNDER 4</v>
      </c>
      <c r="R41" t="s">
        <v>300</v>
      </c>
      <c r="V41" t="str">
        <f t="shared" ca="1" si="10"/>
        <v/>
      </c>
      <c r="W41" s="47"/>
      <c r="AA41" s="59" t="str">
        <f t="shared" si="11"/>
        <v>NCAA FOOTBALL - OLD DOMINION 2023 REGULAR SEASON WINS</v>
      </c>
      <c r="AB41" t="s">
        <v>440</v>
      </c>
    </row>
    <row r="42" spans="1:28" ht="26.25" thickBot="1" x14ac:dyDescent="0.3">
      <c r="A42">
        <f ca="1">IF($B$2=0,"",COUNTA($B$2:B42))</f>
        <v>41</v>
      </c>
      <c r="B42" s="3" t="str">
        <f t="shared" ca="1" si="12"/>
        <v/>
      </c>
      <c r="C42" s="3">
        <f t="shared" ca="1" si="1"/>
        <v>0</v>
      </c>
      <c r="F42" s="7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0"/>
      <c r="L42" s="9"/>
      <c r="M42">
        <f t="shared" si="13"/>
        <v>0</v>
      </c>
      <c r="N42">
        <f t="shared" si="13"/>
        <v>0</v>
      </c>
      <c r="P42" s="2" t="str">
        <f t="shared" ca="1" si="6"/>
        <v>5.5</v>
      </c>
      <c r="Q42" t="str">
        <f t="shared" ca="1" si="7"/>
        <v>UNDER 5.5</v>
      </c>
      <c r="R42" t="s">
        <v>338</v>
      </c>
      <c r="V42" t="str">
        <f t="shared" ca="1" si="10"/>
        <v/>
      </c>
      <c r="W42" s="46"/>
      <c r="AA42" s="59" t="str">
        <f t="shared" si="11"/>
        <v>NCAA FOOTBALL - RICE 2023 REGULAR SEASON WINS</v>
      </c>
      <c r="AB42" t="s">
        <v>441</v>
      </c>
    </row>
    <row r="43" spans="1:28" ht="26.25" thickBot="1" x14ac:dyDescent="0.3">
      <c r="A43">
        <f ca="1">IF($B$2=0,"",COUNTA($B$2:B43))</f>
        <v>42</v>
      </c>
      <c r="B43" s="3" t="str">
        <f t="shared" ca="1" si="12"/>
        <v/>
      </c>
      <c r="C43" s="3">
        <f t="shared" ca="1" si="1"/>
        <v>0</v>
      </c>
      <c r="F43" s="5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0"/>
      <c r="L43" s="9"/>
      <c r="M43">
        <f t="shared" si="13"/>
        <v>0</v>
      </c>
      <c r="N43">
        <f t="shared" si="13"/>
        <v>0</v>
      </c>
      <c r="P43" s="2" t="str">
        <f t="shared" ca="1" si="6"/>
        <v>4</v>
      </c>
      <c r="Q43" t="str">
        <f t="shared" ca="1" si="7"/>
        <v>UNDER 4</v>
      </c>
      <c r="R43" t="s">
        <v>288</v>
      </c>
      <c r="V43" t="str">
        <f t="shared" ca="1" si="10"/>
        <v/>
      </c>
      <c r="W43" s="47"/>
      <c r="AA43" s="59" t="str">
        <f t="shared" si="11"/>
        <v>NCAA FOOTBALL - SAM HOUSTON 2023 REGULAR SEASON WINS</v>
      </c>
      <c r="AB43" t="s">
        <v>442</v>
      </c>
    </row>
    <row r="44" spans="1:28" ht="26.25" thickBot="1" x14ac:dyDescent="0.3">
      <c r="A44">
        <f ca="1">IF($B$2=0,"",COUNTA($B$2:B44))</f>
        <v>43</v>
      </c>
      <c r="B44" s="3" t="str">
        <f t="shared" ca="1" si="12"/>
        <v/>
      </c>
      <c r="C44" s="3">
        <f t="shared" ca="1" si="1"/>
        <v>0</v>
      </c>
      <c r="F44" s="7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0"/>
      <c r="L44" s="9"/>
      <c r="M44">
        <f t="shared" si="13"/>
        <v>0</v>
      </c>
      <c r="N44">
        <f t="shared" si="13"/>
        <v>0</v>
      </c>
      <c r="P44" s="2" t="str">
        <f t="shared" ca="1" si="6"/>
        <v>7</v>
      </c>
      <c r="Q44" t="str">
        <f t="shared" ca="1" si="7"/>
        <v>UNDER 7</v>
      </c>
      <c r="R44" t="s">
        <v>25</v>
      </c>
      <c r="V44" t="str">
        <f t="shared" ca="1" si="10"/>
        <v/>
      </c>
      <c r="W44" s="46"/>
      <c r="AA44" s="59" t="str">
        <f t="shared" si="11"/>
        <v>NCAA FOOTBALL - SAN DIEGO STATE 2023 REGULAR SEASON WINS</v>
      </c>
      <c r="AB44" t="s">
        <v>443</v>
      </c>
    </row>
    <row r="45" spans="1:28" ht="26.25" thickBot="1" x14ac:dyDescent="0.3">
      <c r="A45">
        <f ca="1">IF($B$2=0,"",COUNTA($B$2:B45))</f>
        <v>44</v>
      </c>
      <c r="B45" s="3" t="str">
        <f t="shared" ca="1" si="12"/>
        <v/>
      </c>
      <c r="C45" s="3">
        <f t="shared" ca="1" si="1"/>
        <v>0</v>
      </c>
      <c r="F45" s="5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0"/>
      <c r="L45" s="9"/>
      <c r="M45">
        <f t="shared" si="13"/>
        <v>0</v>
      </c>
      <c r="N45">
        <f t="shared" si="13"/>
        <v>0</v>
      </c>
      <c r="P45" s="2" t="str">
        <f t="shared" ca="1" si="6"/>
        <v>5.5</v>
      </c>
      <c r="Q45" t="str">
        <f t="shared" ca="1" si="7"/>
        <v>UNDER 5.5</v>
      </c>
      <c r="R45" t="s">
        <v>289</v>
      </c>
      <c r="V45" t="str">
        <f t="shared" ca="1" si="10"/>
        <v/>
      </c>
      <c r="W45" s="47"/>
      <c r="AA45" s="59" t="str">
        <f t="shared" si="11"/>
        <v>NCAA FOOTBALL - SAN JOSE STATE 2023 REGULAR SEASON WINS</v>
      </c>
      <c r="AB45" t="s">
        <v>444</v>
      </c>
    </row>
    <row r="46" spans="1:28" ht="26.25" thickBot="1" x14ac:dyDescent="0.3">
      <c r="A46">
        <f ca="1">IF($B$2=0,"",COUNTA($B$2:B46))</f>
        <v>45</v>
      </c>
      <c r="B46" s="3" t="str">
        <f t="shared" ca="1" si="12"/>
        <v/>
      </c>
      <c r="C46" s="3">
        <f t="shared" ca="1" si="1"/>
        <v>0</v>
      </c>
      <c r="F46" s="7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0"/>
      <c r="L46" s="9"/>
      <c r="M46">
        <f t="shared" si="13"/>
        <v>0</v>
      </c>
      <c r="N46">
        <f t="shared" si="13"/>
        <v>0</v>
      </c>
      <c r="P46" s="2" t="str">
        <f t="shared" ca="1" si="6"/>
        <v>8</v>
      </c>
      <c r="Q46" t="str">
        <f t="shared" ca="1" si="7"/>
        <v>UNDER 8</v>
      </c>
      <c r="R46" t="s">
        <v>26</v>
      </c>
      <c r="V46" t="str">
        <f t="shared" ca="1" si="10"/>
        <v/>
      </c>
      <c r="W46" s="46"/>
      <c r="AA46" s="59" t="str">
        <f t="shared" si="11"/>
        <v>NCAA FOOTBALL - SMU 2023 REGULAR SEASON WINS</v>
      </c>
      <c r="AB46" t="s">
        <v>445</v>
      </c>
    </row>
    <row r="47" spans="1:28" ht="26.25" thickBot="1" x14ac:dyDescent="0.3">
      <c r="A47">
        <f ca="1">IF($B$2=0,"",COUNTA($B$2:B47))</f>
        <v>46</v>
      </c>
      <c r="B47" s="3" t="str">
        <f t="shared" ca="1" si="12"/>
        <v/>
      </c>
      <c r="C47" s="3">
        <f t="shared" ca="1" si="1"/>
        <v>0</v>
      </c>
      <c r="F47" s="5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3"/>
      <c r="L47" s="12"/>
      <c r="M47">
        <f t="shared" si="13"/>
        <v>0</v>
      </c>
      <c r="N47">
        <f t="shared" si="13"/>
        <v>0</v>
      </c>
      <c r="P47" s="2" t="str">
        <f t="shared" ca="1" si="6"/>
        <v>8</v>
      </c>
      <c r="Q47" t="str">
        <f t="shared" ca="1" si="7"/>
        <v>UNDER 8</v>
      </c>
      <c r="R47" t="s">
        <v>339</v>
      </c>
      <c r="V47" t="str">
        <f t="shared" ca="1" si="10"/>
        <v/>
      </c>
      <c r="W47" s="47"/>
      <c r="AA47" s="59" t="str">
        <f t="shared" si="11"/>
        <v>NCAA FOOTBALL - SOUTH ALABAMA 2023 REGULAR SEASON WINS</v>
      </c>
      <c r="AB47" t="s">
        <v>446</v>
      </c>
    </row>
    <row r="48" spans="1:28" ht="26.25" thickBot="1" x14ac:dyDescent="0.3">
      <c r="A48">
        <f ca="1">IF($B$2=0,"",COUNTA($B$2:B48))</f>
        <v>47</v>
      </c>
      <c r="B48" s="3" t="str">
        <f t="shared" ca="1" si="12"/>
        <v/>
      </c>
      <c r="C48" s="3">
        <f t="shared" ca="1" si="1"/>
        <v>0</v>
      </c>
      <c r="F48" s="7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8"/>
      <c r="L48" s="9"/>
      <c r="M48">
        <f t="shared" si="13"/>
        <v>0</v>
      </c>
      <c r="N48">
        <f t="shared" si="13"/>
        <v>0</v>
      </c>
      <c r="P48" s="2" t="str">
        <f t="shared" ca="1" si="6"/>
        <v>3</v>
      </c>
      <c r="Q48" t="str">
        <f t="shared" ca="1" si="7"/>
        <v>UNDER 3</v>
      </c>
      <c r="R48" t="s">
        <v>296</v>
      </c>
      <c r="V48" t="str">
        <f t="shared" ca="1" si="10"/>
        <v/>
      </c>
      <c r="W48" s="46"/>
      <c r="AA48" s="59" t="str">
        <f t="shared" si="11"/>
        <v>NCAA FOOTBALL - SOUTH FLORIDA 2023 REGULAR SEASON WINS</v>
      </c>
      <c r="AB48" t="s">
        <v>447</v>
      </c>
    </row>
    <row r="49" spans="1:28" ht="26.25" thickBot="1" x14ac:dyDescent="0.3">
      <c r="A49">
        <f ca="1">IF($B$2=0,"",COUNTA($B$2:B49))</f>
        <v>48</v>
      </c>
      <c r="B49" s="3" t="str">
        <f t="shared" ca="1" si="12"/>
        <v/>
      </c>
      <c r="C49" s="3">
        <f t="shared" ca="1" si="1"/>
        <v>0</v>
      </c>
      <c r="F49" s="5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0"/>
      <c r="L49" s="9"/>
      <c r="M49">
        <f t="shared" si="13"/>
        <v>0</v>
      </c>
      <c r="N49">
        <f t="shared" si="13"/>
        <v>0</v>
      </c>
      <c r="P49" s="2" t="str">
        <f t="shared" ca="1" si="6"/>
        <v>5</v>
      </c>
      <c r="Q49" t="str">
        <f t="shared" ca="1" si="7"/>
        <v>UNDER 5</v>
      </c>
      <c r="R49" t="s">
        <v>23</v>
      </c>
      <c r="V49" t="str">
        <f t="shared" ca="1" si="10"/>
        <v/>
      </c>
      <c r="W49" s="47"/>
      <c r="AA49" s="59" t="str">
        <f t="shared" si="11"/>
        <v>NCAA FOOTBALL - SOUTHERN MISS 2023 REGULAR SEASON WINS</v>
      </c>
      <c r="AB49" t="s">
        <v>448</v>
      </c>
    </row>
    <row r="50" spans="1:28" ht="26.25" thickBot="1" x14ac:dyDescent="0.3">
      <c r="A50">
        <f ca="1">IF($B$2=0,"",COUNTA($B$2:B50))</f>
        <v>49</v>
      </c>
      <c r="B50" s="3" t="str">
        <f t="shared" ca="1" si="12"/>
        <v/>
      </c>
      <c r="C50" s="3">
        <f t="shared" ca="1" si="1"/>
        <v>0</v>
      </c>
      <c r="F50" s="7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0"/>
      <c r="L50" s="9"/>
      <c r="M50">
        <f t="shared" si="13"/>
        <v>0</v>
      </c>
      <c r="N50">
        <f t="shared" si="13"/>
        <v>0</v>
      </c>
      <c r="P50" s="2" t="str">
        <f t="shared" ca="1" si="6"/>
        <v>4.5</v>
      </c>
      <c r="Q50" t="str">
        <f t="shared" ca="1" si="7"/>
        <v>UNDER 4.5</v>
      </c>
      <c r="R50" t="s">
        <v>297</v>
      </c>
      <c r="V50" t="str">
        <f t="shared" ca="1" si="10"/>
        <v/>
      </c>
      <c r="W50" s="46"/>
      <c r="AA50" s="59" t="str">
        <f t="shared" si="11"/>
        <v>NCAA FOOTBALL - TEMPLE 2023 REGULAR SEASON WINS</v>
      </c>
      <c r="AB50" t="s">
        <v>449</v>
      </c>
    </row>
    <row r="51" spans="1:28" ht="26.25" thickBot="1" x14ac:dyDescent="0.3">
      <c r="A51">
        <f ca="1">IF($B$2=0,"",COUNTA($B$2:B51))</f>
        <v>50</v>
      </c>
      <c r="B51" s="3" t="str">
        <f t="shared" ca="1" si="12"/>
        <v/>
      </c>
      <c r="C51" s="3">
        <f t="shared" ca="1" si="1"/>
        <v>0</v>
      </c>
      <c r="F51" s="5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0"/>
      <c r="L51" s="9"/>
      <c r="M51">
        <f t="shared" si="13"/>
        <v>0</v>
      </c>
      <c r="N51">
        <f t="shared" si="13"/>
        <v>0</v>
      </c>
      <c r="P51" s="2" t="str">
        <f t="shared" ca="1" si="6"/>
        <v>4.5</v>
      </c>
      <c r="Q51" t="str">
        <f t="shared" ca="1" si="7"/>
        <v>UNDER 4.5</v>
      </c>
      <c r="R51" t="s">
        <v>24</v>
      </c>
      <c r="V51" t="str">
        <f t="shared" ca="1" si="10"/>
        <v/>
      </c>
      <c r="W51" s="47"/>
      <c r="AA51" s="59" t="str">
        <f t="shared" si="11"/>
        <v>NCAA FOOTBALL - TEXAS STATE 2023 REGULAR SEASON WINS</v>
      </c>
      <c r="AB51" t="s">
        <v>450</v>
      </c>
    </row>
    <row r="52" spans="1:28" ht="26.25" thickBot="1" x14ac:dyDescent="0.3">
      <c r="A52">
        <f ca="1">IF($B$2=0,"",COUNTA($B$2:B52))</f>
        <v>51</v>
      </c>
      <c r="B52" s="3" t="str">
        <f t="shared" ca="1" si="12"/>
        <v/>
      </c>
      <c r="C52" s="3">
        <f t="shared" ca="1" si="1"/>
        <v>0</v>
      </c>
      <c r="F52" s="7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0"/>
      <c r="L52" s="9"/>
      <c r="M52">
        <f t="shared" si="13"/>
        <v>0</v>
      </c>
      <c r="N52">
        <f t="shared" si="13"/>
        <v>0</v>
      </c>
      <c r="P52" s="2" t="str">
        <f t="shared" ca="1" si="6"/>
        <v>9.5</v>
      </c>
      <c r="Q52" t="str">
        <f t="shared" ca="1" si="7"/>
        <v>UNDER 9.5</v>
      </c>
      <c r="R52" t="s">
        <v>340</v>
      </c>
      <c r="V52" t="str">
        <f t="shared" ca="1" si="10"/>
        <v/>
      </c>
      <c r="W52" s="46"/>
      <c r="AA52" s="59" t="str">
        <f t="shared" si="11"/>
        <v>NCAA FOOTBALL - TOLEDO 2023 REGULAR SEASON WINS</v>
      </c>
      <c r="AB52" t="s">
        <v>451</v>
      </c>
    </row>
    <row r="53" spans="1:28" ht="26.25" thickBot="1" x14ac:dyDescent="0.3">
      <c r="A53">
        <f ca="1">IF($B$2=0,"",COUNTA($B$2:B53))</f>
        <v>52</v>
      </c>
      <c r="B53" s="3" t="str">
        <f t="shared" ca="1" si="12"/>
        <v/>
      </c>
      <c r="C53" s="3">
        <f t="shared" ca="1" si="1"/>
        <v>0</v>
      </c>
      <c r="F53" s="5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0"/>
      <c r="L53" s="9"/>
      <c r="M53">
        <f t="shared" si="13"/>
        <v>0</v>
      </c>
      <c r="N53">
        <f t="shared" si="13"/>
        <v>0</v>
      </c>
      <c r="P53" s="2" t="str">
        <f t="shared" ca="1" si="6"/>
        <v>8</v>
      </c>
      <c r="Q53" t="str">
        <f t="shared" ca="1" si="7"/>
        <v>UNDER 8</v>
      </c>
      <c r="R53" t="s">
        <v>341</v>
      </c>
      <c r="V53" t="str">
        <f t="shared" ca="1" si="10"/>
        <v/>
      </c>
      <c r="W53" s="47"/>
      <c r="AA53" s="59" t="str">
        <f t="shared" si="11"/>
        <v>NCAA FOOTBALL - TROY 2023 REGULAR SEASON WINS</v>
      </c>
      <c r="AB53" t="s">
        <v>452</v>
      </c>
    </row>
    <row r="54" spans="1:28" ht="26.25" thickBot="1" x14ac:dyDescent="0.3">
      <c r="A54">
        <f ca="1">IF($B$2=0,"",COUNTA($B$2:B54))</f>
        <v>53</v>
      </c>
      <c r="B54" s="3" t="str">
        <f t="shared" ca="1" si="12"/>
        <v/>
      </c>
      <c r="C54" s="3">
        <f t="shared" ca="1" si="1"/>
        <v>0</v>
      </c>
      <c r="F54" s="7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0"/>
      <c r="L54" s="9"/>
      <c r="M54">
        <f t="shared" si="13"/>
        <v>0</v>
      </c>
      <c r="N54">
        <f t="shared" si="13"/>
        <v>0</v>
      </c>
      <c r="P54" s="2" t="str">
        <f t="shared" ca="1" si="6"/>
        <v>9.5</v>
      </c>
      <c r="Q54" t="str">
        <f t="shared" ca="1" si="7"/>
        <v>UNDER 9.5</v>
      </c>
      <c r="R54">
        <v>115</v>
      </c>
      <c r="V54" t="str">
        <f t="shared" ca="1" si="10"/>
        <v/>
      </c>
      <c r="W54" s="46"/>
      <c r="AA54" s="59" t="str">
        <f t="shared" si="11"/>
        <v>NCAA FOOTBALL - TULANE 2023 REGULAR SEASON WINS</v>
      </c>
      <c r="AB54" t="s">
        <v>453</v>
      </c>
    </row>
    <row r="55" spans="1:28" ht="26.25" thickBot="1" x14ac:dyDescent="0.3">
      <c r="A55">
        <f ca="1">IF($B$2=0,"",COUNTA($B$2:B55))</f>
        <v>54</v>
      </c>
      <c r="B55" s="3" t="str">
        <f t="shared" ca="1" si="12"/>
        <v/>
      </c>
      <c r="C55" s="3">
        <f t="shared" ca="1" si="1"/>
        <v>0</v>
      </c>
      <c r="F55" s="5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0"/>
      <c r="L55" s="9"/>
      <c r="M55">
        <f t="shared" si="13"/>
        <v>0</v>
      </c>
      <c r="N55">
        <f t="shared" si="13"/>
        <v>0</v>
      </c>
      <c r="P55" s="2" t="str">
        <f t="shared" ca="1" si="6"/>
        <v>3.5</v>
      </c>
      <c r="Q55" t="str">
        <f t="shared" ca="1" si="7"/>
        <v>UNDER 3.5</v>
      </c>
      <c r="R55" t="s">
        <v>342</v>
      </c>
      <c r="V55" t="str">
        <f t="shared" ca="1" si="10"/>
        <v/>
      </c>
      <c r="W55" s="48"/>
      <c r="AA55" s="59" t="str">
        <f t="shared" si="11"/>
        <v>NCAA FOOTBALL - TULSA 2023 REGULAR SEASON WINS</v>
      </c>
      <c r="AB55" t="s">
        <v>454</v>
      </c>
    </row>
    <row r="56" spans="1:28" ht="26.25" thickBot="1" x14ac:dyDescent="0.3">
      <c r="A56">
        <f ca="1">IF($B$2=0,"",COUNTA($B$2:B56))</f>
        <v>55</v>
      </c>
      <c r="B56" s="3" t="str">
        <f t="shared" ca="1" si="12"/>
        <v/>
      </c>
      <c r="C56" s="3">
        <f t="shared" ca="1" si="1"/>
        <v>0</v>
      </c>
      <c r="F56" s="7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0"/>
      <c r="L56" s="9"/>
      <c r="M56">
        <f t="shared" si="13"/>
        <v>0</v>
      </c>
      <c r="N56">
        <f t="shared" si="13"/>
        <v>0</v>
      </c>
      <c r="P56" s="2" t="str">
        <f t="shared" ca="1" si="6"/>
        <v>5.5</v>
      </c>
      <c r="Q56" t="str">
        <f t="shared" ca="1" si="7"/>
        <v>UNDER 5.5</v>
      </c>
      <c r="R56" t="s">
        <v>285</v>
      </c>
      <c r="V56" t="str">
        <f t="shared" ca="1" si="10"/>
        <v/>
      </c>
      <c r="W56" s="46"/>
      <c r="AA56" s="59" t="str">
        <f t="shared" si="11"/>
        <v>NCAA FOOTBALL - UAB 2023 REGULAR SEASON WINS</v>
      </c>
      <c r="AB56" t="s">
        <v>455</v>
      </c>
    </row>
    <row r="57" spans="1:28" ht="26.25" thickBot="1" x14ac:dyDescent="0.3">
      <c r="A57">
        <f ca="1">IF($B$2=0,"",COUNTA($B$2:B57))</f>
        <v>56</v>
      </c>
      <c r="B57" s="3" t="str">
        <f t="shared" ca="1" si="12"/>
        <v/>
      </c>
      <c r="C57" s="3">
        <f t="shared" ca="1" si="1"/>
        <v>0</v>
      </c>
      <c r="F57" s="5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0"/>
      <c r="L57" s="9"/>
      <c r="M57">
        <f t="shared" si="13"/>
        <v>0</v>
      </c>
      <c r="N57">
        <f t="shared" si="13"/>
        <v>0</v>
      </c>
      <c r="P57" s="2" t="str">
        <f t="shared" ca="1" si="6"/>
        <v>5.5</v>
      </c>
      <c r="Q57" t="str">
        <f t="shared" ca="1" si="7"/>
        <v>UNDER 5.5</v>
      </c>
      <c r="R57" t="s">
        <v>343</v>
      </c>
      <c r="V57" t="str">
        <f t="shared" ca="1" si="10"/>
        <v/>
      </c>
      <c r="W57" s="47"/>
      <c r="AA57" s="59" t="str">
        <f t="shared" si="11"/>
        <v>NCAA FOOTBALL - UCONN 2023 REGULAR SEASON WINS</v>
      </c>
      <c r="AB57" t="s">
        <v>456</v>
      </c>
    </row>
    <row r="58" spans="1:28" ht="26.25" thickBot="1" x14ac:dyDescent="0.3">
      <c r="A58">
        <f ca="1">IF($B$2=0,"",COUNTA($B$2:B58))</f>
        <v>57</v>
      </c>
      <c r="B58" s="3" t="str">
        <f t="shared" ca="1" si="12"/>
        <v/>
      </c>
      <c r="C58" s="3">
        <f t="shared" ca="1" si="1"/>
        <v>0</v>
      </c>
      <c r="F58" s="7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1"/>
      <c r="L58" s="12"/>
      <c r="M58">
        <f t="shared" si="13"/>
        <v>0</v>
      </c>
      <c r="N58">
        <f t="shared" si="13"/>
        <v>0</v>
      </c>
      <c r="P58" s="2" t="str">
        <f t="shared" ca="1" si="6"/>
        <v>3.5</v>
      </c>
      <c r="Q58" t="str">
        <f t="shared" ca="1" si="7"/>
        <v>UNDER 3.5</v>
      </c>
      <c r="R58" t="s">
        <v>315</v>
      </c>
      <c r="V58" t="str">
        <f t="shared" ca="1" si="10"/>
        <v/>
      </c>
      <c r="W58" s="46"/>
      <c r="AA58" s="59" t="str">
        <f t="shared" si="11"/>
        <v>NCAA FOOTBALL - ULM 2023 REGULAR SEASON WINS</v>
      </c>
      <c r="AB58" t="s">
        <v>457</v>
      </c>
    </row>
    <row r="59" spans="1:28" ht="17.25" thickBot="1" x14ac:dyDescent="0.3">
      <c r="A59">
        <f ca="1">IF($B$2=0,"",COUNTA($B$2:B59))</f>
        <v>58</v>
      </c>
      <c r="B59" s="3" t="str">
        <f t="shared" ca="1" si="12"/>
        <v/>
      </c>
      <c r="C59" s="3">
        <f t="shared" ca="1" si="1"/>
        <v>0</v>
      </c>
      <c r="F59" s="5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0"/>
      <c r="L59" s="9"/>
      <c r="M59">
        <f t="shared" si="13"/>
        <v>0</v>
      </c>
      <c r="N59">
        <f t="shared" si="13"/>
        <v>0</v>
      </c>
      <c r="P59" s="2" t="str">
        <f t="shared" ca="1" si="6"/>
        <v>6</v>
      </c>
      <c r="Q59" t="str">
        <f t="shared" ca="1" si="7"/>
        <v>UNDER 6</v>
      </c>
      <c r="R59" t="s">
        <v>26</v>
      </c>
      <c r="V59" t="str">
        <f t="shared" ca="1" si="10"/>
        <v/>
      </c>
      <c r="W59" s="47"/>
      <c r="AA59" s="59" t="str">
        <f t="shared" si="11"/>
        <v xml:space="preserve">NCAA FOOTBALL - </v>
      </c>
    </row>
    <row r="60" spans="1:28" ht="15.75" thickBot="1" x14ac:dyDescent="0.3">
      <c r="A60">
        <f ca="1">IF($B$2=0,"",COUNTA($B$2:B60))</f>
        <v>59</v>
      </c>
      <c r="B60" s="3" t="str">
        <f t="shared" ca="1" si="12"/>
        <v/>
      </c>
      <c r="C60" s="3">
        <f t="shared" ca="1" si="1"/>
        <v>0</v>
      </c>
      <c r="F60" s="7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0"/>
      <c r="L60" s="9"/>
      <c r="M60">
        <f t="shared" si="13"/>
        <v>0</v>
      </c>
      <c r="N60">
        <f t="shared" si="13"/>
        <v>0</v>
      </c>
      <c r="P60" s="2" t="str">
        <f t="shared" ca="1" si="6"/>
        <v>6</v>
      </c>
      <c r="Q60" t="str">
        <f t="shared" ca="1" si="7"/>
        <v>UNDER 6</v>
      </c>
      <c r="R60" t="s">
        <v>316</v>
      </c>
      <c r="V60" t="str">
        <f t="shared" ca="1" si="10"/>
        <v/>
      </c>
      <c r="W60" s="46"/>
      <c r="AA60" s="59" t="str">
        <f t="shared" si="11"/>
        <v xml:space="preserve">NCAA FOOTBALL - </v>
      </c>
    </row>
    <row r="61" spans="1:28" ht="17.25" thickBot="1" x14ac:dyDescent="0.3">
      <c r="A61">
        <f ca="1">IF($B$2=0,"",COUNTA($B$2:B61))</f>
        <v>60</v>
      </c>
      <c r="B61" s="3" t="str">
        <f t="shared" ca="1" si="12"/>
        <v/>
      </c>
      <c r="C61" s="3">
        <f t="shared" ca="1" si="1"/>
        <v>0</v>
      </c>
      <c r="F61" s="5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0"/>
      <c r="L61" s="9"/>
      <c r="M61">
        <f t="shared" si="13"/>
        <v>0</v>
      </c>
      <c r="N61">
        <f t="shared" si="13"/>
        <v>0</v>
      </c>
      <c r="P61" s="2" t="str">
        <f t="shared" ca="1" si="6"/>
        <v>5.5</v>
      </c>
      <c r="Q61" t="str">
        <f t="shared" ca="1" si="7"/>
        <v>UNDER 5.5</v>
      </c>
      <c r="R61" t="s">
        <v>25</v>
      </c>
      <c r="V61" t="str">
        <f t="shared" ca="1" si="10"/>
        <v/>
      </c>
      <c r="W61" s="47"/>
      <c r="AA61" s="59" t="str">
        <f t="shared" si="11"/>
        <v xml:space="preserve">NCAA FOOTBALL - </v>
      </c>
    </row>
    <row r="62" spans="1:28" ht="15.75" thickBot="1" x14ac:dyDescent="0.3">
      <c r="A62">
        <f ca="1">IF($B$2=0,"",COUNTA($B$2:B62))</f>
        <v>61</v>
      </c>
      <c r="B62" s="3" t="str">
        <f t="shared" ref="B62:B65" ca="1" si="14">UPPER(OFFSET(F61,(ROW()-1)*1-1,0))</f>
        <v/>
      </c>
      <c r="C62" s="3">
        <f t="shared" ca="1" si="1"/>
        <v>0</v>
      </c>
      <c r="F62" s="7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0"/>
      <c r="L62" s="9"/>
      <c r="M62">
        <f t="shared" si="13"/>
        <v>0</v>
      </c>
      <c r="N62">
        <f t="shared" si="13"/>
        <v>0</v>
      </c>
      <c r="P62" s="2" t="str">
        <f t="shared" ca="1" si="6"/>
        <v>7.5</v>
      </c>
      <c r="Q62" t="str">
        <f t="shared" ca="1" si="7"/>
        <v>UNDER 7.5</v>
      </c>
      <c r="R62" t="s">
        <v>344</v>
      </c>
      <c r="W62" s="46"/>
      <c r="AA62" s="59" t="str">
        <f t="shared" si="11"/>
        <v xml:space="preserve">NCAA FOOTBALL - </v>
      </c>
    </row>
    <row r="63" spans="1:28" ht="17.25" thickBot="1" x14ac:dyDescent="0.3">
      <c r="A63">
        <f ca="1">IF($B$2=0,"",COUNTA($B$2:B63))</f>
        <v>62</v>
      </c>
      <c r="B63" s="3" t="str">
        <f t="shared" ca="1" si="14"/>
        <v/>
      </c>
      <c r="C63" s="3">
        <f t="shared" ca="1" si="1"/>
        <v>0</v>
      </c>
      <c r="F63" s="5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0"/>
      <c r="L63" s="9"/>
      <c r="M63">
        <f t="shared" si="13"/>
        <v>0</v>
      </c>
      <c r="N63">
        <f t="shared" si="13"/>
        <v>0</v>
      </c>
      <c r="P63" s="2" t="str">
        <f t="shared" ca="1" si="6"/>
        <v>9</v>
      </c>
      <c r="Q63" t="str">
        <f t="shared" ca="1" si="7"/>
        <v>UNDER 9</v>
      </c>
      <c r="R63" t="s">
        <v>299</v>
      </c>
      <c r="W63" s="47"/>
      <c r="AA63" s="59" t="str">
        <f t="shared" si="11"/>
        <v xml:space="preserve">NCAA FOOTBALL - </v>
      </c>
    </row>
    <row r="64" spans="1:28" ht="15.75" thickBot="1" x14ac:dyDescent="0.3">
      <c r="A64">
        <f ca="1">IF($B$2=0,"",COUNTA($B$2:B64))</f>
        <v>63</v>
      </c>
      <c r="B64" s="3" t="str">
        <f t="shared" ca="1" si="14"/>
        <v/>
      </c>
      <c r="C64" s="3">
        <f t="shared" ca="1" si="1"/>
        <v>0</v>
      </c>
      <c r="F64" s="7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0"/>
      <c r="L64" s="9"/>
      <c r="M64">
        <f t="shared" si="13"/>
        <v>0</v>
      </c>
      <c r="N64">
        <f t="shared" si="13"/>
        <v>0</v>
      </c>
      <c r="P64" s="2" t="str">
        <f t="shared" ca="1" si="6"/>
        <v>6.5</v>
      </c>
      <c r="Q64" t="str">
        <f t="shared" ca="1" si="7"/>
        <v>UNDER 6.5</v>
      </c>
      <c r="R64" t="s">
        <v>24</v>
      </c>
      <c r="W64" s="46"/>
      <c r="AA64" s="59" t="str">
        <f t="shared" si="11"/>
        <v xml:space="preserve">NCAA FOOTBALL - </v>
      </c>
    </row>
    <row r="65" spans="1:27" ht="17.25" thickBot="1" x14ac:dyDescent="0.3">
      <c r="A65">
        <f ca="1">IF($B$2=0,"",COUNTA($B$2:B65))</f>
        <v>64</v>
      </c>
      <c r="B65" s="3" t="str">
        <f t="shared" ca="1" si="14"/>
        <v/>
      </c>
      <c r="C65" s="3">
        <f t="shared" ca="1" si="1"/>
        <v>0</v>
      </c>
      <c r="F65" s="5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0"/>
      <c r="L65" s="9"/>
      <c r="M65">
        <f t="shared" si="13"/>
        <v>0</v>
      </c>
      <c r="N65">
        <f t="shared" si="13"/>
        <v>0</v>
      </c>
      <c r="P65" s="2" t="str">
        <f t="shared" ca="1" si="6"/>
        <v>4.5</v>
      </c>
      <c r="Q65" t="str">
        <f t="shared" ca="1" si="7"/>
        <v>UNDER 4.5</v>
      </c>
      <c r="R65" t="s">
        <v>301</v>
      </c>
      <c r="W65" s="47"/>
      <c r="AA65" s="59" t="str">
        <f t="shared" si="11"/>
        <v xml:space="preserve">NCAA FOOTBALL - </v>
      </c>
    </row>
    <row r="66" spans="1:27" ht="15.75" thickBot="1" x14ac:dyDescent="0.3">
      <c r="A66">
        <f ca="1">IF($B$2=0,"",COUNTA($B$2:B66))</f>
        <v>65</v>
      </c>
      <c r="B66" s="3" t="str">
        <f t="shared" ref="B66:B129" ca="1" si="15">UPPER(OFFSET(F65,(ROW()-1)*1-1,0))</f>
        <v/>
      </c>
      <c r="C66" s="3">
        <f t="shared" ref="C66:C105" ca="1" si="16">OFFSET(F66,(ROW()-1)*1-1,0)</f>
        <v>0</v>
      </c>
      <c r="F66" s="7"/>
      <c r="G66" t="str">
        <f>IF(ISBLANK(K66),"",COUNTA($K$2:K66))</f>
        <v/>
      </c>
      <c r="H66" t="str">
        <f t="shared" ref="H66:H129" si="17">IF(ISBLANK(K66),"",IF(ISNUMBER(SEARCH("+",K66)),LEFT(K66,SEARCH("+",K66,1)-1),LEFT(K66,SEARCH("-",K66,1)-1)))</f>
        <v/>
      </c>
      <c r="I66">
        <f t="shared" ref="I66:I129" si="18">IF(VALUE(M66)&gt;0,-20,IF(VALUE(M66)&gt;VALUE(N66),-20,M66))</f>
        <v>0</v>
      </c>
      <c r="J66">
        <f t="shared" ref="J66:J129" si="19">IF(VALUE(N66)&gt;0,-20,IF(VALUE(N66)&gt;VALUE(M66),-20,N66))</f>
        <v>0</v>
      </c>
      <c r="K66" s="10"/>
      <c r="L66" s="9"/>
      <c r="M66">
        <f t="shared" ref="M66:N129" si="20">IF(ISBLANK(K66),0,IF(ISNUMBER(SEARCH("+",K66)),RIGHT(K66,LEN(K66)-SEARCH("+",K66,1)),RIGHT(K66,LEN(K66)-SEARCH("-",K66,1)+1)))</f>
        <v>0</v>
      </c>
      <c r="N66">
        <f t="shared" si="20"/>
        <v>0</v>
      </c>
      <c r="P66" s="2" t="str">
        <f t="shared" ca="1" si="6"/>
        <v>8.5</v>
      </c>
      <c r="Q66" t="str">
        <f t="shared" ca="1" si="7"/>
        <v>UNDER 8.5</v>
      </c>
      <c r="R66" t="s">
        <v>23</v>
      </c>
      <c r="W66" s="46"/>
      <c r="AA66" s="59" t="str">
        <f t="shared" si="11"/>
        <v xml:space="preserve">NCAA FOOTBALL - </v>
      </c>
    </row>
    <row r="67" spans="1:27" ht="17.25" thickBot="1" x14ac:dyDescent="0.3">
      <c r="A67">
        <f ca="1">IF($B$2=0,"",COUNTA($B$2:B67))</f>
        <v>66</v>
      </c>
      <c r="B67" s="3" t="str">
        <f t="shared" ca="1" si="15"/>
        <v/>
      </c>
      <c r="C67" s="3">
        <f t="shared" ca="1" si="16"/>
        <v>0</v>
      </c>
      <c r="F67" s="5"/>
      <c r="G67" t="str">
        <f>IF(ISBLANK(K67),"",COUNTA($K$2:K67))</f>
        <v/>
      </c>
      <c r="H67" t="str">
        <f t="shared" si="17"/>
        <v/>
      </c>
      <c r="I67">
        <f t="shared" si="18"/>
        <v>0</v>
      </c>
      <c r="J67">
        <f t="shared" si="19"/>
        <v>0</v>
      </c>
      <c r="K67" s="10"/>
      <c r="L67" s="9"/>
      <c r="M67">
        <f t="shared" si="20"/>
        <v>0</v>
      </c>
      <c r="N67">
        <f t="shared" si="20"/>
        <v>0</v>
      </c>
      <c r="P67" s="2" t="str">
        <f t="shared" ref="P67:P130" ca="1" si="21">IF(ISBLANK(Q67),0,IF(ISNUMBER(SEARCH(" ",Q67)),RIGHT(Q67,LEN(Q67)-SEARCH(" ",Q67,1)),RIGHT(Q67,LEN(Q67)-SEARCH("-",Q67,1)+1)))</f>
        <v>3.5</v>
      </c>
      <c r="Q67" t="str">
        <f t="shared" ref="Q67:Q130" ca="1" si="22">UPPER(OFFSET(R66,(ROW()-1)*4,0))</f>
        <v>UNDER 3.5</v>
      </c>
      <c r="R67" t="s">
        <v>345</v>
      </c>
      <c r="W67" s="47"/>
      <c r="AA67" s="59" t="str">
        <f t="shared" ref="AA67:AA69" si="23">+$AA$1&amp;" - "&amp;AB67</f>
        <v xml:space="preserve">NCAA FOOTBALL - </v>
      </c>
    </row>
    <row r="68" spans="1:27" ht="15.75" thickBot="1" x14ac:dyDescent="0.3">
      <c r="A68">
        <f ca="1">IF($B$2=0,"",COUNTA($B$2:B68))</f>
        <v>67</v>
      </c>
      <c r="B68" s="3" t="str">
        <f t="shared" ca="1" si="15"/>
        <v/>
      </c>
      <c r="C68" s="3">
        <f t="shared" ca="1" si="16"/>
        <v>0</v>
      </c>
      <c r="F68" s="7"/>
      <c r="G68" t="str">
        <f>IF(ISBLANK(K68),"",COUNTA($K$2:K68))</f>
        <v/>
      </c>
      <c r="H68" t="str">
        <f t="shared" si="17"/>
        <v/>
      </c>
      <c r="I68">
        <f t="shared" si="18"/>
        <v>0</v>
      </c>
      <c r="J68">
        <f t="shared" si="19"/>
        <v>0</v>
      </c>
      <c r="K68" s="10"/>
      <c r="L68" s="9"/>
      <c r="M68">
        <f t="shared" si="20"/>
        <v>0</v>
      </c>
      <c r="N68">
        <f t="shared" si="20"/>
        <v>0</v>
      </c>
      <c r="P68" s="2" t="str">
        <f t="shared" ca="1" si="21"/>
        <v>9</v>
      </c>
      <c r="Q68" t="str">
        <f t="shared" ca="1" si="22"/>
        <v>UNDER 9</v>
      </c>
      <c r="R68" t="s">
        <v>296</v>
      </c>
      <c r="W68" s="46"/>
      <c r="AA68" s="59" t="str">
        <f t="shared" si="23"/>
        <v xml:space="preserve">NCAA FOOTBALL - </v>
      </c>
    </row>
    <row r="69" spans="1:27" ht="17.25" thickBot="1" x14ac:dyDescent="0.3">
      <c r="A69">
        <f ca="1">IF($B$2=0,"",COUNTA($B$2:B69))</f>
        <v>68</v>
      </c>
      <c r="B69" s="3" t="str">
        <f t="shared" ca="1" si="15"/>
        <v/>
      </c>
      <c r="C69" s="3">
        <f t="shared" ca="1" si="16"/>
        <v>0</v>
      </c>
      <c r="F69" s="5"/>
      <c r="G69" t="str">
        <f>IF(ISBLANK(K69),"",COUNTA($K$2:K69))</f>
        <v/>
      </c>
      <c r="H69" t="str">
        <f t="shared" si="17"/>
        <v/>
      </c>
      <c r="I69">
        <f t="shared" si="18"/>
        <v>0</v>
      </c>
      <c r="J69">
        <f t="shared" si="19"/>
        <v>0</v>
      </c>
      <c r="K69" s="10"/>
      <c r="L69" s="9"/>
      <c r="M69">
        <f t="shared" si="20"/>
        <v>0</v>
      </c>
      <c r="N69">
        <f t="shared" si="20"/>
        <v>0</v>
      </c>
      <c r="P69" s="2" t="str">
        <f t="shared" ca="1" si="21"/>
        <v>6.5</v>
      </c>
      <c r="Q69" t="str">
        <f t="shared" ca="1" si="22"/>
        <v>UNDER 6.5</v>
      </c>
      <c r="R69" t="s">
        <v>23</v>
      </c>
      <c r="W69" s="47"/>
      <c r="AA69" s="59" t="str">
        <f t="shared" si="23"/>
        <v xml:space="preserve">NCAA FOOTBALL - </v>
      </c>
    </row>
    <row r="70" spans="1:27" ht="15.75" thickBot="1" x14ac:dyDescent="0.3">
      <c r="A70">
        <f ca="1">IF($B$2=0,"",COUNTA($B$2:B70))</f>
        <v>69</v>
      </c>
      <c r="B70" s="3" t="str">
        <f t="shared" ca="1" si="15"/>
        <v/>
      </c>
      <c r="C70" s="3">
        <f t="shared" ca="1" si="16"/>
        <v>0</v>
      </c>
      <c r="F70" s="7"/>
      <c r="G70" t="str">
        <f>IF(ISBLANK(K70),"",COUNTA($K$2:K70))</f>
        <v/>
      </c>
      <c r="H70" t="str">
        <f t="shared" si="17"/>
        <v/>
      </c>
      <c r="I70">
        <f t="shared" si="18"/>
        <v>0</v>
      </c>
      <c r="J70">
        <f t="shared" si="19"/>
        <v>0</v>
      </c>
      <c r="K70" s="13"/>
      <c r="L70" s="12"/>
      <c r="M70">
        <f t="shared" si="20"/>
        <v>0</v>
      </c>
      <c r="N70">
        <f t="shared" si="20"/>
        <v>0</v>
      </c>
      <c r="P70" s="2" t="e">
        <f t="shared" ca="1" si="21"/>
        <v>#VALUE!</v>
      </c>
      <c r="Q70" t="str">
        <f t="shared" ca="1" si="22"/>
        <v/>
      </c>
      <c r="R70" t="s">
        <v>297</v>
      </c>
      <c r="W70" s="46"/>
    </row>
    <row r="71" spans="1:27" ht="17.25" thickBot="1" x14ac:dyDescent="0.3">
      <c r="A71">
        <f ca="1">IF($B$2=0,"",COUNTA($B$2:B71))</f>
        <v>70</v>
      </c>
      <c r="B71" s="3" t="str">
        <f t="shared" ca="1" si="15"/>
        <v/>
      </c>
      <c r="C71" s="3">
        <f t="shared" ca="1" si="16"/>
        <v>0</v>
      </c>
      <c r="F71" s="5"/>
      <c r="G71" t="str">
        <f>IF(ISBLANK(K71),"",COUNTA($K$2:K71))</f>
        <v/>
      </c>
      <c r="H71" t="str">
        <f t="shared" si="17"/>
        <v/>
      </c>
      <c r="I71">
        <f t="shared" si="18"/>
        <v>0</v>
      </c>
      <c r="J71">
        <f t="shared" si="19"/>
        <v>0</v>
      </c>
      <c r="K71" s="10"/>
      <c r="L71" s="9"/>
      <c r="M71">
        <f t="shared" si="20"/>
        <v>0</v>
      </c>
      <c r="N71">
        <f t="shared" si="20"/>
        <v>0</v>
      </c>
      <c r="P71" s="2" t="e">
        <f t="shared" ca="1" si="21"/>
        <v>#VALUE!</v>
      </c>
      <c r="Q71" t="str">
        <f t="shared" ca="1" si="22"/>
        <v/>
      </c>
      <c r="R71" t="s">
        <v>24</v>
      </c>
      <c r="W71" s="47"/>
    </row>
    <row r="72" spans="1:27" ht="15.75" thickBot="1" x14ac:dyDescent="0.3">
      <c r="A72">
        <f ca="1">IF($B$2=0,"",COUNTA($B$2:B72))</f>
        <v>71</v>
      </c>
      <c r="B72" s="3" t="str">
        <f t="shared" ca="1" si="15"/>
        <v/>
      </c>
      <c r="C72" s="3">
        <f t="shared" ca="1" si="16"/>
        <v>0</v>
      </c>
      <c r="F72" s="7"/>
      <c r="G72" t="str">
        <f>IF(ISBLANK(K72),"",COUNTA($K$2:K72))</f>
        <v/>
      </c>
      <c r="H72" t="str">
        <f t="shared" si="17"/>
        <v/>
      </c>
      <c r="I72">
        <f t="shared" si="18"/>
        <v>0</v>
      </c>
      <c r="J72">
        <f t="shared" si="19"/>
        <v>0</v>
      </c>
      <c r="K72" s="10"/>
      <c r="L72" s="9"/>
      <c r="M72">
        <f t="shared" si="20"/>
        <v>0</v>
      </c>
      <c r="N72">
        <f t="shared" si="20"/>
        <v>0</v>
      </c>
      <c r="P72" s="2" t="e">
        <f t="shared" ca="1" si="21"/>
        <v>#VALUE!</v>
      </c>
      <c r="Q72" t="str">
        <f t="shared" ca="1" si="22"/>
        <v/>
      </c>
      <c r="R72" t="s">
        <v>346</v>
      </c>
      <c r="W72" s="46"/>
    </row>
    <row r="73" spans="1:27" ht="17.25" thickBot="1" x14ac:dyDescent="0.3">
      <c r="A73">
        <f ca="1">IF($B$2=0,"",COUNTA($B$2:B73))</f>
        <v>72</v>
      </c>
      <c r="B73" s="3" t="str">
        <f t="shared" ca="1" si="15"/>
        <v/>
      </c>
      <c r="C73" s="3">
        <f t="shared" ca="1" si="16"/>
        <v>0</v>
      </c>
      <c r="F73" s="5"/>
      <c r="G73" t="str">
        <f>IF(ISBLANK(K73),"",COUNTA($K$2:K73))</f>
        <v/>
      </c>
      <c r="H73" t="str">
        <f t="shared" si="17"/>
        <v/>
      </c>
      <c r="I73">
        <f t="shared" si="18"/>
        <v>0</v>
      </c>
      <c r="J73">
        <f t="shared" si="19"/>
        <v>0</v>
      </c>
      <c r="K73" s="10"/>
      <c r="L73" s="9"/>
      <c r="M73">
        <f t="shared" si="20"/>
        <v>0</v>
      </c>
      <c r="N73">
        <f t="shared" si="20"/>
        <v>0</v>
      </c>
      <c r="P73" s="2" t="e">
        <f t="shared" ca="1" si="21"/>
        <v>#VALUE!</v>
      </c>
      <c r="Q73" t="str">
        <f t="shared" ca="1" si="22"/>
        <v/>
      </c>
      <c r="R73" t="s">
        <v>290</v>
      </c>
      <c r="W73" s="47"/>
    </row>
    <row r="74" spans="1:27" ht="15.75" thickBot="1" x14ac:dyDescent="0.3">
      <c r="A74">
        <f ca="1">IF($B$2=0,"",COUNTA($B$2:B74))</f>
        <v>73</v>
      </c>
      <c r="B74" s="3" t="str">
        <f t="shared" ca="1" si="15"/>
        <v/>
      </c>
      <c r="C74" s="3">
        <f t="shared" ca="1" si="16"/>
        <v>0</v>
      </c>
      <c r="F74" s="7"/>
      <c r="G74" t="str">
        <f>IF(ISBLANK(K74),"",COUNTA($K$2:K74))</f>
        <v/>
      </c>
      <c r="H74" t="str">
        <f t="shared" si="17"/>
        <v/>
      </c>
      <c r="I74">
        <f t="shared" si="18"/>
        <v>0</v>
      </c>
      <c r="J74">
        <f t="shared" si="19"/>
        <v>0</v>
      </c>
      <c r="K74" s="10"/>
      <c r="L74" s="9"/>
      <c r="M74">
        <f t="shared" si="20"/>
        <v>0</v>
      </c>
      <c r="N74">
        <f t="shared" si="20"/>
        <v>0</v>
      </c>
      <c r="P74" s="2" t="e">
        <f t="shared" ca="1" si="21"/>
        <v>#VALUE!</v>
      </c>
      <c r="Q74" t="str">
        <f t="shared" ca="1" si="22"/>
        <v/>
      </c>
      <c r="R74" t="s">
        <v>295</v>
      </c>
      <c r="W74" s="46"/>
    </row>
    <row r="75" spans="1:27" ht="17.25" thickBot="1" x14ac:dyDescent="0.3">
      <c r="A75">
        <f ca="1">IF($B$2=0,"",COUNTA($B$2:B75))</f>
        <v>74</v>
      </c>
      <c r="B75" s="3" t="str">
        <f t="shared" ca="1" si="15"/>
        <v/>
      </c>
      <c r="C75" s="3">
        <f t="shared" ca="1" si="16"/>
        <v>0</v>
      </c>
      <c r="F75" s="5"/>
      <c r="G75" t="str">
        <f>IF(ISBLANK(K75),"",COUNTA($K$2:K75))</f>
        <v/>
      </c>
      <c r="H75" t="str">
        <f t="shared" si="17"/>
        <v/>
      </c>
      <c r="I75">
        <f t="shared" si="18"/>
        <v>0</v>
      </c>
      <c r="J75">
        <f t="shared" si="19"/>
        <v>0</v>
      </c>
      <c r="K75" s="10"/>
      <c r="L75" s="9"/>
      <c r="M75">
        <f t="shared" si="20"/>
        <v>0</v>
      </c>
      <c r="N75">
        <f t="shared" si="20"/>
        <v>0</v>
      </c>
      <c r="P75" s="2" t="e">
        <f t="shared" ca="1" si="21"/>
        <v>#VALUE!</v>
      </c>
      <c r="Q75" t="str">
        <f t="shared" ca="1" si="22"/>
        <v/>
      </c>
      <c r="R75" t="s">
        <v>292</v>
      </c>
      <c r="W75" s="47"/>
    </row>
    <row r="76" spans="1:27" ht="15.75" thickBot="1" x14ac:dyDescent="0.3">
      <c r="A76">
        <f ca="1">IF($B$2=0,"",COUNTA($B$2:B76))</f>
        <v>75</v>
      </c>
      <c r="B76" s="3" t="str">
        <f t="shared" ca="1" si="15"/>
        <v/>
      </c>
      <c r="C76" s="3">
        <f t="shared" ca="1" si="16"/>
        <v>0</v>
      </c>
      <c r="F76" s="7"/>
      <c r="G76" t="str">
        <f>IF(ISBLANK(K76),"",COUNTA($K$2:K76))</f>
        <v/>
      </c>
      <c r="H76" t="str">
        <f t="shared" si="17"/>
        <v/>
      </c>
      <c r="I76">
        <f t="shared" si="18"/>
        <v>0</v>
      </c>
      <c r="J76">
        <f t="shared" si="19"/>
        <v>0</v>
      </c>
      <c r="K76" s="10"/>
      <c r="L76" s="9"/>
      <c r="M76">
        <f t="shared" si="20"/>
        <v>0</v>
      </c>
      <c r="N76">
        <f t="shared" si="20"/>
        <v>0</v>
      </c>
      <c r="P76" s="2" t="e">
        <f t="shared" ca="1" si="21"/>
        <v>#VALUE!</v>
      </c>
      <c r="Q76" t="str">
        <f t="shared" ca="1" si="22"/>
        <v/>
      </c>
      <c r="R76">
        <v>120</v>
      </c>
      <c r="W76" s="46"/>
    </row>
    <row r="77" spans="1:27" ht="17.25" thickBot="1" x14ac:dyDescent="0.3">
      <c r="A77">
        <f ca="1">IF($B$2=0,"",COUNTA($B$2:B77))</f>
        <v>76</v>
      </c>
      <c r="B77" s="3" t="str">
        <f t="shared" ca="1" si="15"/>
        <v/>
      </c>
      <c r="C77" s="3">
        <f t="shared" ca="1" si="16"/>
        <v>0</v>
      </c>
      <c r="F77" s="5"/>
      <c r="G77" t="str">
        <f>IF(ISBLANK(K77),"",COUNTA($K$2:K77))</f>
        <v/>
      </c>
      <c r="H77" t="str">
        <f t="shared" si="17"/>
        <v/>
      </c>
      <c r="I77">
        <f t="shared" si="18"/>
        <v>0</v>
      </c>
      <c r="J77">
        <f t="shared" si="19"/>
        <v>0</v>
      </c>
      <c r="K77" s="10"/>
      <c r="L77" s="9"/>
      <c r="M77">
        <f t="shared" si="20"/>
        <v>0</v>
      </c>
      <c r="N77">
        <f t="shared" si="20"/>
        <v>0</v>
      </c>
      <c r="P77" s="2" t="e">
        <f t="shared" ca="1" si="21"/>
        <v>#VALUE!</v>
      </c>
      <c r="Q77" t="str">
        <f t="shared" ca="1" si="22"/>
        <v/>
      </c>
      <c r="R77" t="s">
        <v>347</v>
      </c>
      <c r="W77" s="47"/>
    </row>
    <row r="78" spans="1:27" ht="15.75" thickBot="1" x14ac:dyDescent="0.3">
      <c r="A78">
        <f ca="1">IF($B$2=0,"",COUNTA($B$2:B78))</f>
        <v>77</v>
      </c>
      <c r="B78" s="3" t="str">
        <f t="shared" ca="1" si="15"/>
        <v/>
      </c>
      <c r="C78" s="3">
        <f t="shared" ca="1" si="16"/>
        <v>0</v>
      </c>
      <c r="F78" s="7"/>
      <c r="G78" t="str">
        <f>IF(ISBLANK(K78),"",COUNTA($K$2:K78))</f>
        <v/>
      </c>
      <c r="H78" t="str">
        <f t="shared" si="17"/>
        <v/>
      </c>
      <c r="I78">
        <f t="shared" si="18"/>
        <v>0</v>
      </c>
      <c r="J78">
        <f t="shared" si="19"/>
        <v>0</v>
      </c>
      <c r="K78" s="10"/>
      <c r="L78" s="9"/>
      <c r="M78">
        <f t="shared" si="20"/>
        <v>0</v>
      </c>
      <c r="N78">
        <f t="shared" si="20"/>
        <v>0</v>
      </c>
      <c r="P78" s="2" t="e">
        <f t="shared" ca="1" si="21"/>
        <v>#VALUE!</v>
      </c>
      <c r="Q78" t="str">
        <f t="shared" ca="1" si="22"/>
        <v/>
      </c>
      <c r="R78" t="s">
        <v>341</v>
      </c>
      <c r="W78" s="46"/>
    </row>
    <row r="79" spans="1:27" ht="17.25" thickBot="1" x14ac:dyDescent="0.3">
      <c r="A79">
        <f ca="1">IF($B$2=0,"",COUNTA($B$2:B79))</f>
        <v>78</v>
      </c>
      <c r="B79" s="3" t="str">
        <f t="shared" ca="1" si="15"/>
        <v/>
      </c>
      <c r="C79" s="3">
        <f t="shared" ca="1" si="16"/>
        <v>0</v>
      </c>
      <c r="F79" s="5"/>
      <c r="G79" t="str">
        <f>IF(ISBLANK(K79),"",COUNTA($K$2:K79))</f>
        <v/>
      </c>
      <c r="H79" t="str">
        <f t="shared" si="17"/>
        <v/>
      </c>
      <c r="I79">
        <f t="shared" si="18"/>
        <v>0</v>
      </c>
      <c r="J79">
        <f t="shared" si="19"/>
        <v>0</v>
      </c>
      <c r="K79" s="10"/>
      <c r="L79" s="9"/>
      <c r="M79">
        <f t="shared" si="20"/>
        <v>0</v>
      </c>
      <c r="N79">
        <f t="shared" si="20"/>
        <v>0</v>
      </c>
      <c r="P79" s="2" t="e">
        <f t="shared" ca="1" si="21"/>
        <v>#VALUE!</v>
      </c>
      <c r="Q79" t="str">
        <f t="shared" ca="1" si="22"/>
        <v/>
      </c>
      <c r="R79" t="s">
        <v>295</v>
      </c>
      <c r="W79" s="47"/>
    </row>
    <row r="80" spans="1:27" ht="15.75" thickBot="1" x14ac:dyDescent="0.3">
      <c r="A80">
        <f ca="1">IF($B$2=0,"",COUNTA($B$2:B80))</f>
        <v>79</v>
      </c>
      <c r="B80" s="3" t="str">
        <f t="shared" ca="1" si="15"/>
        <v/>
      </c>
      <c r="C80" s="3">
        <f t="shared" ca="1" si="16"/>
        <v>0</v>
      </c>
      <c r="F80" s="7"/>
      <c r="G80" t="str">
        <f>IF(ISBLANK(K80),"",COUNTA($K$2:K80))</f>
        <v/>
      </c>
      <c r="H80" t="str">
        <f t="shared" si="17"/>
        <v/>
      </c>
      <c r="I80">
        <f t="shared" si="18"/>
        <v>0</v>
      </c>
      <c r="J80">
        <f t="shared" si="19"/>
        <v>0</v>
      </c>
      <c r="K80" s="10"/>
      <c r="L80" s="9"/>
      <c r="M80">
        <f t="shared" si="20"/>
        <v>0</v>
      </c>
      <c r="N80">
        <f t="shared" si="20"/>
        <v>0</v>
      </c>
      <c r="P80" s="2" t="e">
        <f t="shared" ca="1" si="21"/>
        <v>#VALUE!</v>
      </c>
      <c r="Q80" t="str">
        <f t="shared" ca="1" si="22"/>
        <v/>
      </c>
      <c r="R80" t="s">
        <v>342</v>
      </c>
      <c r="W80" s="46"/>
    </row>
    <row r="81" spans="1:23" ht="17.25" thickBot="1" x14ac:dyDescent="0.3">
      <c r="A81">
        <f ca="1">IF($B$2=0,"",COUNTA($B$2:B81))</f>
        <v>80</v>
      </c>
      <c r="B81" s="3" t="str">
        <f t="shared" ca="1" si="15"/>
        <v/>
      </c>
      <c r="C81" s="3">
        <f t="shared" ca="1" si="16"/>
        <v>0</v>
      </c>
      <c r="F81" s="5"/>
      <c r="G81" t="str">
        <f>IF(ISBLANK(K81),"",COUNTA($K$2:K81))</f>
        <v/>
      </c>
      <c r="H81" t="str">
        <f t="shared" si="17"/>
        <v/>
      </c>
      <c r="I81">
        <f t="shared" si="18"/>
        <v>0</v>
      </c>
      <c r="J81">
        <f t="shared" si="19"/>
        <v>0</v>
      </c>
      <c r="K81" s="10"/>
      <c r="L81" s="9"/>
      <c r="M81">
        <f t="shared" si="20"/>
        <v>0</v>
      </c>
      <c r="N81">
        <f t="shared" si="20"/>
        <v>0</v>
      </c>
      <c r="P81" s="2" t="e">
        <f t="shared" ca="1" si="21"/>
        <v>#VALUE!</v>
      </c>
      <c r="Q81" t="str">
        <f t="shared" ca="1" si="22"/>
        <v/>
      </c>
      <c r="R81">
        <v>120</v>
      </c>
      <c r="W81" s="47"/>
    </row>
    <row r="82" spans="1:23" ht="15.75" thickBot="1" x14ac:dyDescent="0.3">
      <c r="A82">
        <f ca="1">IF($B$2=0,"",COUNTA($B$2:B82))</f>
        <v>81</v>
      </c>
      <c r="B82" s="3" t="str">
        <f t="shared" ca="1" si="15"/>
        <v/>
      </c>
      <c r="C82" s="3">
        <f t="shared" ca="1" si="16"/>
        <v>0</v>
      </c>
      <c r="F82" s="7"/>
      <c r="G82" t="str">
        <f>IF(ISBLANK(K82),"",COUNTA($K$2:K82))</f>
        <v/>
      </c>
      <c r="H82" t="str">
        <f t="shared" si="17"/>
        <v/>
      </c>
      <c r="I82">
        <f t="shared" si="18"/>
        <v>0</v>
      </c>
      <c r="J82">
        <f t="shared" si="19"/>
        <v>0</v>
      </c>
      <c r="K82" s="10"/>
      <c r="L82" s="9"/>
      <c r="M82">
        <f t="shared" si="20"/>
        <v>0</v>
      </c>
      <c r="N82">
        <f t="shared" si="20"/>
        <v>0</v>
      </c>
      <c r="P82" s="2" t="e">
        <f t="shared" ca="1" si="21"/>
        <v>#VALUE!</v>
      </c>
      <c r="Q82" t="str">
        <f t="shared" ca="1" si="22"/>
        <v/>
      </c>
      <c r="R82" t="s">
        <v>348</v>
      </c>
      <c r="W82" s="46"/>
    </row>
    <row r="83" spans="1:23" ht="17.25" thickBot="1" x14ac:dyDescent="0.3">
      <c r="A83">
        <f ca="1">IF($B$2=0,"",COUNTA($B$2:B83))</f>
        <v>82</v>
      </c>
      <c r="B83" s="3" t="str">
        <f t="shared" ca="1" si="15"/>
        <v/>
      </c>
      <c r="C83" s="3">
        <f t="shared" ca="1" si="16"/>
        <v>0</v>
      </c>
      <c r="F83" s="5"/>
      <c r="G83" t="str">
        <f>IF(ISBLANK(K83),"",COUNTA($K$2:K83))</f>
        <v/>
      </c>
      <c r="H83" t="str">
        <f t="shared" si="17"/>
        <v/>
      </c>
      <c r="I83">
        <f t="shared" si="18"/>
        <v>0</v>
      </c>
      <c r="J83">
        <f t="shared" si="19"/>
        <v>0</v>
      </c>
      <c r="K83" s="13"/>
      <c r="L83" s="12"/>
      <c r="M83">
        <f t="shared" si="20"/>
        <v>0</v>
      </c>
      <c r="N83">
        <f t="shared" si="20"/>
        <v>0</v>
      </c>
      <c r="P83" s="2" t="e">
        <f t="shared" ca="1" si="21"/>
        <v>#VALUE!</v>
      </c>
      <c r="Q83" t="str">
        <f t="shared" ca="1" si="22"/>
        <v/>
      </c>
      <c r="R83" t="s">
        <v>293</v>
      </c>
      <c r="W83" s="47"/>
    </row>
    <row r="84" spans="1:23" ht="15.75" thickBot="1" x14ac:dyDescent="0.3">
      <c r="A84">
        <f ca="1">IF($B$2=0,"",COUNTA($B$2:B84))</f>
        <v>83</v>
      </c>
      <c r="B84" s="3" t="str">
        <f t="shared" ca="1" si="15"/>
        <v/>
      </c>
      <c r="C84" s="3">
        <f t="shared" ca="1" si="16"/>
        <v>0</v>
      </c>
      <c r="F84" s="7"/>
      <c r="G84" t="str">
        <f>IF(ISBLANK(K84),"",COUNTA($K$2:K84))</f>
        <v/>
      </c>
      <c r="H84" t="str">
        <f t="shared" si="17"/>
        <v/>
      </c>
      <c r="I84">
        <f t="shared" si="18"/>
        <v>0</v>
      </c>
      <c r="J84">
        <f t="shared" si="19"/>
        <v>0</v>
      </c>
      <c r="M84">
        <f t="shared" si="20"/>
        <v>0</v>
      </c>
      <c r="N84">
        <f t="shared" si="20"/>
        <v>0</v>
      </c>
      <c r="P84" s="2" t="e">
        <f t="shared" ca="1" si="21"/>
        <v>#VALUE!</v>
      </c>
      <c r="Q84" t="str">
        <f t="shared" ca="1" si="22"/>
        <v/>
      </c>
      <c r="R84">
        <v>105</v>
      </c>
      <c r="W84" s="46"/>
    </row>
    <row r="85" spans="1:23" ht="17.25" thickBot="1" x14ac:dyDescent="0.3">
      <c r="A85">
        <f ca="1">IF($B$2=0,"",COUNTA($B$2:B85))</f>
        <v>84</v>
      </c>
      <c r="B85" s="3" t="str">
        <f t="shared" ca="1" si="15"/>
        <v/>
      </c>
      <c r="C85" s="3">
        <f t="shared" ca="1" si="16"/>
        <v>0</v>
      </c>
      <c r="F85" s="5"/>
      <c r="G85" t="str">
        <f>IF(ISBLANK(K85),"",COUNTA($K$2:K85))</f>
        <v/>
      </c>
      <c r="H85" t="str">
        <f t="shared" si="17"/>
        <v/>
      </c>
      <c r="I85">
        <f t="shared" si="18"/>
        <v>0</v>
      </c>
      <c r="J85">
        <f t="shared" si="19"/>
        <v>0</v>
      </c>
      <c r="M85">
        <f t="shared" si="20"/>
        <v>0</v>
      </c>
      <c r="N85">
        <f t="shared" si="20"/>
        <v>0</v>
      </c>
      <c r="P85" s="2" t="e">
        <f t="shared" ca="1" si="21"/>
        <v>#VALUE!</v>
      </c>
      <c r="Q85" t="str">
        <f t="shared" ca="1" si="22"/>
        <v/>
      </c>
      <c r="R85" t="s">
        <v>294</v>
      </c>
      <c r="W85" s="47"/>
    </row>
    <row r="86" spans="1:23" ht="15.75" thickBot="1" x14ac:dyDescent="0.3">
      <c r="A86">
        <f ca="1">IF($B$2=0,"",COUNTA($B$2:B86))</f>
        <v>85</v>
      </c>
      <c r="B86" s="3" t="str">
        <f t="shared" ca="1" si="15"/>
        <v/>
      </c>
      <c r="C86" s="3">
        <f t="shared" ca="1" si="16"/>
        <v>0</v>
      </c>
      <c r="F86" s="7"/>
      <c r="G86" t="str">
        <f>IF(ISBLANK(K86),"",COUNTA($K$2:K86))</f>
        <v/>
      </c>
      <c r="H86" t="str">
        <f t="shared" si="17"/>
        <v/>
      </c>
      <c r="I86">
        <f t="shared" si="18"/>
        <v>0</v>
      </c>
      <c r="J86">
        <f t="shared" si="19"/>
        <v>0</v>
      </c>
      <c r="M86">
        <f t="shared" si="20"/>
        <v>0</v>
      </c>
      <c r="N86">
        <f t="shared" si="20"/>
        <v>0</v>
      </c>
      <c r="P86" s="2" t="e">
        <f t="shared" ca="1" si="21"/>
        <v>#VALUE!</v>
      </c>
      <c r="Q86" t="str">
        <f t="shared" ca="1" si="22"/>
        <v/>
      </c>
      <c r="R86" t="s">
        <v>300</v>
      </c>
      <c r="W86" s="46"/>
    </row>
    <row r="87" spans="1:23" ht="17.25" thickBot="1" x14ac:dyDescent="0.3">
      <c r="A87">
        <f ca="1">IF($B$2=0,"",COUNTA($B$2:B87))</f>
        <v>86</v>
      </c>
      <c r="B87" s="3" t="str">
        <f t="shared" ca="1" si="15"/>
        <v/>
      </c>
      <c r="C87" s="3">
        <f t="shared" ca="1" si="16"/>
        <v>0</v>
      </c>
      <c r="F87" s="5"/>
      <c r="G87" t="str">
        <f>IF(ISBLANK(K87),"",COUNTA($K$2:K87))</f>
        <v/>
      </c>
      <c r="H87" t="str">
        <f t="shared" si="17"/>
        <v/>
      </c>
      <c r="I87">
        <f t="shared" si="18"/>
        <v>0</v>
      </c>
      <c r="J87">
        <f t="shared" si="19"/>
        <v>0</v>
      </c>
      <c r="M87">
        <f t="shared" si="20"/>
        <v>0</v>
      </c>
      <c r="N87">
        <f t="shared" si="20"/>
        <v>0</v>
      </c>
      <c r="P87" s="2" t="e">
        <f t="shared" ca="1" si="21"/>
        <v>#VALUE!</v>
      </c>
      <c r="Q87" t="str">
        <f t="shared" ca="1" si="22"/>
        <v/>
      </c>
      <c r="R87" t="s">
        <v>349</v>
      </c>
      <c r="W87" s="47"/>
    </row>
    <row r="88" spans="1:23" ht="15.75" thickBot="1" x14ac:dyDescent="0.3">
      <c r="A88">
        <f ca="1">IF($B$2=0,"",COUNTA($B$2:B88))</f>
        <v>87</v>
      </c>
      <c r="B88" s="3" t="str">
        <f t="shared" ca="1" si="15"/>
        <v/>
      </c>
      <c r="C88" s="3">
        <f t="shared" ca="1" si="16"/>
        <v>0</v>
      </c>
      <c r="F88" s="7"/>
      <c r="G88" t="str">
        <f>IF(ISBLANK(K88),"",COUNTA($K$2:K88))</f>
        <v/>
      </c>
      <c r="H88" t="str">
        <f t="shared" si="17"/>
        <v/>
      </c>
      <c r="I88">
        <f t="shared" si="18"/>
        <v>0</v>
      </c>
      <c r="J88">
        <f t="shared" si="19"/>
        <v>0</v>
      </c>
      <c r="M88">
        <f t="shared" si="20"/>
        <v>0</v>
      </c>
      <c r="N88">
        <f t="shared" si="20"/>
        <v>0</v>
      </c>
      <c r="P88" s="2" t="e">
        <f t="shared" ca="1" si="21"/>
        <v>#VALUE!</v>
      </c>
      <c r="Q88" t="str">
        <f t="shared" ca="1" si="22"/>
        <v/>
      </c>
      <c r="R88" t="s">
        <v>293</v>
      </c>
      <c r="W88" s="46"/>
    </row>
    <row r="89" spans="1:23" ht="17.25" thickBot="1" x14ac:dyDescent="0.3">
      <c r="A89">
        <f ca="1">IF($B$2=0,"",COUNTA($B$2:B89))</f>
        <v>88</v>
      </c>
      <c r="B89" s="3" t="str">
        <f t="shared" ca="1" si="15"/>
        <v/>
      </c>
      <c r="C89" s="3">
        <f t="shared" ca="1" si="16"/>
        <v>0</v>
      </c>
      <c r="F89" s="5"/>
      <c r="G89" t="str">
        <f>IF(ISBLANK(K89),"",COUNTA($K$2:K89))</f>
        <v/>
      </c>
      <c r="H89" t="str">
        <f t="shared" si="17"/>
        <v/>
      </c>
      <c r="I89">
        <f t="shared" si="18"/>
        <v>0</v>
      </c>
      <c r="J89">
        <f t="shared" si="19"/>
        <v>0</v>
      </c>
      <c r="M89">
        <f t="shared" si="20"/>
        <v>0</v>
      </c>
      <c r="N89">
        <f t="shared" si="20"/>
        <v>0</v>
      </c>
      <c r="P89" s="2" t="e">
        <f t="shared" ca="1" si="21"/>
        <v>#VALUE!</v>
      </c>
      <c r="Q89" t="str">
        <f t="shared" ca="1" si="22"/>
        <v/>
      </c>
      <c r="R89" t="s">
        <v>300</v>
      </c>
      <c r="W89" s="47"/>
    </row>
    <row r="90" spans="1:23" ht="15.75" thickBot="1" x14ac:dyDescent="0.3">
      <c r="A90">
        <f ca="1">IF($B$2=0,"",COUNTA($B$2:B90))</f>
        <v>89</v>
      </c>
      <c r="B90" s="3" t="str">
        <f t="shared" ca="1" si="15"/>
        <v/>
      </c>
      <c r="C90" s="3">
        <f t="shared" ca="1" si="16"/>
        <v>0</v>
      </c>
      <c r="F90" s="7"/>
      <c r="G90" t="str">
        <f>IF(ISBLANK(K90),"",COUNTA($K$2:K90))</f>
        <v/>
      </c>
      <c r="H90" t="str">
        <f t="shared" si="17"/>
        <v/>
      </c>
      <c r="I90">
        <f t="shared" si="18"/>
        <v>0</v>
      </c>
      <c r="J90">
        <f t="shared" si="19"/>
        <v>0</v>
      </c>
      <c r="M90">
        <f t="shared" si="20"/>
        <v>0</v>
      </c>
      <c r="N90">
        <f t="shared" si="20"/>
        <v>0</v>
      </c>
      <c r="P90" s="2" t="e">
        <f t="shared" ca="1" si="21"/>
        <v>#VALUE!</v>
      </c>
      <c r="Q90" t="str">
        <f t="shared" ca="1" si="22"/>
        <v/>
      </c>
      <c r="R90" t="s">
        <v>294</v>
      </c>
      <c r="W90" s="46"/>
    </row>
    <row r="91" spans="1:23" ht="17.25" thickBot="1" x14ac:dyDescent="0.3">
      <c r="A91">
        <f ca="1">IF($B$2=0,"",COUNTA($B$2:B91))</f>
        <v>90</v>
      </c>
      <c r="B91" s="3" t="str">
        <f t="shared" ca="1" si="15"/>
        <v/>
      </c>
      <c r="C91" s="3">
        <f t="shared" ca="1" si="16"/>
        <v>0</v>
      </c>
      <c r="F91" s="5"/>
      <c r="G91" t="str">
        <f>IF(ISBLANK(K91),"",COUNTA($K$2:K91))</f>
        <v/>
      </c>
      <c r="H91" t="str">
        <f t="shared" si="17"/>
        <v/>
      </c>
      <c r="I91">
        <f t="shared" si="18"/>
        <v>0</v>
      </c>
      <c r="J91">
        <f t="shared" si="19"/>
        <v>0</v>
      </c>
      <c r="M91">
        <f t="shared" si="20"/>
        <v>0</v>
      </c>
      <c r="N91">
        <f t="shared" si="20"/>
        <v>0</v>
      </c>
      <c r="P91" s="2" t="e">
        <f t="shared" ca="1" si="21"/>
        <v>#VALUE!</v>
      </c>
      <c r="Q91" t="str">
        <f t="shared" ca="1" si="22"/>
        <v/>
      </c>
      <c r="R91">
        <v>105</v>
      </c>
      <c r="W91" s="47"/>
    </row>
    <row r="92" spans="1:23" ht="15.75" thickBot="1" x14ac:dyDescent="0.3">
      <c r="A92">
        <f ca="1">IF($B$2=0,"",COUNTA($B$2:B92))</f>
        <v>91</v>
      </c>
      <c r="B92" s="3" t="str">
        <f t="shared" ca="1" si="15"/>
        <v/>
      </c>
      <c r="C92" s="3">
        <f t="shared" ca="1" si="16"/>
        <v>0</v>
      </c>
      <c r="F92" s="7"/>
      <c r="G92" t="str">
        <f>IF(ISBLANK(K92),"",COUNTA($K$2:K92))</f>
        <v/>
      </c>
      <c r="H92" t="str">
        <f t="shared" si="17"/>
        <v/>
      </c>
      <c r="I92">
        <f t="shared" si="18"/>
        <v>0</v>
      </c>
      <c r="J92">
        <f t="shared" si="19"/>
        <v>0</v>
      </c>
      <c r="M92">
        <f t="shared" si="20"/>
        <v>0</v>
      </c>
      <c r="N92">
        <f t="shared" si="20"/>
        <v>0</v>
      </c>
      <c r="P92" s="2" t="e">
        <f t="shared" ca="1" si="21"/>
        <v>#VALUE!</v>
      </c>
      <c r="Q92" t="str">
        <f t="shared" ca="1" si="22"/>
        <v/>
      </c>
      <c r="R92" t="s">
        <v>350</v>
      </c>
      <c r="W92" s="46"/>
    </row>
    <row r="93" spans="1:23" ht="17.25" thickBot="1" x14ac:dyDescent="0.3">
      <c r="A93">
        <f ca="1">IF($B$2=0,"",COUNTA($B$2:B93))</f>
        <v>92</v>
      </c>
      <c r="B93" s="3" t="str">
        <f t="shared" ca="1" si="15"/>
        <v/>
      </c>
      <c r="C93" s="3">
        <f t="shared" ca="1" si="16"/>
        <v>0</v>
      </c>
      <c r="F93" s="5"/>
      <c r="G93" t="str">
        <f>IF(ISBLANK(K93),"",COUNTA($K$2:K93))</f>
        <v/>
      </c>
      <c r="H93" t="str">
        <f t="shared" si="17"/>
        <v/>
      </c>
      <c r="I93">
        <f t="shared" si="18"/>
        <v>0</v>
      </c>
      <c r="J93">
        <f t="shared" si="19"/>
        <v>0</v>
      </c>
      <c r="M93">
        <f t="shared" si="20"/>
        <v>0</v>
      </c>
      <c r="N93">
        <f t="shared" si="20"/>
        <v>0</v>
      </c>
      <c r="P93" s="2" t="e">
        <f t="shared" ca="1" si="21"/>
        <v>#VALUE!</v>
      </c>
      <c r="Q93" t="str">
        <f t="shared" ca="1" si="22"/>
        <v/>
      </c>
      <c r="R93" t="s">
        <v>311</v>
      </c>
      <c r="W93" s="47"/>
    </row>
    <row r="94" spans="1:23" ht="15.75" thickBot="1" x14ac:dyDescent="0.3">
      <c r="A94">
        <f ca="1">IF($B$2=0,"",COUNTA($B$2:B94))</f>
        <v>93</v>
      </c>
      <c r="B94" s="3" t="str">
        <f t="shared" ca="1" si="15"/>
        <v/>
      </c>
      <c r="C94" s="3">
        <f t="shared" ca="1" si="16"/>
        <v>0</v>
      </c>
      <c r="F94" s="7"/>
      <c r="G94" t="str">
        <f>IF(ISBLANK(K94),"",COUNTA($K$2:K94))</f>
        <v/>
      </c>
      <c r="H94" t="str">
        <f t="shared" si="17"/>
        <v/>
      </c>
      <c r="I94">
        <f t="shared" si="18"/>
        <v>0</v>
      </c>
      <c r="J94">
        <f t="shared" si="19"/>
        <v>0</v>
      </c>
      <c r="M94">
        <f t="shared" si="20"/>
        <v>0</v>
      </c>
      <c r="N94">
        <f t="shared" si="20"/>
        <v>0</v>
      </c>
      <c r="P94" s="2" t="e">
        <f t="shared" ca="1" si="21"/>
        <v>#VALUE!</v>
      </c>
      <c r="Q94" t="str">
        <f t="shared" ca="1" si="22"/>
        <v/>
      </c>
      <c r="R94" t="s">
        <v>23</v>
      </c>
      <c r="W94" s="46"/>
    </row>
    <row r="95" spans="1:23" ht="17.25" thickBot="1" x14ac:dyDescent="0.3">
      <c r="A95">
        <f ca="1">IF($B$2=0,"",COUNTA($B$2:B95))</f>
        <v>94</v>
      </c>
      <c r="B95" s="3" t="str">
        <f t="shared" ca="1" si="15"/>
        <v/>
      </c>
      <c r="C95" s="3">
        <f t="shared" ca="1" si="16"/>
        <v>0</v>
      </c>
      <c r="F95" s="5"/>
      <c r="G95" t="str">
        <f>IF(ISBLANK(K95),"",COUNTA($K$2:K95))</f>
        <v/>
      </c>
      <c r="H95" t="str">
        <f t="shared" si="17"/>
        <v/>
      </c>
      <c r="I95">
        <f t="shared" si="18"/>
        <v>0</v>
      </c>
      <c r="J95">
        <f t="shared" si="19"/>
        <v>0</v>
      </c>
      <c r="M95">
        <f t="shared" si="20"/>
        <v>0</v>
      </c>
      <c r="N95">
        <f t="shared" si="20"/>
        <v>0</v>
      </c>
      <c r="P95" s="2" t="e">
        <f t="shared" ca="1" si="21"/>
        <v>#VALUE!</v>
      </c>
      <c r="Q95" t="str">
        <f t="shared" ca="1" si="22"/>
        <v/>
      </c>
      <c r="R95" t="s">
        <v>312</v>
      </c>
      <c r="W95" s="47"/>
    </row>
    <row r="96" spans="1:23" ht="15.75" thickBot="1" x14ac:dyDescent="0.3">
      <c r="A96">
        <f ca="1">IF($B$2=0,"",COUNTA($B$2:B96))</f>
        <v>95</v>
      </c>
      <c r="B96" s="3" t="str">
        <f t="shared" ca="1" si="15"/>
        <v/>
      </c>
      <c r="C96" s="3">
        <f t="shared" ca="1" si="16"/>
        <v>0</v>
      </c>
      <c r="F96" s="7"/>
      <c r="G96" t="str">
        <f>IF(ISBLANK(K96),"",COUNTA($K$2:K96))</f>
        <v/>
      </c>
      <c r="H96" t="str">
        <f t="shared" si="17"/>
        <v/>
      </c>
      <c r="I96">
        <f t="shared" si="18"/>
        <v>0</v>
      </c>
      <c r="J96">
        <f t="shared" si="19"/>
        <v>0</v>
      </c>
      <c r="M96">
        <f t="shared" si="20"/>
        <v>0</v>
      </c>
      <c r="N96">
        <f t="shared" si="20"/>
        <v>0</v>
      </c>
      <c r="P96" s="2" t="e">
        <f t="shared" ca="1" si="21"/>
        <v>#VALUE!</v>
      </c>
      <c r="Q96" t="str">
        <f t="shared" ca="1" si="22"/>
        <v/>
      </c>
      <c r="R96" t="s">
        <v>24</v>
      </c>
      <c r="W96" s="46"/>
    </row>
    <row r="97" spans="1:23" ht="17.25" thickBot="1" x14ac:dyDescent="0.3">
      <c r="A97">
        <f ca="1">IF($B$2=0,"",COUNTA($B$2:B97))</f>
        <v>96</v>
      </c>
      <c r="B97" s="3" t="str">
        <f t="shared" ca="1" si="15"/>
        <v/>
      </c>
      <c r="C97" s="3">
        <f t="shared" ca="1" si="16"/>
        <v>0</v>
      </c>
      <c r="F97" s="5"/>
      <c r="G97" t="str">
        <f>IF(ISBLANK(K97),"",COUNTA($K$2:K97))</f>
        <v/>
      </c>
      <c r="H97" t="str">
        <f t="shared" si="17"/>
        <v/>
      </c>
      <c r="I97">
        <f t="shared" si="18"/>
        <v>0</v>
      </c>
      <c r="J97">
        <f t="shared" si="19"/>
        <v>0</v>
      </c>
      <c r="M97">
        <f t="shared" si="20"/>
        <v>0</v>
      </c>
      <c r="N97">
        <f t="shared" si="20"/>
        <v>0</v>
      </c>
      <c r="P97" s="2" t="e">
        <f t="shared" ca="1" si="21"/>
        <v>#VALUE!</v>
      </c>
      <c r="Q97" t="str">
        <f t="shared" ca="1" si="22"/>
        <v/>
      </c>
      <c r="R97" t="s">
        <v>351</v>
      </c>
      <c r="W97" s="47"/>
    </row>
    <row r="98" spans="1:23" ht="15.75" thickBot="1" x14ac:dyDescent="0.3">
      <c r="A98">
        <f ca="1">IF($B$2=0,"",COUNTA($B$2:B98))</f>
        <v>97</v>
      </c>
      <c r="B98" s="3" t="str">
        <f t="shared" ca="1" si="15"/>
        <v/>
      </c>
      <c r="C98" s="3">
        <f t="shared" ca="1" si="16"/>
        <v>0</v>
      </c>
      <c r="F98" s="7"/>
      <c r="G98" t="str">
        <f>IF(ISBLANK(K98),"",COUNTA($K$2:K98))</f>
        <v/>
      </c>
      <c r="H98" t="str">
        <f t="shared" si="17"/>
        <v/>
      </c>
      <c r="I98">
        <f t="shared" si="18"/>
        <v>0</v>
      </c>
      <c r="J98">
        <f t="shared" si="19"/>
        <v>0</v>
      </c>
      <c r="M98">
        <f t="shared" si="20"/>
        <v>0</v>
      </c>
      <c r="N98">
        <f t="shared" si="20"/>
        <v>0</v>
      </c>
      <c r="P98" s="2" t="e">
        <f t="shared" ca="1" si="21"/>
        <v>#VALUE!</v>
      </c>
      <c r="Q98" t="str">
        <f t="shared" ca="1" si="22"/>
        <v/>
      </c>
      <c r="R98" t="s">
        <v>296</v>
      </c>
      <c r="W98" s="46"/>
    </row>
    <row r="99" spans="1:23" ht="17.25" thickBot="1" x14ac:dyDescent="0.3">
      <c r="A99">
        <f ca="1">IF($B$2=0,"",COUNTA($B$2:B99))</f>
        <v>98</v>
      </c>
      <c r="B99" s="3" t="str">
        <f t="shared" ca="1" si="15"/>
        <v/>
      </c>
      <c r="C99" s="3">
        <f t="shared" ca="1" si="16"/>
        <v>0</v>
      </c>
      <c r="F99" s="5"/>
      <c r="G99" t="str">
        <f>IF(ISBLANK(K99),"",COUNTA($K$2:K99))</f>
        <v/>
      </c>
      <c r="H99" t="str">
        <f t="shared" si="17"/>
        <v/>
      </c>
      <c r="I99">
        <f t="shared" si="18"/>
        <v>0</v>
      </c>
      <c r="J99">
        <f t="shared" si="19"/>
        <v>0</v>
      </c>
      <c r="M99">
        <f t="shared" si="20"/>
        <v>0</v>
      </c>
      <c r="N99">
        <f t="shared" si="20"/>
        <v>0</v>
      </c>
      <c r="P99" s="2" t="e">
        <f t="shared" ca="1" si="21"/>
        <v>#VALUE!</v>
      </c>
      <c r="Q99" t="str">
        <f t="shared" ca="1" si="22"/>
        <v/>
      </c>
      <c r="R99">
        <v>105</v>
      </c>
      <c r="W99" s="47"/>
    </row>
    <row r="100" spans="1:23" ht="15.75" thickBot="1" x14ac:dyDescent="0.3">
      <c r="A100">
        <f ca="1">IF($B$2=0,"",COUNTA($B$2:B100))</f>
        <v>99</v>
      </c>
      <c r="B100" s="3" t="str">
        <f t="shared" ca="1" si="15"/>
        <v/>
      </c>
      <c r="C100" s="3">
        <f t="shared" ca="1" si="16"/>
        <v>0</v>
      </c>
      <c r="F100" s="7"/>
      <c r="G100" t="str">
        <f>IF(ISBLANK(K100),"",COUNTA($K$2:K100))</f>
        <v/>
      </c>
      <c r="H100" t="str">
        <f t="shared" si="17"/>
        <v/>
      </c>
      <c r="I100">
        <f t="shared" si="18"/>
        <v>0</v>
      </c>
      <c r="J100">
        <f t="shared" si="19"/>
        <v>0</v>
      </c>
      <c r="M100">
        <f t="shared" si="20"/>
        <v>0</v>
      </c>
      <c r="N100">
        <f t="shared" si="20"/>
        <v>0</v>
      </c>
      <c r="P100" s="2" t="e">
        <f t="shared" ca="1" si="21"/>
        <v>#VALUE!</v>
      </c>
      <c r="Q100" t="str">
        <f t="shared" ca="1" si="22"/>
        <v/>
      </c>
      <c r="R100" t="s">
        <v>297</v>
      </c>
      <c r="W100" s="46"/>
    </row>
    <row r="101" spans="1:23" ht="16.5" x14ac:dyDescent="0.25">
      <c r="A101">
        <f ca="1">IF($B$2=0,"",COUNTA($B$2:B101))</f>
        <v>100</v>
      </c>
      <c r="B101" s="3" t="str">
        <f t="shared" ca="1" si="15"/>
        <v/>
      </c>
      <c r="C101" s="3">
        <f t="shared" ca="1" si="16"/>
        <v>0</v>
      </c>
      <c r="F101" s="5"/>
      <c r="G101" t="str">
        <f>IF(ISBLANK(K101),"",COUNTA($K$2:K101))</f>
        <v/>
      </c>
      <c r="H101" t="str">
        <f t="shared" si="17"/>
        <v/>
      </c>
      <c r="I101">
        <f t="shared" si="18"/>
        <v>0</v>
      </c>
      <c r="J101">
        <f t="shared" si="19"/>
        <v>0</v>
      </c>
      <c r="M101">
        <f t="shared" si="20"/>
        <v>0</v>
      </c>
      <c r="N101">
        <f t="shared" si="20"/>
        <v>0</v>
      </c>
      <c r="P101" s="2" t="e">
        <f t="shared" ca="1" si="21"/>
        <v>#VALUE!</v>
      </c>
      <c r="Q101" t="str">
        <f t="shared" ca="1" si="22"/>
        <v/>
      </c>
      <c r="R101" t="s">
        <v>300</v>
      </c>
      <c r="W101" s="48"/>
    </row>
    <row r="102" spans="1:23" x14ac:dyDescent="0.25">
      <c r="A102">
        <f ca="1">IF($B$2=0,"",COUNTA($B$2:B102))</f>
        <v>101</v>
      </c>
      <c r="B102" s="3" t="str">
        <f t="shared" ca="1" si="15"/>
        <v/>
      </c>
      <c r="C102" s="3">
        <f t="shared" ca="1" si="16"/>
        <v>0</v>
      </c>
      <c r="F102" s="7"/>
      <c r="G102" t="str">
        <f>IF(ISBLANK(K102),"",COUNTA($K$2:K102))</f>
        <v/>
      </c>
      <c r="H102" t="str">
        <f t="shared" si="17"/>
        <v/>
      </c>
      <c r="I102">
        <f t="shared" si="18"/>
        <v>0</v>
      </c>
      <c r="J102">
        <f t="shared" si="19"/>
        <v>0</v>
      </c>
      <c r="M102">
        <f t="shared" si="20"/>
        <v>0</v>
      </c>
      <c r="N102">
        <f t="shared" si="20"/>
        <v>0</v>
      </c>
      <c r="P102" s="2" t="e">
        <f t="shared" ca="1" si="21"/>
        <v>#VALUE!</v>
      </c>
      <c r="Q102" t="str">
        <f t="shared" ca="1" si="22"/>
        <v/>
      </c>
      <c r="R102" t="s">
        <v>352</v>
      </c>
    </row>
    <row r="103" spans="1:23" ht="16.5" x14ac:dyDescent="0.25">
      <c r="A103">
        <f ca="1">IF($B$2=0,"",COUNTA($B$2:B103))</f>
        <v>102</v>
      </c>
      <c r="B103" s="3" t="str">
        <f t="shared" ca="1" si="15"/>
        <v/>
      </c>
      <c r="C103" s="3">
        <f t="shared" ca="1" si="16"/>
        <v>0</v>
      </c>
      <c r="F103" s="5"/>
      <c r="G103" t="str">
        <f>IF(ISBLANK(K103),"",COUNTA($K$2:K103))</f>
        <v/>
      </c>
      <c r="H103" t="str">
        <f t="shared" si="17"/>
        <v/>
      </c>
      <c r="I103">
        <f t="shared" si="18"/>
        <v>0</v>
      </c>
      <c r="J103">
        <f t="shared" si="19"/>
        <v>0</v>
      </c>
      <c r="M103">
        <f t="shared" si="20"/>
        <v>0</v>
      </c>
      <c r="N103">
        <f t="shared" si="20"/>
        <v>0</v>
      </c>
      <c r="P103" s="2" t="e">
        <f t="shared" ca="1" si="21"/>
        <v>#VALUE!</v>
      </c>
      <c r="Q103" t="str">
        <f t="shared" ca="1" si="22"/>
        <v/>
      </c>
      <c r="R103" t="s">
        <v>307</v>
      </c>
    </row>
    <row r="104" spans="1:23" x14ac:dyDescent="0.25">
      <c r="A104">
        <f ca="1">IF($B$2=0,"",COUNTA($B$2:B104))</f>
        <v>103</v>
      </c>
      <c r="B104" s="3" t="str">
        <f t="shared" ca="1" si="15"/>
        <v/>
      </c>
      <c r="C104" s="3">
        <f t="shared" ca="1" si="16"/>
        <v>0</v>
      </c>
      <c r="F104" s="7"/>
      <c r="G104" t="str">
        <f>IF(ISBLANK(K104),"",COUNTA($K$2:K104))</f>
        <v/>
      </c>
      <c r="H104" t="str">
        <f t="shared" si="17"/>
        <v/>
      </c>
      <c r="I104">
        <f t="shared" si="18"/>
        <v>0</v>
      </c>
      <c r="J104">
        <f t="shared" si="19"/>
        <v>0</v>
      </c>
      <c r="M104">
        <f t="shared" si="20"/>
        <v>0</v>
      </c>
      <c r="N104">
        <f t="shared" si="20"/>
        <v>0</v>
      </c>
      <c r="P104" s="2" t="e">
        <f t="shared" ca="1" si="21"/>
        <v>#VALUE!</v>
      </c>
      <c r="Q104" t="str">
        <f t="shared" ca="1" si="22"/>
        <v/>
      </c>
      <c r="R104">
        <v>115</v>
      </c>
    </row>
    <row r="105" spans="1:23" ht="16.5" x14ac:dyDescent="0.25">
      <c r="A105">
        <f ca="1">IF($B$2=0,"",COUNTA($B$2:B105))</f>
        <v>104</v>
      </c>
      <c r="B105" s="3" t="str">
        <f t="shared" ca="1" si="15"/>
        <v/>
      </c>
      <c r="C105" s="3">
        <f t="shared" ca="1" si="16"/>
        <v>0</v>
      </c>
      <c r="F105" s="5"/>
      <c r="G105" t="str">
        <f>IF(ISBLANK(K105),"",COUNTA($K$2:K105))</f>
        <v/>
      </c>
      <c r="H105" t="str">
        <f t="shared" si="17"/>
        <v/>
      </c>
      <c r="I105">
        <f t="shared" si="18"/>
        <v>0</v>
      </c>
      <c r="J105">
        <f t="shared" si="19"/>
        <v>0</v>
      </c>
      <c r="M105">
        <f t="shared" si="20"/>
        <v>0</v>
      </c>
      <c r="N105">
        <f t="shared" si="20"/>
        <v>0</v>
      </c>
      <c r="P105" s="2" t="e">
        <f t="shared" ca="1" si="21"/>
        <v>#VALUE!</v>
      </c>
      <c r="Q105" t="str">
        <f t="shared" ca="1" si="22"/>
        <v/>
      </c>
      <c r="R105" t="s">
        <v>308</v>
      </c>
    </row>
    <row r="106" spans="1:23" x14ac:dyDescent="0.25">
      <c r="A106">
        <f ca="1">IF($B$2=0,"",COUNTA($B$2:B106))</f>
        <v>105</v>
      </c>
      <c r="B106" s="3" t="str">
        <f t="shared" ca="1" si="15"/>
        <v/>
      </c>
      <c r="C106" s="3">
        <f t="shared" ref="C106:C169" ca="1" si="24">OFFSET(F106,(ROW()-1)*1-1,0)</f>
        <v>0</v>
      </c>
      <c r="F106" s="7"/>
      <c r="G106" t="str">
        <f>IF(ISBLANK(K106),"",COUNTA($K$2:K106))</f>
        <v/>
      </c>
      <c r="H106" t="str">
        <f t="shared" si="17"/>
        <v/>
      </c>
      <c r="I106">
        <f t="shared" si="18"/>
        <v>0</v>
      </c>
      <c r="J106">
        <f t="shared" si="19"/>
        <v>0</v>
      </c>
      <c r="M106">
        <f t="shared" si="20"/>
        <v>0</v>
      </c>
      <c r="N106">
        <f t="shared" si="20"/>
        <v>0</v>
      </c>
      <c r="P106" s="2" t="e">
        <f t="shared" ca="1" si="21"/>
        <v>#VALUE!</v>
      </c>
      <c r="Q106" t="str">
        <f t="shared" ca="1" si="22"/>
        <v/>
      </c>
      <c r="R106" t="s">
        <v>285</v>
      </c>
    </row>
    <row r="107" spans="1:23" ht="16.5" x14ac:dyDescent="0.25">
      <c r="A107">
        <f ca="1">IF($B$2=0,"",COUNTA($B$2:B107))</f>
        <v>106</v>
      </c>
      <c r="B107" s="3" t="str">
        <f t="shared" ca="1" si="15"/>
        <v/>
      </c>
      <c r="C107" s="3">
        <f t="shared" ca="1" si="24"/>
        <v>0</v>
      </c>
      <c r="F107" s="5"/>
      <c r="G107" t="str">
        <f>IF(ISBLANK(K107),"",COUNTA($K$2:K107))</f>
        <v/>
      </c>
      <c r="H107" t="str">
        <f t="shared" si="17"/>
        <v/>
      </c>
      <c r="I107">
        <f t="shared" si="18"/>
        <v>0</v>
      </c>
      <c r="J107">
        <f t="shared" si="19"/>
        <v>0</v>
      </c>
      <c r="M107">
        <f t="shared" si="20"/>
        <v>0</v>
      </c>
      <c r="N107">
        <f t="shared" si="20"/>
        <v>0</v>
      </c>
      <c r="P107" s="2" t="e">
        <f t="shared" ca="1" si="21"/>
        <v>#VALUE!</v>
      </c>
      <c r="Q107" t="str">
        <f t="shared" ca="1" si="22"/>
        <v/>
      </c>
      <c r="R107" t="s">
        <v>353</v>
      </c>
    </row>
    <row r="108" spans="1:23" x14ac:dyDescent="0.25">
      <c r="A108">
        <f ca="1">IF($B$2=0,"",COUNTA($B$2:B108))</f>
        <v>107</v>
      </c>
      <c r="B108" s="3" t="str">
        <f t="shared" ca="1" si="15"/>
        <v/>
      </c>
      <c r="C108" s="3">
        <f t="shared" ca="1" si="24"/>
        <v>0</v>
      </c>
      <c r="F108" s="7"/>
      <c r="G108" t="str">
        <f>IF(ISBLANK(K108),"",COUNTA($K$2:K108))</f>
        <v/>
      </c>
      <c r="H108" t="str">
        <f t="shared" si="17"/>
        <v/>
      </c>
      <c r="I108">
        <f t="shared" si="18"/>
        <v>0</v>
      </c>
      <c r="J108">
        <f t="shared" si="19"/>
        <v>0</v>
      </c>
      <c r="M108">
        <f t="shared" si="20"/>
        <v>0</v>
      </c>
      <c r="N108">
        <f t="shared" si="20"/>
        <v>0</v>
      </c>
      <c r="P108" s="2" t="e">
        <f t="shared" ca="1" si="21"/>
        <v>#VALUE!</v>
      </c>
      <c r="Q108" t="str">
        <f t="shared" ca="1" si="22"/>
        <v/>
      </c>
      <c r="R108" t="s">
        <v>296</v>
      </c>
    </row>
    <row r="109" spans="1:23" ht="16.5" x14ac:dyDescent="0.25">
      <c r="A109">
        <f ca="1">IF($B$2=0,"",COUNTA($B$2:B109))</f>
        <v>108</v>
      </c>
      <c r="B109" s="3" t="str">
        <f t="shared" ca="1" si="15"/>
        <v/>
      </c>
      <c r="C109" s="3">
        <f t="shared" ca="1" si="24"/>
        <v>0</v>
      </c>
      <c r="F109" s="5"/>
      <c r="G109" t="str">
        <f>IF(ISBLANK(K109),"",COUNTA($K$2:K109))</f>
        <v/>
      </c>
      <c r="H109" t="str">
        <f t="shared" si="17"/>
        <v/>
      </c>
      <c r="I109">
        <f t="shared" si="18"/>
        <v>0</v>
      </c>
      <c r="J109">
        <f t="shared" si="19"/>
        <v>0</v>
      </c>
      <c r="M109">
        <f t="shared" si="20"/>
        <v>0</v>
      </c>
      <c r="N109">
        <f t="shared" si="20"/>
        <v>0</v>
      </c>
      <c r="P109" s="2" t="e">
        <f t="shared" ca="1" si="21"/>
        <v>#VALUE!</v>
      </c>
      <c r="Q109" t="str">
        <f t="shared" ca="1" si="22"/>
        <v/>
      </c>
      <c r="R109" t="s">
        <v>285</v>
      </c>
    </row>
    <row r="110" spans="1:23" x14ac:dyDescent="0.25">
      <c r="A110">
        <f ca="1">IF($B$2=0,"",COUNTA($B$2:B110))</f>
        <v>109</v>
      </c>
      <c r="B110" s="3" t="str">
        <f t="shared" ca="1" si="15"/>
        <v/>
      </c>
      <c r="C110" s="3">
        <f t="shared" ca="1" si="24"/>
        <v>0</v>
      </c>
      <c r="F110" s="7"/>
      <c r="G110" t="str">
        <f>IF(ISBLANK(K110),"",COUNTA($K$2:K110))</f>
        <v/>
      </c>
      <c r="H110" t="str">
        <f t="shared" si="17"/>
        <v/>
      </c>
      <c r="I110">
        <f t="shared" si="18"/>
        <v>0</v>
      </c>
      <c r="J110">
        <f t="shared" si="19"/>
        <v>0</v>
      </c>
      <c r="M110">
        <f t="shared" si="20"/>
        <v>0</v>
      </c>
      <c r="N110">
        <f t="shared" si="20"/>
        <v>0</v>
      </c>
      <c r="P110" s="2" t="e">
        <f t="shared" ca="1" si="21"/>
        <v>#VALUE!</v>
      </c>
      <c r="Q110" t="str">
        <f t="shared" ca="1" si="22"/>
        <v/>
      </c>
      <c r="R110" t="s">
        <v>297</v>
      </c>
    </row>
    <row r="111" spans="1:23" ht="16.5" x14ac:dyDescent="0.25">
      <c r="A111">
        <f ca="1">IF($B$2=0,"",COUNTA($B$2:B111))</f>
        <v>110</v>
      </c>
      <c r="B111" s="3" t="str">
        <f t="shared" ca="1" si="15"/>
        <v/>
      </c>
      <c r="C111" s="3">
        <f t="shared" ca="1" si="24"/>
        <v>0</v>
      </c>
      <c r="F111" s="5"/>
      <c r="G111" t="str">
        <f>IF(ISBLANK(K111),"",COUNTA($K$2:K111))</f>
        <v/>
      </c>
      <c r="H111" t="str">
        <f t="shared" si="17"/>
        <v/>
      </c>
      <c r="I111">
        <f t="shared" si="18"/>
        <v>0</v>
      </c>
      <c r="J111">
        <f t="shared" si="19"/>
        <v>0</v>
      </c>
      <c r="M111">
        <f t="shared" si="20"/>
        <v>0</v>
      </c>
      <c r="N111">
        <f t="shared" si="20"/>
        <v>0</v>
      </c>
      <c r="P111" s="2" t="e">
        <f t="shared" ca="1" si="21"/>
        <v>#VALUE!</v>
      </c>
      <c r="Q111" t="str">
        <f t="shared" ca="1" si="22"/>
        <v/>
      </c>
      <c r="R111">
        <v>115</v>
      </c>
    </row>
    <row r="112" spans="1:23" x14ac:dyDescent="0.25">
      <c r="A112">
        <f ca="1">IF($B$2=0,"",COUNTA($B$2:B112))</f>
        <v>111</v>
      </c>
      <c r="B112" s="3" t="str">
        <f t="shared" ca="1" si="15"/>
        <v/>
      </c>
      <c r="C112" s="3">
        <f t="shared" ca="1" si="24"/>
        <v>0</v>
      </c>
      <c r="F112" s="7"/>
      <c r="G112" t="str">
        <f>IF(ISBLANK(K112),"",COUNTA($K$2:K112))</f>
        <v/>
      </c>
      <c r="H112" t="str">
        <f t="shared" si="17"/>
        <v/>
      </c>
      <c r="I112">
        <f t="shared" si="18"/>
        <v>0</v>
      </c>
      <c r="J112">
        <f t="shared" si="19"/>
        <v>0</v>
      </c>
      <c r="M112">
        <f t="shared" si="20"/>
        <v>0</v>
      </c>
      <c r="N112">
        <f t="shared" si="20"/>
        <v>0</v>
      </c>
      <c r="P112" s="2" t="e">
        <f t="shared" ca="1" si="21"/>
        <v>#VALUE!</v>
      </c>
      <c r="Q112" t="str">
        <f t="shared" ca="1" si="22"/>
        <v/>
      </c>
      <c r="R112" t="s">
        <v>354</v>
      </c>
    </row>
    <row r="113" spans="1:18" ht="16.5" x14ac:dyDescent="0.25">
      <c r="A113">
        <f ca="1">IF($B$2=0,"",COUNTA($B$2:B113))</f>
        <v>112</v>
      </c>
      <c r="B113" s="3" t="str">
        <f t="shared" ca="1" si="15"/>
        <v/>
      </c>
      <c r="C113" s="3">
        <f t="shared" ca="1" si="24"/>
        <v>0</v>
      </c>
      <c r="F113" s="5"/>
      <c r="G113" t="str">
        <f>IF(ISBLANK(K113),"",COUNTA($K$2:K113))</f>
        <v/>
      </c>
      <c r="H113" t="str">
        <f t="shared" si="17"/>
        <v/>
      </c>
      <c r="I113">
        <f t="shared" si="18"/>
        <v>0</v>
      </c>
      <c r="J113">
        <f t="shared" si="19"/>
        <v>0</v>
      </c>
      <c r="M113">
        <f t="shared" si="20"/>
        <v>0</v>
      </c>
      <c r="N113">
        <f t="shared" si="20"/>
        <v>0</v>
      </c>
      <c r="P113" s="2" t="e">
        <f t="shared" ca="1" si="21"/>
        <v>#VALUE!</v>
      </c>
      <c r="Q113" t="str">
        <f t="shared" ca="1" si="22"/>
        <v/>
      </c>
      <c r="R113" t="s">
        <v>288</v>
      </c>
    </row>
    <row r="114" spans="1:18" x14ac:dyDescent="0.25">
      <c r="A114">
        <f ca="1">IF($B$2=0,"",COUNTA($B$2:B114))</f>
        <v>113</v>
      </c>
      <c r="B114" s="3" t="str">
        <f t="shared" ca="1" si="15"/>
        <v/>
      </c>
      <c r="C114" s="3">
        <f t="shared" ca="1" si="24"/>
        <v>0</v>
      </c>
      <c r="F114" s="7"/>
      <c r="G114" t="str">
        <f>IF(ISBLANK(K114),"",COUNTA($K$2:K114))</f>
        <v/>
      </c>
      <c r="H114" t="str">
        <f t="shared" si="17"/>
        <v/>
      </c>
      <c r="I114">
        <f t="shared" si="18"/>
        <v>0</v>
      </c>
      <c r="J114">
        <f t="shared" si="19"/>
        <v>0</v>
      </c>
      <c r="M114">
        <f t="shared" si="20"/>
        <v>0</v>
      </c>
      <c r="N114">
        <f t="shared" si="20"/>
        <v>0</v>
      </c>
      <c r="P114" s="2" t="e">
        <f t="shared" ca="1" si="21"/>
        <v>#VALUE!</v>
      </c>
      <c r="Q114" t="str">
        <f t="shared" ca="1" si="22"/>
        <v/>
      </c>
      <c r="R114" t="s">
        <v>295</v>
      </c>
    </row>
    <row r="115" spans="1:18" ht="16.5" x14ac:dyDescent="0.25">
      <c r="A115">
        <f ca="1">IF($B$2=0,"",COUNTA($B$2:B115))</f>
        <v>114</v>
      </c>
      <c r="B115" s="3" t="str">
        <f t="shared" ca="1" si="15"/>
        <v/>
      </c>
      <c r="C115" s="3">
        <f t="shared" ca="1" si="24"/>
        <v>0</v>
      </c>
      <c r="F115" s="5"/>
      <c r="G115" t="str">
        <f>IF(ISBLANK(K115),"",COUNTA($K$2:K115))</f>
        <v/>
      </c>
      <c r="H115" t="str">
        <f t="shared" si="17"/>
        <v/>
      </c>
      <c r="I115">
        <f t="shared" si="18"/>
        <v>0</v>
      </c>
      <c r="J115">
        <f t="shared" si="19"/>
        <v>0</v>
      </c>
      <c r="M115">
        <f t="shared" si="20"/>
        <v>0</v>
      </c>
      <c r="N115">
        <f t="shared" si="20"/>
        <v>0</v>
      </c>
      <c r="P115" s="2" t="e">
        <f t="shared" ca="1" si="21"/>
        <v>#VALUE!</v>
      </c>
      <c r="Q115" t="str">
        <f t="shared" ca="1" si="22"/>
        <v/>
      </c>
      <c r="R115" t="s">
        <v>289</v>
      </c>
    </row>
    <row r="116" spans="1:18" x14ac:dyDescent="0.25">
      <c r="A116">
        <f ca="1">IF($B$2=0,"",COUNTA($B$2:B116))</f>
        <v>115</v>
      </c>
      <c r="B116" s="3" t="str">
        <f t="shared" ca="1" si="15"/>
        <v/>
      </c>
      <c r="C116" s="3">
        <f t="shared" ca="1" si="24"/>
        <v>0</v>
      </c>
      <c r="F116" s="7"/>
      <c r="G116" t="str">
        <f>IF(ISBLANK(K116),"",COUNTA($K$2:K116))</f>
        <v/>
      </c>
      <c r="H116" t="str">
        <f t="shared" si="17"/>
        <v/>
      </c>
      <c r="I116">
        <f t="shared" si="18"/>
        <v>0</v>
      </c>
      <c r="J116">
        <f t="shared" si="19"/>
        <v>0</v>
      </c>
      <c r="M116">
        <f t="shared" si="20"/>
        <v>0</v>
      </c>
      <c r="N116">
        <f t="shared" si="20"/>
        <v>0</v>
      </c>
      <c r="P116" s="2" t="e">
        <f t="shared" ca="1" si="21"/>
        <v>#VALUE!</v>
      </c>
      <c r="Q116" t="str">
        <f t="shared" ca="1" si="22"/>
        <v/>
      </c>
      <c r="R116">
        <v>125</v>
      </c>
    </row>
    <row r="117" spans="1:18" ht="16.5" x14ac:dyDescent="0.25">
      <c r="A117">
        <f ca="1">IF($B$2=0,"",COUNTA($B$2:B117))</f>
        <v>116</v>
      </c>
      <c r="B117" s="3" t="str">
        <f t="shared" ca="1" si="15"/>
        <v/>
      </c>
      <c r="C117" s="3">
        <f t="shared" ca="1" si="24"/>
        <v>0</v>
      </c>
      <c r="F117" s="5"/>
      <c r="G117" t="str">
        <f>IF(ISBLANK(K117),"",COUNTA($K$2:K117))</f>
        <v/>
      </c>
      <c r="H117" t="str">
        <f t="shared" si="17"/>
        <v/>
      </c>
      <c r="I117">
        <f t="shared" si="18"/>
        <v>0</v>
      </c>
      <c r="J117">
        <f t="shared" si="19"/>
        <v>0</v>
      </c>
      <c r="M117">
        <f t="shared" si="20"/>
        <v>0</v>
      </c>
      <c r="N117">
        <f t="shared" si="20"/>
        <v>0</v>
      </c>
      <c r="P117" s="2" t="e">
        <f t="shared" ca="1" si="21"/>
        <v>#VALUE!</v>
      </c>
      <c r="Q117" t="str">
        <f t="shared" ca="1" si="22"/>
        <v/>
      </c>
      <c r="R117" t="s">
        <v>355</v>
      </c>
    </row>
    <row r="118" spans="1:18" x14ac:dyDescent="0.25">
      <c r="A118">
        <f ca="1">IF($B$2=0,"",COUNTA($B$2:B118))</f>
        <v>117</v>
      </c>
      <c r="B118" s="3" t="str">
        <f t="shared" ca="1" si="15"/>
        <v/>
      </c>
      <c r="C118" s="3">
        <f t="shared" ca="1" si="24"/>
        <v>0</v>
      </c>
      <c r="F118" s="7"/>
      <c r="G118" t="str">
        <f>IF(ISBLANK(K118),"",COUNTA($K$2:K118))</f>
        <v/>
      </c>
      <c r="H118" t="str">
        <f t="shared" si="17"/>
        <v/>
      </c>
      <c r="I118">
        <f t="shared" si="18"/>
        <v>0</v>
      </c>
      <c r="J118">
        <f t="shared" si="19"/>
        <v>0</v>
      </c>
      <c r="M118">
        <f t="shared" si="20"/>
        <v>0</v>
      </c>
      <c r="N118">
        <f t="shared" si="20"/>
        <v>0</v>
      </c>
      <c r="P118" s="2" t="e">
        <f t="shared" ca="1" si="21"/>
        <v>#VALUE!</v>
      </c>
      <c r="Q118" t="str">
        <f t="shared" ca="1" si="22"/>
        <v/>
      </c>
      <c r="R118" t="s">
        <v>341</v>
      </c>
    </row>
    <row r="119" spans="1:18" ht="16.5" x14ac:dyDescent="0.25">
      <c r="A119">
        <f ca="1">IF($B$2=0,"",COUNTA($B$2:B119))</f>
        <v>118</v>
      </c>
      <c r="B119" s="3" t="str">
        <f t="shared" ca="1" si="15"/>
        <v/>
      </c>
      <c r="C119" s="3">
        <f t="shared" ca="1" si="24"/>
        <v>0</v>
      </c>
      <c r="F119" s="5"/>
      <c r="G119" t="str">
        <f>IF(ISBLANK(K119),"",COUNTA($K$2:K119))</f>
        <v/>
      </c>
      <c r="H119" t="str">
        <f t="shared" si="17"/>
        <v/>
      </c>
      <c r="I119">
        <f t="shared" si="18"/>
        <v>0</v>
      </c>
      <c r="J119">
        <f t="shared" si="19"/>
        <v>0</v>
      </c>
      <c r="M119">
        <f t="shared" si="20"/>
        <v>0</v>
      </c>
      <c r="N119">
        <f t="shared" si="20"/>
        <v>0</v>
      </c>
      <c r="P119" s="2" t="e">
        <f t="shared" ca="1" si="21"/>
        <v>#VALUE!</v>
      </c>
      <c r="Q119" t="str">
        <f t="shared" ca="1" si="22"/>
        <v/>
      </c>
      <c r="R119" t="s">
        <v>26</v>
      </c>
    </row>
    <row r="120" spans="1:18" x14ac:dyDescent="0.25">
      <c r="A120">
        <f ca="1">IF($B$2=0,"",COUNTA($B$2:B120))</f>
        <v>119</v>
      </c>
      <c r="B120" s="3" t="str">
        <f t="shared" ca="1" si="15"/>
        <v/>
      </c>
      <c r="C120" s="3">
        <f t="shared" ca="1" si="24"/>
        <v>0</v>
      </c>
      <c r="F120" s="7"/>
      <c r="G120" t="str">
        <f>IF(ISBLANK(K120),"",COUNTA($K$2:K120))</f>
        <v/>
      </c>
      <c r="H120" t="str">
        <f t="shared" si="17"/>
        <v/>
      </c>
      <c r="I120">
        <f t="shared" si="18"/>
        <v>0</v>
      </c>
      <c r="J120">
        <f t="shared" si="19"/>
        <v>0</v>
      </c>
      <c r="M120">
        <f t="shared" si="20"/>
        <v>0</v>
      </c>
      <c r="N120">
        <f t="shared" si="20"/>
        <v>0</v>
      </c>
      <c r="P120" s="2" t="e">
        <f t="shared" ca="1" si="21"/>
        <v>#VALUE!</v>
      </c>
      <c r="Q120" t="str">
        <f t="shared" ca="1" si="22"/>
        <v/>
      </c>
      <c r="R120" t="s">
        <v>342</v>
      </c>
    </row>
    <row r="121" spans="1:18" ht="16.5" x14ac:dyDescent="0.25">
      <c r="A121">
        <f ca="1">IF($B$2=0,"",COUNTA($B$2:B121))</f>
        <v>120</v>
      </c>
      <c r="B121" s="3" t="str">
        <f t="shared" ca="1" si="15"/>
        <v/>
      </c>
      <c r="C121" s="3">
        <f t="shared" ca="1" si="24"/>
        <v>0</v>
      </c>
      <c r="F121" s="5"/>
      <c r="G121" t="str">
        <f>IF(ISBLANK(K121),"",COUNTA($K$2:K121))</f>
        <v/>
      </c>
      <c r="H121" t="str">
        <f t="shared" si="17"/>
        <v/>
      </c>
      <c r="I121">
        <f t="shared" si="18"/>
        <v>0</v>
      </c>
      <c r="J121">
        <f t="shared" si="19"/>
        <v>0</v>
      </c>
      <c r="M121">
        <f t="shared" si="20"/>
        <v>0</v>
      </c>
      <c r="N121">
        <f t="shared" si="20"/>
        <v>0</v>
      </c>
      <c r="P121" s="2" t="e">
        <f t="shared" ca="1" si="21"/>
        <v>#VALUE!</v>
      </c>
      <c r="Q121" t="str">
        <f t="shared" ca="1" si="22"/>
        <v/>
      </c>
      <c r="R121" t="s">
        <v>25</v>
      </c>
    </row>
    <row r="122" spans="1:18" x14ac:dyDescent="0.25">
      <c r="A122">
        <f ca="1">IF($B$2=0,"",COUNTA($B$2:B122))</f>
        <v>121</v>
      </c>
      <c r="B122" s="3" t="str">
        <f t="shared" ca="1" si="15"/>
        <v/>
      </c>
      <c r="C122" s="3">
        <f t="shared" ca="1" si="24"/>
        <v>0</v>
      </c>
      <c r="F122" s="7"/>
      <c r="G122" t="str">
        <f>IF(ISBLANK(K122),"",COUNTA($K$2:K122))</f>
        <v/>
      </c>
      <c r="H122" t="str">
        <f t="shared" si="17"/>
        <v/>
      </c>
      <c r="I122">
        <f t="shared" si="18"/>
        <v>0</v>
      </c>
      <c r="J122">
        <f t="shared" si="19"/>
        <v>0</v>
      </c>
      <c r="M122">
        <f t="shared" si="20"/>
        <v>0</v>
      </c>
      <c r="N122">
        <f t="shared" si="20"/>
        <v>0</v>
      </c>
      <c r="P122" s="2" t="e">
        <f t="shared" ca="1" si="21"/>
        <v>#VALUE!</v>
      </c>
      <c r="Q122" t="str">
        <f t="shared" ca="1" si="22"/>
        <v/>
      </c>
      <c r="R122" t="s">
        <v>356</v>
      </c>
    </row>
    <row r="123" spans="1:18" ht="16.5" x14ac:dyDescent="0.25">
      <c r="A123">
        <f ca="1">IF($B$2=0,"",COUNTA($B$2:B123))</f>
        <v>122</v>
      </c>
      <c r="B123" s="3" t="str">
        <f t="shared" ca="1" si="15"/>
        <v/>
      </c>
      <c r="C123" s="3">
        <f t="shared" ca="1" si="24"/>
        <v>0</v>
      </c>
      <c r="F123" s="5"/>
      <c r="G123" t="str">
        <f>IF(ISBLANK(K123),"",COUNTA($K$2:K123))</f>
        <v/>
      </c>
      <c r="H123" t="str">
        <f t="shared" si="17"/>
        <v/>
      </c>
      <c r="I123">
        <f t="shared" si="18"/>
        <v>0</v>
      </c>
      <c r="J123">
        <f t="shared" si="19"/>
        <v>0</v>
      </c>
      <c r="M123">
        <f t="shared" si="20"/>
        <v>0</v>
      </c>
      <c r="N123">
        <f t="shared" si="20"/>
        <v>0</v>
      </c>
      <c r="P123" s="2" t="e">
        <f t="shared" ca="1" si="21"/>
        <v>#VALUE!</v>
      </c>
      <c r="Q123" t="str">
        <f t="shared" ca="1" si="22"/>
        <v/>
      </c>
      <c r="R123" t="s">
        <v>302</v>
      </c>
    </row>
    <row r="124" spans="1:18" x14ac:dyDescent="0.25">
      <c r="A124">
        <f ca="1">IF($B$2=0,"",COUNTA($B$2:B124))</f>
        <v>123</v>
      </c>
      <c r="B124" s="3" t="str">
        <f t="shared" ca="1" si="15"/>
        <v/>
      </c>
      <c r="C124" s="3">
        <f t="shared" ca="1" si="24"/>
        <v>0</v>
      </c>
      <c r="F124" s="7"/>
      <c r="G124" t="str">
        <f>IF(ISBLANK(K124),"",COUNTA($K$2:K124))</f>
        <v/>
      </c>
      <c r="H124" t="str">
        <f t="shared" si="17"/>
        <v/>
      </c>
      <c r="I124">
        <f t="shared" si="18"/>
        <v>0</v>
      </c>
      <c r="J124">
        <f t="shared" si="19"/>
        <v>0</v>
      </c>
      <c r="M124">
        <f t="shared" si="20"/>
        <v>0</v>
      </c>
      <c r="N124">
        <f t="shared" si="20"/>
        <v>0</v>
      </c>
      <c r="P124" s="2" t="e">
        <f t="shared" ca="1" si="21"/>
        <v>#VALUE!</v>
      </c>
      <c r="Q124" t="str">
        <f t="shared" ca="1" si="22"/>
        <v/>
      </c>
      <c r="R124">
        <v>125</v>
      </c>
    </row>
    <row r="125" spans="1:18" ht="16.5" x14ac:dyDescent="0.25">
      <c r="A125">
        <f ca="1">IF($B$2=0,"",COUNTA($B$2:B125))</f>
        <v>124</v>
      </c>
      <c r="B125" s="3" t="str">
        <f t="shared" ca="1" si="15"/>
        <v/>
      </c>
      <c r="C125" s="3">
        <f t="shared" ca="1" si="24"/>
        <v>0</v>
      </c>
      <c r="F125" s="5"/>
      <c r="G125" t="str">
        <f>IF(ISBLANK(K125),"",COUNTA($K$2:K125))</f>
        <v/>
      </c>
      <c r="H125" t="str">
        <f t="shared" si="17"/>
        <v/>
      </c>
      <c r="I125">
        <f t="shared" si="18"/>
        <v>0</v>
      </c>
      <c r="J125">
        <f t="shared" si="19"/>
        <v>0</v>
      </c>
      <c r="M125">
        <f t="shared" si="20"/>
        <v>0</v>
      </c>
      <c r="N125">
        <f t="shared" si="20"/>
        <v>0</v>
      </c>
      <c r="P125" s="2" t="e">
        <f t="shared" ca="1" si="21"/>
        <v>#VALUE!</v>
      </c>
      <c r="Q125" t="str">
        <f t="shared" ca="1" si="22"/>
        <v/>
      </c>
      <c r="R125" t="s">
        <v>303</v>
      </c>
    </row>
    <row r="126" spans="1:18" x14ac:dyDescent="0.25">
      <c r="A126">
        <f ca="1">IF($B$2=0,"",COUNTA($B$2:B126))</f>
        <v>125</v>
      </c>
      <c r="B126" s="3" t="str">
        <f t="shared" ca="1" si="15"/>
        <v/>
      </c>
      <c r="C126" s="3">
        <f t="shared" ca="1" si="24"/>
        <v>0</v>
      </c>
      <c r="F126" s="7"/>
      <c r="G126" t="str">
        <f>IF(ISBLANK(K126),"",COUNTA($K$2:K126))</f>
        <v/>
      </c>
      <c r="H126" t="str">
        <f t="shared" si="17"/>
        <v/>
      </c>
      <c r="I126">
        <f t="shared" si="18"/>
        <v>0</v>
      </c>
      <c r="J126">
        <f t="shared" si="19"/>
        <v>0</v>
      </c>
      <c r="M126">
        <f t="shared" si="20"/>
        <v>0</v>
      </c>
      <c r="N126">
        <f t="shared" si="20"/>
        <v>0</v>
      </c>
      <c r="P126" s="2" t="e">
        <f t="shared" ca="1" si="21"/>
        <v>#VALUE!</v>
      </c>
      <c r="Q126" t="str">
        <f t="shared" ca="1" si="22"/>
        <v/>
      </c>
      <c r="R126" t="s">
        <v>306</v>
      </c>
    </row>
    <row r="127" spans="1:18" ht="16.5" x14ac:dyDescent="0.25">
      <c r="A127">
        <f ca="1">IF($B$2=0,"",COUNTA($B$2:B127))</f>
        <v>126</v>
      </c>
      <c r="B127" s="3" t="str">
        <f t="shared" ca="1" si="15"/>
        <v/>
      </c>
      <c r="C127" s="3">
        <f t="shared" ca="1" si="24"/>
        <v>0</v>
      </c>
      <c r="F127" s="5"/>
      <c r="G127" t="str">
        <f>IF(ISBLANK(K127),"",COUNTA($K$2:K127))</f>
        <v/>
      </c>
      <c r="H127" t="str">
        <f t="shared" si="17"/>
        <v/>
      </c>
      <c r="I127">
        <f t="shared" si="18"/>
        <v>0</v>
      </c>
      <c r="J127">
        <f t="shared" si="19"/>
        <v>0</v>
      </c>
      <c r="M127">
        <f t="shared" si="20"/>
        <v>0</v>
      </c>
      <c r="N127">
        <f t="shared" si="20"/>
        <v>0</v>
      </c>
      <c r="P127" s="2" t="e">
        <f t="shared" ca="1" si="21"/>
        <v>#VALUE!</v>
      </c>
      <c r="Q127" t="str">
        <f t="shared" ca="1" si="22"/>
        <v/>
      </c>
      <c r="R127" t="s">
        <v>357</v>
      </c>
    </row>
    <row r="128" spans="1:18" x14ac:dyDescent="0.25">
      <c r="A128">
        <f ca="1">IF($B$2=0,"",COUNTA($B$2:B128))</f>
        <v>127</v>
      </c>
      <c r="B128" s="3" t="str">
        <f t="shared" ca="1" si="15"/>
        <v/>
      </c>
      <c r="C128" s="3">
        <f t="shared" ca="1" si="24"/>
        <v>0</v>
      </c>
      <c r="F128" s="7"/>
      <c r="G128" t="str">
        <f>IF(ISBLANK(K128),"",COUNTA($K$2:K128))</f>
        <v/>
      </c>
      <c r="H128" t="str">
        <f t="shared" si="17"/>
        <v/>
      </c>
      <c r="I128">
        <f t="shared" si="18"/>
        <v>0</v>
      </c>
      <c r="J128">
        <f t="shared" si="19"/>
        <v>0</v>
      </c>
      <c r="M128">
        <f t="shared" si="20"/>
        <v>0</v>
      </c>
      <c r="N128">
        <f t="shared" si="20"/>
        <v>0</v>
      </c>
      <c r="P128" s="2" t="e">
        <f t="shared" ca="1" si="21"/>
        <v>#VALUE!</v>
      </c>
      <c r="Q128" t="str">
        <f t="shared" ca="1" si="22"/>
        <v/>
      </c>
      <c r="R128" t="s">
        <v>290</v>
      </c>
    </row>
    <row r="129" spans="1:18" ht="16.5" x14ac:dyDescent="0.25">
      <c r="A129">
        <f ca="1">IF($B$2=0,"",COUNTA($B$2:B129))</f>
        <v>128</v>
      </c>
      <c r="B129" s="3" t="str">
        <f t="shared" ca="1" si="15"/>
        <v/>
      </c>
      <c r="C129" s="3">
        <f t="shared" ca="1" si="24"/>
        <v>0</v>
      </c>
      <c r="F129" s="5"/>
      <c r="G129" t="str">
        <f>IF(ISBLANK(K129),"",COUNTA($K$2:K129))</f>
        <v/>
      </c>
      <c r="H129" t="str">
        <f t="shared" si="17"/>
        <v/>
      </c>
      <c r="I129">
        <f t="shared" si="18"/>
        <v>0</v>
      </c>
      <c r="J129">
        <f t="shared" si="19"/>
        <v>0</v>
      </c>
      <c r="M129">
        <f t="shared" si="20"/>
        <v>0</v>
      </c>
      <c r="N129">
        <f t="shared" si="20"/>
        <v>0</v>
      </c>
      <c r="P129" s="2" t="e">
        <f t="shared" ca="1" si="21"/>
        <v>#VALUE!</v>
      </c>
      <c r="Q129" t="str">
        <f t="shared" ca="1" si="22"/>
        <v/>
      </c>
      <c r="R129" t="s">
        <v>25</v>
      </c>
    </row>
    <row r="130" spans="1:18" x14ac:dyDescent="0.25">
      <c r="A130">
        <f ca="1">IF($B$2=0,"",COUNTA($B$2:B130))</f>
        <v>129</v>
      </c>
      <c r="B130" s="3" t="str">
        <f t="shared" ref="B130:B193" ca="1" si="25">UPPER(OFFSET(F129,(ROW()-1)*1-1,0))</f>
        <v/>
      </c>
      <c r="C130" s="3">
        <f t="shared" ca="1" si="24"/>
        <v>0</v>
      </c>
      <c r="F130" s="7"/>
      <c r="G130" t="str">
        <f>IF(ISBLANK(K130),"",COUNTA($K$2:K130))</f>
        <v/>
      </c>
      <c r="H130" t="str">
        <f t="shared" ref="H130:H193" si="26">IF(ISBLANK(K130),"",IF(ISNUMBER(SEARCH("+",K130)),LEFT(K130,SEARCH("+",K130,1)-1),LEFT(K130,SEARCH("-",K130,1)-1)))</f>
        <v/>
      </c>
      <c r="I130">
        <f t="shared" ref="I130:I193" si="27">IF(VALUE(M130)&gt;0,-20,IF(VALUE(M130)&gt;VALUE(N130),-20,M130))</f>
        <v>0</v>
      </c>
      <c r="J130">
        <f t="shared" ref="J130:J193" si="28">IF(VALUE(N130)&gt;0,-20,IF(VALUE(N130)&gt;VALUE(M130),-20,N130))</f>
        <v>0</v>
      </c>
      <c r="M130">
        <f t="shared" ref="M130:N193" si="29">IF(ISBLANK(K130),0,IF(ISNUMBER(SEARCH("+",K130)),RIGHT(K130,LEN(K130)-SEARCH("+",K130,1)),RIGHT(K130,LEN(K130)-SEARCH("-",K130,1)+1)))</f>
        <v>0</v>
      </c>
      <c r="N130">
        <f t="shared" si="29"/>
        <v>0</v>
      </c>
      <c r="P130" s="2" t="e">
        <f t="shared" ca="1" si="21"/>
        <v>#VALUE!</v>
      </c>
      <c r="Q130" t="str">
        <f t="shared" ca="1" si="22"/>
        <v/>
      </c>
      <c r="R130" t="s">
        <v>292</v>
      </c>
    </row>
    <row r="131" spans="1:18" ht="16.5" x14ac:dyDescent="0.25">
      <c r="A131">
        <f ca="1">IF($B$2=0,"",COUNTA($B$2:B131))</f>
        <v>130</v>
      </c>
      <c r="B131" s="3" t="str">
        <f t="shared" ca="1" si="25"/>
        <v/>
      </c>
      <c r="C131" s="3">
        <f t="shared" ca="1" si="24"/>
        <v>0</v>
      </c>
      <c r="F131" s="5"/>
      <c r="G131" t="str">
        <f>IF(ISBLANK(K131),"",COUNTA($K$2:K131))</f>
        <v/>
      </c>
      <c r="H131" t="str">
        <f t="shared" si="26"/>
        <v/>
      </c>
      <c r="I131">
        <f t="shared" si="27"/>
        <v>0</v>
      </c>
      <c r="J131">
        <f t="shared" si="28"/>
        <v>0</v>
      </c>
      <c r="M131">
        <f t="shared" si="29"/>
        <v>0</v>
      </c>
      <c r="N131">
        <f t="shared" si="29"/>
        <v>0</v>
      </c>
      <c r="P131" s="2" t="e">
        <f t="shared" ref="P131:P169" ca="1" si="30">IF(ISBLANK(Q131),0,IF(ISNUMBER(SEARCH(" ",Q131)),RIGHT(Q131,LEN(Q131)-SEARCH(" ",Q131,1)),RIGHT(Q131,LEN(Q131)-SEARCH("-",Q131,1)+1)))</f>
        <v>#VALUE!</v>
      </c>
      <c r="Q131" t="str">
        <f t="shared" ref="Q131:Q169" ca="1" si="31">UPPER(OFFSET(R130,(ROW()-1)*4,0))</f>
        <v/>
      </c>
      <c r="R131" t="s">
        <v>26</v>
      </c>
    </row>
    <row r="132" spans="1:18" x14ac:dyDescent="0.25">
      <c r="A132">
        <f ca="1">IF($B$2=0,"",COUNTA($B$2:B132))</f>
        <v>131</v>
      </c>
      <c r="B132" s="3" t="str">
        <f t="shared" ca="1" si="25"/>
        <v/>
      </c>
      <c r="C132" s="3">
        <f t="shared" ca="1" si="24"/>
        <v>0</v>
      </c>
      <c r="F132" s="7"/>
      <c r="G132" t="str">
        <f>IF(ISBLANK(K132),"",COUNTA($K$2:K132))</f>
        <v/>
      </c>
      <c r="H132" t="str">
        <f t="shared" si="26"/>
        <v/>
      </c>
      <c r="I132">
        <f t="shared" si="27"/>
        <v>0</v>
      </c>
      <c r="J132">
        <f t="shared" si="28"/>
        <v>0</v>
      </c>
      <c r="M132">
        <f t="shared" si="29"/>
        <v>0</v>
      </c>
      <c r="N132">
        <f t="shared" si="29"/>
        <v>0</v>
      </c>
      <c r="P132" s="2" t="e">
        <f t="shared" ca="1" si="30"/>
        <v>#VALUE!</v>
      </c>
      <c r="Q132" t="str">
        <f t="shared" ca="1" si="31"/>
        <v/>
      </c>
      <c r="R132" t="s">
        <v>358</v>
      </c>
    </row>
    <row r="133" spans="1:18" ht="16.5" x14ac:dyDescent="0.25">
      <c r="A133">
        <f ca="1">IF($B$2=0,"",COUNTA($B$2:B133))</f>
        <v>132</v>
      </c>
      <c r="B133" s="3" t="str">
        <f t="shared" ca="1" si="25"/>
        <v/>
      </c>
      <c r="C133" s="3">
        <f t="shared" ca="1" si="24"/>
        <v>0</v>
      </c>
      <c r="F133" s="5"/>
      <c r="G133" t="str">
        <f>IF(ISBLANK(K133),"",COUNTA($K$2:K133))</f>
        <v/>
      </c>
      <c r="H133" t="str">
        <f t="shared" si="26"/>
        <v/>
      </c>
      <c r="I133">
        <f t="shared" si="27"/>
        <v>0</v>
      </c>
      <c r="J133">
        <f t="shared" si="28"/>
        <v>0</v>
      </c>
      <c r="M133">
        <f t="shared" si="29"/>
        <v>0</v>
      </c>
      <c r="N133">
        <f t="shared" si="29"/>
        <v>0</v>
      </c>
      <c r="P133" s="2" t="e">
        <f t="shared" ca="1" si="30"/>
        <v>#VALUE!</v>
      </c>
      <c r="Q133" t="str">
        <f t="shared" ca="1" si="31"/>
        <v/>
      </c>
      <c r="R133" t="s">
        <v>296</v>
      </c>
    </row>
    <row r="134" spans="1:18" x14ac:dyDescent="0.25">
      <c r="A134">
        <f ca="1">IF($B$2=0,"",COUNTA($B$2:B134))</f>
        <v>133</v>
      </c>
      <c r="B134" s="3" t="str">
        <f t="shared" ca="1" si="25"/>
        <v/>
      </c>
      <c r="C134" s="3">
        <f t="shared" ca="1" si="24"/>
        <v>0</v>
      </c>
      <c r="F134" s="7"/>
      <c r="G134" t="str">
        <f>IF(ISBLANK(K134),"",COUNTA($K$2:K134))</f>
        <v/>
      </c>
      <c r="H134" t="str">
        <f t="shared" si="26"/>
        <v/>
      </c>
      <c r="I134">
        <f t="shared" si="27"/>
        <v>0</v>
      </c>
      <c r="J134">
        <f t="shared" si="28"/>
        <v>0</v>
      </c>
      <c r="M134">
        <f t="shared" si="29"/>
        <v>0</v>
      </c>
      <c r="N134">
        <f t="shared" si="29"/>
        <v>0</v>
      </c>
      <c r="P134" s="2" t="e">
        <f t="shared" ca="1" si="30"/>
        <v>#VALUE!</v>
      </c>
      <c r="Q134" t="str">
        <f t="shared" ca="1" si="31"/>
        <v/>
      </c>
      <c r="R134" t="s">
        <v>23</v>
      </c>
    </row>
    <row r="135" spans="1:18" ht="16.5" x14ac:dyDescent="0.25">
      <c r="A135">
        <f ca="1">IF($B$2=0,"",COUNTA($B$2:B135))</f>
        <v>134</v>
      </c>
      <c r="B135" s="3" t="str">
        <f t="shared" ca="1" si="25"/>
        <v/>
      </c>
      <c r="C135" s="3">
        <f t="shared" ca="1" si="24"/>
        <v>0</v>
      </c>
      <c r="F135" s="5"/>
      <c r="G135" t="str">
        <f>IF(ISBLANK(K135),"",COUNTA($K$2:K135))</f>
        <v/>
      </c>
      <c r="H135" t="str">
        <f t="shared" si="26"/>
        <v/>
      </c>
      <c r="I135">
        <f t="shared" si="27"/>
        <v>0</v>
      </c>
      <c r="J135">
        <f t="shared" si="28"/>
        <v>0</v>
      </c>
      <c r="M135">
        <f t="shared" si="29"/>
        <v>0</v>
      </c>
      <c r="N135">
        <f t="shared" si="29"/>
        <v>0</v>
      </c>
      <c r="P135" s="2" t="e">
        <f t="shared" ca="1" si="30"/>
        <v>#VALUE!</v>
      </c>
      <c r="Q135" t="str">
        <f t="shared" ca="1" si="31"/>
        <v/>
      </c>
      <c r="R135" t="s">
        <v>297</v>
      </c>
    </row>
    <row r="136" spans="1:18" x14ac:dyDescent="0.25">
      <c r="A136">
        <f ca="1">IF($B$2=0,"",COUNTA($B$2:B136))</f>
        <v>135</v>
      </c>
      <c r="B136" s="3" t="str">
        <f t="shared" ca="1" si="25"/>
        <v/>
      </c>
      <c r="C136" s="3">
        <f t="shared" ca="1" si="24"/>
        <v>0</v>
      </c>
      <c r="F136" s="7"/>
      <c r="G136" t="str">
        <f>IF(ISBLANK(K136),"",COUNTA($K$2:K136))</f>
        <v/>
      </c>
      <c r="H136" t="str">
        <f t="shared" si="26"/>
        <v/>
      </c>
      <c r="I136">
        <f t="shared" si="27"/>
        <v>0</v>
      </c>
      <c r="J136">
        <f t="shared" si="28"/>
        <v>0</v>
      </c>
      <c r="M136">
        <f t="shared" si="29"/>
        <v>0</v>
      </c>
      <c r="N136">
        <f t="shared" si="29"/>
        <v>0</v>
      </c>
      <c r="P136" s="2" t="e">
        <f t="shared" ca="1" si="30"/>
        <v>#VALUE!</v>
      </c>
      <c r="Q136" t="str">
        <f t="shared" ca="1" si="31"/>
        <v/>
      </c>
      <c r="R136" t="s">
        <v>24</v>
      </c>
    </row>
    <row r="137" spans="1:18" ht="16.5" x14ac:dyDescent="0.25">
      <c r="A137">
        <f ca="1">IF($B$2=0,"",COUNTA($B$2:B137))</f>
        <v>136</v>
      </c>
      <c r="B137" s="3" t="str">
        <f t="shared" ca="1" si="25"/>
        <v/>
      </c>
      <c r="C137" s="3">
        <f t="shared" ca="1" si="24"/>
        <v>0</v>
      </c>
      <c r="F137" s="5"/>
      <c r="G137" t="str">
        <f>IF(ISBLANK(K137),"",COUNTA($K$2:K137))</f>
        <v/>
      </c>
      <c r="H137" t="str">
        <f t="shared" si="26"/>
        <v/>
      </c>
      <c r="I137">
        <f t="shared" si="27"/>
        <v>0</v>
      </c>
      <c r="J137">
        <f t="shared" si="28"/>
        <v>0</v>
      </c>
      <c r="M137">
        <f t="shared" si="29"/>
        <v>0</v>
      </c>
      <c r="N137">
        <f t="shared" si="29"/>
        <v>0</v>
      </c>
      <c r="P137" s="2" t="e">
        <f t="shared" ca="1" si="30"/>
        <v>#VALUE!</v>
      </c>
      <c r="Q137" t="str">
        <f t="shared" ca="1" si="31"/>
        <v/>
      </c>
      <c r="R137" t="s">
        <v>359</v>
      </c>
    </row>
    <row r="138" spans="1:18" x14ac:dyDescent="0.25">
      <c r="A138">
        <f ca="1">IF($B$2=0,"",COUNTA($B$2:B138))</f>
        <v>137</v>
      </c>
      <c r="B138" s="3" t="str">
        <f t="shared" ca="1" si="25"/>
        <v/>
      </c>
      <c r="C138" s="3">
        <f t="shared" ca="1" si="24"/>
        <v>0</v>
      </c>
      <c r="F138" s="7"/>
      <c r="G138" t="str">
        <f>IF(ISBLANK(K138),"",COUNTA($K$2:K138))</f>
        <v/>
      </c>
      <c r="H138" t="str">
        <f t="shared" si="26"/>
        <v/>
      </c>
      <c r="I138">
        <f t="shared" si="27"/>
        <v>0</v>
      </c>
      <c r="J138">
        <f t="shared" si="28"/>
        <v>0</v>
      </c>
      <c r="M138">
        <f t="shared" si="29"/>
        <v>0</v>
      </c>
      <c r="N138">
        <f t="shared" si="29"/>
        <v>0</v>
      </c>
      <c r="P138" s="2" t="e">
        <f t="shared" ca="1" si="30"/>
        <v>#VALUE!</v>
      </c>
      <c r="Q138" t="str">
        <f t="shared" ca="1" si="31"/>
        <v/>
      </c>
      <c r="R138" t="s">
        <v>288</v>
      </c>
    </row>
    <row r="139" spans="1:18" ht="16.5" x14ac:dyDescent="0.25">
      <c r="A139">
        <f ca="1">IF($B$2=0,"",COUNTA($B$2:B139))</f>
        <v>138</v>
      </c>
      <c r="B139" s="3" t="str">
        <f t="shared" ca="1" si="25"/>
        <v/>
      </c>
      <c r="C139" s="3">
        <f t="shared" ca="1" si="24"/>
        <v>0</v>
      </c>
      <c r="F139" s="5"/>
      <c r="G139" t="str">
        <f>IF(ISBLANK(K139),"",COUNTA($K$2:K139))</f>
        <v/>
      </c>
      <c r="H139" t="str">
        <f t="shared" si="26"/>
        <v/>
      </c>
      <c r="I139">
        <f t="shared" si="27"/>
        <v>0</v>
      </c>
      <c r="J139">
        <f t="shared" si="28"/>
        <v>0</v>
      </c>
      <c r="M139">
        <f t="shared" si="29"/>
        <v>0</v>
      </c>
      <c r="N139">
        <f t="shared" si="29"/>
        <v>0</v>
      </c>
      <c r="P139" s="2" t="e">
        <f t="shared" ca="1" si="30"/>
        <v>#VALUE!</v>
      </c>
      <c r="Q139" t="str">
        <f t="shared" ca="1" si="31"/>
        <v/>
      </c>
      <c r="R139" t="s">
        <v>23</v>
      </c>
    </row>
    <row r="140" spans="1:18" x14ac:dyDescent="0.25">
      <c r="A140">
        <f ca="1">IF($B$2=0,"",COUNTA($B$2:B140))</f>
        <v>139</v>
      </c>
      <c r="B140" s="3" t="str">
        <f t="shared" ca="1" si="25"/>
        <v/>
      </c>
      <c r="C140" s="3">
        <f t="shared" ca="1" si="24"/>
        <v>0</v>
      </c>
      <c r="F140" s="7"/>
      <c r="G140" t="str">
        <f>IF(ISBLANK(K140),"",COUNTA($K$2:K140))</f>
        <v/>
      </c>
      <c r="H140" t="str">
        <f t="shared" si="26"/>
        <v/>
      </c>
      <c r="I140">
        <f t="shared" si="27"/>
        <v>0</v>
      </c>
      <c r="J140">
        <f t="shared" si="28"/>
        <v>0</v>
      </c>
      <c r="M140">
        <f t="shared" si="29"/>
        <v>0</v>
      </c>
      <c r="N140">
        <f t="shared" si="29"/>
        <v>0</v>
      </c>
      <c r="P140" s="2" t="e">
        <f t="shared" ca="1" si="30"/>
        <v>#VALUE!</v>
      </c>
      <c r="Q140" t="str">
        <f t="shared" ca="1" si="31"/>
        <v/>
      </c>
      <c r="R140" t="s">
        <v>289</v>
      </c>
    </row>
    <row r="141" spans="1:18" ht="16.5" x14ac:dyDescent="0.25">
      <c r="A141">
        <f ca="1">IF($B$2=0,"",COUNTA($B$2:B141))</f>
        <v>140</v>
      </c>
      <c r="B141" s="3" t="str">
        <f t="shared" ca="1" si="25"/>
        <v/>
      </c>
      <c r="C141" s="3">
        <f t="shared" ca="1" si="24"/>
        <v>0</v>
      </c>
      <c r="F141" s="5"/>
      <c r="G141" t="str">
        <f>IF(ISBLANK(K141),"",COUNTA($K$2:K141))</f>
        <v/>
      </c>
      <c r="H141" t="str">
        <f t="shared" si="26"/>
        <v/>
      </c>
      <c r="I141">
        <f t="shared" si="27"/>
        <v>0</v>
      </c>
      <c r="J141">
        <f t="shared" si="28"/>
        <v>0</v>
      </c>
      <c r="M141">
        <f t="shared" si="29"/>
        <v>0</v>
      </c>
      <c r="N141">
        <f t="shared" si="29"/>
        <v>0</v>
      </c>
      <c r="P141" s="2" t="e">
        <f t="shared" ca="1" si="30"/>
        <v>#VALUE!</v>
      </c>
      <c r="Q141" t="str">
        <f t="shared" ca="1" si="31"/>
        <v/>
      </c>
      <c r="R141" t="s">
        <v>24</v>
      </c>
    </row>
    <row r="142" spans="1:18" x14ac:dyDescent="0.25">
      <c r="A142">
        <f ca="1">IF($B$2=0,"",COUNTA($B$2:B142))</f>
        <v>141</v>
      </c>
      <c r="B142" s="3" t="str">
        <f t="shared" ca="1" si="25"/>
        <v/>
      </c>
      <c r="C142" s="3">
        <f t="shared" ca="1" si="24"/>
        <v>0</v>
      </c>
      <c r="F142" s="7"/>
      <c r="G142" t="str">
        <f>IF(ISBLANK(K142),"",COUNTA($K$2:K142))</f>
        <v/>
      </c>
      <c r="H142" t="str">
        <f t="shared" si="26"/>
        <v/>
      </c>
      <c r="I142">
        <f t="shared" si="27"/>
        <v>0</v>
      </c>
      <c r="J142">
        <f t="shared" si="28"/>
        <v>0</v>
      </c>
      <c r="M142">
        <f t="shared" si="29"/>
        <v>0</v>
      </c>
      <c r="N142">
        <f t="shared" si="29"/>
        <v>0</v>
      </c>
      <c r="P142" s="2" t="e">
        <f t="shared" ca="1" si="30"/>
        <v>#VALUE!</v>
      </c>
      <c r="Q142" t="str">
        <f t="shared" ca="1" si="31"/>
        <v/>
      </c>
      <c r="R142" t="s">
        <v>360</v>
      </c>
    </row>
    <row r="143" spans="1:18" ht="16.5" x14ac:dyDescent="0.25">
      <c r="A143">
        <f ca="1">IF($B$2=0,"",COUNTA($B$2:B143))</f>
        <v>142</v>
      </c>
      <c r="B143" s="3" t="str">
        <f t="shared" ca="1" si="25"/>
        <v/>
      </c>
      <c r="C143" s="3">
        <f t="shared" ca="1" si="24"/>
        <v>0</v>
      </c>
      <c r="F143" s="5"/>
      <c r="G143" t="str">
        <f>IF(ISBLANK(K143),"",COUNTA($K$2:K143))</f>
        <v/>
      </c>
      <c r="H143" t="str">
        <f t="shared" si="26"/>
        <v/>
      </c>
      <c r="I143">
        <f t="shared" si="27"/>
        <v>0</v>
      </c>
      <c r="J143">
        <f t="shared" si="28"/>
        <v>0</v>
      </c>
      <c r="M143">
        <f t="shared" si="29"/>
        <v>0</v>
      </c>
      <c r="N143">
        <f t="shared" si="29"/>
        <v>0</v>
      </c>
      <c r="P143" s="2" t="e">
        <f t="shared" ca="1" si="30"/>
        <v>#VALUE!</v>
      </c>
      <c r="Q143" t="str">
        <f t="shared" ca="1" si="31"/>
        <v/>
      </c>
      <c r="R143" t="s">
        <v>361</v>
      </c>
    </row>
    <row r="144" spans="1:18" x14ac:dyDescent="0.25">
      <c r="A144">
        <f ca="1">IF($B$2=0,"",COUNTA($B$2:B144))</f>
        <v>143</v>
      </c>
      <c r="B144" s="3" t="str">
        <f t="shared" ca="1" si="25"/>
        <v/>
      </c>
      <c r="C144" s="3">
        <f t="shared" ca="1" si="24"/>
        <v>0</v>
      </c>
      <c r="F144" s="7"/>
      <c r="G144" t="str">
        <f>IF(ISBLANK(K144),"",COUNTA($K$2:K144))</f>
        <v/>
      </c>
      <c r="H144" t="str">
        <f t="shared" si="26"/>
        <v/>
      </c>
      <c r="I144">
        <f t="shared" si="27"/>
        <v>0</v>
      </c>
      <c r="J144">
        <f t="shared" si="28"/>
        <v>0</v>
      </c>
      <c r="M144">
        <f t="shared" si="29"/>
        <v>0</v>
      </c>
      <c r="N144">
        <f t="shared" si="29"/>
        <v>0</v>
      </c>
      <c r="P144" s="2" t="e">
        <f t="shared" ca="1" si="30"/>
        <v>#VALUE!</v>
      </c>
      <c r="Q144" t="str">
        <f t="shared" ca="1" si="31"/>
        <v/>
      </c>
      <c r="R144" t="s">
        <v>285</v>
      </c>
    </row>
    <row r="145" spans="1:18" ht="16.5" x14ac:dyDescent="0.25">
      <c r="A145">
        <f ca="1">IF($B$2=0,"",COUNTA($B$2:B145))</f>
        <v>144</v>
      </c>
      <c r="B145" s="3" t="str">
        <f t="shared" ca="1" si="25"/>
        <v/>
      </c>
      <c r="C145" s="3">
        <f t="shared" ca="1" si="24"/>
        <v>0</v>
      </c>
      <c r="F145" s="5"/>
      <c r="G145" t="str">
        <f>IF(ISBLANK(K145),"",COUNTA($K$2:K145))</f>
        <v/>
      </c>
      <c r="H145" t="str">
        <f t="shared" si="26"/>
        <v/>
      </c>
      <c r="I145">
        <f t="shared" si="27"/>
        <v>0</v>
      </c>
      <c r="J145">
        <f t="shared" si="28"/>
        <v>0</v>
      </c>
      <c r="M145">
        <f t="shared" si="29"/>
        <v>0</v>
      </c>
      <c r="N145">
        <f t="shared" si="29"/>
        <v>0</v>
      </c>
      <c r="P145" s="2" t="e">
        <f t="shared" ca="1" si="30"/>
        <v>#VALUE!</v>
      </c>
      <c r="Q145" t="str">
        <f t="shared" ca="1" si="31"/>
        <v/>
      </c>
      <c r="R145" t="s">
        <v>362</v>
      </c>
    </row>
    <row r="146" spans="1:18" x14ac:dyDescent="0.25">
      <c r="A146">
        <f ca="1">IF($B$2=0,"",COUNTA($B$2:B146))</f>
        <v>145</v>
      </c>
      <c r="B146" s="3" t="str">
        <f t="shared" ca="1" si="25"/>
        <v/>
      </c>
      <c r="C146" s="3">
        <f t="shared" ca="1" si="24"/>
        <v>0</v>
      </c>
      <c r="F146" s="7"/>
      <c r="G146" t="str">
        <f>IF(ISBLANK(K146),"",COUNTA($K$2:K146))</f>
        <v/>
      </c>
      <c r="H146" t="str">
        <f t="shared" si="26"/>
        <v/>
      </c>
      <c r="I146">
        <f t="shared" si="27"/>
        <v>0</v>
      </c>
      <c r="J146">
        <f t="shared" si="28"/>
        <v>0</v>
      </c>
      <c r="M146">
        <f t="shared" si="29"/>
        <v>0</v>
      </c>
      <c r="N146">
        <f t="shared" si="29"/>
        <v>0</v>
      </c>
      <c r="P146" s="2" t="e">
        <f t="shared" ca="1" si="30"/>
        <v>#VALUE!</v>
      </c>
      <c r="Q146" t="str">
        <f t="shared" ca="1" si="31"/>
        <v/>
      </c>
      <c r="R146">
        <v>115</v>
      </c>
    </row>
    <row r="147" spans="1:18" ht="16.5" x14ac:dyDescent="0.25">
      <c r="A147">
        <f ca="1">IF($B$2=0,"",COUNTA($B$2:B147))</f>
        <v>146</v>
      </c>
      <c r="B147" s="3" t="str">
        <f t="shared" ca="1" si="25"/>
        <v/>
      </c>
      <c r="C147" s="3">
        <f t="shared" ca="1" si="24"/>
        <v>0</v>
      </c>
      <c r="F147" s="5"/>
      <c r="G147" t="str">
        <f>IF(ISBLANK(K147),"",COUNTA($K$2:K147))</f>
        <v/>
      </c>
      <c r="H147" t="str">
        <f t="shared" si="26"/>
        <v/>
      </c>
      <c r="I147">
        <f t="shared" si="27"/>
        <v>0</v>
      </c>
      <c r="J147">
        <f t="shared" si="28"/>
        <v>0</v>
      </c>
      <c r="M147">
        <f t="shared" si="29"/>
        <v>0</v>
      </c>
      <c r="N147">
        <f t="shared" si="29"/>
        <v>0</v>
      </c>
      <c r="P147" s="2" t="e">
        <f t="shared" ca="1" si="30"/>
        <v>#VALUE!</v>
      </c>
      <c r="Q147" t="str">
        <f t="shared" ca="1" si="31"/>
        <v/>
      </c>
      <c r="R147" t="s">
        <v>363</v>
      </c>
    </row>
    <row r="148" spans="1:18" x14ac:dyDescent="0.25">
      <c r="A148">
        <f ca="1">IF($B$2=0,"",COUNTA($B$2:B148))</f>
        <v>147</v>
      </c>
      <c r="B148" s="3" t="str">
        <f t="shared" ca="1" si="25"/>
        <v/>
      </c>
      <c r="C148" s="3">
        <f t="shared" ca="1" si="24"/>
        <v>0</v>
      </c>
      <c r="F148" s="7"/>
      <c r="G148" t="str">
        <f>IF(ISBLANK(K148),"",COUNTA($K$2:K148))</f>
        <v/>
      </c>
      <c r="H148" t="str">
        <f t="shared" si="26"/>
        <v/>
      </c>
      <c r="I148">
        <f t="shared" si="27"/>
        <v>0</v>
      </c>
      <c r="J148">
        <f t="shared" si="28"/>
        <v>0</v>
      </c>
      <c r="M148">
        <f t="shared" si="29"/>
        <v>0</v>
      </c>
      <c r="N148">
        <f t="shared" si="29"/>
        <v>0</v>
      </c>
      <c r="P148" s="2" t="e">
        <f t="shared" ca="1" si="30"/>
        <v>#VALUE!</v>
      </c>
      <c r="Q148" t="str">
        <f t="shared" ca="1" si="31"/>
        <v/>
      </c>
      <c r="R148" t="s">
        <v>288</v>
      </c>
    </row>
    <row r="149" spans="1:18" ht="16.5" x14ac:dyDescent="0.25">
      <c r="A149">
        <f ca="1">IF($B$2=0,"",COUNTA($B$2:B149))</f>
        <v>148</v>
      </c>
      <c r="B149" s="3" t="str">
        <f t="shared" ca="1" si="25"/>
        <v/>
      </c>
      <c r="C149" s="3">
        <f t="shared" ca="1" si="24"/>
        <v>0</v>
      </c>
      <c r="F149" s="5"/>
      <c r="G149" t="str">
        <f>IF(ISBLANK(K149),"",COUNTA($K$2:K149))</f>
        <v/>
      </c>
      <c r="H149" t="str">
        <f t="shared" si="26"/>
        <v/>
      </c>
      <c r="I149">
        <f t="shared" si="27"/>
        <v>0</v>
      </c>
      <c r="J149">
        <f t="shared" si="28"/>
        <v>0</v>
      </c>
      <c r="M149">
        <f t="shared" si="29"/>
        <v>0</v>
      </c>
      <c r="N149">
        <f t="shared" si="29"/>
        <v>0</v>
      </c>
      <c r="P149" s="2" t="e">
        <f t="shared" ca="1" si="30"/>
        <v>#VALUE!</v>
      </c>
      <c r="Q149" t="str">
        <f t="shared" ca="1" si="31"/>
        <v/>
      </c>
      <c r="R149">
        <v>110</v>
      </c>
    </row>
    <row r="150" spans="1:18" x14ac:dyDescent="0.25">
      <c r="A150">
        <f ca="1">IF($B$2=0,"",COUNTA($B$2:B150))</f>
        <v>149</v>
      </c>
      <c r="B150" s="3" t="str">
        <f t="shared" ca="1" si="25"/>
        <v/>
      </c>
      <c r="C150" s="3">
        <f t="shared" ca="1" si="24"/>
        <v>0</v>
      </c>
      <c r="F150" s="7"/>
      <c r="G150" t="str">
        <f>IF(ISBLANK(K150),"",COUNTA($K$2:K150))</f>
        <v/>
      </c>
      <c r="H150" t="str">
        <f t="shared" si="26"/>
        <v/>
      </c>
      <c r="I150">
        <f t="shared" si="27"/>
        <v>0</v>
      </c>
      <c r="J150">
        <f t="shared" si="28"/>
        <v>0</v>
      </c>
      <c r="M150">
        <f t="shared" si="29"/>
        <v>0</v>
      </c>
      <c r="N150">
        <f t="shared" si="29"/>
        <v>0</v>
      </c>
      <c r="P150" s="2" t="e">
        <f t="shared" ca="1" si="30"/>
        <v>#VALUE!</v>
      </c>
      <c r="Q150" t="str">
        <f t="shared" ca="1" si="31"/>
        <v/>
      </c>
      <c r="R150" t="s">
        <v>289</v>
      </c>
    </row>
    <row r="151" spans="1:18" ht="16.5" x14ac:dyDescent="0.25">
      <c r="A151">
        <f ca="1">IF($B$2=0,"",COUNTA($B$2:B151))</f>
        <v>150</v>
      </c>
      <c r="B151" s="3" t="str">
        <f t="shared" ca="1" si="25"/>
        <v/>
      </c>
      <c r="C151" s="3">
        <f t="shared" ca="1" si="24"/>
        <v>0</v>
      </c>
      <c r="F151" s="5"/>
      <c r="G151" t="str">
        <f>IF(ISBLANK(K151),"",COUNTA($K$2:K151))</f>
        <v/>
      </c>
      <c r="H151" t="str">
        <f t="shared" si="26"/>
        <v/>
      </c>
      <c r="I151">
        <f t="shared" si="27"/>
        <v>0</v>
      </c>
      <c r="J151">
        <f t="shared" si="28"/>
        <v>0</v>
      </c>
      <c r="M151">
        <f t="shared" si="29"/>
        <v>0</v>
      </c>
      <c r="N151">
        <f t="shared" si="29"/>
        <v>0</v>
      </c>
      <c r="P151" s="2" t="e">
        <f t="shared" ca="1" si="30"/>
        <v>#VALUE!</v>
      </c>
      <c r="Q151" t="str">
        <f t="shared" ca="1" si="31"/>
        <v/>
      </c>
      <c r="R151" t="s">
        <v>291</v>
      </c>
    </row>
    <row r="152" spans="1:18" x14ac:dyDescent="0.25">
      <c r="A152">
        <f ca="1">IF($B$2=0,"",COUNTA($B$2:B152))</f>
        <v>151</v>
      </c>
      <c r="B152" s="3" t="str">
        <f t="shared" ca="1" si="25"/>
        <v/>
      </c>
      <c r="C152" s="3">
        <f t="shared" ca="1" si="24"/>
        <v>0</v>
      </c>
      <c r="F152" s="7"/>
      <c r="G152" t="str">
        <f>IF(ISBLANK(K152),"",COUNTA($K$2:K152))</f>
        <v/>
      </c>
      <c r="H152" t="str">
        <f t="shared" si="26"/>
        <v/>
      </c>
      <c r="I152">
        <f t="shared" si="27"/>
        <v>0</v>
      </c>
      <c r="J152">
        <f t="shared" si="28"/>
        <v>0</v>
      </c>
      <c r="M152">
        <f t="shared" si="29"/>
        <v>0</v>
      </c>
      <c r="N152">
        <f t="shared" si="29"/>
        <v>0</v>
      </c>
      <c r="P152" s="2" t="e">
        <f t="shared" ca="1" si="30"/>
        <v>#VALUE!</v>
      </c>
      <c r="Q152" t="str">
        <f t="shared" ca="1" si="31"/>
        <v/>
      </c>
      <c r="R152" t="s">
        <v>364</v>
      </c>
    </row>
    <row r="153" spans="1:18" ht="16.5" x14ac:dyDescent="0.25">
      <c r="A153">
        <f ca="1">IF($B$2=0,"",COUNTA($B$2:B153))</f>
        <v>152</v>
      </c>
      <c r="B153" s="3" t="str">
        <f t="shared" ca="1" si="25"/>
        <v/>
      </c>
      <c r="C153" s="3">
        <f t="shared" ca="1" si="24"/>
        <v>0</v>
      </c>
      <c r="F153" s="5"/>
      <c r="G153" t="str">
        <f>IF(ISBLANK(K153),"",COUNTA($K$2:K153))</f>
        <v/>
      </c>
      <c r="H153" t="str">
        <f t="shared" si="26"/>
        <v/>
      </c>
      <c r="I153">
        <f t="shared" si="27"/>
        <v>0</v>
      </c>
      <c r="J153">
        <f t="shared" si="28"/>
        <v>0</v>
      </c>
      <c r="M153">
        <f t="shared" si="29"/>
        <v>0</v>
      </c>
      <c r="N153">
        <f t="shared" si="29"/>
        <v>0</v>
      </c>
      <c r="P153" s="2" t="e">
        <f t="shared" ca="1" si="30"/>
        <v>#VALUE!</v>
      </c>
      <c r="Q153" t="str">
        <f t="shared" ca="1" si="31"/>
        <v/>
      </c>
      <c r="R153" t="s">
        <v>290</v>
      </c>
    </row>
    <row r="154" spans="1:18" x14ac:dyDescent="0.25">
      <c r="A154">
        <f ca="1">IF($B$2=0,"",COUNTA($B$2:B154))</f>
        <v>153</v>
      </c>
      <c r="B154" s="3" t="str">
        <f t="shared" ca="1" si="25"/>
        <v/>
      </c>
      <c r="C154" s="3">
        <f t="shared" ca="1" si="24"/>
        <v>0</v>
      </c>
      <c r="F154" s="7"/>
      <c r="G154" t="str">
        <f>IF(ISBLANK(K154),"",COUNTA($K$2:K154))</f>
        <v/>
      </c>
      <c r="H154" t="str">
        <f t="shared" si="26"/>
        <v/>
      </c>
      <c r="I154">
        <f t="shared" si="27"/>
        <v>0</v>
      </c>
      <c r="J154">
        <f t="shared" si="28"/>
        <v>0</v>
      </c>
      <c r="M154">
        <f t="shared" si="29"/>
        <v>0</v>
      </c>
      <c r="N154">
        <f t="shared" si="29"/>
        <v>0</v>
      </c>
      <c r="P154" s="2" t="e">
        <f t="shared" ca="1" si="30"/>
        <v>#VALUE!</v>
      </c>
      <c r="Q154" t="str">
        <f t="shared" ca="1" si="31"/>
        <v/>
      </c>
      <c r="R154" t="s">
        <v>23</v>
      </c>
    </row>
    <row r="155" spans="1:18" ht="16.5" x14ac:dyDescent="0.25">
      <c r="A155">
        <f ca="1">IF($B$2=0,"",COUNTA($B$2:B155))</f>
        <v>154</v>
      </c>
      <c r="B155" s="3" t="str">
        <f t="shared" ca="1" si="25"/>
        <v/>
      </c>
      <c r="C155" s="3">
        <f t="shared" ca="1" si="24"/>
        <v>0</v>
      </c>
      <c r="F155" s="5"/>
      <c r="G155" t="str">
        <f>IF(ISBLANK(K155),"",COUNTA($K$2:K155))</f>
        <v/>
      </c>
      <c r="H155" t="str">
        <f t="shared" si="26"/>
        <v/>
      </c>
      <c r="I155">
        <f t="shared" si="27"/>
        <v>0</v>
      </c>
      <c r="J155">
        <f t="shared" si="28"/>
        <v>0</v>
      </c>
      <c r="M155">
        <f t="shared" si="29"/>
        <v>0</v>
      </c>
      <c r="N155">
        <f t="shared" si="29"/>
        <v>0</v>
      </c>
      <c r="P155" s="2" t="e">
        <f t="shared" ca="1" si="30"/>
        <v>#VALUE!</v>
      </c>
      <c r="Q155" t="str">
        <f t="shared" ca="1" si="31"/>
        <v/>
      </c>
      <c r="R155" t="s">
        <v>292</v>
      </c>
    </row>
    <row r="156" spans="1:18" x14ac:dyDescent="0.25">
      <c r="A156">
        <f ca="1">IF($B$2=0,"",COUNTA($B$2:B156))</f>
        <v>155</v>
      </c>
      <c r="B156" s="3" t="str">
        <f t="shared" ca="1" si="25"/>
        <v/>
      </c>
      <c r="C156" s="3">
        <f t="shared" ca="1" si="24"/>
        <v>0</v>
      </c>
      <c r="F156" s="7"/>
      <c r="G156" t="str">
        <f>IF(ISBLANK(K156),"",COUNTA($K$2:K156))</f>
        <v/>
      </c>
      <c r="H156" t="str">
        <f t="shared" si="26"/>
        <v/>
      </c>
      <c r="I156">
        <f t="shared" si="27"/>
        <v>0</v>
      </c>
      <c r="J156">
        <f t="shared" si="28"/>
        <v>0</v>
      </c>
      <c r="M156">
        <f t="shared" si="29"/>
        <v>0</v>
      </c>
      <c r="N156">
        <f t="shared" si="29"/>
        <v>0</v>
      </c>
      <c r="P156" s="2" t="e">
        <f t="shared" ca="1" si="30"/>
        <v>#VALUE!</v>
      </c>
      <c r="Q156" t="str">
        <f t="shared" ca="1" si="31"/>
        <v/>
      </c>
      <c r="R156" t="s">
        <v>24</v>
      </c>
    </row>
    <row r="157" spans="1:18" ht="16.5" x14ac:dyDescent="0.25">
      <c r="A157">
        <f ca="1">IF($B$2=0,"",COUNTA($B$2:B157))</f>
        <v>156</v>
      </c>
      <c r="B157" s="3" t="str">
        <f t="shared" ca="1" si="25"/>
        <v/>
      </c>
      <c r="C157" s="3">
        <f t="shared" ca="1" si="24"/>
        <v>0</v>
      </c>
      <c r="F157" s="5"/>
      <c r="G157" t="str">
        <f>IF(ISBLANK(K157),"",COUNTA($K$2:K157))</f>
        <v/>
      </c>
      <c r="H157" t="str">
        <f t="shared" si="26"/>
        <v/>
      </c>
      <c r="I157">
        <f t="shared" si="27"/>
        <v>0</v>
      </c>
      <c r="J157">
        <f t="shared" si="28"/>
        <v>0</v>
      </c>
      <c r="M157">
        <f t="shared" si="29"/>
        <v>0</v>
      </c>
      <c r="N157">
        <f t="shared" si="29"/>
        <v>0</v>
      </c>
      <c r="P157" s="2" t="e">
        <f t="shared" ca="1" si="30"/>
        <v>#VALUE!</v>
      </c>
      <c r="Q157" t="str">
        <f t="shared" ca="1" si="31"/>
        <v/>
      </c>
      <c r="R157" t="s">
        <v>365</v>
      </c>
    </row>
    <row r="158" spans="1:18" x14ac:dyDescent="0.25">
      <c r="A158">
        <f ca="1">IF($B$2=0,"",COUNTA($B$2:B158))</f>
        <v>157</v>
      </c>
      <c r="B158" s="3" t="str">
        <f t="shared" ca="1" si="25"/>
        <v/>
      </c>
      <c r="C158" s="3">
        <f t="shared" ca="1" si="24"/>
        <v>0</v>
      </c>
      <c r="F158" s="7"/>
      <c r="G158" t="str">
        <f>IF(ISBLANK(K158),"",COUNTA($K$2:K158))</f>
        <v/>
      </c>
      <c r="H158" t="str">
        <f t="shared" si="26"/>
        <v/>
      </c>
      <c r="I158">
        <f t="shared" si="27"/>
        <v>0</v>
      </c>
      <c r="J158">
        <f t="shared" si="28"/>
        <v>0</v>
      </c>
      <c r="M158">
        <f t="shared" si="29"/>
        <v>0</v>
      </c>
      <c r="N158">
        <f t="shared" si="29"/>
        <v>0</v>
      </c>
      <c r="P158" s="2" t="e">
        <f t="shared" ca="1" si="30"/>
        <v>#VALUE!</v>
      </c>
      <c r="Q158" t="str">
        <f t="shared" ca="1" si="31"/>
        <v/>
      </c>
      <c r="R158" t="s">
        <v>290</v>
      </c>
    </row>
    <row r="159" spans="1:18" ht="16.5" x14ac:dyDescent="0.25">
      <c r="A159">
        <f ca="1">IF($B$2=0,"",COUNTA($B$2:B159))</f>
        <v>158</v>
      </c>
      <c r="B159" s="3" t="str">
        <f t="shared" ca="1" si="25"/>
        <v/>
      </c>
      <c r="C159" s="3">
        <f t="shared" ca="1" si="24"/>
        <v>0</v>
      </c>
      <c r="F159" s="5"/>
      <c r="G159" t="str">
        <f>IF(ISBLANK(K159),"",COUNTA($K$2:K159))</f>
        <v/>
      </c>
      <c r="H159" t="str">
        <f t="shared" si="26"/>
        <v/>
      </c>
      <c r="I159">
        <f t="shared" si="27"/>
        <v>0</v>
      </c>
      <c r="J159">
        <f t="shared" si="28"/>
        <v>0</v>
      </c>
      <c r="M159">
        <f t="shared" si="29"/>
        <v>0</v>
      </c>
      <c r="N159">
        <f t="shared" si="29"/>
        <v>0</v>
      </c>
      <c r="P159" s="2" t="e">
        <f t="shared" ca="1" si="30"/>
        <v>#VALUE!</v>
      </c>
      <c r="Q159" t="str">
        <f t="shared" ca="1" si="31"/>
        <v/>
      </c>
      <c r="R159" t="s">
        <v>298</v>
      </c>
    </row>
    <row r="160" spans="1:18" x14ac:dyDescent="0.25">
      <c r="A160">
        <f ca="1">IF($B$2=0,"",COUNTA($B$2:B160))</f>
        <v>159</v>
      </c>
      <c r="B160" s="3" t="str">
        <f t="shared" ca="1" si="25"/>
        <v/>
      </c>
      <c r="C160" s="3">
        <f t="shared" ca="1" si="24"/>
        <v>0</v>
      </c>
      <c r="F160" s="7"/>
      <c r="G160" t="str">
        <f>IF(ISBLANK(K160),"",COUNTA($K$2:K160))</f>
        <v/>
      </c>
      <c r="H160" t="str">
        <f t="shared" si="26"/>
        <v/>
      </c>
      <c r="I160">
        <f t="shared" si="27"/>
        <v>0</v>
      </c>
      <c r="J160">
        <f t="shared" si="28"/>
        <v>0</v>
      </c>
      <c r="M160">
        <f t="shared" si="29"/>
        <v>0</v>
      </c>
      <c r="N160">
        <f t="shared" si="29"/>
        <v>0</v>
      </c>
      <c r="P160" s="2" t="e">
        <f t="shared" ca="1" si="30"/>
        <v>#VALUE!</v>
      </c>
      <c r="Q160" t="str">
        <f t="shared" ca="1" si="31"/>
        <v/>
      </c>
      <c r="R160" t="s">
        <v>292</v>
      </c>
    </row>
    <row r="161" spans="1:18" ht="16.5" x14ac:dyDescent="0.25">
      <c r="A161">
        <f ca="1">IF($B$2=0,"",COUNTA($B$2:B161))</f>
        <v>160</v>
      </c>
      <c r="B161" s="3" t="str">
        <f t="shared" ca="1" si="25"/>
        <v/>
      </c>
      <c r="C161" s="3">
        <f t="shared" ca="1" si="24"/>
        <v>0</v>
      </c>
      <c r="F161" s="5"/>
      <c r="G161" t="str">
        <f>IF(ISBLANK(K161),"",COUNTA($K$2:K161))</f>
        <v/>
      </c>
      <c r="H161" t="str">
        <f t="shared" si="26"/>
        <v/>
      </c>
      <c r="I161">
        <f t="shared" si="27"/>
        <v>0</v>
      </c>
      <c r="J161">
        <f t="shared" si="28"/>
        <v>0</v>
      </c>
      <c r="M161">
        <f t="shared" si="29"/>
        <v>0</v>
      </c>
      <c r="N161">
        <f t="shared" si="29"/>
        <v>0</v>
      </c>
      <c r="P161" s="2" t="e">
        <f t="shared" ca="1" si="30"/>
        <v>#VALUE!</v>
      </c>
      <c r="Q161" t="str">
        <f t="shared" ca="1" si="31"/>
        <v/>
      </c>
      <c r="R161">
        <v>100</v>
      </c>
    </row>
    <row r="162" spans="1:18" x14ac:dyDescent="0.25">
      <c r="A162">
        <f ca="1">IF($B$2=0,"",COUNTA($B$2:B162))</f>
        <v>161</v>
      </c>
      <c r="B162" s="3" t="str">
        <f t="shared" ca="1" si="25"/>
        <v/>
      </c>
      <c r="C162" s="3">
        <f t="shared" ca="1" si="24"/>
        <v>0</v>
      </c>
      <c r="F162" s="7"/>
      <c r="G162" t="str">
        <f>IF(ISBLANK(K162),"",COUNTA($K$2:K162))</f>
        <v/>
      </c>
      <c r="H162" t="str">
        <f t="shared" si="26"/>
        <v/>
      </c>
      <c r="I162">
        <f t="shared" si="27"/>
        <v>0</v>
      </c>
      <c r="J162">
        <f t="shared" si="28"/>
        <v>0</v>
      </c>
      <c r="M162">
        <f t="shared" si="29"/>
        <v>0</v>
      </c>
      <c r="N162">
        <f t="shared" si="29"/>
        <v>0</v>
      </c>
      <c r="P162" s="2" t="e">
        <f t="shared" ca="1" si="30"/>
        <v>#VALUE!</v>
      </c>
      <c r="Q162" t="str">
        <f t="shared" ca="1" si="31"/>
        <v/>
      </c>
      <c r="R162" t="s">
        <v>366</v>
      </c>
    </row>
    <row r="163" spans="1:18" ht="16.5" x14ac:dyDescent="0.25">
      <c r="A163">
        <f ca="1">IF($B$2=0,"",COUNTA($B$2:B163))</f>
        <v>162</v>
      </c>
      <c r="B163" s="3" t="str">
        <f t="shared" ca="1" si="25"/>
        <v/>
      </c>
      <c r="C163" s="3">
        <f t="shared" ca="1" si="24"/>
        <v>0</v>
      </c>
      <c r="F163" s="5"/>
      <c r="G163" t="str">
        <f>IF(ISBLANK(K163),"",COUNTA($K$2:K163))</f>
        <v/>
      </c>
      <c r="H163" t="str">
        <f t="shared" si="26"/>
        <v/>
      </c>
      <c r="I163">
        <f t="shared" si="27"/>
        <v>0</v>
      </c>
      <c r="J163">
        <f t="shared" si="28"/>
        <v>0</v>
      </c>
      <c r="M163">
        <f t="shared" si="29"/>
        <v>0</v>
      </c>
      <c r="N163">
        <f t="shared" si="29"/>
        <v>0</v>
      </c>
      <c r="P163" s="2" t="e">
        <f t="shared" ca="1" si="30"/>
        <v>#VALUE!</v>
      </c>
      <c r="Q163" t="str">
        <f t="shared" ca="1" si="31"/>
        <v/>
      </c>
      <c r="R163" t="s">
        <v>288</v>
      </c>
    </row>
    <row r="164" spans="1:18" x14ac:dyDescent="0.25">
      <c r="A164">
        <f ca="1">IF($B$2=0,"",COUNTA($B$2:B164))</f>
        <v>163</v>
      </c>
      <c r="B164" s="3" t="str">
        <f t="shared" ca="1" si="25"/>
        <v/>
      </c>
      <c r="C164" s="3">
        <f t="shared" ca="1" si="24"/>
        <v>0</v>
      </c>
      <c r="F164" s="7"/>
      <c r="G164" t="str">
        <f>IF(ISBLANK(K164),"",COUNTA($K$2:K164))</f>
        <v/>
      </c>
      <c r="H164" t="str">
        <f t="shared" si="26"/>
        <v/>
      </c>
      <c r="I164">
        <f t="shared" si="27"/>
        <v>0</v>
      </c>
      <c r="J164">
        <f t="shared" si="28"/>
        <v>0</v>
      </c>
      <c r="M164">
        <f t="shared" si="29"/>
        <v>0</v>
      </c>
      <c r="N164">
        <f t="shared" si="29"/>
        <v>0</v>
      </c>
      <c r="P164" s="2" t="e">
        <f t="shared" ca="1" si="30"/>
        <v>#VALUE!</v>
      </c>
      <c r="Q164" t="str">
        <f t="shared" ca="1" si="31"/>
        <v/>
      </c>
      <c r="R164">
        <v>105</v>
      </c>
    </row>
    <row r="165" spans="1:18" x14ac:dyDescent="0.25">
      <c r="A165">
        <f ca="1">IF($B$2=0,"",COUNTA($B$2:B165))</f>
        <v>164</v>
      </c>
      <c r="B165" s="3" t="str">
        <f t="shared" ca="1" si="25"/>
        <v/>
      </c>
      <c r="C165" s="3">
        <f t="shared" ca="1" si="24"/>
        <v>0</v>
      </c>
      <c r="G165" t="str">
        <f>IF(ISBLANK(K165),"",COUNTA($K$2:K165))</f>
        <v/>
      </c>
      <c r="H165" t="str">
        <f t="shared" si="26"/>
        <v/>
      </c>
      <c r="I165">
        <f t="shared" si="27"/>
        <v>0</v>
      </c>
      <c r="J165">
        <f t="shared" si="28"/>
        <v>0</v>
      </c>
      <c r="M165">
        <f t="shared" si="29"/>
        <v>0</v>
      </c>
      <c r="N165">
        <f t="shared" si="29"/>
        <v>0</v>
      </c>
      <c r="P165" s="2" t="e">
        <f t="shared" ca="1" si="30"/>
        <v>#VALUE!</v>
      </c>
      <c r="Q165" t="str">
        <f t="shared" ca="1" si="31"/>
        <v/>
      </c>
      <c r="R165" t="s">
        <v>289</v>
      </c>
    </row>
    <row r="166" spans="1:18" x14ac:dyDescent="0.25">
      <c r="A166">
        <f ca="1">IF($B$2=0,"",COUNTA($B$2:B166))</f>
        <v>165</v>
      </c>
      <c r="B166" s="3" t="str">
        <f t="shared" ca="1" si="25"/>
        <v/>
      </c>
      <c r="C166" s="3">
        <f t="shared" ca="1" si="24"/>
        <v>0</v>
      </c>
      <c r="G166" t="str">
        <f>IF(ISBLANK(K166),"",COUNTA($K$2:K166))</f>
        <v/>
      </c>
      <c r="H166" t="str">
        <f t="shared" si="26"/>
        <v/>
      </c>
      <c r="I166">
        <f t="shared" si="27"/>
        <v>0</v>
      </c>
      <c r="J166">
        <f t="shared" si="28"/>
        <v>0</v>
      </c>
      <c r="M166">
        <f t="shared" si="29"/>
        <v>0</v>
      </c>
      <c r="N166">
        <f t="shared" si="29"/>
        <v>0</v>
      </c>
      <c r="P166" s="2" t="e">
        <f t="shared" ca="1" si="30"/>
        <v>#VALUE!</v>
      </c>
      <c r="Q166" t="str">
        <f t="shared" ca="1" si="31"/>
        <v/>
      </c>
      <c r="R166" t="s">
        <v>300</v>
      </c>
    </row>
    <row r="167" spans="1:18" x14ac:dyDescent="0.25">
      <c r="A167">
        <f ca="1">IF($B$2=0,"",COUNTA($B$2:B167))</f>
        <v>166</v>
      </c>
      <c r="B167" s="3" t="str">
        <f t="shared" ca="1" si="25"/>
        <v/>
      </c>
      <c r="C167" s="3">
        <f t="shared" ca="1" si="24"/>
        <v>0</v>
      </c>
      <c r="G167" t="str">
        <f>IF(ISBLANK(K167),"",COUNTA($K$2:K167))</f>
        <v/>
      </c>
      <c r="H167" t="str">
        <f t="shared" si="26"/>
        <v/>
      </c>
      <c r="I167">
        <f t="shared" si="27"/>
        <v>0</v>
      </c>
      <c r="J167">
        <f t="shared" si="28"/>
        <v>0</v>
      </c>
      <c r="M167">
        <f t="shared" si="29"/>
        <v>0</v>
      </c>
      <c r="N167">
        <f t="shared" si="29"/>
        <v>0</v>
      </c>
      <c r="P167" s="2" t="e">
        <f t="shared" ca="1" si="30"/>
        <v>#VALUE!</v>
      </c>
      <c r="Q167" t="str">
        <f t="shared" ca="1" si="31"/>
        <v/>
      </c>
      <c r="R167" t="s">
        <v>367</v>
      </c>
    </row>
    <row r="168" spans="1:18" x14ac:dyDescent="0.25">
      <c r="A168">
        <f ca="1">IF($B$2=0,"",COUNTA($B$2:B168))</f>
        <v>167</v>
      </c>
      <c r="B168" s="3" t="str">
        <f t="shared" ca="1" si="25"/>
        <v/>
      </c>
      <c r="C168" s="3">
        <f t="shared" ca="1" si="24"/>
        <v>0</v>
      </c>
      <c r="G168" t="str">
        <f>IF(ISBLANK(K168),"",COUNTA($K$2:K168))</f>
        <v/>
      </c>
      <c r="H168" t="str">
        <f t="shared" si="26"/>
        <v/>
      </c>
      <c r="I168">
        <f t="shared" si="27"/>
        <v>0</v>
      </c>
      <c r="J168">
        <f t="shared" si="28"/>
        <v>0</v>
      </c>
      <c r="M168">
        <f t="shared" si="29"/>
        <v>0</v>
      </c>
      <c r="N168">
        <f t="shared" si="29"/>
        <v>0</v>
      </c>
      <c r="P168" s="2" t="e">
        <f t="shared" ca="1" si="30"/>
        <v>#VALUE!</v>
      </c>
      <c r="Q168" t="str">
        <f t="shared" ca="1" si="31"/>
        <v/>
      </c>
      <c r="R168" t="s">
        <v>341</v>
      </c>
    </row>
    <row r="169" spans="1:18" x14ac:dyDescent="0.25">
      <c r="A169">
        <f ca="1">IF($B$2=0,"",COUNTA($B$2:B169))</f>
        <v>168</v>
      </c>
      <c r="B169" s="3" t="str">
        <f t="shared" ca="1" si="25"/>
        <v/>
      </c>
      <c r="C169" s="3">
        <f t="shared" ca="1" si="24"/>
        <v>0</v>
      </c>
      <c r="G169" t="str">
        <f>IF(ISBLANK(K169),"",COUNTA($K$2:K169))</f>
        <v/>
      </c>
      <c r="H169" t="str">
        <f t="shared" si="26"/>
        <v/>
      </c>
      <c r="I169">
        <f t="shared" si="27"/>
        <v>0</v>
      </c>
      <c r="J169">
        <f t="shared" si="28"/>
        <v>0</v>
      </c>
      <c r="M169">
        <f t="shared" si="29"/>
        <v>0</v>
      </c>
      <c r="N169">
        <f t="shared" si="29"/>
        <v>0</v>
      </c>
      <c r="P169" s="2" t="e">
        <f t="shared" ca="1" si="30"/>
        <v>#VALUE!</v>
      </c>
      <c r="Q169" t="str">
        <f t="shared" ca="1" si="31"/>
        <v/>
      </c>
      <c r="R169" t="s">
        <v>368</v>
      </c>
    </row>
    <row r="170" spans="1:18" x14ac:dyDescent="0.25">
      <c r="A170">
        <f ca="1">IF($B$2=0,"",COUNTA($B$2:B170))</f>
        <v>169</v>
      </c>
      <c r="B170" s="3" t="str">
        <f t="shared" ca="1" si="25"/>
        <v/>
      </c>
      <c r="C170" s="3">
        <f t="shared" ref="C170:C233" ca="1" si="32">OFFSET(F170,(ROW()-1)*1-1,0)</f>
        <v>0</v>
      </c>
      <c r="G170" t="str">
        <f>IF(ISBLANK(K170),"",COUNTA($K$2:K170))</f>
        <v/>
      </c>
      <c r="H170" t="str">
        <f t="shared" si="26"/>
        <v/>
      </c>
      <c r="I170">
        <f t="shared" si="27"/>
        <v>0</v>
      </c>
      <c r="J170">
        <f t="shared" si="28"/>
        <v>0</v>
      </c>
      <c r="M170">
        <f t="shared" si="29"/>
        <v>0</v>
      </c>
      <c r="N170">
        <f t="shared" si="29"/>
        <v>0</v>
      </c>
      <c r="R170" t="s">
        <v>342</v>
      </c>
    </row>
    <row r="171" spans="1:18" x14ac:dyDescent="0.25">
      <c r="A171">
        <f ca="1">IF($B$2=0,"",COUNTA($B$2:B171))</f>
        <v>170</v>
      </c>
      <c r="B171" s="3" t="str">
        <f t="shared" ca="1" si="25"/>
        <v/>
      </c>
      <c r="C171" s="3">
        <f t="shared" ca="1" si="32"/>
        <v>0</v>
      </c>
      <c r="G171" t="str">
        <f>IF(ISBLANK(K171),"",COUNTA($K$2:K171))</f>
        <v/>
      </c>
      <c r="H171" t="str">
        <f t="shared" si="26"/>
        <v/>
      </c>
      <c r="I171">
        <f t="shared" si="27"/>
        <v>0</v>
      </c>
      <c r="J171">
        <f t="shared" si="28"/>
        <v>0</v>
      </c>
      <c r="M171">
        <f t="shared" si="29"/>
        <v>0</v>
      </c>
      <c r="N171">
        <f t="shared" si="29"/>
        <v>0</v>
      </c>
      <c r="R171">
        <v>135</v>
      </c>
    </row>
    <row r="172" spans="1:18" x14ac:dyDescent="0.25">
      <c r="A172">
        <f ca="1">IF($B$2=0,"",COUNTA($B$2:B172))</f>
        <v>171</v>
      </c>
      <c r="B172" s="3" t="str">
        <f t="shared" ca="1" si="25"/>
        <v/>
      </c>
      <c r="C172" s="3">
        <f t="shared" ca="1" si="32"/>
        <v>0</v>
      </c>
      <c r="G172" t="str">
        <f>IF(ISBLANK(K172),"",COUNTA($K$2:K172))</f>
        <v/>
      </c>
      <c r="H172" t="str">
        <f t="shared" si="26"/>
        <v/>
      </c>
      <c r="I172">
        <f t="shared" si="27"/>
        <v>0</v>
      </c>
      <c r="J172">
        <f t="shared" si="28"/>
        <v>0</v>
      </c>
      <c r="M172">
        <f t="shared" si="29"/>
        <v>0</v>
      </c>
      <c r="N172">
        <f t="shared" si="29"/>
        <v>0</v>
      </c>
      <c r="R172" t="s">
        <v>369</v>
      </c>
    </row>
    <row r="173" spans="1:18" x14ac:dyDescent="0.25">
      <c r="A173">
        <f ca="1">IF($B$2=0,"",COUNTA($B$2:B173))</f>
        <v>172</v>
      </c>
      <c r="B173" s="3" t="str">
        <f t="shared" ca="1" si="25"/>
        <v/>
      </c>
      <c r="C173" s="3">
        <f t="shared" ca="1" si="32"/>
        <v>0</v>
      </c>
      <c r="G173" t="str">
        <f>IF(ISBLANK(K173),"",COUNTA($K$2:K173))</f>
        <v/>
      </c>
      <c r="H173" t="str">
        <f t="shared" si="26"/>
        <v/>
      </c>
      <c r="I173">
        <f t="shared" si="27"/>
        <v>0</v>
      </c>
      <c r="J173">
        <f t="shared" si="28"/>
        <v>0</v>
      </c>
      <c r="M173">
        <f t="shared" si="29"/>
        <v>0</v>
      </c>
      <c r="N173">
        <f t="shared" si="29"/>
        <v>0</v>
      </c>
      <c r="R173" t="s">
        <v>370</v>
      </c>
    </row>
    <row r="174" spans="1:18" x14ac:dyDescent="0.25">
      <c r="A174">
        <f ca="1">IF($B$2=0,"",COUNTA($B$2:B174))</f>
        <v>173</v>
      </c>
      <c r="B174" s="3" t="str">
        <f t="shared" ca="1" si="25"/>
        <v/>
      </c>
      <c r="C174" s="3">
        <f t="shared" ca="1" si="32"/>
        <v>0</v>
      </c>
      <c r="G174" t="str">
        <f>IF(ISBLANK(K174),"",COUNTA($K$2:K174))</f>
        <v/>
      </c>
      <c r="H174" t="str">
        <f t="shared" si="26"/>
        <v/>
      </c>
      <c r="I174">
        <f t="shared" si="27"/>
        <v>0</v>
      </c>
      <c r="J174">
        <f t="shared" si="28"/>
        <v>0</v>
      </c>
      <c r="M174">
        <f t="shared" si="29"/>
        <v>0</v>
      </c>
      <c r="N174">
        <f t="shared" si="29"/>
        <v>0</v>
      </c>
      <c r="R174" t="s">
        <v>26</v>
      </c>
    </row>
    <row r="175" spans="1:18" x14ac:dyDescent="0.25">
      <c r="A175">
        <f ca="1">IF($B$2=0,"",COUNTA($B$2:B175))</f>
        <v>174</v>
      </c>
      <c r="B175" s="3" t="str">
        <f t="shared" ca="1" si="25"/>
        <v/>
      </c>
      <c r="C175" s="3">
        <f t="shared" ca="1" si="32"/>
        <v>0</v>
      </c>
      <c r="G175" t="str">
        <f>IF(ISBLANK(K175),"",COUNTA($K$2:K175))</f>
        <v/>
      </c>
      <c r="H175" t="str">
        <f t="shared" si="26"/>
        <v/>
      </c>
      <c r="I175">
        <f t="shared" si="27"/>
        <v>0</v>
      </c>
      <c r="J175">
        <f t="shared" si="28"/>
        <v>0</v>
      </c>
      <c r="M175">
        <f t="shared" si="29"/>
        <v>0</v>
      </c>
      <c r="N175">
        <f t="shared" si="29"/>
        <v>0</v>
      </c>
      <c r="R175" t="s">
        <v>371</v>
      </c>
    </row>
    <row r="176" spans="1:18" x14ac:dyDescent="0.25">
      <c r="A176">
        <f ca="1">IF($B$2=0,"",COUNTA($B$2:B176))</f>
        <v>175</v>
      </c>
      <c r="B176" s="3" t="str">
        <f t="shared" ca="1" si="25"/>
        <v/>
      </c>
      <c r="C176" s="3">
        <f t="shared" ca="1" si="32"/>
        <v>0</v>
      </c>
      <c r="G176" t="str">
        <f>IF(ISBLANK(K176),"",COUNTA($K$2:K176))</f>
        <v/>
      </c>
      <c r="H176" t="str">
        <f t="shared" si="26"/>
        <v/>
      </c>
      <c r="I176">
        <f t="shared" si="27"/>
        <v>0</v>
      </c>
      <c r="J176">
        <f t="shared" si="28"/>
        <v>0</v>
      </c>
      <c r="M176">
        <f t="shared" si="29"/>
        <v>0</v>
      </c>
      <c r="N176">
        <f t="shared" si="29"/>
        <v>0</v>
      </c>
      <c r="R176" t="s">
        <v>25</v>
      </c>
    </row>
    <row r="177" spans="1:18" x14ac:dyDescent="0.25">
      <c r="A177">
        <f ca="1">IF($B$2=0,"",COUNTA($B$2:B177))</f>
        <v>176</v>
      </c>
      <c r="B177" s="3" t="str">
        <f t="shared" ca="1" si="25"/>
        <v/>
      </c>
      <c r="C177" s="3">
        <f t="shared" ca="1" si="32"/>
        <v>0</v>
      </c>
      <c r="G177" t="str">
        <f>IF(ISBLANK(K177),"",COUNTA($K$2:K177))</f>
        <v/>
      </c>
      <c r="H177" t="str">
        <f t="shared" si="26"/>
        <v/>
      </c>
      <c r="I177">
        <f t="shared" si="27"/>
        <v>0</v>
      </c>
      <c r="J177">
        <f t="shared" si="28"/>
        <v>0</v>
      </c>
      <c r="M177">
        <f t="shared" si="29"/>
        <v>0</v>
      </c>
      <c r="N177">
        <f t="shared" si="29"/>
        <v>0</v>
      </c>
      <c r="R177" t="s">
        <v>372</v>
      </c>
    </row>
    <row r="178" spans="1:18" x14ac:dyDescent="0.25">
      <c r="A178">
        <f ca="1">IF($B$2=0,"",COUNTA($B$2:B178))</f>
        <v>177</v>
      </c>
      <c r="B178" s="3" t="str">
        <f t="shared" ca="1" si="25"/>
        <v/>
      </c>
      <c r="C178" s="3">
        <f t="shared" ca="1" si="32"/>
        <v>0</v>
      </c>
      <c r="G178" t="str">
        <f>IF(ISBLANK(K178),"",COUNTA($K$2:K178))</f>
        <v/>
      </c>
      <c r="H178" t="str">
        <f t="shared" si="26"/>
        <v/>
      </c>
      <c r="I178">
        <f t="shared" si="27"/>
        <v>0</v>
      </c>
      <c r="J178">
        <f t="shared" si="28"/>
        <v>0</v>
      </c>
      <c r="M178">
        <f t="shared" si="29"/>
        <v>0</v>
      </c>
      <c r="N178">
        <f t="shared" si="29"/>
        <v>0</v>
      </c>
      <c r="R178" t="s">
        <v>299</v>
      </c>
    </row>
    <row r="179" spans="1:18" x14ac:dyDescent="0.25">
      <c r="A179">
        <f ca="1">IF($B$2=0,"",COUNTA($B$2:B179))</f>
        <v>178</v>
      </c>
      <c r="B179" s="3" t="str">
        <f t="shared" ca="1" si="25"/>
        <v/>
      </c>
      <c r="C179" s="3">
        <f t="shared" ca="1" si="32"/>
        <v>0</v>
      </c>
      <c r="G179" t="str">
        <f>IF(ISBLANK(K179),"",COUNTA($K$2:K179))</f>
        <v/>
      </c>
      <c r="H179" t="str">
        <f t="shared" si="26"/>
        <v/>
      </c>
      <c r="I179">
        <f t="shared" si="27"/>
        <v>0</v>
      </c>
      <c r="J179">
        <f t="shared" si="28"/>
        <v>0</v>
      </c>
      <c r="M179">
        <f t="shared" si="29"/>
        <v>0</v>
      </c>
      <c r="N179">
        <f t="shared" si="29"/>
        <v>0</v>
      </c>
      <c r="R179" t="s">
        <v>285</v>
      </c>
    </row>
    <row r="180" spans="1:18" x14ac:dyDescent="0.25">
      <c r="A180">
        <f ca="1">IF($B$2=0,"",COUNTA($B$2:B180))</f>
        <v>179</v>
      </c>
      <c r="B180" s="3" t="str">
        <f t="shared" ca="1" si="25"/>
        <v/>
      </c>
      <c r="C180" s="3">
        <f t="shared" ca="1" si="32"/>
        <v>0</v>
      </c>
      <c r="G180" t="str">
        <f>IF(ISBLANK(K180),"",COUNTA($K$2:K180))</f>
        <v/>
      </c>
      <c r="H180" t="str">
        <f t="shared" si="26"/>
        <v/>
      </c>
      <c r="I180">
        <f t="shared" si="27"/>
        <v>0</v>
      </c>
      <c r="J180">
        <f t="shared" si="28"/>
        <v>0</v>
      </c>
      <c r="M180">
        <f t="shared" si="29"/>
        <v>0</v>
      </c>
      <c r="N180">
        <f t="shared" si="29"/>
        <v>0</v>
      </c>
      <c r="R180" t="s">
        <v>301</v>
      </c>
    </row>
    <row r="181" spans="1:18" x14ac:dyDescent="0.25">
      <c r="A181">
        <f ca="1">IF($B$2=0,"",COUNTA($B$2:B181))</f>
        <v>180</v>
      </c>
      <c r="B181" s="3" t="str">
        <f t="shared" ca="1" si="25"/>
        <v/>
      </c>
      <c r="C181" s="3">
        <f t="shared" ca="1" si="32"/>
        <v>0</v>
      </c>
      <c r="G181" t="str">
        <f>IF(ISBLANK(K181),"",COUNTA($K$2:K181))</f>
        <v/>
      </c>
      <c r="H181" t="str">
        <f t="shared" si="26"/>
        <v/>
      </c>
      <c r="I181">
        <f t="shared" si="27"/>
        <v>0</v>
      </c>
      <c r="J181">
        <f t="shared" si="28"/>
        <v>0</v>
      </c>
      <c r="M181">
        <f t="shared" si="29"/>
        <v>0</v>
      </c>
      <c r="N181">
        <f t="shared" si="29"/>
        <v>0</v>
      </c>
      <c r="R181">
        <v>115</v>
      </c>
    </row>
    <row r="182" spans="1:18" x14ac:dyDescent="0.25">
      <c r="A182">
        <f ca="1">IF($B$2=0,"",COUNTA($B$2:B182))</f>
        <v>181</v>
      </c>
      <c r="B182" s="3" t="str">
        <f t="shared" ca="1" si="25"/>
        <v/>
      </c>
      <c r="C182" s="3">
        <f t="shared" ca="1" si="32"/>
        <v>0</v>
      </c>
      <c r="G182" t="str">
        <f>IF(ISBLANK(K182),"",COUNTA($K$2:K182))</f>
        <v/>
      </c>
      <c r="H182" t="str">
        <f t="shared" si="26"/>
        <v/>
      </c>
      <c r="I182">
        <f t="shared" si="27"/>
        <v>0</v>
      </c>
      <c r="J182">
        <f t="shared" si="28"/>
        <v>0</v>
      </c>
      <c r="M182">
        <f t="shared" si="29"/>
        <v>0</v>
      </c>
      <c r="N182">
        <f t="shared" si="29"/>
        <v>0</v>
      </c>
      <c r="R182" t="s">
        <v>373</v>
      </c>
    </row>
    <row r="183" spans="1:18" x14ac:dyDescent="0.25">
      <c r="A183">
        <f ca="1">IF($B$2=0,"",COUNTA($B$2:B183))</f>
        <v>182</v>
      </c>
      <c r="B183" s="3" t="str">
        <f t="shared" ca="1" si="25"/>
        <v/>
      </c>
      <c r="C183" s="3">
        <f t="shared" ca="1" si="32"/>
        <v>0</v>
      </c>
      <c r="G183" t="str">
        <f>IF(ISBLANK(K183),"",COUNTA($K$2:K183))</f>
        <v/>
      </c>
      <c r="H183" t="str">
        <f t="shared" si="26"/>
        <v/>
      </c>
      <c r="I183">
        <f t="shared" si="27"/>
        <v>0</v>
      </c>
      <c r="J183">
        <f t="shared" si="28"/>
        <v>0</v>
      </c>
      <c r="M183">
        <f t="shared" si="29"/>
        <v>0</v>
      </c>
      <c r="N183">
        <f t="shared" si="29"/>
        <v>0</v>
      </c>
      <c r="R183" t="s">
        <v>290</v>
      </c>
    </row>
    <row r="184" spans="1:18" x14ac:dyDescent="0.25">
      <c r="A184">
        <f ca="1">IF($B$2=0,"",COUNTA($B$2:B184))</f>
        <v>183</v>
      </c>
      <c r="B184" s="3" t="str">
        <f t="shared" ca="1" si="25"/>
        <v/>
      </c>
      <c r="C184" s="3">
        <f t="shared" ca="1" si="32"/>
        <v>0</v>
      </c>
      <c r="G184" t="str">
        <f>IF(ISBLANK(K184),"",COUNTA($K$2:K184))</f>
        <v/>
      </c>
      <c r="H184" t="str">
        <f t="shared" si="26"/>
        <v/>
      </c>
      <c r="I184">
        <f t="shared" si="27"/>
        <v>0</v>
      </c>
      <c r="J184">
        <f t="shared" si="28"/>
        <v>0</v>
      </c>
      <c r="M184">
        <f t="shared" si="29"/>
        <v>0</v>
      </c>
      <c r="N184">
        <f t="shared" si="29"/>
        <v>0</v>
      </c>
      <c r="R184" t="s">
        <v>291</v>
      </c>
    </row>
    <row r="185" spans="1:18" x14ac:dyDescent="0.25">
      <c r="A185">
        <f ca="1">IF($B$2=0,"",COUNTA($B$2:B185))</f>
        <v>184</v>
      </c>
      <c r="B185" s="3" t="str">
        <f t="shared" ca="1" si="25"/>
        <v/>
      </c>
      <c r="C185" s="3">
        <f t="shared" ca="1" si="32"/>
        <v>0</v>
      </c>
      <c r="G185" t="str">
        <f>IF(ISBLANK(K185),"",COUNTA($K$2:K185))</f>
        <v/>
      </c>
      <c r="H185" t="str">
        <f t="shared" si="26"/>
        <v/>
      </c>
      <c r="I185">
        <f t="shared" si="27"/>
        <v>0</v>
      </c>
      <c r="J185">
        <f t="shared" si="28"/>
        <v>0</v>
      </c>
      <c r="M185">
        <f t="shared" si="29"/>
        <v>0</v>
      </c>
      <c r="N185">
        <f t="shared" si="29"/>
        <v>0</v>
      </c>
      <c r="R185" t="s">
        <v>292</v>
      </c>
    </row>
    <row r="186" spans="1:18" x14ac:dyDescent="0.25">
      <c r="A186">
        <f ca="1">IF($B$2=0,"",COUNTA($B$2:B186))</f>
        <v>185</v>
      </c>
      <c r="B186" s="3" t="str">
        <f t="shared" ca="1" si="25"/>
        <v/>
      </c>
      <c r="C186" s="3">
        <f t="shared" ca="1" si="32"/>
        <v>0</v>
      </c>
      <c r="G186" t="str">
        <f>IF(ISBLANK(K186),"",COUNTA($K$2:K186))</f>
        <v/>
      </c>
      <c r="H186" t="str">
        <f t="shared" si="26"/>
        <v/>
      </c>
      <c r="I186">
        <f t="shared" si="27"/>
        <v>0</v>
      </c>
      <c r="J186">
        <f t="shared" si="28"/>
        <v>0</v>
      </c>
      <c r="M186">
        <f t="shared" si="29"/>
        <v>0</v>
      </c>
      <c r="N186">
        <f t="shared" si="29"/>
        <v>0</v>
      </c>
      <c r="R186">
        <v>110</v>
      </c>
    </row>
    <row r="187" spans="1:18" x14ac:dyDescent="0.25">
      <c r="A187">
        <f ca="1">IF($B$2=0,"",COUNTA($B$2:B187))</f>
        <v>186</v>
      </c>
      <c r="B187" s="3" t="str">
        <f t="shared" ca="1" si="25"/>
        <v/>
      </c>
      <c r="C187" s="3">
        <f t="shared" ca="1" si="32"/>
        <v>0</v>
      </c>
      <c r="G187" t="str">
        <f>IF(ISBLANK(K187),"",COUNTA($K$2:K187))</f>
        <v/>
      </c>
      <c r="H187" t="str">
        <f t="shared" si="26"/>
        <v/>
      </c>
      <c r="I187">
        <f t="shared" si="27"/>
        <v>0</v>
      </c>
      <c r="J187">
        <f t="shared" si="28"/>
        <v>0</v>
      </c>
      <c r="M187">
        <f t="shared" si="29"/>
        <v>0</v>
      </c>
      <c r="N187">
        <f t="shared" si="29"/>
        <v>0</v>
      </c>
      <c r="R187" t="s">
        <v>374</v>
      </c>
    </row>
    <row r="188" spans="1:18" x14ac:dyDescent="0.25">
      <c r="A188">
        <f ca="1">IF($B$2=0,"",COUNTA($B$2:B188))</f>
        <v>187</v>
      </c>
      <c r="B188" s="3" t="str">
        <f t="shared" ca="1" si="25"/>
        <v/>
      </c>
      <c r="C188" s="3">
        <f t="shared" ca="1" si="32"/>
        <v>0</v>
      </c>
      <c r="G188" t="str">
        <f>IF(ISBLANK(K188),"",COUNTA($K$2:K188))</f>
        <v/>
      </c>
      <c r="H188" t="str">
        <f t="shared" si="26"/>
        <v/>
      </c>
      <c r="I188">
        <f t="shared" si="27"/>
        <v>0</v>
      </c>
      <c r="J188">
        <f t="shared" si="28"/>
        <v>0</v>
      </c>
      <c r="M188">
        <f t="shared" si="29"/>
        <v>0</v>
      </c>
      <c r="N188">
        <f t="shared" si="29"/>
        <v>0</v>
      </c>
      <c r="R188" t="s">
        <v>290</v>
      </c>
    </row>
    <row r="189" spans="1:18" x14ac:dyDescent="0.25">
      <c r="A189">
        <f ca="1">IF($B$2=0,"",COUNTA($B$2:B189))</f>
        <v>188</v>
      </c>
      <c r="B189" s="3" t="str">
        <f t="shared" ca="1" si="25"/>
        <v/>
      </c>
      <c r="C189" s="3">
        <f t="shared" ca="1" si="32"/>
        <v>0</v>
      </c>
      <c r="G189" t="str">
        <f>IF(ISBLANK(K189),"",COUNTA($K$2:K189))</f>
        <v/>
      </c>
      <c r="H189" t="str">
        <f t="shared" si="26"/>
        <v/>
      </c>
      <c r="I189">
        <f t="shared" si="27"/>
        <v>0</v>
      </c>
      <c r="J189">
        <f t="shared" si="28"/>
        <v>0</v>
      </c>
      <c r="M189">
        <f t="shared" si="29"/>
        <v>0</v>
      </c>
      <c r="N189">
        <f t="shared" si="29"/>
        <v>0</v>
      </c>
      <c r="R189" t="s">
        <v>285</v>
      </c>
    </row>
    <row r="190" spans="1:18" x14ac:dyDescent="0.25">
      <c r="A190">
        <f ca="1">IF($B$2=0,"",COUNTA($B$2:B190))</f>
        <v>189</v>
      </c>
      <c r="B190" s="3" t="str">
        <f t="shared" ca="1" si="25"/>
        <v/>
      </c>
      <c r="C190" s="3">
        <f t="shared" ca="1" si="32"/>
        <v>0</v>
      </c>
      <c r="G190" t="str">
        <f>IF(ISBLANK(K190),"",COUNTA($K$2:K190))</f>
        <v/>
      </c>
      <c r="H190" t="str">
        <f t="shared" si="26"/>
        <v/>
      </c>
      <c r="I190">
        <f t="shared" si="27"/>
        <v>0</v>
      </c>
      <c r="J190">
        <f t="shared" si="28"/>
        <v>0</v>
      </c>
      <c r="M190">
        <f t="shared" si="29"/>
        <v>0</v>
      </c>
      <c r="N190">
        <f t="shared" si="29"/>
        <v>0</v>
      </c>
      <c r="R190" t="s">
        <v>292</v>
      </c>
    </row>
    <row r="191" spans="1:18" x14ac:dyDescent="0.25">
      <c r="A191">
        <f ca="1">IF($B$2=0,"",COUNTA($B$2:B191))</f>
        <v>190</v>
      </c>
      <c r="B191" s="3" t="str">
        <f t="shared" ca="1" si="25"/>
        <v/>
      </c>
      <c r="C191" s="3">
        <f t="shared" ca="1" si="32"/>
        <v>0</v>
      </c>
      <c r="G191" t="str">
        <f>IF(ISBLANK(K191),"",COUNTA($K$2:K191))</f>
        <v/>
      </c>
      <c r="H191" t="str">
        <f t="shared" si="26"/>
        <v/>
      </c>
      <c r="I191">
        <f t="shared" si="27"/>
        <v>0</v>
      </c>
      <c r="J191">
        <f t="shared" si="28"/>
        <v>0</v>
      </c>
      <c r="M191">
        <f t="shared" si="29"/>
        <v>0</v>
      </c>
      <c r="N191">
        <f t="shared" si="29"/>
        <v>0</v>
      </c>
      <c r="R191">
        <v>115</v>
      </c>
    </row>
    <row r="192" spans="1:18" x14ac:dyDescent="0.25">
      <c r="A192">
        <f ca="1">IF($B$2=0,"",COUNTA($B$2:B192))</f>
        <v>191</v>
      </c>
      <c r="B192" s="3" t="str">
        <f t="shared" ca="1" si="25"/>
        <v/>
      </c>
      <c r="C192" s="3">
        <f t="shared" ca="1" si="32"/>
        <v>0</v>
      </c>
      <c r="G192" t="str">
        <f>IF(ISBLANK(K192),"",COUNTA($K$2:K192))</f>
        <v/>
      </c>
      <c r="H192" t="str">
        <f t="shared" si="26"/>
        <v/>
      </c>
      <c r="I192">
        <f t="shared" si="27"/>
        <v>0</v>
      </c>
      <c r="J192">
        <f t="shared" si="28"/>
        <v>0</v>
      </c>
      <c r="M192">
        <f t="shared" si="29"/>
        <v>0</v>
      </c>
      <c r="N192">
        <f t="shared" si="29"/>
        <v>0</v>
      </c>
      <c r="R192" t="s">
        <v>375</v>
      </c>
    </row>
    <row r="193" spans="1:18" x14ac:dyDescent="0.25">
      <c r="A193">
        <f ca="1">IF($B$2=0,"",COUNTA($B$2:B193))</f>
        <v>192</v>
      </c>
      <c r="B193" s="3" t="str">
        <f t="shared" ca="1" si="25"/>
        <v/>
      </c>
      <c r="C193" s="3">
        <f t="shared" ca="1" si="32"/>
        <v>0</v>
      </c>
      <c r="G193" t="str">
        <f>IF(ISBLANK(K193),"",COUNTA($K$2:K193))</f>
        <v/>
      </c>
      <c r="H193" t="str">
        <f t="shared" si="26"/>
        <v/>
      </c>
      <c r="I193">
        <f t="shared" si="27"/>
        <v>0</v>
      </c>
      <c r="J193">
        <f t="shared" si="28"/>
        <v>0</v>
      </c>
      <c r="M193">
        <f t="shared" si="29"/>
        <v>0</v>
      </c>
      <c r="N193">
        <f t="shared" si="29"/>
        <v>0</v>
      </c>
      <c r="R193" t="s">
        <v>288</v>
      </c>
    </row>
    <row r="194" spans="1:18" x14ac:dyDescent="0.25">
      <c r="A194">
        <f ca="1">IF($B$2=0,"",COUNTA($B$2:B194))</f>
        <v>193</v>
      </c>
      <c r="B194" s="3" t="str">
        <f t="shared" ref="B194:B257" ca="1" si="33">UPPER(OFFSET(F193,(ROW()-1)*1-1,0))</f>
        <v/>
      </c>
      <c r="C194" s="3">
        <f t="shared" ca="1" si="32"/>
        <v>0</v>
      </c>
      <c r="G194" t="str">
        <f>IF(ISBLANK(K194),"",COUNTA($K$2:K194))</f>
        <v/>
      </c>
      <c r="H194" t="str">
        <f t="shared" ref="H194:H257" si="34">IF(ISBLANK(K194),"",IF(ISNUMBER(SEARCH("+",K194)),LEFT(K194,SEARCH("+",K194,1)-1),LEFT(K194,SEARCH("-",K194,1)-1)))</f>
        <v/>
      </c>
      <c r="I194">
        <f t="shared" ref="I194:I257" si="35">IF(VALUE(M194)&gt;0,-20,IF(VALUE(M194)&gt;VALUE(N194),-20,M194))</f>
        <v>0</v>
      </c>
      <c r="J194">
        <f t="shared" ref="J194:J257" si="36">IF(VALUE(N194)&gt;0,-20,IF(VALUE(N194)&gt;VALUE(M194),-20,N194))</f>
        <v>0</v>
      </c>
      <c r="M194">
        <f t="shared" ref="M194:N257" si="37">IF(ISBLANK(K194),0,IF(ISNUMBER(SEARCH("+",K194)),RIGHT(K194,LEN(K194)-SEARCH("+",K194,1)),RIGHT(K194,LEN(K194)-SEARCH("-",K194,1)+1)))</f>
        <v>0</v>
      </c>
      <c r="N194">
        <f t="shared" si="37"/>
        <v>0</v>
      </c>
      <c r="R194" t="s">
        <v>26</v>
      </c>
    </row>
    <row r="195" spans="1:18" x14ac:dyDescent="0.25">
      <c r="A195">
        <f ca="1">IF($B$2=0,"",COUNTA($B$2:B195))</f>
        <v>194</v>
      </c>
      <c r="B195" s="3" t="str">
        <f t="shared" ca="1" si="33"/>
        <v/>
      </c>
      <c r="C195" s="3">
        <f t="shared" ca="1" si="32"/>
        <v>0</v>
      </c>
      <c r="G195" t="str">
        <f>IF(ISBLANK(K195),"",COUNTA($K$2:K195))</f>
        <v/>
      </c>
      <c r="H195" t="str">
        <f t="shared" si="34"/>
        <v/>
      </c>
      <c r="I195">
        <f t="shared" si="35"/>
        <v>0</v>
      </c>
      <c r="J195">
        <f t="shared" si="36"/>
        <v>0</v>
      </c>
      <c r="M195">
        <f t="shared" si="37"/>
        <v>0</v>
      </c>
      <c r="N195">
        <f t="shared" si="37"/>
        <v>0</v>
      </c>
      <c r="R195" t="s">
        <v>289</v>
      </c>
    </row>
    <row r="196" spans="1:18" x14ac:dyDescent="0.25">
      <c r="A196">
        <f ca="1">IF($B$2=0,"",COUNTA($B$2:B196))</f>
        <v>195</v>
      </c>
      <c r="B196" s="3" t="str">
        <f t="shared" ca="1" si="33"/>
        <v/>
      </c>
      <c r="C196" s="3">
        <f t="shared" ca="1" si="32"/>
        <v>0</v>
      </c>
      <c r="G196" t="str">
        <f>IF(ISBLANK(K196),"",COUNTA($K$2:K196))</f>
        <v/>
      </c>
      <c r="H196" t="str">
        <f t="shared" si="34"/>
        <v/>
      </c>
      <c r="I196">
        <f t="shared" si="35"/>
        <v>0</v>
      </c>
      <c r="J196">
        <f t="shared" si="36"/>
        <v>0</v>
      </c>
      <c r="M196">
        <f t="shared" si="37"/>
        <v>0</v>
      </c>
      <c r="N196">
        <f t="shared" si="37"/>
        <v>0</v>
      </c>
      <c r="R196" t="s">
        <v>25</v>
      </c>
    </row>
    <row r="197" spans="1:18" x14ac:dyDescent="0.25">
      <c r="A197">
        <f ca="1">IF($B$2=0,"",COUNTA($B$2:B197))</f>
        <v>196</v>
      </c>
      <c r="B197" s="3" t="str">
        <f t="shared" ca="1" si="33"/>
        <v/>
      </c>
      <c r="C197" s="3">
        <f t="shared" ca="1" si="32"/>
        <v>0</v>
      </c>
      <c r="G197" t="str">
        <f>IF(ISBLANK(K197),"",COUNTA($K$2:K197))</f>
        <v/>
      </c>
      <c r="H197" t="str">
        <f t="shared" si="34"/>
        <v/>
      </c>
      <c r="I197">
        <f t="shared" si="35"/>
        <v>0</v>
      </c>
      <c r="J197">
        <f t="shared" si="36"/>
        <v>0</v>
      </c>
      <c r="M197">
        <f t="shared" si="37"/>
        <v>0</v>
      </c>
      <c r="N197">
        <f t="shared" si="37"/>
        <v>0</v>
      </c>
      <c r="R197" t="s">
        <v>376</v>
      </c>
    </row>
    <row r="198" spans="1:18" x14ac:dyDescent="0.25">
      <c r="A198">
        <f ca="1">IF($B$2=0,"",COUNTA($B$2:B198))</f>
        <v>197</v>
      </c>
      <c r="B198" s="3" t="str">
        <f t="shared" ca="1" si="33"/>
        <v/>
      </c>
      <c r="C198" s="3">
        <f t="shared" ca="1" si="32"/>
        <v>0</v>
      </c>
      <c r="G198" t="str">
        <f>IF(ISBLANK(K198),"",COUNTA($K$2:K198))</f>
        <v/>
      </c>
      <c r="H198" t="str">
        <f t="shared" si="34"/>
        <v/>
      </c>
      <c r="I198">
        <f t="shared" si="35"/>
        <v>0</v>
      </c>
      <c r="J198">
        <f t="shared" si="36"/>
        <v>0</v>
      </c>
      <c r="M198">
        <f t="shared" si="37"/>
        <v>0</v>
      </c>
      <c r="N198">
        <f t="shared" si="37"/>
        <v>0</v>
      </c>
      <c r="R198" t="s">
        <v>370</v>
      </c>
    </row>
    <row r="199" spans="1:18" x14ac:dyDescent="0.25">
      <c r="A199">
        <f ca="1">IF($B$2=0,"",COUNTA($B$2:B199))</f>
        <v>198</v>
      </c>
      <c r="B199" s="3" t="str">
        <f t="shared" ca="1" si="33"/>
        <v/>
      </c>
      <c r="C199" s="3">
        <f t="shared" ca="1" si="32"/>
        <v>0</v>
      </c>
      <c r="G199" t="str">
        <f>IF(ISBLANK(K199),"",COUNTA($K$2:K199))</f>
        <v/>
      </c>
      <c r="H199" t="str">
        <f t="shared" si="34"/>
        <v/>
      </c>
      <c r="I199">
        <f t="shared" si="35"/>
        <v>0</v>
      </c>
      <c r="J199">
        <f t="shared" si="36"/>
        <v>0</v>
      </c>
      <c r="M199">
        <f t="shared" si="37"/>
        <v>0</v>
      </c>
      <c r="N199">
        <f t="shared" si="37"/>
        <v>0</v>
      </c>
      <c r="R199" t="s">
        <v>24</v>
      </c>
    </row>
    <row r="200" spans="1:18" x14ac:dyDescent="0.25">
      <c r="A200">
        <f ca="1">IF($B$2=0,"",COUNTA($B$2:B200))</f>
        <v>199</v>
      </c>
      <c r="B200" s="3" t="str">
        <f t="shared" ca="1" si="33"/>
        <v/>
      </c>
      <c r="C200" s="3">
        <f t="shared" ca="1" si="32"/>
        <v>0</v>
      </c>
      <c r="G200" t="str">
        <f>IF(ISBLANK(K200),"",COUNTA($K$2:K200))</f>
        <v/>
      </c>
      <c r="H200" t="str">
        <f t="shared" si="34"/>
        <v/>
      </c>
      <c r="I200">
        <f t="shared" si="35"/>
        <v>0</v>
      </c>
      <c r="J200">
        <f t="shared" si="36"/>
        <v>0</v>
      </c>
      <c r="M200">
        <f t="shared" si="37"/>
        <v>0</v>
      </c>
      <c r="N200">
        <f t="shared" si="37"/>
        <v>0</v>
      </c>
      <c r="R200" t="s">
        <v>371</v>
      </c>
    </row>
    <row r="201" spans="1:18" x14ac:dyDescent="0.25">
      <c r="A201">
        <f ca="1">IF($B$2=0,"",COUNTA($B$2:B201))</f>
        <v>200</v>
      </c>
      <c r="B201" s="3" t="str">
        <f t="shared" ca="1" si="33"/>
        <v/>
      </c>
      <c r="C201" s="3">
        <f t="shared" ca="1" si="32"/>
        <v>0</v>
      </c>
      <c r="G201" t="str">
        <f>IF(ISBLANK(K201),"",COUNTA($K$2:K201))</f>
        <v/>
      </c>
      <c r="H201" t="str">
        <f t="shared" si="34"/>
        <v/>
      </c>
      <c r="I201">
        <f t="shared" si="35"/>
        <v>0</v>
      </c>
      <c r="J201">
        <f t="shared" si="36"/>
        <v>0</v>
      </c>
      <c r="M201">
        <f t="shared" si="37"/>
        <v>0</v>
      </c>
      <c r="N201">
        <f t="shared" si="37"/>
        <v>0</v>
      </c>
      <c r="R201" t="s">
        <v>23</v>
      </c>
    </row>
    <row r="202" spans="1:18" x14ac:dyDescent="0.25">
      <c r="A202">
        <f ca="1">IF($B$2=0,"",COUNTA($B$2:B202))</f>
        <v>201</v>
      </c>
      <c r="B202" s="3" t="str">
        <f t="shared" ca="1" si="33"/>
        <v/>
      </c>
      <c r="C202" s="3">
        <f t="shared" ca="1" si="32"/>
        <v>0</v>
      </c>
      <c r="G202" t="str">
        <f>IF(ISBLANK(K202),"",COUNTA($K$2:K202))</f>
        <v/>
      </c>
      <c r="H202" t="str">
        <f t="shared" si="34"/>
        <v/>
      </c>
      <c r="I202">
        <f t="shared" si="35"/>
        <v>0</v>
      </c>
      <c r="J202">
        <f t="shared" si="36"/>
        <v>0</v>
      </c>
      <c r="M202">
        <f t="shared" si="37"/>
        <v>0</v>
      </c>
      <c r="N202">
        <f t="shared" si="37"/>
        <v>0</v>
      </c>
      <c r="R202" t="s">
        <v>377</v>
      </c>
    </row>
    <row r="203" spans="1:18" x14ac:dyDescent="0.25">
      <c r="A203">
        <f ca="1">IF($B$2=0,"",COUNTA($B$2:B203))</f>
        <v>202</v>
      </c>
      <c r="B203" s="3" t="str">
        <f t="shared" ca="1" si="33"/>
        <v/>
      </c>
      <c r="C203" s="3">
        <f t="shared" ca="1" si="32"/>
        <v>0</v>
      </c>
      <c r="G203" t="str">
        <f>IF(ISBLANK(K203),"",COUNTA($K$2:K203))</f>
        <v/>
      </c>
      <c r="H203" t="str">
        <f t="shared" si="34"/>
        <v/>
      </c>
      <c r="I203">
        <f t="shared" si="35"/>
        <v>0</v>
      </c>
      <c r="J203">
        <f t="shared" si="36"/>
        <v>0</v>
      </c>
      <c r="M203">
        <f t="shared" si="37"/>
        <v>0</v>
      </c>
      <c r="N203">
        <f t="shared" si="37"/>
        <v>0</v>
      </c>
      <c r="R203" t="s">
        <v>296</v>
      </c>
    </row>
    <row r="204" spans="1:18" x14ac:dyDescent="0.25">
      <c r="A204">
        <f ca="1">IF($B$2=0,"",COUNTA($B$2:B204))</f>
        <v>203</v>
      </c>
      <c r="B204" s="3" t="str">
        <f t="shared" ca="1" si="33"/>
        <v/>
      </c>
      <c r="C204" s="3">
        <f t="shared" ca="1" si="32"/>
        <v>0</v>
      </c>
      <c r="G204" t="str">
        <f>IF(ISBLANK(K204),"",COUNTA($K$2:K204))</f>
        <v/>
      </c>
      <c r="H204" t="str">
        <f t="shared" si="34"/>
        <v/>
      </c>
      <c r="I204">
        <f t="shared" si="35"/>
        <v>0</v>
      </c>
      <c r="J204">
        <f t="shared" si="36"/>
        <v>0</v>
      </c>
      <c r="M204">
        <f t="shared" si="37"/>
        <v>0</v>
      </c>
      <c r="N204">
        <f t="shared" si="37"/>
        <v>0</v>
      </c>
      <c r="R204">
        <v>105</v>
      </c>
    </row>
    <row r="205" spans="1:18" x14ac:dyDescent="0.25">
      <c r="A205">
        <f ca="1">IF($B$2=0,"",COUNTA($B$2:B205))</f>
        <v>204</v>
      </c>
      <c r="B205" s="3" t="str">
        <f t="shared" ca="1" si="33"/>
        <v/>
      </c>
      <c r="C205" s="3">
        <f t="shared" ca="1" si="32"/>
        <v>0</v>
      </c>
      <c r="G205" t="str">
        <f>IF(ISBLANK(K205),"",COUNTA($K$2:K205))</f>
        <v/>
      </c>
      <c r="H205" t="str">
        <f t="shared" si="34"/>
        <v/>
      </c>
      <c r="I205">
        <f t="shared" si="35"/>
        <v>0</v>
      </c>
      <c r="J205">
        <f t="shared" si="36"/>
        <v>0</v>
      </c>
      <c r="M205">
        <f t="shared" si="37"/>
        <v>0</v>
      </c>
      <c r="N205">
        <f t="shared" si="37"/>
        <v>0</v>
      </c>
      <c r="R205" t="s">
        <v>297</v>
      </c>
    </row>
    <row r="206" spans="1:18" x14ac:dyDescent="0.25">
      <c r="A206">
        <f ca="1">IF($B$2=0,"",COUNTA($B$2:B206))</f>
        <v>205</v>
      </c>
      <c r="B206" s="3" t="str">
        <f t="shared" ca="1" si="33"/>
        <v/>
      </c>
      <c r="C206" s="3">
        <f t="shared" ca="1" si="32"/>
        <v>0</v>
      </c>
      <c r="G206" t="str">
        <f>IF(ISBLANK(K206),"",COUNTA($K$2:K206))</f>
        <v/>
      </c>
      <c r="H206" t="str">
        <f t="shared" si="34"/>
        <v/>
      </c>
      <c r="I206">
        <f t="shared" si="35"/>
        <v>0</v>
      </c>
      <c r="J206">
        <f t="shared" si="36"/>
        <v>0</v>
      </c>
      <c r="M206">
        <f t="shared" si="37"/>
        <v>0</v>
      </c>
      <c r="N206">
        <f t="shared" si="37"/>
        <v>0</v>
      </c>
      <c r="R206" t="s">
        <v>300</v>
      </c>
    </row>
    <row r="207" spans="1:18" x14ac:dyDescent="0.25">
      <c r="A207">
        <f ca="1">IF($B$2=0,"",COUNTA($B$2:B207))</f>
        <v>206</v>
      </c>
      <c r="B207" s="3" t="str">
        <f t="shared" ca="1" si="33"/>
        <v/>
      </c>
      <c r="C207" s="3">
        <f t="shared" ca="1" si="32"/>
        <v>0</v>
      </c>
      <c r="G207" t="str">
        <f>IF(ISBLANK(K207),"",COUNTA($K$2:K207))</f>
        <v/>
      </c>
      <c r="H207" t="str">
        <f t="shared" si="34"/>
        <v/>
      </c>
      <c r="I207">
        <f t="shared" si="35"/>
        <v>0</v>
      </c>
      <c r="J207">
        <f t="shared" si="36"/>
        <v>0</v>
      </c>
      <c r="M207">
        <f t="shared" si="37"/>
        <v>0</v>
      </c>
      <c r="N207">
        <f t="shared" si="37"/>
        <v>0</v>
      </c>
      <c r="R207" t="s">
        <v>378</v>
      </c>
    </row>
    <row r="208" spans="1:18" x14ac:dyDescent="0.25">
      <c r="A208">
        <f ca="1">IF($B$2=0,"",COUNTA($B$2:B208))</f>
        <v>207</v>
      </c>
      <c r="B208" s="3" t="str">
        <f t="shared" ca="1" si="33"/>
        <v/>
      </c>
      <c r="C208" s="3">
        <f t="shared" ca="1" si="32"/>
        <v>0</v>
      </c>
      <c r="G208" t="str">
        <f>IF(ISBLANK(K208),"",COUNTA($K$2:K208))</f>
        <v/>
      </c>
      <c r="H208" t="str">
        <f t="shared" si="34"/>
        <v/>
      </c>
      <c r="I208">
        <f t="shared" si="35"/>
        <v>0</v>
      </c>
      <c r="J208">
        <f t="shared" si="36"/>
        <v>0</v>
      </c>
      <c r="M208">
        <f t="shared" si="37"/>
        <v>0</v>
      </c>
      <c r="N208">
        <f t="shared" si="37"/>
        <v>0</v>
      </c>
      <c r="R208" t="s">
        <v>370</v>
      </c>
    </row>
    <row r="209" spans="1:18" x14ac:dyDescent="0.25">
      <c r="A209">
        <f ca="1">IF($B$2=0,"",COUNTA($B$2:B209))</f>
        <v>208</v>
      </c>
      <c r="B209" s="3" t="str">
        <f t="shared" ca="1" si="33"/>
        <v/>
      </c>
      <c r="C209" s="3">
        <f t="shared" ca="1" si="32"/>
        <v>0</v>
      </c>
      <c r="G209" t="str">
        <f>IF(ISBLANK(K209),"",COUNTA($K$2:K209))</f>
        <v/>
      </c>
      <c r="H209" t="str">
        <f t="shared" si="34"/>
        <v/>
      </c>
      <c r="I209">
        <f t="shared" si="35"/>
        <v>0</v>
      </c>
      <c r="J209">
        <f t="shared" si="36"/>
        <v>0</v>
      </c>
      <c r="M209">
        <f t="shared" si="37"/>
        <v>0</v>
      </c>
      <c r="N209">
        <f t="shared" si="37"/>
        <v>0</v>
      </c>
      <c r="R209" t="s">
        <v>298</v>
      </c>
    </row>
    <row r="210" spans="1:18" x14ac:dyDescent="0.25">
      <c r="A210">
        <f ca="1">IF($B$2=0,"",COUNTA($B$2:B210))</f>
        <v>209</v>
      </c>
      <c r="B210" s="3" t="str">
        <f t="shared" ca="1" si="33"/>
        <v/>
      </c>
      <c r="C210" s="3">
        <f t="shared" ca="1" si="32"/>
        <v>0</v>
      </c>
      <c r="G210" t="str">
        <f>IF(ISBLANK(K210),"",COUNTA($K$2:K210))</f>
        <v/>
      </c>
      <c r="H210" t="str">
        <f t="shared" si="34"/>
        <v/>
      </c>
      <c r="I210">
        <f t="shared" si="35"/>
        <v>0</v>
      </c>
      <c r="J210">
        <f t="shared" si="36"/>
        <v>0</v>
      </c>
      <c r="M210">
        <f t="shared" si="37"/>
        <v>0</v>
      </c>
      <c r="N210">
        <f t="shared" si="37"/>
        <v>0</v>
      </c>
      <c r="R210" t="s">
        <v>371</v>
      </c>
    </row>
    <row r="211" spans="1:18" x14ac:dyDescent="0.25">
      <c r="A211">
        <f ca="1">IF($B$2=0,"",COUNTA($B$2:B211))</f>
        <v>210</v>
      </c>
      <c r="B211" s="3" t="str">
        <f t="shared" ca="1" si="33"/>
        <v/>
      </c>
      <c r="C211" s="3">
        <f t="shared" ca="1" si="32"/>
        <v>0</v>
      </c>
      <c r="G211" t="str">
        <f>IF(ISBLANK(K211),"",COUNTA($K$2:K211))</f>
        <v/>
      </c>
      <c r="H211" t="str">
        <f t="shared" si="34"/>
        <v/>
      </c>
      <c r="I211">
        <f t="shared" si="35"/>
        <v>0</v>
      </c>
      <c r="J211">
        <f t="shared" si="36"/>
        <v>0</v>
      </c>
      <c r="M211">
        <f t="shared" si="37"/>
        <v>0</v>
      </c>
      <c r="N211">
        <f t="shared" si="37"/>
        <v>0</v>
      </c>
      <c r="R211">
        <v>100</v>
      </c>
    </row>
    <row r="212" spans="1:18" x14ac:dyDescent="0.25">
      <c r="A212">
        <f ca="1">IF($B$2=0,"",COUNTA($B$2:B212))</f>
        <v>211</v>
      </c>
      <c r="B212" s="3" t="str">
        <f t="shared" ca="1" si="33"/>
        <v/>
      </c>
      <c r="C212" s="3">
        <f t="shared" ca="1" si="32"/>
        <v>0</v>
      </c>
      <c r="G212" t="str">
        <f>IF(ISBLANK(K212),"",COUNTA($K$2:K212))</f>
        <v/>
      </c>
      <c r="H212" t="str">
        <f t="shared" si="34"/>
        <v/>
      </c>
      <c r="I212">
        <f t="shared" si="35"/>
        <v>0</v>
      </c>
      <c r="J212">
        <f t="shared" si="36"/>
        <v>0</v>
      </c>
      <c r="M212">
        <f t="shared" si="37"/>
        <v>0</v>
      </c>
      <c r="N212">
        <f t="shared" si="37"/>
        <v>0</v>
      </c>
      <c r="R212" t="s">
        <v>379</v>
      </c>
    </row>
    <row r="213" spans="1:18" x14ac:dyDescent="0.25">
      <c r="A213">
        <f ca="1">IF($B$2=0,"",COUNTA($B$2:B213))</f>
        <v>212</v>
      </c>
      <c r="B213" s="3" t="str">
        <f t="shared" ca="1" si="33"/>
        <v/>
      </c>
      <c r="C213" s="3">
        <f t="shared" ca="1" si="32"/>
        <v>0</v>
      </c>
      <c r="G213" t="str">
        <f>IF(ISBLANK(K213),"",COUNTA($K$2:K213))</f>
        <v/>
      </c>
      <c r="H213" t="str">
        <f t="shared" si="34"/>
        <v/>
      </c>
      <c r="I213">
        <f t="shared" si="35"/>
        <v>0</v>
      </c>
      <c r="J213">
        <f t="shared" si="36"/>
        <v>0</v>
      </c>
      <c r="M213">
        <f t="shared" si="37"/>
        <v>0</v>
      </c>
      <c r="N213">
        <f t="shared" si="37"/>
        <v>0</v>
      </c>
      <c r="R213" t="s">
        <v>288</v>
      </c>
    </row>
    <row r="214" spans="1:18" x14ac:dyDescent="0.25">
      <c r="A214">
        <f ca="1">IF($B$2=0,"",COUNTA($B$2:B214))</f>
        <v>213</v>
      </c>
      <c r="B214" s="3" t="str">
        <f t="shared" ca="1" si="33"/>
        <v/>
      </c>
      <c r="C214" s="3">
        <f t="shared" ca="1" si="32"/>
        <v>0</v>
      </c>
      <c r="G214" t="str">
        <f>IF(ISBLANK(K214),"",COUNTA($K$2:K214))</f>
        <v/>
      </c>
      <c r="H214" t="str">
        <f t="shared" si="34"/>
        <v/>
      </c>
      <c r="I214">
        <f t="shared" si="35"/>
        <v>0</v>
      </c>
      <c r="J214">
        <f t="shared" si="36"/>
        <v>0</v>
      </c>
      <c r="M214">
        <f t="shared" si="37"/>
        <v>0</v>
      </c>
      <c r="N214">
        <f t="shared" si="37"/>
        <v>0</v>
      </c>
      <c r="R214" t="s">
        <v>25</v>
      </c>
    </row>
    <row r="215" spans="1:18" x14ac:dyDescent="0.25">
      <c r="A215">
        <f ca="1">IF($B$2=0,"",COUNTA($B$2:B215))</f>
        <v>214</v>
      </c>
      <c r="B215" s="3" t="str">
        <f t="shared" ca="1" si="33"/>
        <v/>
      </c>
      <c r="C215" s="3">
        <f t="shared" ca="1" si="32"/>
        <v>0</v>
      </c>
      <c r="G215" t="str">
        <f>IF(ISBLANK(K215),"",COUNTA($K$2:K215))</f>
        <v/>
      </c>
      <c r="H215" t="str">
        <f t="shared" si="34"/>
        <v/>
      </c>
      <c r="I215">
        <f t="shared" si="35"/>
        <v>0</v>
      </c>
      <c r="J215">
        <f t="shared" si="36"/>
        <v>0</v>
      </c>
      <c r="M215">
        <f t="shared" si="37"/>
        <v>0</v>
      </c>
      <c r="N215">
        <f t="shared" si="37"/>
        <v>0</v>
      </c>
      <c r="R215" t="s">
        <v>289</v>
      </c>
    </row>
    <row r="216" spans="1:18" x14ac:dyDescent="0.25">
      <c r="A216">
        <f ca="1">IF($B$2=0,"",COUNTA($B$2:B216))</f>
        <v>215</v>
      </c>
      <c r="B216" s="3" t="str">
        <f t="shared" ca="1" si="33"/>
        <v/>
      </c>
      <c r="C216" s="3">
        <f t="shared" ca="1" si="32"/>
        <v>0</v>
      </c>
      <c r="G216" t="str">
        <f>IF(ISBLANK(K216),"",COUNTA($K$2:K216))</f>
        <v/>
      </c>
      <c r="H216" t="str">
        <f t="shared" si="34"/>
        <v/>
      </c>
      <c r="I216">
        <f t="shared" si="35"/>
        <v>0</v>
      </c>
      <c r="J216">
        <f t="shared" si="36"/>
        <v>0</v>
      </c>
      <c r="M216">
        <f t="shared" si="37"/>
        <v>0</v>
      </c>
      <c r="N216">
        <f t="shared" si="37"/>
        <v>0</v>
      </c>
      <c r="R216" t="s">
        <v>26</v>
      </c>
    </row>
    <row r="217" spans="1:18" x14ac:dyDescent="0.25">
      <c r="A217">
        <f ca="1">IF($B$2=0,"",COUNTA($B$2:B217))</f>
        <v>216</v>
      </c>
      <c r="B217" s="3" t="str">
        <f t="shared" ca="1" si="33"/>
        <v/>
      </c>
      <c r="C217" s="3">
        <f t="shared" ca="1" si="32"/>
        <v>0</v>
      </c>
      <c r="G217" t="str">
        <f>IF(ISBLANK(K217),"",COUNTA($K$2:K217))</f>
        <v/>
      </c>
      <c r="H217" t="str">
        <f t="shared" si="34"/>
        <v/>
      </c>
      <c r="I217">
        <f t="shared" si="35"/>
        <v>0</v>
      </c>
      <c r="J217">
        <f t="shared" si="36"/>
        <v>0</v>
      </c>
      <c r="M217">
        <f t="shared" si="37"/>
        <v>0</v>
      </c>
      <c r="N217">
        <f t="shared" si="37"/>
        <v>0</v>
      </c>
      <c r="R217" t="s">
        <v>380</v>
      </c>
    </row>
    <row r="218" spans="1:18" x14ac:dyDescent="0.25">
      <c r="A218">
        <f ca="1">IF($B$2=0,"",COUNTA($B$2:B218))</f>
        <v>217</v>
      </c>
      <c r="B218" s="3" t="str">
        <f t="shared" ca="1" si="33"/>
        <v/>
      </c>
      <c r="C218" s="3">
        <f t="shared" ca="1" si="32"/>
        <v>0</v>
      </c>
      <c r="G218" t="str">
        <f>IF(ISBLANK(K218),"",COUNTA($K$2:K218))</f>
        <v/>
      </c>
      <c r="H218" t="str">
        <f t="shared" si="34"/>
        <v/>
      </c>
      <c r="I218">
        <f t="shared" si="35"/>
        <v>0</v>
      </c>
      <c r="J218">
        <f t="shared" si="36"/>
        <v>0</v>
      </c>
      <c r="M218">
        <f t="shared" si="37"/>
        <v>0</v>
      </c>
      <c r="N218">
        <f t="shared" si="37"/>
        <v>0</v>
      </c>
      <c r="R218" t="s">
        <v>296</v>
      </c>
    </row>
    <row r="219" spans="1:18" x14ac:dyDescent="0.25">
      <c r="A219">
        <f ca="1">IF($B$2=0,"",COUNTA($B$2:B219))</f>
        <v>218</v>
      </c>
      <c r="B219" s="3" t="str">
        <f t="shared" ca="1" si="33"/>
        <v/>
      </c>
      <c r="C219" s="3">
        <f t="shared" ca="1" si="32"/>
        <v>0</v>
      </c>
      <c r="G219" t="str">
        <f>IF(ISBLANK(K219),"",COUNTA($K$2:K219))</f>
        <v/>
      </c>
      <c r="H219" t="str">
        <f t="shared" si="34"/>
        <v/>
      </c>
      <c r="I219">
        <f t="shared" si="35"/>
        <v>0</v>
      </c>
      <c r="J219">
        <f t="shared" si="36"/>
        <v>0</v>
      </c>
      <c r="M219">
        <f t="shared" si="37"/>
        <v>0</v>
      </c>
      <c r="N219">
        <f t="shared" si="37"/>
        <v>0</v>
      </c>
      <c r="R219" t="s">
        <v>295</v>
      </c>
    </row>
    <row r="220" spans="1:18" x14ac:dyDescent="0.25">
      <c r="A220">
        <f ca="1">IF($B$2=0,"",COUNTA($B$2:B220))</f>
        <v>219</v>
      </c>
      <c r="B220" s="3" t="str">
        <f t="shared" ca="1" si="33"/>
        <v/>
      </c>
      <c r="C220" s="3">
        <f t="shared" ca="1" si="32"/>
        <v>0</v>
      </c>
      <c r="G220" t="str">
        <f>IF(ISBLANK(K220),"",COUNTA($K$2:K220))</f>
        <v/>
      </c>
      <c r="H220" t="str">
        <f t="shared" si="34"/>
        <v/>
      </c>
      <c r="I220">
        <f t="shared" si="35"/>
        <v>0</v>
      </c>
      <c r="J220">
        <f t="shared" si="36"/>
        <v>0</v>
      </c>
      <c r="M220">
        <f t="shared" si="37"/>
        <v>0</v>
      </c>
      <c r="N220">
        <f t="shared" si="37"/>
        <v>0</v>
      </c>
      <c r="R220" t="s">
        <v>297</v>
      </c>
    </row>
    <row r="221" spans="1:18" x14ac:dyDescent="0.25">
      <c r="A221">
        <f ca="1">IF($B$2=0,"",COUNTA($B$2:B221))</f>
        <v>220</v>
      </c>
      <c r="B221" s="3" t="str">
        <f t="shared" ca="1" si="33"/>
        <v/>
      </c>
      <c r="C221" s="3">
        <f t="shared" ca="1" si="32"/>
        <v>0</v>
      </c>
      <c r="G221" t="str">
        <f>IF(ISBLANK(K221),"",COUNTA($K$2:K221))</f>
        <v/>
      </c>
      <c r="H221" t="str">
        <f t="shared" si="34"/>
        <v/>
      </c>
      <c r="I221">
        <f t="shared" si="35"/>
        <v>0</v>
      </c>
      <c r="J221">
        <f t="shared" si="36"/>
        <v>0</v>
      </c>
      <c r="M221">
        <f t="shared" si="37"/>
        <v>0</v>
      </c>
      <c r="N221">
        <f t="shared" si="37"/>
        <v>0</v>
      </c>
      <c r="R221">
        <v>120</v>
      </c>
    </row>
    <row r="222" spans="1:18" x14ac:dyDescent="0.25">
      <c r="A222">
        <f ca="1">IF($B$2=0,"",COUNTA($B$2:B222))</f>
        <v>221</v>
      </c>
      <c r="B222" s="3" t="str">
        <f t="shared" ca="1" si="33"/>
        <v/>
      </c>
      <c r="C222" s="3">
        <f t="shared" ca="1" si="32"/>
        <v>0</v>
      </c>
      <c r="G222" t="str">
        <f>IF(ISBLANK(K222),"",COUNTA($K$2:K222))</f>
        <v/>
      </c>
      <c r="H222" t="str">
        <f t="shared" si="34"/>
        <v/>
      </c>
      <c r="I222">
        <f t="shared" si="35"/>
        <v>0</v>
      </c>
      <c r="J222">
        <f t="shared" si="36"/>
        <v>0</v>
      </c>
      <c r="M222">
        <f t="shared" si="37"/>
        <v>0</v>
      </c>
      <c r="N222">
        <f t="shared" si="37"/>
        <v>0</v>
      </c>
      <c r="R222" t="s">
        <v>381</v>
      </c>
    </row>
    <row r="223" spans="1:18" x14ac:dyDescent="0.25">
      <c r="A223">
        <f ca="1">IF($B$2=0,"",COUNTA($B$2:B223))</f>
        <v>222</v>
      </c>
      <c r="B223" s="3" t="str">
        <f t="shared" ca="1" si="33"/>
        <v/>
      </c>
      <c r="C223" s="3">
        <f t="shared" ca="1" si="32"/>
        <v>0</v>
      </c>
      <c r="G223" t="str">
        <f>IF(ISBLANK(K223),"",COUNTA($K$2:K223))</f>
        <v/>
      </c>
      <c r="H223" t="str">
        <f t="shared" si="34"/>
        <v/>
      </c>
      <c r="I223">
        <f t="shared" si="35"/>
        <v>0</v>
      </c>
      <c r="J223">
        <f t="shared" si="36"/>
        <v>0</v>
      </c>
      <c r="M223">
        <f t="shared" si="37"/>
        <v>0</v>
      </c>
      <c r="N223">
        <f t="shared" si="37"/>
        <v>0</v>
      </c>
      <c r="R223" t="s">
        <v>315</v>
      </c>
    </row>
    <row r="224" spans="1:18" x14ac:dyDescent="0.25">
      <c r="A224">
        <f ca="1">IF($B$2=0,"",COUNTA($B$2:B224))</f>
        <v>223</v>
      </c>
      <c r="B224" s="3" t="str">
        <f t="shared" ca="1" si="33"/>
        <v/>
      </c>
      <c r="C224" s="3">
        <f t="shared" ca="1" si="32"/>
        <v>0</v>
      </c>
      <c r="G224" t="str">
        <f>IF(ISBLANK(K224),"",COUNTA($K$2:K224))</f>
        <v/>
      </c>
      <c r="H224" t="str">
        <f t="shared" si="34"/>
        <v/>
      </c>
      <c r="I224">
        <f t="shared" si="35"/>
        <v>0</v>
      </c>
      <c r="J224">
        <f t="shared" si="36"/>
        <v>0</v>
      </c>
      <c r="M224">
        <f t="shared" si="37"/>
        <v>0</v>
      </c>
      <c r="N224">
        <f t="shared" si="37"/>
        <v>0</v>
      </c>
      <c r="R224" t="s">
        <v>23</v>
      </c>
    </row>
    <row r="225" spans="1:18" x14ac:dyDescent="0.25">
      <c r="A225">
        <f ca="1">IF($B$2=0,"",COUNTA($B$2:B225))</f>
        <v>224</v>
      </c>
      <c r="B225" s="3" t="str">
        <f t="shared" ca="1" si="33"/>
        <v/>
      </c>
      <c r="C225" s="3">
        <f t="shared" ca="1" si="32"/>
        <v>0</v>
      </c>
      <c r="G225" t="str">
        <f>IF(ISBLANK(K225),"",COUNTA($K$2:K225))</f>
        <v/>
      </c>
      <c r="H225" t="str">
        <f t="shared" si="34"/>
        <v/>
      </c>
      <c r="I225">
        <f t="shared" si="35"/>
        <v>0</v>
      </c>
      <c r="J225">
        <f t="shared" si="36"/>
        <v>0</v>
      </c>
      <c r="M225">
        <f t="shared" si="37"/>
        <v>0</v>
      </c>
      <c r="N225">
        <f t="shared" si="37"/>
        <v>0</v>
      </c>
      <c r="R225" t="s">
        <v>316</v>
      </c>
    </row>
    <row r="226" spans="1:18" x14ac:dyDescent="0.25">
      <c r="A226">
        <f ca="1">IF($B$2=0,"",COUNTA($B$2:B226))</f>
        <v>225</v>
      </c>
      <c r="B226" s="3" t="str">
        <f t="shared" ca="1" si="33"/>
        <v/>
      </c>
      <c r="C226" s="3">
        <f t="shared" ca="1" si="32"/>
        <v>0</v>
      </c>
      <c r="G226" t="str">
        <f>IF(ISBLANK(K226),"",COUNTA($K$2:K226))</f>
        <v/>
      </c>
      <c r="H226" t="str">
        <f t="shared" si="34"/>
        <v/>
      </c>
      <c r="I226">
        <f t="shared" si="35"/>
        <v>0</v>
      </c>
      <c r="J226">
        <f t="shared" si="36"/>
        <v>0</v>
      </c>
      <c r="M226">
        <f t="shared" si="37"/>
        <v>0</v>
      </c>
      <c r="N226">
        <f t="shared" si="37"/>
        <v>0</v>
      </c>
      <c r="R226" t="s">
        <v>24</v>
      </c>
    </row>
    <row r="227" spans="1:18" x14ac:dyDescent="0.25">
      <c r="A227">
        <f ca="1">IF($B$2=0,"",COUNTA($B$2:B227))</f>
        <v>226</v>
      </c>
      <c r="B227" s="3" t="str">
        <f t="shared" ca="1" si="33"/>
        <v/>
      </c>
      <c r="C227" s="3">
        <f t="shared" ca="1" si="32"/>
        <v>0</v>
      </c>
      <c r="G227" t="str">
        <f>IF(ISBLANK(K227),"",COUNTA($K$2:K227))</f>
        <v/>
      </c>
      <c r="H227" t="str">
        <f t="shared" si="34"/>
        <v/>
      </c>
      <c r="I227">
        <f t="shared" si="35"/>
        <v>0</v>
      </c>
      <c r="J227">
        <f t="shared" si="36"/>
        <v>0</v>
      </c>
      <c r="M227">
        <f t="shared" si="37"/>
        <v>0</v>
      </c>
      <c r="N227">
        <f t="shared" si="37"/>
        <v>0</v>
      </c>
      <c r="R227" t="s">
        <v>382</v>
      </c>
    </row>
    <row r="228" spans="1:18" x14ac:dyDescent="0.25">
      <c r="A228">
        <f ca="1">IF($B$2=0,"",COUNTA($B$2:B228))</f>
        <v>227</v>
      </c>
      <c r="B228" s="3" t="str">
        <f t="shared" ca="1" si="33"/>
        <v/>
      </c>
      <c r="C228" s="3">
        <f t="shared" ca="1" si="32"/>
        <v>0</v>
      </c>
      <c r="G228" t="str">
        <f>IF(ISBLANK(K228),"",COUNTA($K$2:K228))</f>
        <v/>
      </c>
      <c r="H228" t="str">
        <f t="shared" si="34"/>
        <v/>
      </c>
      <c r="I228">
        <f t="shared" si="35"/>
        <v>0</v>
      </c>
      <c r="J228">
        <f t="shared" si="36"/>
        <v>0</v>
      </c>
      <c r="M228">
        <f t="shared" si="37"/>
        <v>0</v>
      </c>
      <c r="N228">
        <f t="shared" si="37"/>
        <v>0</v>
      </c>
      <c r="R228" t="s">
        <v>315</v>
      </c>
    </row>
    <row r="229" spans="1:18" x14ac:dyDescent="0.25">
      <c r="A229">
        <f ca="1">IF($B$2=0,"",COUNTA($B$2:B229))</f>
        <v>228</v>
      </c>
      <c r="B229" s="3" t="str">
        <f t="shared" ca="1" si="33"/>
        <v/>
      </c>
      <c r="C229" s="3">
        <f t="shared" ca="1" si="32"/>
        <v>0</v>
      </c>
      <c r="G229" t="str">
        <f>IF(ISBLANK(K229),"",COUNTA($K$2:K229))</f>
        <v/>
      </c>
      <c r="H229" t="str">
        <f t="shared" si="34"/>
        <v/>
      </c>
      <c r="I229">
        <f t="shared" si="35"/>
        <v>0</v>
      </c>
      <c r="J229">
        <f t="shared" si="36"/>
        <v>0</v>
      </c>
      <c r="M229">
        <f t="shared" si="37"/>
        <v>0</v>
      </c>
      <c r="N229">
        <f t="shared" si="37"/>
        <v>0</v>
      </c>
      <c r="R229" t="s">
        <v>25</v>
      </c>
    </row>
    <row r="230" spans="1:18" x14ac:dyDescent="0.25">
      <c r="A230">
        <f ca="1">IF($B$2=0,"",COUNTA($B$2:B230))</f>
        <v>229</v>
      </c>
      <c r="B230" s="3" t="str">
        <f t="shared" ca="1" si="33"/>
        <v/>
      </c>
      <c r="C230" s="3">
        <f t="shared" ca="1" si="32"/>
        <v>0</v>
      </c>
      <c r="G230" t="str">
        <f>IF(ISBLANK(K230),"",COUNTA($K$2:K230))</f>
        <v/>
      </c>
      <c r="H230" t="str">
        <f t="shared" si="34"/>
        <v/>
      </c>
      <c r="I230">
        <f t="shared" si="35"/>
        <v>0</v>
      </c>
      <c r="J230">
        <f t="shared" si="36"/>
        <v>0</v>
      </c>
      <c r="M230">
        <f t="shared" si="37"/>
        <v>0</v>
      </c>
      <c r="N230">
        <f t="shared" si="37"/>
        <v>0</v>
      </c>
      <c r="R230" t="s">
        <v>316</v>
      </c>
    </row>
    <row r="231" spans="1:18" x14ac:dyDescent="0.25">
      <c r="A231">
        <f ca="1">IF($B$2=0,"",COUNTA($B$2:B231))</f>
        <v>230</v>
      </c>
      <c r="B231" s="3" t="str">
        <f t="shared" ca="1" si="33"/>
        <v/>
      </c>
      <c r="C231" s="3">
        <f t="shared" ca="1" si="32"/>
        <v>0</v>
      </c>
      <c r="G231" t="str">
        <f>IF(ISBLANK(K231),"",COUNTA($K$2:K231))</f>
        <v/>
      </c>
      <c r="H231" t="str">
        <f t="shared" si="34"/>
        <v/>
      </c>
      <c r="I231">
        <f t="shared" si="35"/>
        <v>0</v>
      </c>
      <c r="J231">
        <f t="shared" si="36"/>
        <v>0</v>
      </c>
      <c r="M231">
        <f t="shared" si="37"/>
        <v>0</v>
      </c>
      <c r="N231">
        <f t="shared" si="37"/>
        <v>0</v>
      </c>
      <c r="R231" t="s">
        <v>26</v>
      </c>
    </row>
    <row r="232" spans="1:18" x14ac:dyDescent="0.25">
      <c r="A232">
        <f ca="1">IF($B$2=0,"",COUNTA($B$2:B232))</f>
        <v>231</v>
      </c>
      <c r="B232" s="3" t="str">
        <f t="shared" ca="1" si="33"/>
        <v/>
      </c>
      <c r="C232" s="3">
        <f t="shared" ca="1" si="32"/>
        <v>0</v>
      </c>
      <c r="G232" t="str">
        <f>IF(ISBLANK(K232),"",COUNTA($K$2:K232))</f>
        <v/>
      </c>
      <c r="H232" t="str">
        <f t="shared" si="34"/>
        <v/>
      </c>
      <c r="I232">
        <f t="shared" si="35"/>
        <v>0</v>
      </c>
      <c r="J232">
        <f t="shared" si="36"/>
        <v>0</v>
      </c>
      <c r="M232">
        <f t="shared" si="37"/>
        <v>0</v>
      </c>
      <c r="N232">
        <f t="shared" si="37"/>
        <v>0</v>
      </c>
      <c r="R232" t="s">
        <v>383</v>
      </c>
    </row>
    <row r="233" spans="1:18" x14ac:dyDescent="0.25">
      <c r="A233">
        <f ca="1">IF($B$2=0,"",COUNTA($B$2:B233))</f>
        <v>232</v>
      </c>
      <c r="B233" s="3" t="str">
        <f t="shared" ca="1" si="33"/>
        <v/>
      </c>
      <c r="C233" s="3">
        <f t="shared" ca="1" si="32"/>
        <v>0</v>
      </c>
      <c r="G233" t="str">
        <f>IF(ISBLANK(K233),"",COUNTA($K$2:K233))</f>
        <v/>
      </c>
      <c r="H233" t="str">
        <f t="shared" si="34"/>
        <v/>
      </c>
      <c r="I233">
        <f t="shared" si="35"/>
        <v>0</v>
      </c>
      <c r="J233">
        <f t="shared" si="36"/>
        <v>0</v>
      </c>
      <c r="M233">
        <f t="shared" si="37"/>
        <v>0</v>
      </c>
      <c r="N233">
        <f t="shared" si="37"/>
        <v>0</v>
      </c>
      <c r="R233" t="s">
        <v>304</v>
      </c>
    </row>
    <row r="234" spans="1:18" x14ac:dyDescent="0.25">
      <c r="A234">
        <f ca="1">IF($B$2=0,"",COUNTA($B$2:B234))</f>
        <v>233</v>
      </c>
      <c r="B234" s="3" t="str">
        <f t="shared" ca="1" si="33"/>
        <v/>
      </c>
      <c r="C234" s="3">
        <f t="shared" ref="C234:C297" ca="1" si="38">OFFSET(F234,(ROW()-1)*1-1,0)</f>
        <v>0</v>
      </c>
      <c r="G234" t="str">
        <f>IF(ISBLANK(K234),"",COUNTA($K$2:K234))</f>
        <v/>
      </c>
      <c r="H234" t="str">
        <f t="shared" si="34"/>
        <v/>
      </c>
      <c r="I234">
        <f t="shared" si="35"/>
        <v>0</v>
      </c>
      <c r="J234">
        <f t="shared" si="36"/>
        <v>0</v>
      </c>
      <c r="M234">
        <f t="shared" si="37"/>
        <v>0</v>
      </c>
      <c r="N234">
        <f t="shared" si="37"/>
        <v>0</v>
      </c>
      <c r="R234" t="s">
        <v>300</v>
      </c>
    </row>
    <row r="235" spans="1:18" x14ac:dyDescent="0.25">
      <c r="A235">
        <f ca="1">IF($B$2=0,"",COUNTA($B$2:B235))</f>
        <v>234</v>
      </c>
      <c r="B235" s="3" t="str">
        <f t="shared" ca="1" si="33"/>
        <v/>
      </c>
      <c r="C235" s="3">
        <f t="shared" ca="1" si="38"/>
        <v>0</v>
      </c>
      <c r="G235" t="str">
        <f>IF(ISBLANK(K235),"",COUNTA($K$2:K235))</f>
        <v/>
      </c>
      <c r="H235" t="str">
        <f t="shared" si="34"/>
        <v/>
      </c>
      <c r="I235">
        <f t="shared" si="35"/>
        <v>0</v>
      </c>
      <c r="J235">
        <f t="shared" si="36"/>
        <v>0</v>
      </c>
      <c r="M235">
        <f t="shared" si="37"/>
        <v>0</v>
      </c>
      <c r="N235">
        <f t="shared" si="37"/>
        <v>0</v>
      </c>
      <c r="R235" t="s">
        <v>305</v>
      </c>
    </row>
    <row r="236" spans="1:18" x14ac:dyDescent="0.25">
      <c r="A236">
        <f ca="1">IF($B$2=0,"",COUNTA($B$2:B236))</f>
        <v>235</v>
      </c>
      <c r="B236" s="3" t="str">
        <f t="shared" ca="1" si="33"/>
        <v/>
      </c>
      <c r="C236" s="3">
        <f t="shared" ca="1" si="38"/>
        <v>0</v>
      </c>
      <c r="G236" t="str">
        <f>IF(ISBLANK(K236),"",COUNTA($K$2:K236))</f>
        <v/>
      </c>
      <c r="H236" t="str">
        <f t="shared" si="34"/>
        <v/>
      </c>
      <c r="I236">
        <f t="shared" si="35"/>
        <v>0</v>
      </c>
      <c r="J236">
        <f t="shared" si="36"/>
        <v>0</v>
      </c>
      <c r="M236">
        <f t="shared" si="37"/>
        <v>0</v>
      </c>
      <c r="N236">
        <f t="shared" si="37"/>
        <v>0</v>
      </c>
      <c r="R236">
        <v>105</v>
      </c>
    </row>
    <row r="237" spans="1:18" x14ac:dyDescent="0.25">
      <c r="A237">
        <f ca="1">IF($B$2=0,"",COUNTA($B$2:B237))</f>
        <v>236</v>
      </c>
      <c r="B237" s="3" t="str">
        <f t="shared" ca="1" si="33"/>
        <v/>
      </c>
      <c r="C237" s="3">
        <f t="shared" ca="1" si="38"/>
        <v>0</v>
      </c>
      <c r="G237" t="str">
        <f>IF(ISBLANK(K237),"",COUNTA($K$2:K237))</f>
        <v/>
      </c>
      <c r="H237" t="str">
        <f t="shared" si="34"/>
        <v/>
      </c>
      <c r="I237">
        <f t="shared" si="35"/>
        <v>0</v>
      </c>
      <c r="J237">
        <f t="shared" si="36"/>
        <v>0</v>
      </c>
      <c r="M237">
        <f t="shared" si="37"/>
        <v>0</v>
      </c>
      <c r="N237">
        <f t="shared" si="37"/>
        <v>0</v>
      </c>
      <c r="R237" t="s">
        <v>384</v>
      </c>
    </row>
    <row r="238" spans="1:18" x14ac:dyDescent="0.25">
      <c r="A238">
        <f ca="1">IF($B$2=0,"",COUNTA($B$2:B238))</f>
        <v>237</v>
      </c>
      <c r="B238" s="3" t="str">
        <f t="shared" ca="1" si="33"/>
        <v/>
      </c>
      <c r="C238" s="3">
        <f t="shared" ca="1" si="38"/>
        <v>0</v>
      </c>
      <c r="G238" t="str">
        <f>IF(ISBLANK(K238),"",COUNTA($K$2:K238))</f>
        <v/>
      </c>
      <c r="H238" t="str">
        <f t="shared" si="34"/>
        <v/>
      </c>
      <c r="I238">
        <f t="shared" si="35"/>
        <v>0</v>
      </c>
      <c r="J238">
        <f t="shared" si="36"/>
        <v>0</v>
      </c>
      <c r="M238">
        <f t="shared" si="37"/>
        <v>0</v>
      </c>
      <c r="N238">
        <f t="shared" si="37"/>
        <v>0</v>
      </c>
      <c r="R238" t="s">
        <v>286</v>
      </c>
    </row>
    <row r="239" spans="1:18" x14ac:dyDescent="0.25">
      <c r="A239">
        <f ca="1">IF($B$2=0,"",COUNTA($B$2:B239))</f>
        <v>238</v>
      </c>
      <c r="B239" s="3" t="str">
        <f t="shared" ca="1" si="33"/>
        <v/>
      </c>
      <c r="C239" s="3">
        <f t="shared" ca="1" si="38"/>
        <v>0</v>
      </c>
      <c r="G239" t="str">
        <f>IF(ISBLANK(K239),"",COUNTA($K$2:K239))</f>
        <v/>
      </c>
      <c r="H239" t="str">
        <f t="shared" si="34"/>
        <v/>
      </c>
      <c r="I239">
        <f t="shared" si="35"/>
        <v>0</v>
      </c>
      <c r="J239">
        <f t="shared" si="36"/>
        <v>0</v>
      </c>
      <c r="M239">
        <f t="shared" si="37"/>
        <v>0</v>
      </c>
      <c r="N239">
        <f t="shared" si="37"/>
        <v>0</v>
      </c>
      <c r="R239">
        <v>100</v>
      </c>
    </row>
    <row r="240" spans="1:18" x14ac:dyDescent="0.25">
      <c r="A240">
        <f ca="1">IF($B$2=0,"",COUNTA($B$2:B240))</f>
        <v>239</v>
      </c>
      <c r="B240" s="3" t="str">
        <f t="shared" ca="1" si="33"/>
        <v/>
      </c>
      <c r="C240" s="3">
        <f t="shared" ca="1" si="38"/>
        <v>0</v>
      </c>
      <c r="G240" t="str">
        <f>IF(ISBLANK(K240),"",COUNTA($K$2:K240))</f>
        <v/>
      </c>
      <c r="H240" t="str">
        <f t="shared" si="34"/>
        <v/>
      </c>
      <c r="I240">
        <f t="shared" si="35"/>
        <v>0</v>
      </c>
      <c r="J240">
        <f t="shared" si="36"/>
        <v>0</v>
      </c>
      <c r="M240">
        <f t="shared" si="37"/>
        <v>0</v>
      </c>
      <c r="N240">
        <f t="shared" si="37"/>
        <v>0</v>
      </c>
      <c r="R240" t="s">
        <v>287</v>
      </c>
    </row>
    <row r="241" spans="1:18" x14ac:dyDescent="0.25">
      <c r="A241">
        <f ca="1">IF($B$2=0,"",COUNTA($B$2:B241))</f>
        <v>240</v>
      </c>
      <c r="B241" s="3" t="str">
        <f t="shared" ca="1" si="33"/>
        <v/>
      </c>
      <c r="C241" s="3">
        <f t="shared" ca="1" si="38"/>
        <v>0</v>
      </c>
      <c r="G241" t="str">
        <f>IF(ISBLANK(K241),"",COUNTA($K$2:K241))</f>
        <v/>
      </c>
      <c r="H241" t="str">
        <f t="shared" si="34"/>
        <v/>
      </c>
      <c r="I241">
        <f t="shared" si="35"/>
        <v>0</v>
      </c>
      <c r="J241">
        <f t="shared" si="36"/>
        <v>0</v>
      </c>
      <c r="M241">
        <f t="shared" si="37"/>
        <v>0</v>
      </c>
      <c r="N241">
        <f t="shared" si="37"/>
        <v>0</v>
      </c>
      <c r="R241" t="s">
        <v>298</v>
      </c>
    </row>
    <row r="242" spans="1:18" x14ac:dyDescent="0.25">
      <c r="A242">
        <f ca="1">IF($B$2=0,"",COUNTA($B$2:B242))</f>
        <v>241</v>
      </c>
      <c r="B242" s="3" t="str">
        <f t="shared" ca="1" si="33"/>
        <v/>
      </c>
      <c r="C242" s="3">
        <f t="shared" ca="1" si="38"/>
        <v>0</v>
      </c>
      <c r="G242" t="str">
        <f>IF(ISBLANK(K242),"",COUNTA($K$2:K242))</f>
        <v/>
      </c>
      <c r="H242" t="str">
        <f t="shared" si="34"/>
        <v/>
      </c>
      <c r="I242">
        <f t="shared" si="35"/>
        <v>0</v>
      </c>
      <c r="J242">
        <f t="shared" si="36"/>
        <v>0</v>
      </c>
      <c r="M242">
        <f t="shared" si="37"/>
        <v>0</v>
      </c>
      <c r="N242">
        <f t="shared" si="37"/>
        <v>0</v>
      </c>
      <c r="R242" t="s">
        <v>385</v>
      </c>
    </row>
    <row r="243" spans="1:18" x14ac:dyDescent="0.25">
      <c r="A243">
        <f ca="1">IF($B$2=0,"",COUNTA($B$2:B243))</f>
        <v>242</v>
      </c>
      <c r="B243" s="3" t="str">
        <f t="shared" ca="1" si="33"/>
        <v/>
      </c>
      <c r="C243" s="3">
        <f t="shared" ca="1" si="38"/>
        <v>0</v>
      </c>
      <c r="G243" t="str">
        <f>IF(ISBLANK(K243),"",COUNTA($K$2:K243))</f>
        <v/>
      </c>
      <c r="H243" t="str">
        <f t="shared" si="34"/>
        <v/>
      </c>
      <c r="I243">
        <f t="shared" si="35"/>
        <v>0</v>
      </c>
      <c r="J243">
        <f t="shared" si="36"/>
        <v>0</v>
      </c>
      <c r="M243">
        <f t="shared" si="37"/>
        <v>0</v>
      </c>
      <c r="N243">
        <f t="shared" si="37"/>
        <v>0</v>
      </c>
      <c r="R243" t="s">
        <v>299</v>
      </c>
    </row>
    <row r="244" spans="1:18" x14ac:dyDescent="0.25">
      <c r="A244">
        <f ca="1">IF($B$2=0,"",COUNTA($B$2:B244))</f>
        <v>243</v>
      </c>
      <c r="B244" s="3" t="str">
        <f t="shared" ca="1" si="33"/>
        <v/>
      </c>
      <c r="C244" s="3">
        <f t="shared" ca="1" si="38"/>
        <v>0</v>
      </c>
      <c r="G244" t="str">
        <f>IF(ISBLANK(K244),"",COUNTA($K$2:K244))</f>
        <v/>
      </c>
      <c r="H244" t="str">
        <f t="shared" si="34"/>
        <v/>
      </c>
      <c r="I244">
        <f t="shared" si="35"/>
        <v>0</v>
      </c>
      <c r="J244">
        <f t="shared" si="36"/>
        <v>0</v>
      </c>
      <c r="M244">
        <f t="shared" si="37"/>
        <v>0</v>
      </c>
      <c r="N244">
        <f t="shared" si="37"/>
        <v>0</v>
      </c>
      <c r="R244" t="s">
        <v>300</v>
      </c>
    </row>
    <row r="245" spans="1:18" x14ac:dyDescent="0.25">
      <c r="A245">
        <f ca="1">IF($B$2=0,"",COUNTA($B$2:B245))</f>
        <v>244</v>
      </c>
      <c r="B245" s="3" t="str">
        <f t="shared" ca="1" si="33"/>
        <v/>
      </c>
      <c r="C245" s="3">
        <f t="shared" ca="1" si="38"/>
        <v>0</v>
      </c>
      <c r="G245" t="str">
        <f>IF(ISBLANK(K245),"",COUNTA($K$2:K245))</f>
        <v/>
      </c>
      <c r="H245" t="str">
        <f t="shared" si="34"/>
        <v/>
      </c>
      <c r="I245">
        <f t="shared" si="35"/>
        <v>0</v>
      </c>
      <c r="J245">
        <f t="shared" si="36"/>
        <v>0</v>
      </c>
      <c r="M245">
        <f t="shared" si="37"/>
        <v>0</v>
      </c>
      <c r="N245">
        <f t="shared" si="37"/>
        <v>0</v>
      </c>
      <c r="R245" t="s">
        <v>301</v>
      </c>
    </row>
    <row r="246" spans="1:18" x14ac:dyDescent="0.25">
      <c r="A246">
        <f ca="1">IF($B$2=0,"",COUNTA($B$2:B246))</f>
        <v>245</v>
      </c>
      <c r="B246" s="3" t="str">
        <f t="shared" ca="1" si="33"/>
        <v/>
      </c>
      <c r="C246" s="3">
        <f t="shared" ca="1" si="38"/>
        <v>0</v>
      </c>
      <c r="G246" t="str">
        <f>IF(ISBLANK(K246),"",COUNTA($K$2:K246))</f>
        <v/>
      </c>
      <c r="H246" t="str">
        <f t="shared" si="34"/>
        <v/>
      </c>
      <c r="I246">
        <f t="shared" si="35"/>
        <v>0</v>
      </c>
      <c r="J246">
        <f t="shared" si="36"/>
        <v>0</v>
      </c>
      <c r="M246">
        <f t="shared" si="37"/>
        <v>0</v>
      </c>
      <c r="N246">
        <f t="shared" si="37"/>
        <v>0</v>
      </c>
      <c r="R246">
        <v>105</v>
      </c>
    </row>
    <row r="247" spans="1:18" x14ac:dyDescent="0.25">
      <c r="A247">
        <f ca="1">IF($B$2=0,"",COUNTA($B$2:B247))</f>
        <v>246</v>
      </c>
      <c r="B247" s="3" t="str">
        <f t="shared" ca="1" si="33"/>
        <v/>
      </c>
      <c r="C247" s="3">
        <f t="shared" ca="1" si="38"/>
        <v>0</v>
      </c>
      <c r="G247" t="str">
        <f>IF(ISBLANK(K247),"",COUNTA($K$2:K247))</f>
        <v/>
      </c>
      <c r="H247" t="str">
        <f t="shared" si="34"/>
        <v/>
      </c>
      <c r="I247">
        <f t="shared" si="35"/>
        <v>0</v>
      </c>
      <c r="J247">
        <f t="shared" si="36"/>
        <v>0</v>
      </c>
      <c r="M247">
        <f t="shared" si="37"/>
        <v>0</v>
      </c>
      <c r="N247">
        <f t="shared" si="37"/>
        <v>0</v>
      </c>
      <c r="R247" t="s">
        <v>386</v>
      </c>
    </row>
    <row r="248" spans="1:18" x14ac:dyDescent="0.25">
      <c r="A248">
        <f ca="1">IF($B$2=0,"",COUNTA($B$2:B248))</f>
        <v>247</v>
      </c>
      <c r="B248" s="3" t="str">
        <f t="shared" ca="1" si="33"/>
        <v/>
      </c>
      <c r="C248" s="3">
        <f t="shared" ca="1" si="38"/>
        <v>0</v>
      </c>
      <c r="G248" t="str">
        <f>IF(ISBLANK(K248),"",COUNTA($K$2:K248))</f>
        <v/>
      </c>
      <c r="H248" t="str">
        <f t="shared" si="34"/>
        <v/>
      </c>
      <c r="I248">
        <f t="shared" si="35"/>
        <v>0</v>
      </c>
      <c r="J248">
        <f t="shared" si="36"/>
        <v>0</v>
      </c>
      <c r="M248">
        <f t="shared" si="37"/>
        <v>0</v>
      </c>
      <c r="N248">
        <f t="shared" si="37"/>
        <v>0</v>
      </c>
      <c r="R248" t="s">
        <v>299</v>
      </c>
    </row>
    <row r="249" spans="1:18" x14ac:dyDescent="0.25">
      <c r="A249">
        <f ca="1">IF($B$2=0,"",COUNTA($B$2:B249))</f>
        <v>248</v>
      </c>
      <c r="B249" s="3" t="str">
        <f t="shared" ca="1" si="33"/>
        <v/>
      </c>
      <c r="C249" s="3">
        <f t="shared" ca="1" si="38"/>
        <v>0</v>
      </c>
      <c r="G249" t="str">
        <f>IF(ISBLANK(K249),"",COUNTA($K$2:K249))</f>
        <v/>
      </c>
      <c r="H249" t="str">
        <f t="shared" si="34"/>
        <v/>
      </c>
      <c r="I249">
        <f t="shared" si="35"/>
        <v>0</v>
      </c>
      <c r="J249">
        <f t="shared" si="36"/>
        <v>0</v>
      </c>
      <c r="M249">
        <f t="shared" si="37"/>
        <v>0</v>
      </c>
      <c r="N249">
        <f t="shared" si="37"/>
        <v>0</v>
      </c>
      <c r="R249" t="s">
        <v>26</v>
      </c>
    </row>
    <row r="250" spans="1:18" x14ac:dyDescent="0.25">
      <c r="A250">
        <f ca="1">IF($B$2=0,"",COUNTA($B$2:B250))</f>
        <v>249</v>
      </c>
      <c r="B250" s="3" t="str">
        <f t="shared" ca="1" si="33"/>
        <v/>
      </c>
      <c r="C250" s="3">
        <f t="shared" ca="1" si="38"/>
        <v>0</v>
      </c>
      <c r="G250" t="str">
        <f>IF(ISBLANK(K250),"",COUNTA($K$2:K250))</f>
        <v/>
      </c>
      <c r="H250" t="str">
        <f t="shared" si="34"/>
        <v/>
      </c>
      <c r="I250">
        <f t="shared" si="35"/>
        <v>0</v>
      </c>
      <c r="J250">
        <f t="shared" si="36"/>
        <v>0</v>
      </c>
      <c r="M250">
        <f t="shared" si="37"/>
        <v>0</v>
      </c>
      <c r="N250">
        <f t="shared" si="37"/>
        <v>0</v>
      </c>
      <c r="R250" t="s">
        <v>301</v>
      </c>
    </row>
    <row r="251" spans="1:18" x14ac:dyDescent="0.25">
      <c r="A251">
        <f ca="1">IF($B$2=0,"",COUNTA($B$2:B251))</f>
        <v>250</v>
      </c>
      <c r="B251" s="3" t="str">
        <f t="shared" ca="1" si="33"/>
        <v/>
      </c>
      <c r="C251" s="3">
        <f t="shared" ca="1" si="38"/>
        <v>0</v>
      </c>
      <c r="G251" t="str">
        <f>IF(ISBLANK(K251),"",COUNTA($K$2:K251))</f>
        <v/>
      </c>
      <c r="H251" t="str">
        <f t="shared" si="34"/>
        <v/>
      </c>
      <c r="I251">
        <f t="shared" si="35"/>
        <v>0</v>
      </c>
      <c r="J251">
        <f t="shared" si="36"/>
        <v>0</v>
      </c>
      <c r="M251">
        <f t="shared" si="37"/>
        <v>0</v>
      </c>
      <c r="N251">
        <f t="shared" si="37"/>
        <v>0</v>
      </c>
      <c r="R251" t="s">
        <v>25</v>
      </c>
    </row>
    <row r="252" spans="1:18" x14ac:dyDescent="0.25">
      <c r="A252">
        <f ca="1">IF($B$2=0,"",COUNTA($B$2:B252))</f>
        <v>251</v>
      </c>
      <c r="B252" s="3" t="str">
        <f t="shared" ca="1" si="33"/>
        <v/>
      </c>
      <c r="C252" s="3">
        <f t="shared" ca="1" si="38"/>
        <v>0</v>
      </c>
      <c r="G252" t="str">
        <f>IF(ISBLANK(K252),"",COUNTA($K$2:K252))</f>
        <v/>
      </c>
      <c r="H252" t="str">
        <f t="shared" si="34"/>
        <v/>
      </c>
      <c r="I252">
        <f t="shared" si="35"/>
        <v>0</v>
      </c>
      <c r="J252">
        <f t="shared" si="36"/>
        <v>0</v>
      </c>
      <c r="M252">
        <f t="shared" si="37"/>
        <v>0</v>
      </c>
      <c r="N252">
        <f t="shared" si="37"/>
        <v>0</v>
      </c>
      <c r="R252" t="s">
        <v>387</v>
      </c>
    </row>
    <row r="253" spans="1:18" x14ac:dyDescent="0.25">
      <c r="A253">
        <f ca="1">IF($B$2=0,"",COUNTA($B$2:B253))</f>
        <v>252</v>
      </c>
      <c r="B253" s="3" t="str">
        <f t="shared" ca="1" si="33"/>
        <v/>
      </c>
      <c r="C253" s="3">
        <f t="shared" ca="1" si="38"/>
        <v>0</v>
      </c>
      <c r="G253" t="str">
        <f>IF(ISBLANK(K253),"",COUNTA($K$2:K253))</f>
        <v/>
      </c>
      <c r="H253" t="str">
        <f t="shared" si="34"/>
        <v/>
      </c>
      <c r="I253">
        <f t="shared" si="35"/>
        <v>0</v>
      </c>
      <c r="J253">
        <f t="shared" si="36"/>
        <v>0</v>
      </c>
      <c r="M253">
        <f t="shared" si="37"/>
        <v>0</v>
      </c>
      <c r="N253">
        <f t="shared" si="37"/>
        <v>0</v>
      </c>
      <c r="R253" t="s">
        <v>302</v>
      </c>
    </row>
    <row r="254" spans="1:18" x14ac:dyDescent="0.25">
      <c r="A254">
        <f ca="1">IF($B$2=0,"",COUNTA($B$2:B254))</f>
        <v>253</v>
      </c>
      <c r="B254" s="3" t="str">
        <f t="shared" ca="1" si="33"/>
        <v/>
      </c>
      <c r="C254" s="3">
        <f t="shared" ca="1" si="38"/>
        <v>0</v>
      </c>
      <c r="G254" t="str">
        <f>IF(ISBLANK(K254),"",COUNTA($K$2:K254))</f>
        <v/>
      </c>
      <c r="H254" t="str">
        <f t="shared" si="34"/>
        <v/>
      </c>
      <c r="I254">
        <f t="shared" si="35"/>
        <v>0</v>
      </c>
      <c r="J254">
        <f t="shared" si="36"/>
        <v>0</v>
      </c>
      <c r="M254">
        <f t="shared" si="37"/>
        <v>0</v>
      </c>
      <c r="N254">
        <f t="shared" si="37"/>
        <v>0</v>
      </c>
      <c r="R254" t="s">
        <v>23</v>
      </c>
    </row>
    <row r="255" spans="1:18" x14ac:dyDescent="0.25">
      <c r="A255">
        <f ca="1">IF($B$2=0,"",COUNTA($B$2:B255))</f>
        <v>254</v>
      </c>
      <c r="B255" s="3" t="str">
        <f t="shared" ca="1" si="33"/>
        <v/>
      </c>
      <c r="C255" s="3">
        <f t="shared" ca="1" si="38"/>
        <v>0</v>
      </c>
      <c r="G255" t="str">
        <f>IF(ISBLANK(K255),"",COUNTA($K$2:K255))</f>
        <v/>
      </c>
      <c r="H255" t="str">
        <f t="shared" si="34"/>
        <v/>
      </c>
      <c r="I255">
        <f t="shared" si="35"/>
        <v>0</v>
      </c>
      <c r="J255">
        <f t="shared" si="36"/>
        <v>0</v>
      </c>
      <c r="M255">
        <f t="shared" si="37"/>
        <v>0</v>
      </c>
      <c r="N255">
        <f t="shared" si="37"/>
        <v>0</v>
      </c>
      <c r="R255" t="s">
        <v>303</v>
      </c>
    </row>
    <row r="256" spans="1:18" x14ac:dyDescent="0.25">
      <c r="A256">
        <f ca="1">IF($B$2=0,"",COUNTA($B$2:B256))</f>
        <v>255</v>
      </c>
      <c r="B256" s="3" t="str">
        <f t="shared" ca="1" si="33"/>
        <v/>
      </c>
      <c r="C256" s="3">
        <f t="shared" ca="1" si="38"/>
        <v>0</v>
      </c>
      <c r="G256" t="str">
        <f>IF(ISBLANK(K256),"",COUNTA($K$2:K256))</f>
        <v/>
      </c>
      <c r="H256" t="str">
        <f t="shared" si="34"/>
        <v/>
      </c>
      <c r="I256">
        <f t="shared" si="35"/>
        <v>0</v>
      </c>
      <c r="J256">
        <f t="shared" si="36"/>
        <v>0</v>
      </c>
      <c r="M256">
        <f t="shared" si="37"/>
        <v>0</v>
      </c>
      <c r="N256">
        <f t="shared" si="37"/>
        <v>0</v>
      </c>
      <c r="R256" t="s">
        <v>24</v>
      </c>
    </row>
    <row r="257" spans="1:18" x14ac:dyDescent="0.25">
      <c r="A257">
        <f ca="1">IF($B$2=0,"",COUNTA($B$2:B257))</f>
        <v>256</v>
      </c>
      <c r="B257" s="3" t="str">
        <f t="shared" ca="1" si="33"/>
        <v/>
      </c>
      <c r="C257" s="3">
        <f t="shared" ca="1" si="38"/>
        <v>0</v>
      </c>
      <c r="G257" t="str">
        <f>IF(ISBLANK(K257),"",COUNTA($K$2:K257))</f>
        <v/>
      </c>
      <c r="H257" t="str">
        <f t="shared" si="34"/>
        <v/>
      </c>
      <c r="I257">
        <f t="shared" si="35"/>
        <v>0</v>
      </c>
      <c r="J257">
        <f t="shared" si="36"/>
        <v>0</v>
      </c>
      <c r="M257">
        <f t="shared" si="37"/>
        <v>0</v>
      </c>
      <c r="N257">
        <f t="shared" si="37"/>
        <v>0</v>
      </c>
      <c r="R257" t="s">
        <v>388</v>
      </c>
    </row>
    <row r="258" spans="1:18" x14ac:dyDescent="0.25">
      <c r="A258">
        <f ca="1">IF($B$2=0,"",COUNTA($B$2:B258))</f>
        <v>257</v>
      </c>
      <c r="B258" s="3" t="str">
        <f t="shared" ref="B258:B321" ca="1" si="39">UPPER(OFFSET(F257,(ROW()-1)*1-1,0))</f>
        <v/>
      </c>
      <c r="C258" s="3">
        <f t="shared" ca="1" si="38"/>
        <v>0</v>
      </c>
      <c r="G258" t="str">
        <f>IF(ISBLANK(K258),"",COUNTA($K$2:K258))</f>
        <v/>
      </c>
      <c r="H258" t="str">
        <f t="shared" ref="H258:H321" si="40">IF(ISBLANK(K258),"",IF(ISNUMBER(SEARCH("+",K258)),LEFT(K258,SEARCH("+",K258,1)-1),LEFT(K258,SEARCH("-",K258,1)-1)))</f>
        <v/>
      </c>
      <c r="I258">
        <f t="shared" ref="I258:I321" si="41">IF(VALUE(M258)&gt;0,-20,IF(VALUE(M258)&gt;VALUE(N258),-20,M258))</f>
        <v>0</v>
      </c>
      <c r="J258">
        <f t="shared" ref="J258:J321" si="42">IF(VALUE(N258)&gt;0,-20,IF(VALUE(N258)&gt;VALUE(M258),-20,N258))</f>
        <v>0</v>
      </c>
      <c r="M258">
        <f t="shared" ref="M258:N321" si="43">IF(ISBLANK(K258),0,IF(ISNUMBER(SEARCH("+",K258)),RIGHT(K258,LEN(K258)-SEARCH("+",K258,1)),RIGHT(K258,LEN(K258)-SEARCH("-",K258,1)+1)))</f>
        <v>0</v>
      </c>
      <c r="N258">
        <f t="shared" si="43"/>
        <v>0</v>
      </c>
      <c r="R258" t="s">
        <v>315</v>
      </c>
    </row>
    <row r="259" spans="1:18" x14ac:dyDescent="0.25">
      <c r="A259">
        <f ca="1">IF($B$2=0,"",COUNTA($B$2:B259))</f>
        <v>258</v>
      </c>
      <c r="B259" s="3" t="str">
        <f t="shared" ca="1" si="39"/>
        <v/>
      </c>
      <c r="C259" s="3">
        <f t="shared" ca="1" si="38"/>
        <v>0</v>
      </c>
      <c r="G259" t="str">
        <f>IF(ISBLANK(K259),"",COUNTA($K$2:K259))</f>
        <v/>
      </c>
      <c r="H259" t="str">
        <f t="shared" si="40"/>
        <v/>
      </c>
      <c r="I259">
        <f t="shared" si="41"/>
        <v>0</v>
      </c>
      <c r="J259">
        <f t="shared" si="42"/>
        <v>0</v>
      </c>
      <c r="M259">
        <f t="shared" si="43"/>
        <v>0</v>
      </c>
      <c r="N259">
        <f t="shared" si="43"/>
        <v>0</v>
      </c>
      <c r="R259">
        <v>105</v>
      </c>
    </row>
    <row r="260" spans="1:18" x14ac:dyDescent="0.25">
      <c r="A260">
        <f ca="1">IF($B$2=0,"",COUNTA($B$2:B260))</f>
        <v>259</v>
      </c>
      <c r="B260" s="3" t="str">
        <f t="shared" ca="1" si="39"/>
        <v/>
      </c>
      <c r="C260" s="3">
        <f t="shared" ca="1" si="38"/>
        <v>0</v>
      </c>
      <c r="G260" t="str">
        <f>IF(ISBLANK(K260),"",COUNTA($K$2:K260))</f>
        <v/>
      </c>
      <c r="H260" t="str">
        <f t="shared" si="40"/>
        <v/>
      </c>
      <c r="I260">
        <f t="shared" si="41"/>
        <v>0</v>
      </c>
      <c r="J260">
        <f t="shared" si="42"/>
        <v>0</v>
      </c>
      <c r="M260">
        <f t="shared" si="43"/>
        <v>0</v>
      </c>
      <c r="N260">
        <f t="shared" si="43"/>
        <v>0</v>
      </c>
      <c r="R260" t="s">
        <v>316</v>
      </c>
    </row>
    <row r="261" spans="1:18" x14ac:dyDescent="0.25">
      <c r="A261">
        <f ca="1">IF($B$2=0,"",COUNTA($B$2:B261))</f>
        <v>260</v>
      </c>
      <c r="B261" s="3" t="str">
        <f t="shared" ca="1" si="39"/>
        <v/>
      </c>
      <c r="C261" s="3">
        <f t="shared" ca="1" si="38"/>
        <v>0</v>
      </c>
      <c r="G261" t="str">
        <f>IF(ISBLANK(K261),"",COUNTA($K$2:K261))</f>
        <v/>
      </c>
      <c r="H261" t="str">
        <f t="shared" si="40"/>
        <v/>
      </c>
      <c r="I261">
        <f t="shared" si="41"/>
        <v>0</v>
      </c>
      <c r="J261">
        <f t="shared" si="42"/>
        <v>0</v>
      </c>
      <c r="M261">
        <f t="shared" si="43"/>
        <v>0</v>
      </c>
      <c r="N261">
        <f t="shared" si="43"/>
        <v>0</v>
      </c>
      <c r="R261" t="s">
        <v>300</v>
      </c>
    </row>
    <row r="262" spans="1:18" x14ac:dyDescent="0.25">
      <c r="A262">
        <f ca="1">IF($B$2=0,"",COUNTA($B$2:B262))</f>
        <v>261</v>
      </c>
      <c r="B262" s="3" t="str">
        <f t="shared" ca="1" si="39"/>
        <v/>
      </c>
      <c r="C262" s="3">
        <f t="shared" ca="1" si="38"/>
        <v>0</v>
      </c>
      <c r="G262" t="str">
        <f>IF(ISBLANK(K262),"",COUNTA($K$2:K262))</f>
        <v/>
      </c>
      <c r="H262" t="str">
        <f t="shared" si="40"/>
        <v/>
      </c>
      <c r="I262">
        <f t="shared" si="41"/>
        <v>0</v>
      </c>
      <c r="J262">
        <f t="shared" si="42"/>
        <v>0</v>
      </c>
      <c r="M262">
        <f t="shared" si="43"/>
        <v>0</v>
      </c>
      <c r="N262">
        <f t="shared" si="43"/>
        <v>0</v>
      </c>
      <c r="R262" t="s">
        <v>389</v>
      </c>
    </row>
    <row r="263" spans="1:18" x14ac:dyDescent="0.25">
      <c r="A263">
        <f ca="1">IF($B$2=0,"",COUNTA($B$2:B263))</f>
        <v>262</v>
      </c>
      <c r="B263" s="3" t="str">
        <f t="shared" ca="1" si="39"/>
        <v/>
      </c>
      <c r="C263" s="3">
        <f t="shared" ca="1" si="38"/>
        <v>0</v>
      </c>
      <c r="G263" t="str">
        <f>IF(ISBLANK(K263),"",COUNTA($K$2:K263))</f>
        <v/>
      </c>
      <c r="H263" t="str">
        <f t="shared" si="40"/>
        <v/>
      </c>
      <c r="I263">
        <f t="shared" si="41"/>
        <v>0</v>
      </c>
      <c r="J263">
        <f t="shared" si="42"/>
        <v>0</v>
      </c>
      <c r="M263">
        <f t="shared" si="43"/>
        <v>0</v>
      </c>
      <c r="N263">
        <f t="shared" si="43"/>
        <v>0</v>
      </c>
      <c r="R263" t="s">
        <v>302</v>
      </c>
    </row>
    <row r="264" spans="1:18" x14ac:dyDescent="0.25">
      <c r="A264">
        <f ca="1">IF($B$2=0,"",COUNTA($B$2:B264))</f>
        <v>263</v>
      </c>
      <c r="B264" s="3" t="str">
        <f t="shared" ca="1" si="39"/>
        <v/>
      </c>
      <c r="C264" s="3">
        <f t="shared" ca="1" si="38"/>
        <v>0</v>
      </c>
      <c r="G264" t="str">
        <f>IF(ISBLANK(K264),"",COUNTA($K$2:K264))</f>
        <v/>
      </c>
      <c r="H264" t="str">
        <f t="shared" si="40"/>
        <v/>
      </c>
      <c r="I264">
        <f t="shared" si="41"/>
        <v>0</v>
      </c>
      <c r="J264">
        <f t="shared" si="42"/>
        <v>0</v>
      </c>
      <c r="M264">
        <f t="shared" si="43"/>
        <v>0</v>
      </c>
      <c r="N264">
        <f t="shared" si="43"/>
        <v>0</v>
      </c>
      <c r="R264">
        <v>120</v>
      </c>
    </row>
    <row r="265" spans="1:18" x14ac:dyDescent="0.25">
      <c r="A265">
        <f ca="1">IF($B$2=0,"",COUNTA($B$2:B265))</f>
        <v>264</v>
      </c>
      <c r="B265" s="3" t="str">
        <f t="shared" ca="1" si="39"/>
        <v/>
      </c>
      <c r="C265" s="3">
        <f t="shared" ca="1" si="38"/>
        <v>0</v>
      </c>
      <c r="G265" t="str">
        <f>IF(ISBLANK(K265),"",COUNTA($K$2:K265))</f>
        <v/>
      </c>
      <c r="H265" t="str">
        <f t="shared" si="40"/>
        <v/>
      </c>
      <c r="I265">
        <f t="shared" si="41"/>
        <v>0</v>
      </c>
      <c r="J265">
        <f t="shared" si="42"/>
        <v>0</v>
      </c>
      <c r="M265">
        <f t="shared" si="43"/>
        <v>0</v>
      </c>
      <c r="N265">
        <f t="shared" si="43"/>
        <v>0</v>
      </c>
      <c r="R265" t="s">
        <v>303</v>
      </c>
    </row>
    <row r="266" spans="1:18" x14ac:dyDescent="0.25">
      <c r="A266">
        <f ca="1">IF($B$2=0,"",COUNTA($B$2:B266))</f>
        <v>265</v>
      </c>
      <c r="B266" s="3" t="str">
        <f t="shared" ca="1" si="39"/>
        <v/>
      </c>
      <c r="C266" s="3">
        <f t="shared" ca="1" si="38"/>
        <v>0</v>
      </c>
      <c r="G266" t="str">
        <f>IF(ISBLANK(K266),"",COUNTA($K$2:K266))</f>
        <v/>
      </c>
      <c r="H266" t="str">
        <f t="shared" si="40"/>
        <v/>
      </c>
      <c r="I266">
        <f t="shared" si="41"/>
        <v>0</v>
      </c>
      <c r="J266">
        <f t="shared" si="42"/>
        <v>0</v>
      </c>
      <c r="M266">
        <f t="shared" si="43"/>
        <v>0</v>
      </c>
      <c r="N266">
        <f t="shared" si="43"/>
        <v>0</v>
      </c>
      <c r="R266" t="s">
        <v>295</v>
      </c>
    </row>
    <row r="267" spans="1:18" x14ac:dyDescent="0.25">
      <c r="A267">
        <f ca="1">IF($B$2=0,"",COUNTA($B$2:B267))</f>
        <v>266</v>
      </c>
      <c r="B267" s="3" t="str">
        <f t="shared" ca="1" si="39"/>
        <v/>
      </c>
      <c r="C267" s="3">
        <f t="shared" ca="1" si="38"/>
        <v>0</v>
      </c>
      <c r="G267" t="str">
        <f>IF(ISBLANK(K267),"",COUNTA($K$2:K267))</f>
        <v/>
      </c>
      <c r="H267" t="str">
        <f t="shared" si="40"/>
        <v/>
      </c>
      <c r="I267">
        <f t="shared" si="41"/>
        <v>0</v>
      </c>
      <c r="J267">
        <f t="shared" si="42"/>
        <v>0</v>
      </c>
      <c r="M267">
        <f t="shared" si="43"/>
        <v>0</v>
      </c>
      <c r="N267">
        <f t="shared" si="43"/>
        <v>0</v>
      </c>
      <c r="R267" t="s">
        <v>390</v>
      </c>
    </row>
    <row r="268" spans="1:18" x14ac:dyDescent="0.25">
      <c r="A268">
        <f ca="1">IF($B$2=0,"",COUNTA($B$2:B268))</f>
        <v>267</v>
      </c>
      <c r="B268" s="3" t="str">
        <f t="shared" ca="1" si="39"/>
        <v/>
      </c>
      <c r="C268" s="3">
        <f t="shared" ca="1" si="38"/>
        <v>0</v>
      </c>
      <c r="G268" t="str">
        <f>IF(ISBLANK(K268),"",COUNTA($K$2:K268))</f>
        <v/>
      </c>
      <c r="H268" t="str">
        <f t="shared" si="40"/>
        <v/>
      </c>
      <c r="I268">
        <f t="shared" si="41"/>
        <v>0</v>
      </c>
      <c r="J268">
        <f t="shared" si="42"/>
        <v>0</v>
      </c>
      <c r="M268">
        <f t="shared" si="43"/>
        <v>0</v>
      </c>
      <c r="N268">
        <f t="shared" si="43"/>
        <v>0</v>
      </c>
      <c r="R268" t="s">
        <v>307</v>
      </c>
    </row>
    <row r="269" spans="1:18" x14ac:dyDescent="0.25">
      <c r="A269">
        <f ca="1">IF($B$2=0,"",COUNTA($B$2:B269))</f>
        <v>268</v>
      </c>
      <c r="B269" s="3" t="str">
        <f t="shared" ca="1" si="39"/>
        <v/>
      </c>
      <c r="C269" s="3">
        <f t="shared" ca="1" si="38"/>
        <v>0</v>
      </c>
      <c r="G269" t="str">
        <f>IF(ISBLANK(K269),"",COUNTA($K$2:K269))</f>
        <v/>
      </c>
      <c r="H269" t="str">
        <f t="shared" si="40"/>
        <v/>
      </c>
      <c r="I269">
        <f t="shared" si="41"/>
        <v>0</v>
      </c>
      <c r="J269">
        <f t="shared" si="42"/>
        <v>0</v>
      </c>
      <c r="M269">
        <f t="shared" si="43"/>
        <v>0</v>
      </c>
      <c r="N269">
        <f t="shared" si="43"/>
        <v>0</v>
      </c>
      <c r="R269" t="s">
        <v>285</v>
      </c>
    </row>
    <row r="270" spans="1:18" x14ac:dyDescent="0.25">
      <c r="A270">
        <f ca="1">IF($B$2=0,"",COUNTA($B$2:B270))</f>
        <v>269</v>
      </c>
      <c r="B270" s="3" t="str">
        <f t="shared" ca="1" si="39"/>
        <v/>
      </c>
      <c r="C270" s="3">
        <f t="shared" ca="1" si="38"/>
        <v>0</v>
      </c>
      <c r="G270" t="str">
        <f>IF(ISBLANK(K270),"",COUNTA($K$2:K270))</f>
        <v/>
      </c>
      <c r="H270" t="str">
        <f t="shared" si="40"/>
        <v/>
      </c>
      <c r="I270">
        <f t="shared" si="41"/>
        <v>0</v>
      </c>
      <c r="J270">
        <f t="shared" si="42"/>
        <v>0</v>
      </c>
      <c r="M270">
        <f t="shared" si="43"/>
        <v>0</v>
      </c>
      <c r="N270">
        <f t="shared" si="43"/>
        <v>0</v>
      </c>
      <c r="R270" t="s">
        <v>308</v>
      </c>
    </row>
    <row r="271" spans="1:18" x14ac:dyDescent="0.25">
      <c r="A271">
        <f ca="1">IF($B$2=0,"",COUNTA($B$2:B271))</f>
        <v>270</v>
      </c>
      <c r="B271" s="3" t="str">
        <f t="shared" ca="1" si="39"/>
        <v/>
      </c>
      <c r="C271" s="3">
        <f t="shared" ca="1" si="38"/>
        <v>0</v>
      </c>
      <c r="G271" t="str">
        <f>IF(ISBLANK(K271),"",COUNTA($K$2:K271))</f>
        <v/>
      </c>
      <c r="H271" t="str">
        <f t="shared" si="40"/>
        <v/>
      </c>
      <c r="I271">
        <f t="shared" si="41"/>
        <v>0</v>
      </c>
      <c r="J271">
        <f t="shared" si="42"/>
        <v>0</v>
      </c>
      <c r="M271">
        <f t="shared" si="43"/>
        <v>0</v>
      </c>
      <c r="N271">
        <f t="shared" si="43"/>
        <v>0</v>
      </c>
      <c r="R271">
        <v>115</v>
      </c>
    </row>
    <row r="272" spans="1:18" x14ac:dyDescent="0.25">
      <c r="A272">
        <f ca="1">IF($B$2=0,"",COUNTA($B$2:B272))</f>
        <v>271</v>
      </c>
      <c r="B272" s="3" t="str">
        <f t="shared" ca="1" si="39"/>
        <v/>
      </c>
      <c r="C272" s="3">
        <f t="shared" ca="1" si="38"/>
        <v>0</v>
      </c>
      <c r="G272" t="str">
        <f>IF(ISBLANK(K272),"",COUNTA($K$2:K272))</f>
        <v/>
      </c>
      <c r="H272" t="str">
        <f t="shared" si="40"/>
        <v/>
      </c>
      <c r="I272">
        <f t="shared" si="41"/>
        <v>0</v>
      </c>
      <c r="J272">
        <f t="shared" si="42"/>
        <v>0</v>
      </c>
      <c r="M272">
        <f t="shared" si="43"/>
        <v>0</v>
      </c>
      <c r="N272">
        <f t="shared" si="43"/>
        <v>0</v>
      </c>
      <c r="R272" t="s">
        <v>391</v>
      </c>
    </row>
    <row r="273" spans="1:18" x14ac:dyDescent="0.25">
      <c r="A273">
        <f ca="1">IF($B$2=0,"",COUNTA($B$2:B273))</f>
        <v>272</v>
      </c>
      <c r="B273" s="3" t="str">
        <f t="shared" ca="1" si="39"/>
        <v/>
      </c>
      <c r="C273" s="3">
        <f t="shared" ca="1" si="38"/>
        <v>0</v>
      </c>
      <c r="G273" t="str">
        <f>IF(ISBLANK(K273),"",COUNTA($K$2:K273))</f>
        <v/>
      </c>
      <c r="H273" t="str">
        <f t="shared" si="40"/>
        <v/>
      </c>
      <c r="I273">
        <f t="shared" si="41"/>
        <v>0</v>
      </c>
      <c r="J273">
        <f t="shared" si="42"/>
        <v>0</v>
      </c>
      <c r="M273">
        <f t="shared" si="43"/>
        <v>0</v>
      </c>
      <c r="N273">
        <f t="shared" si="43"/>
        <v>0</v>
      </c>
      <c r="R273" t="s">
        <v>296</v>
      </c>
    </row>
    <row r="274" spans="1:18" x14ac:dyDescent="0.25">
      <c r="A274">
        <f ca="1">IF($B$2=0,"",COUNTA($B$2:B274))</f>
        <v>273</v>
      </c>
      <c r="B274" s="3" t="str">
        <f t="shared" ca="1" si="39"/>
        <v/>
      </c>
      <c r="C274" s="3">
        <f t="shared" ca="1" si="38"/>
        <v>0</v>
      </c>
      <c r="G274" t="str">
        <f>IF(ISBLANK(K274),"",COUNTA($K$2:K274))</f>
        <v/>
      </c>
      <c r="H274" t="str">
        <f t="shared" si="40"/>
        <v/>
      </c>
      <c r="I274">
        <f t="shared" si="41"/>
        <v>0</v>
      </c>
      <c r="J274">
        <f t="shared" si="42"/>
        <v>0</v>
      </c>
      <c r="M274">
        <f t="shared" si="43"/>
        <v>0</v>
      </c>
      <c r="N274">
        <f t="shared" si="43"/>
        <v>0</v>
      </c>
      <c r="R274">
        <v>120</v>
      </c>
    </row>
    <row r="275" spans="1:18" x14ac:dyDescent="0.25">
      <c r="A275">
        <f ca="1">IF($B$2=0,"",COUNTA($B$2:B275))</f>
        <v>274</v>
      </c>
      <c r="B275" s="3" t="str">
        <f t="shared" ca="1" si="39"/>
        <v/>
      </c>
      <c r="C275" s="3">
        <f t="shared" ca="1" si="38"/>
        <v>0</v>
      </c>
      <c r="G275" t="str">
        <f>IF(ISBLANK(K275),"",COUNTA($K$2:K275))</f>
        <v/>
      </c>
      <c r="H275" t="str">
        <f t="shared" si="40"/>
        <v/>
      </c>
      <c r="I275">
        <f t="shared" si="41"/>
        <v>0</v>
      </c>
      <c r="J275">
        <f t="shared" si="42"/>
        <v>0</v>
      </c>
      <c r="M275">
        <f t="shared" si="43"/>
        <v>0</v>
      </c>
      <c r="N275">
        <f t="shared" si="43"/>
        <v>0</v>
      </c>
      <c r="R275" t="s">
        <v>297</v>
      </c>
    </row>
    <row r="276" spans="1:18" x14ac:dyDescent="0.25">
      <c r="A276">
        <f ca="1">IF($B$2=0,"",COUNTA($B$2:B276))</f>
        <v>275</v>
      </c>
      <c r="B276" s="3" t="str">
        <f t="shared" ca="1" si="39"/>
        <v/>
      </c>
      <c r="C276" s="3">
        <f t="shared" ca="1" si="38"/>
        <v>0</v>
      </c>
      <c r="G276" t="str">
        <f>IF(ISBLANK(K276),"",COUNTA($K$2:K276))</f>
        <v/>
      </c>
      <c r="H276" t="str">
        <f t="shared" si="40"/>
        <v/>
      </c>
      <c r="I276">
        <f t="shared" si="41"/>
        <v>0</v>
      </c>
      <c r="J276">
        <f t="shared" si="42"/>
        <v>0</v>
      </c>
      <c r="M276">
        <f t="shared" si="43"/>
        <v>0</v>
      </c>
      <c r="N276">
        <f t="shared" si="43"/>
        <v>0</v>
      </c>
      <c r="R276" t="s">
        <v>295</v>
      </c>
    </row>
    <row r="277" spans="1:18" x14ac:dyDescent="0.25">
      <c r="A277">
        <f ca="1">IF($B$2=0,"",COUNTA($B$2:B277))</f>
        <v>276</v>
      </c>
      <c r="B277" s="3" t="str">
        <f t="shared" ca="1" si="39"/>
        <v/>
      </c>
      <c r="C277" s="3">
        <f t="shared" ca="1" si="38"/>
        <v>0</v>
      </c>
      <c r="G277" t="str">
        <f>IF(ISBLANK(K277),"",COUNTA($K$2:K277))</f>
        <v/>
      </c>
      <c r="H277" t="str">
        <f t="shared" si="40"/>
        <v/>
      </c>
      <c r="I277">
        <f t="shared" si="41"/>
        <v>0</v>
      </c>
      <c r="J277">
        <f t="shared" si="42"/>
        <v>0</v>
      </c>
      <c r="M277">
        <f t="shared" si="43"/>
        <v>0</v>
      </c>
      <c r="N277">
        <f t="shared" si="43"/>
        <v>0</v>
      </c>
      <c r="R277" t="s">
        <v>392</v>
      </c>
    </row>
    <row r="278" spans="1:18" x14ac:dyDescent="0.25">
      <c r="A278">
        <f ca="1">IF($B$2=0,"",COUNTA($B$2:B278))</f>
        <v>277</v>
      </c>
      <c r="B278" s="3" t="str">
        <f t="shared" ca="1" si="39"/>
        <v/>
      </c>
      <c r="C278" s="3">
        <f t="shared" ca="1" si="38"/>
        <v>0</v>
      </c>
      <c r="G278" t="str">
        <f>IF(ISBLANK(K278),"",COUNTA($K$2:K278))</f>
        <v/>
      </c>
      <c r="H278" t="str">
        <f t="shared" si="40"/>
        <v/>
      </c>
      <c r="I278">
        <f t="shared" si="41"/>
        <v>0</v>
      </c>
      <c r="J278">
        <f t="shared" si="42"/>
        <v>0</v>
      </c>
      <c r="M278">
        <f t="shared" si="43"/>
        <v>0</v>
      </c>
      <c r="N278">
        <f t="shared" si="43"/>
        <v>0</v>
      </c>
      <c r="R278" t="s">
        <v>296</v>
      </c>
    </row>
    <row r="279" spans="1:18" x14ac:dyDescent="0.25">
      <c r="A279">
        <f ca="1">IF($B$2=0,"",COUNTA($B$2:B279))</f>
        <v>278</v>
      </c>
      <c r="B279" s="3" t="str">
        <f t="shared" ca="1" si="39"/>
        <v/>
      </c>
      <c r="C279" s="3">
        <f t="shared" ca="1" si="38"/>
        <v>0</v>
      </c>
      <c r="G279" t="str">
        <f>IF(ISBLANK(K279),"",COUNTA($K$2:K279))</f>
        <v/>
      </c>
      <c r="H279" t="str">
        <f t="shared" si="40"/>
        <v/>
      </c>
      <c r="I279">
        <f t="shared" si="41"/>
        <v>0</v>
      </c>
      <c r="J279">
        <f t="shared" si="42"/>
        <v>0</v>
      </c>
      <c r="M279">
        <f t="shared" si="43"/>
        <v>0</v>
      </c>
      <c r="N279">
        <f t="shared" si="43"/>
        <v>0</v>
      </c>
      <c r="R279">
        <v>105</v>
      </c>
    </row>
    <row r="280" spans="1:18" x14ac:dyDescent="0.25">
      <c r="A280">
        <f ca="1">IF($B$2=0,"",COUNTA($B$2:B280))</f>
        <v>279</v>
      </c>
      <c r="B280" s="3" t="str">
        <f t="shared" ca="1" si="39"/>
        <v/>
      </c>
      <c r="C280" s="3">
        <f t="shared" ca="1" si="38"/>
        <v>0</v>
      </c>
      <c r="G280" t="str">
        <f>IF(ISBLANK(K280),"",COUNTA($K$2:K280))</f>
        <v/>
      </c>
      <c r="H280" t="str">
        <f t="shared" si="40"/>
        <v/>
      </c>
      <c r="I280">
        <f t="shared" si="41"/>
        <v>0</v>
      </c>
      <c r="J280">
        <f t="shared" si="42"/>
        <v>0</v>
      </c>
      <c r="M280">
        <f t="shared" si="43"/>
        <v>0</v>
      </c>
      <c r="N280">
        <f t="shared" si="43"/>
        <v>0</v>
      </c>
      <c r="R280" t="s">
        <v>297</v>
      </c>
    </row>
    <row r="281" spans="1:18" x14ac:dyDescent="0.25">
      <c r="A281">
        <f ca="1">IF($B$2=0,"",COUNTA($B$2:B281))</f>
        <v>280</v>
      </c>
      <c r="B281" s="3" t="str">
        <f t="shared" ca="1" si="39"/>
        <v/>
      </c>
      <c r="C281" s="3">
        <f t="shared" ca="1" si="38"/>
        <v>0</v>
      </c>
      <c r="G281" t="str">
        <f>IF(ISBLANK(K281),"",COUNTA($K$2:K281))</f>
        <v/>
      </c>
      <c r="H281" t="str">
        <f t="shared" si="40"/>
        <v/>
      </c>
      <c r="I281">
        <f t="shared" si="41"/>
        <v>0</v>
      </c>
      <c r="J281">
        <f t="shared" si="42"/>
        <v>0</v>
      </c>
      <c r="M281">
        <f t="shared" si="43"/>
        <v>0</v>
      </c>
      <c r="N281">
        <f t="shared" si="43"/>
        <v>0</v>
      </c>
      <c r="R281" t="s">
        <v>300</v>
      </c>
    </row>
    <row r="282" spans="1:18" x14ac:dyDescent="0.25">
      <c r="A282">
        <f ca="1">IF($B$2=0,"",COUNTA($B$2:B282))</f>
        <v>281</v>
      </c>
      <c r="B282" s="3" t="str">
        <f t="shared" ca="1" si="39"/>
        <v/>
      </c>
      <c r="C282" s="3">
        <f t="shared" ca="1" si="38"/>
        <v>0</v>
      </c>
      <c r="G282" t="str">
        <f>IF(ISBLANK(K282),"",COUNTA($K$2:K282))</f>
        <v/>
      </c>
      <c r="H282" t="str">
        <f t="shared" si="40"/>
        <v/>
      </c>
      <c r="I282">
        <f t="shared" si="41"/>
        <v>0</v>
      </c>
      <c r="J282">
        <f t="shared" si="42"/>
        <v>0</v>
      </c>
      <c r="M282">
        <f t="shared" si="43"/>
        <v>0</v>
      </c>
      <c r="N282">
        <f t="shared" si="43"/>
        <v>0</v>
      </c>
      <c r="R282" t="s">
        <v>393</v>
      </c>
    </row>
    <row r="283" spans="1:18" x14ac:dyDescent="0.25">
      <c r="A283">
        <f ca="1">IF($B$2=0,"",COUNTA($B$2:B283))</f>
        <v>282</v>
      </c>
      <c r="B283" s="3" t="str">
        <f t="shared" ca="1" si="39"/>
        <v/>
      </c>
      <c r="C283" s="3">
        <f t="shared" ca="1" si="38"/>
        <v>0</v>
      </c>
      <c r="G283" t="str">
        <f>IF(ISBLANK(K283),"",COUNTA($K$2:K283))</f>
        <v/>
      </c>
      <c r="H283" t="str">
        <f t="shared" si="40"/>
        <v/>
      </c>
      <c r="I283">
        <f t="shared" si="41"/>
        <v>0</v>
      </c>
      <c r="J283">
        <f t="shared" si="42"/>
        <v>0</v>
      </c>
      <c r="M283">
        <f t="shared" si="43"/>
        <v>0</v>
      </c>
      <c r="N283">
        <f t="shared" si="43"/>
        <v>0</v>
      </c>
      <c r="R283" t="s">
        <v>307</v>
      </c>
    </row>
    <row r="284" spans="1:18" x14ac:dyDescent="0.25">
      <c r="A284">
        <f ca="1">IF($B$2=0,"",COUNTA($B$2:B284))</f>
        <v>283</v>
      </c>
      <c r="B284" s="3" t="str">
        <f t="shared" ca="1" si="39"/>
        <v/>
      </c>
      <c r="C284" s="3">
        <f t="shared" ca="1" si="38"/>
        <v>0</v>
      </c>
      <c r="G284" t="str">
        <f>IF(ISBLANK(K284),"",COUNTA($K$2:K284))</f>
        <v/>
      </c>
      <c r="H284" t="str">
        <f t="shared" si="40"/>
        <v/>
      </c>
      <c r="I284">
        <f t="shared" si="41"/>
        <v>0</v>
      </c>
      <c r="J284">
        <f t="shared" si="42"/>
        <v>0</v>
      </c>
      <c r="M284">
        <f t="shared" si="43"/>
        <v>0</v>
      </c>
      <c r="N284">
        <f t="shared" si="43"/>
        <v>0</v>
      </c>
      <c r="R284">
        <v>125</v>
      </c>
    </row>
    <row r="285" spans="1:18" x14ac:dyDescent="0.25">
      <c r="A285">
        <f ca="1">IF($B$2=0,"",COUNTA($B$2:B285))</f>
        <v>284</v>
      </c>
      <c r="B285" s="3" t="str">
        <f t="shared" ca="1" si="39"/>
        <v/>
      </c>
      <c r="C285" s="3">
        <f t="shared" ca="1" si="38"/>
        <v>0</v>
      </c>
      <c r="G285" t="str">
        <f>IF(ISBLANK(K285),"",COUNTA($K$2:K285))</f>
        <v/>
      </c>
      <c r="H285" t="str">
        <f t="shared" si="40"/>
        <v/>
      </c>
      <c r="I285">
        <f t="shared" si="41"/>
        <v>0</v>
      </c>
      <c r="J285">
        <f t="shared" si="42"/>
        <v>0</v>
      </c>
      <c r="M285">
        <f t="shared" si="43"/>
        <v>0</v>
      </c>
      <c r="N285">
        <f t="shared" si="43"/>
        <v>0</v>
      </c>
      <c r="R285" t="s">
        <v>308</v>
      </c>
    </row>
    <row r="286" spans="1:18" x14ac:dyDescent="0.25">
      <c r="A286">
        <f ca="1">IF($B$2=0,"",COUNTA($B$2:B286))</f>
        <v>285</v>
      </c>
      <c r="B286" s="3" t="str">
        <f t="shared" ca="1" si="39"/>
        <v/>
      </c>
      <c r="C286" s="3">
        <f t="shared" ca="1" si="38"/>
        <v>0</v>
      </c>
      <c r="G286" t="str">
        <f>IF(ISBLANK(K286),"",COUNTA($K$2:K286))</f>
        <v/>
      </c>
      <c r="H286" t="str">
        <f t="shared" si="40"/>
        <v/>
      </c>
      <c r="I286">
        <f t="shared" si="41"/>
        <v>0</v>
      </c>
      <c r="J286">
        <f t="shared" si="42"/>
        <v>0</v>
      </c>
      <c r="M286">
        <f t="shared" si="43"/>
        <v>0</v>
      </c>
      <c r="N286">
        <f t="shared" si="43"/>
        <v>0</v>
      </c>
      <c r="R286" t="s">
        <v>306</v>
      </c>
    </row>
    <row r="287" spans="1:18" x14ac:dyDescent="0.25">
      <c r="A287">
        <f ca="1">IF($B$2=0,"",COUNTA($B$2:B287))</f>
        <v>286</v>
      </c>
      <c r="B287" s="3" t="str">
        <f t="shared" ca="1" si="39"/>
        <v/>
      </c>
      <c r="C287" s="3">
        <f t="shared" ca="1" si="38"/>
        <v>0</v>
      </c>
      <c r="G287" t="str">
        <f>IF(ISBLANK(K287),"",COUNTA($K$2:K287))</f>
        <v/>
      </c>
      <c r="H287" t="str">
        <f t="shared" si="40"/>
        <v/>
      </c>
      <c r="I287">
        <f t="shared" si="41"/>
        <v>0</v>
      </c>
      <c r="J287">
        <f t="shared" si="42"/>
        <v>0</v>
      </c>
      <c r="M287">
        <f t="shared" si="43"/>
        <v>0</v>
      </c>
      <c r="N287">
        <f t="shared" si="43"/>
        <v>0</v>
      </c>
      <c r="R287" t="s">
        <v>394</v>
      </c>
    </row>
    <row r="288" spans="1:18" x14ac:dyDescent="0.25">
      <c r="A288">
        <f ca="1">IF($B$2=0,"",COUNTA($B$2:B288))</f>
        <v>287</v>
      </c>
      <c r="B288" s="3" t="str">
        <f t="shared" ca="1" si="39"/>
        <v/>
      </c>
      <c r="C288" s="3">
        <f t="shared" ca="1" si="38"/>
        <v>0</v>
      </c>
      <c r="G288" t="str">
        <f>IF(ISBLANK(K288),"",COUNTA($K$2:K288))</f>
        <v/>
      </c>
      <c r="H288" t="str">
        <f t="shared" si="40"/>
        <v/>
      </c>
      <c r="I288">
        <f t="shared" si="41"/>
        <v>0</v>
      </c>
      <c r="J288">
        <f t="shared" si="42"/>
        <v>0</v>
      </c>
      <c r="M288">
        <f t="shared" si="43"/>
        <v>0</v>
      </c>
      <c r="N288">
        <f t="shared" si="43"/>
        <v>0</v>
      </c>
      <c r="R288" t="s">
        <v>311</v>
      </c>
    </row>
    <row r="289" spans="1:18" x14ac:dyDescent="0.25">
      <c r="A289">
        <f ca="1">IF($B$2=0,"",COUNTA($B$2:B289))</f>
        <v>288</v>
      </c>
      <c r="B289" s="3" t="str">
        <f t="shared" ca="1" si="39"/>
        <v/>
      </c>
      <c r="C289" s="3">
        <f t="shared" ca="1" si="38"/>
        <v>0</v>
      </c>
      <c r="G289" t="str">
        <f>IF(ISBLANK(K289),"",COUNTA($K$2:K289))</f>
        <v/>
      </c>
      <c r="H289" t="str">
        <f t="shared" si="40"/>
        <v/>
      </c>
      <c r="I289">
        <f t="shared" si="41"/>
        <v>0</v>
      </c>
      <c r="J289">
        <f t="shared" si="42"/>
        <v>0</v>
      </c>
      <c r="M289">
        <f t="shared" si="43"/>
        <v>0</v>
      </c>
      <c r="N289">
        <f t="shared" si="43"/>
        <v>0</v>
      </c>
      <c r="R289" t="s">
        <v>25</v>
      </c>
    </row>
    <row r="290" spans="1:18" x14ac:dyDescent="0.25">
      <c r="A290">
        <f ca="1">IF($B$2=0,"",COUNTA($B$2:B290))</f>
        <v>289</v>
      </c>
      <c r="B290" s="3" t="str">
        <f t="shared" ca="1" si="39"/>
        <v/>
      </c>
      <c r="C290" s="3">
        <f t="shared" ca="1" si="38"/>
        <v>0</v>
      </c>
      <c r="G290" t="str">
        <f>IF(ISBLANK(K290),"",COUNTA($K$2:K290))</f>
        <v/>
      </c>
      <c r="H290" t="str">
        <f t="shared" si="40"/>
        <v/>
      </c>
      <c r="I290">
        <f t="shared" si="41"/>
        <v>0</v>
      </c>
      <c r="J290">
        <f t="shared" si="42"/>
        <v>0</v>
      </c>
      <c r="M290">
        <f t="shared" si="43"/>
        <v>0</v>
      </c>
      <c r="N290">
        <f t="shared" si="43"/>
        <v>0</v>
      </c>
      <c r="R290" t="s">
        <v>312</v>
      </c>
    </row>
    <row r="291" spans="1:18" x14ac:dyDescent="0.25">
      <c r="A291">
        <f ca="1">IF($B$2=0,"",COUNTA($B$2:B291))</f>
        <v>290</v>
      </c>
      <c r="B291" s="3" t="str">
        <f t="shared" ca="1" si="39"/>
        <v/>
      </c>
      <c r="C291" s="3">
        <f t="shared" ca="1" si="38"/>
        <v>0</v>
      </c>
      <c r="G291" t="str">
        <f>IF(ISBLANK(K291),"",COUNTA($K$2:K291))</f>
        <v/>
      </c>
      <c r="H291" t="str">
        <f t="shared" si="40"/>
        <v/>
      </c>
      <c r="I291">
        <f t="shared" si="41"/>
        <v>0</v>
      </c>
      <c r="J291">
        <f t="shared" si="42"/>
        <v>0</v>
      </c>
      <c r="M291">
        <f t="shared" si="43"/>
        <v>0</v>
      </c>
      <c r="N291">
        <f t="shared" si="43"/>
        <v>0</v>
      </c>
      <c r="R291" t="s">
        <v>26</v>
      </c>
    </row>
    <row r="292" spans="1:18" x14ac:dyDescent="0.25">
      <c r="A292">
        <f ca="1">IF($B$2=0,"",COUNTA($B$2:B292))</f>
        <v>291</v>
      </c>
      <c r="B292" s="3" t="str">
        <f t="shared" ca="1" si="39"/>
        <v/>
      </c>
      <c r="C292" s="3">
        <f t="shared" ca="1" si="38"/>
        <v>0</v>
      </c>
      <c r="G292" t="str">
        <f>IF(ISBLANK(K292),"",COUNTA($K$2:K292))</f>
        <v/>
      </c>
      <c r="H292" t="str">
        <f t="shared" si="40"/>
        <v/>
      </c>
      <c r="I292">
        <f t="shared" si="41"/>
        <v>0</v>
      </c>
      <c r="J292">
        <f t="shared" si="42"/>
        <v>0</v>
      </c>
      <c r="M292">
        <f t="shared" si="43"/>
        <v>0</v>
      </c>
      <c r="N292">
        <f t="shared" si="43"/>
        <v>0</v>
      </c>
      <c r="R292" t="s">
        <v>395</v>
      </c>
    </row>
    <row r="293" spans="1:18" x14ac:dyDescent="0.25">
      <c r="A293">
        <f ca="1">IF($B$2=0,"",COUNTA($B$2:B293))</f>
        <v>292</v>
      </c>
      <c r="B293" s="3" t="str">
        <f t="shared" ca="1" si="39"/>
        <v/>
      </c>
      <c r="C293" s="3">
        <f t="shared" ca="1" si="38"/>
        <v>0</v>
      </c>
      <c r="G293" t="str">
        <f>IF(ISBLANK(K293),"",COUNTA($K$2:K293))</f>
        <v/>
      </c>
      <c r="H293" t="str">
        <f t="shared" si="40"/>
        <v/>
      </c>
      <c r="I293">
        <f t="shared" si="41"/>
        <v>0</v>
      </c>
      <c r="J293">
        <f t="shared" si="42"/>
        <v>0</v>
      </c>
      <c r="M293">
        <f t="shared" si="43"/>
        <v>0</v>
      </c>
      <c r="N293">
        <f t="shared" si="43"/>
        <v>0</v>
      </c>
      <c r="R293" t="s">
        <v>311</v>
      </c>
    </row>
    <row r="294" spans="1:18" x14ac:dyDescent="0.25">
      <c r="A294">
        <f ca="1">IF($B$2=0,"",COUNTA($B$2:B294))</f>
        <v>293</v>
      </c>
      <c r="B294" s="3" t="str">
        <f t="shared" ca="1" si="39"/>
        <v/>
      </c>
      <c r="C294" s="3">
        <f t="shared" ca="1" si="38"/>
        <v>0</v>
      </c>
      <c r="G294" t="str">
        <f>IF(ISBLANK(K294),"",COUNTA($K$2:K294))</f>
        <v/>
      </c>
      <c r="H294" t="str">
        <f t="shared" si="40"/>
        <v/>
      </c>
      <c r="I294">
        <f t="shared" si="41"/>
        <v>0</v>
      </c>
      <c r="J294">
        <f t="shared" si="42"/>
        <v>0</v>
      </c>
      <c r="M294">
        <f t="shared" si="43"/>
        <v>0</v>
      </c>
      <c r="N294">
        <f t="shared" si="43"/>
        <v>0</v>
      </c>
      <c r="R294">
        <v>100</v>
      </c>
    </row>
    <row r="295" spans="1:18" x14ac:dyDescent="0.25">
      <c r="A295">
        <f ca="1">IF($B$2=0,"",COUNTA($B$2:B295))</f>
        <v>294</v>
      </c>
      <c r="B295" s="3" t="str">
        <f t="shared" ca="1" si="39"/>
        <v/>
      </c>
      <c r="C295" s="3">
        <f t="shared" ca="1" si="38"/>
        <v>0</v>
      </c>
      <c r="G295" t="str">
        <f>IF(ISBLANK(K295),"",COUNTA($K$2:K295))</f>
        <v/>
      </c>
      <c r="H295" t="str">
        <f t="shared" si="40"/>
        <v/>
      </c>
      <c r="I295">
        <f t="shared" si="41"/>
        <v>0</v>
      </c>
      <c r="J295">
        <f t="shared" si="42"/>
        <v>0</v>
      </c>
      <c r="M295">
        <f t="shared" si="43"/>
        <v>0</v>
      </c>
      <c r="N295">
        <f t="shared" si="43"/>
        <v>0</v>
      </c>
      <c r="R295" t="s">
        <v>312</v>
      </c>
    </row>
    <row r="296" spans="1:18" x14ac:dyDescent="0.25">
      <c r="A296">
        <f ca="1">IF($B$2=0,"",COUNTA($B$2:B296))</f>
        <v>295</v>
      </c>
      <c r="B296" s="3" t="str">
        <f t="shared" ca="1" si="39"/>
        <v/>
      </c>
      <c r="C296" s="3">
        <f t="shared" ca="1" si="38"/>
        <v>0</v>
      </c>
      <c r="G296" t="str">
        <f>IF(ISBLANK(K296),"",COUNTA($K$2:K296))</f>
        <v/>
      </c>
      <c r="H296" t="str">
        <f t="shared" si="40"/>
        <v/>
      </c>
      <c r="I296">
        <f t="shared" si="41"/>
        <v>0</v>
      </c>
      <c r="J296">
        <f t="shared" si="42"/>
        <v>0</v>
      </c>
      <c r="M296">
        <f t="shared" si="43"/>
        <v>0</v>
      </c>
      <c r="N296">
        <f t="shared" si="43"/>
        <v>0</v>
      </c>
      <c r="R296" t="s">
        <v>298</v>
      </c>
    </row>
    <row r="297" spans="1:18" x14ac:dyDescent="0.25">
      <c r="A297">
        <f ca="1">IF($B$2=0,"",COUNTA($B$2:B297))</f>
        <v>296</v>
      </c>
      <c r="B297" s="3" t="str">
        <f t="shared" ca="1" si="39"/>
        <v/>
      </c>
      <c r="C297" s="3">
        <f t="shared" ca="1" si="38"/>
        <v>0</v>
      </c>
      <c r="G297" t="str">
        <f>IF(ISBLANK(K297),"",COUNTA($K$2:K297))</f>
        <v/>
      </c>
      <c r="H297" t="str">
        <f t="shared" si="40"/>
        <v/>
      </c>
      <c r="I297">
        <f t="shared" si="41"/>
        <v>0</v>
      </c>
      <c r="J297">
        <f t="shared" si="42"/>
        <v>0</v>
      </c>
      <c r="M297">
        <f t="shared" si="43"/>
        <v>0</v>
      </c>
      <c r="N297">
        <f t="shared" si="43"/>
        <v>0</v>
      </c>
      <c r="R297" t="s">
        <v>396</v>
      </c>
    </row>
    <row r="298" spans="1:18" x14ac:dyDescent="0.25">
      <c r="A298">
        <f ca="1">IF($B$2=0,"",COUNTA($B$2:B298))</f>
        <v>297</v>
      </c>
      <c r="B298" s="3" t="str">
        <f t="shared" ca="1" si="39"/>
        <v/>
      </c>
      <c r="C298" s="3">
        <f t="shared" ref="C298:C361" ca="1" si="44">OFFSET(F298,(ROW()-1)*1-1,0)</f>
        <v>0</v>
      </c>
      <c r="G298" t="str">
        <f>IF(ISBLANK(K298),"",COUNTA($K$2:K298))</f>
        <v/>
      </c>
      <c r="H298" t="str">
        <f t="shared" si="40"/>
        <v/>
      </c>
      <c r="I298">
        <f t="shared" si="41"/>
        <v>0</v>
      </c>
      <c r="J298">
        <f t="shared" si="42"/>
        <v>0</v>
      </c>
      <c r="M298">
        <f t="shared" si="43"/>
        <v>0</v>
      </c>
      <c r="N298">
        <f t="shared" si="43"/>
        <v>0</v>
      </c>
      <c r="R298" t="s">
        <v>296</v>
      </c>
    </row>
    <row r="299" spans="1:18" x14ac:dyDescent="0.25">
      <c r="A299">
        <f ca="1">IF($B$2=0,"",COUNTA($B$2:B299))</f>
        <v>298</v>
      </c>
      <c r="B299" s="3" t="str">
        <f t="shared" ca="1" si="39"/>
        <v/>
      </c>
      <c r="C299" s="3">
        <f t="shared" ca="1" si="44"/>
        <v>0</v>
      </c>
      <c r="G299" t="str">
        <f>IF(ISBLANK(K299),"",COUNTA($K$2:K299))</f>
        <v/>
      </c>
      <c r="H299" t="str">
        <f t="shared" si="40"/>
        <v/>
      </c>
      <c r="I299">
        <f t="shared" si="41"/>
        <v>0</v>
      </c>
      <c r="J299">
        <f t="shared" si="42"/>
        <v>0</v>
      </c>
      <c r="M299">
        <f t="shared" si="43"/>
        <v>0</v>
      </c>
      <c r="N299">
        <f t="shared" si="43"/>
        <v>0</v>
      </c>
      <c r="R299">
        <v>100</v>
      </c>
    </row>
    <row r="300" spans="1:18" x14ac:dyDescent="0.25">
      <c r="A300">
        <f ca="1">IF($B$2=0,"",COUNTA($B$2:B300))</f>
        <v>299</v>
      </c>
      <c r="B300" s="3" t="str">
        <f t="shared" ca="1" si="39"/>
        <v/>
      </c>
      <c r="C300" s="3">
        <f t="shared" ca="1" si="44"/>
        <v>0</v>
      </c>
      <c r="G300" t="str">
        <f>IF(ISBLANK(K300),"",COUNTA($K$2:K300))</f>
        <v/>
      </c>
      <c r="H300" t="str">
        <f t="shared" si="40"/>
        <v/>
      </c>
      <c r="I300">
        <f t="shared" si="41"/>
        <v>0</v>
      </c>
      <c r="J300">
        <f t="shared" si="42"/>
        <v>0</v>
      </c>
      <c r="M300">
        <f t="shared" si="43"/>
        <v>0</v>
      </c>
      <c r="N300">
        <f t="shared" si="43"/>
        <v>0</v>
      </c>
      <c r="R300" t="s">
        <v>297</v>
      </c>
    </row>
    <row r="301" spans="1:18" x14ac:dyDescent="0.25">
      <c r="A301">
        <f ca="1">IF($B$2=0,"",COUNTA($B$2:B301))</f>
        <v>300</v>
      </c>
      <c r="B301" s="3" t="str">
        <f t="shared" ca="1" si="39"/>
        <v/>
      </c>
      <c r="C301" s="3">
        <f t="shared" ca="1" si="44"/>
        <v>0</v>
      </c>
      <c r="G301" t="str">
        <f>IF(ISBLANK(K301),"",COUNTA($K$2:K301))</f>
        <v/>
      </c>
      <c r="H301" t="str">
        <f t="shared" si="40"/>
        <v/>
      </c>
      <c r="I301">
        <f t="shared" si="41"/>
        <v>0</v>
      </c>
      <c r="J301">
        <f t="shared" si="42"/>
        <v>0</v>
      </c>
      <c r="M301">
        <f t="shared" si="43"/>
        <v>0</v>
      </c>
      <c r="N301">
        <f t="shared" si="43"/>
        <v>0</v>
      </c>
      <c r="R301" t="s">
        <v>298</v>
      </c>
    </row>
    <row r="302" spans="1:18" x14ac:dyDescent="0.25">
      <c r="A302">
        <f ca="1">IF($B$2=0,"",COUNTA($B$2:B302))</f>
        <v>301</v>
      </c>
      <c r="B302" s="3" t="str">
        <f t="shared" ca="1" si="39"/>
        <v/>
      </c>
      <c r="C302" s="3">
        <f t="shared" ca="1" si="44"/>
        <v>0</v>
      </c>
      <c r="G302" t="str">
        <f>IF(ISBLANK(K302),"",COUNTA($K$2:K302))</f>
        <v/>
      </c>
      <c r="H302" t="str">
        <f t="shared" si="40"/>
        <v/>
      </c>
      <c r="I302">
        <f t="shared" si="41"/>
        <v>0</v>
      </c>
      <c r="J302">
        <f t="shared" si="42"/>
        <v>0</v>
      </c>
      <c r="M302">
        <f t="shared" si="43"/>
        <v>0</v>
      </c>
      <c r="N302">
        <f t="shared" si="43"/>
        <v>0</v>
      </c>
      <c r="R302" t="s">
        <v>397</v>
      </c>
    </row>
    <row r="303" spans="1:18" x14ac:dyDescent="0.25">
      <c r="A303">
        <f ca="1">IF($B$2=0,"",COUNTA($B$2:B303))</f>
        <v>302</v>
      </c>
      <c r="B303" s="3" t="str">
        <f t="shared" ca="1" si="39"/>
        <v/>
      </c>
      <c r="C303" s="3">
        <f t="shared" ca="1" si="44"/>
        <v>0</v>
      </c>
      <c r="G303" t="str">
        <f>IF(ISBLANK(K303),"",COUNTA($K$2:K303))</f>
        <v/>
      </c>
      <c r="H303" t="str">
        <f t="shared" si="40"/>
        <v/>
      </c>
      <c r="I303">
        <f t="shared" si="41"/>
        <v>0</v>
      </c>
      <c r="J303">
        <f t="shared" si="42"/>
        <v>0</v>
      </c>
      <c r="M303">
        <f t="shared" si="43"/>
        <v>0</v>
      </c>
      <c r="N303">
        <f t="shared" si="43"/>
        <v>0</v>
      </c>
      <c r="R303" t="s">
        <v>293</v>
      </c>
    </row>
    <row r="304" spans="1:18" x14ac:dyDescent="0.25">
      <c r="A304">
        <f ca="1">IF($B$2=0,"",COUNTA($B$2:B304))</f>
        <v>303</v>
      </c>
      <c r="B304" s="3" t="str">
        <f t="shared" ca="1" si="39"/>
        <v/>
      </c>
      <c r="C304" s="3">
        <f t="shared" ca="1" si="44"/>
        <v>0</v>
      </c>
      <c r="G304" t="str">
        <f>IF(ISBLANK(K304),"",COUNTA($K$2:K304))</f>
        <v/>
      </c>
      <c r="H304" t="str">
        <f t="shared" si="40"/>
        <v/>
      </c>
      <c r="I304">
        <f t="shared" si="41"/>
        <v>0</v>
      </c>
      <c r="J304">
        <f t="shared" si="42"/>
        <v>0</v>
      </c>
      <c r="M304">
        <f t="shared" si="43"/>
        <v>0</v>
      </c>
      <c r="N304">
        <f t="shared" si="43"/>
        <v>0</v>
      </c>
      <c r="R304" t="s">
        <v>26</v>
      </c>
    </row>
    <row r="305" spans="1:18" x14ac:dyDescent="0.25">
      <c r="A305">
        <f ca="1">IF($B$2=0,"",COUNTA($B$2:B305))</f>
        <v>304</v>
      </c>
      <c r="B305" s="3" t="str">
        <f t="shared" ca="1" si="39"/>
        <v/>
      </c>
      <c r="C305" s="3">
        <f t="shared" ca="1" si="44"/>
        <v>0</v>
      </c>
      <c r="G305" t="str">
        <f>IF(ISBLANK(K305),"",COUNTA($K$2:K305))</f>
        <v/>
      </c>
      <c r="H305" t="str">
        <f t="shared" si="40"/>
        <v/>
      </c>
      <c r="I305">
        <f t="shared" si="41"/>
        <v>0</v>
      </c>
      <c r="J305">
        <f t="shared" si="42"/>
        <v>0</v>
      </c>
      <c r="M305">
        <f t="shared" si="43"/>
        <v>0</v>
      </c>
      <c r="N305">
        <f t="shared" si="43"/>
        <v>0</v>
      </c>
      <c r="R305" t="s">
        <v>294</v>
      </c>
    </row>
    <row r="306" spans="1:18" x14ac:dyDescent="0.25">
      <c r="A306">
        <f ca="1">IF($B$2=0,"",COUNTA($B$2:B306))</f>
        <v>305</v>
      </c>
      <c r="B306" s="3" t="str">
        <f t="shared" ca="1" si="39"/>
        <v/>
      </c>
      <c r="C306" s="3">
        <f t="shared" ca="1" si="44"/>
        <v>0</v>
      </c>
      <c r="G306" t="str">
        <f>IF(ISBLANK(K306),"",COUNTA($K$2:K306))</f>
        <v/>
      </c>
      <c r="H306" t="str">
        <f t="shared" si="40"/>
        <v/>
      </c>
      <c r="I306">
        <f t="shared" si="41"/>
        <v>0</v>
      </c>
      <c r="J306">
        <f t="shared" si="42"/>
        <v>0</v>
      </c>
      <c r="M306">
        <f t="shared" si="43"/>
        <v>0</v>
      </c>
      <c r="N306">
        <f t="shared" si="43"/>
        <v>0</v>
      </c>
      <c r="R306" t="s">
        <v>25</v>
      </c>
    </row>
    <row r="307" spans="1:18" x14ac:dyDescent="0.25">
      <c r="A307">
        <f ca="1">IF($B$2=0,"",COUNTA($B$2:B307))</f>
        <v>306</v>
      </c>
      <c r="B307" s="3" t="str">
        <f t="shared" ca="1" si="39"/>
        <v/>
      </c>
      <c r="C307" s="3">
        <f t="shared" ca="1" si="44"/>
        <v>0</v>
      </c>
      <c r="G307" t="str">
        <f>IF(ISBLANK(K307),"",COUNTA($K$2:K307))</f>
        <v/>
      </c>
      <c r="H307" t="str">
        <f t="shared" si="40"/>
        <v/>
      </c>
      <c r="I307">
        <f t="shared" si="41"/>
        <v>0</v>
      </c>
      <c r="J307">
        <f t="shared" si="42"/>
        <v>0</v>
      </c>
      <c r="M307">
        <f t="shared" si="43"/>
        <v>0</v>
      </c>
      <c r="N307">
        <f t="shared" si="43"/>
        <v>0</v>
      </c>
      <c r="R307" t="s">
        <v>317</v>
      </c>
    </row>
    <row r="308" spans="1:18" x14ac:dyDescent="0.25">
      <c r="A308">
        <f ca="1">IF($B$2=0,"",COUNTA($B$2:B308))</f>
        <v>307</v>
      </c>
      <c r="B308" s="3" t="str">
        <f t="shared" ca="1" si="39"/>
        <v/>
      </c>
      <c r="C308" s="3">
        <f t="shared" ca="1" si="44"/>
        <v>0</v>
      </c>
      <c r="G308" t="str">
        <f>IF(ISBLANK(K308),"",COUNTA($K$2:K308))</f>
        <v/>
      </c>
      <c r="H308" t="str">
        <f t="shared" si="40"/>
        <v/>
      </c>
      <c r="I308">
        <f t="shared" si="41"/>
        <v>0</v>
      </c>
      <c r="J308">
        <f t="shared" si="42"/>
        <v>0</v>
      </c>
      <c r="M308">
        <f t="shared" si="43"/>
        <v>0</v>
      </c>
      <c r="N308">
        <f t="shared" si="43"/>
        <v>0</v>
      </c>
      <c r="R308" t="s">
        <v>313</v>
      </c>
    </row>
    <row r="309" spans="1:18" x14ac:dyDescent="0.25">
      <c r="A309">
        <f ca="1">IF($B$2=0,"",COUNTA($B$2:B309))</f>
        <v>308</v>
      </c>
      <c r="B309" s="3" t="str">
        <f t="shared" ca="1" si="39"/>
        <v/>
      </c>
      <c r="C309" s="3">
        <f t="shared" ca="1" si="44"/>
        <v>0</v>
      </c>
      <c r="G309" t="str">
        <f>IF(ISBLANK(K309),"",COUNTA($K$2:K309))</f>
        <v/>
      </c>
      <c r="H309" t="str">
        <f t="shared" si="40"/>
        <v/>
      </c>
      <c r="I309">
        <f t="shared" si="41"/>
        <v>0</v>
      </c>
      <c r="J309">
        <f t="shared" si="42"/>
        <v>0</v>
      </c>
      <c r="M309">
        <f t="shared" si="43"/>
        <v>0</v>
      </c>
      <c r="N309">
        <f t="shared" si="43"/>
        <v>0</v>
      </c>
      <c r="R309">
        <v>110</v>
      </c>
    </row>
    <row r="310" spans="1:18" x14ac:dyDescent="0.25">
      <c r="A310">
        <f ca="1">IF($B$2=0,"",COUNTA($B$2:B310))</f>
        <v>309</v>
      </c>
      <c r="B310" s="3" t="str">
        <f t="shared" ca="1" si="39"/>
        <v/>
      </c>
      <c r="C310" s="3">
        <f t="shared" ca="1" si="44"/>
        <v>0</v>
      </c>
      <c r="G310" t="str">
        <f>IF(ISBLANK(K310),"",COUNTA($K$2:K310))</f>
        <v/>
      </c>
      <c r="H310" t="str">
        <f t="shared" si="40"/>
        <v/>
      </c>
      <c r="I310">
        <f t="shared" si="41"/>
        <v>0</v>
      </c>
      <c r="J310">
        <f t="shared" si="42"/>
        <v>0</v>
      </c>
      <c r="M310">
        <f t="shared" si="43"/>
        <v>0</v>
      </c>
      <c r="N310">
        <f t="shared" si="43"/>
        <v>0</v>
      </c>
      <c r="R310" t="s">
        <v>314</v>
      </c>
    </row>
    <row r="311" spans="1:18" x14ac:dyDescent="0.25">
      <c r="A311">
        <f ca="1">IF($B$2=0,"",COUNTA($B$2:B311))</f>
        <v>310</v>
      </c>
      <c r="B311" s="3" t="str">
        <f t="shared" ca="1" si="39"/>
        <v/>
      </c>
      <c r="C311" s="3">
        <f t="shared" ca="1" si="44"/>
        <v>0</v>
      </c>
      <c r="G311" t="str">
        <f>IF(ISBLANK(K311),"",COUNTA($K$2:K311))</f>
        <v/>
      </c>
      <c r="H311" t="str">
        <f t="shared" si="40"/>
        <v/>
      </c>
      <c r="I311">
        <f t="shared" si="41"/>
        <v>0</v>
      </c>
      <c r="J311">
        <f t="shared" si="42"/>
        <v>0</v>
      </c>
      <c r="M311">
        <f t="shared" si="43"/>
        <v>0</v>
      </c>
      <c r="N311">
        <f t="shared" si="43"/>
        <v>0</v>
      </c>
      <c r="R311" t="s">
        <v>300</v>
      </c>
    </row>
    <row r="312" spans="1:18" x14ac:dyDescent="0.25">
      <c r="A312">
        <f ca="1">IF($B$2=0,"",COUNTA($B$2:B312))</f>
        <v>311</v>
      </c>
      <c r="B312" s="3" t="str">
        <f t="shared" ca="1" si="39"/>
        <v/>
      </c>
      <c r="C312" s="3">
        <f t="shared" ca="1" si="44"/>
        <v>0</v>
      </c>
      <c r="G312" t="str">
        <f>IF(ISBLANK(K312),"",COUNTA($K$2:K312))</f>
        <v/>
      </c>
      <c r="H312" t="str">
        <f t="shared" si="40"/>
        <v/>
      </c>
      <c r="I312">
        <f t="shared" si="41"/>
        <v>0</v>
      </c>
      <c r="J312">
        <f t="shared" si="42"/>
        <v>0</v>
      </c>
      <c r="M312">
        <f t="shared" si="43"/>
        <v>0</v>
      </c>
      <c r="N312">
        <f t="shared" si="43"/>
        <v>0</v>
      </c>
      <c r="R312" t="s">
        <v>318</v>
      </c>
    </row>
    <row r="313" spans="1:18" x14ac:dyDescent="0.25">
      <c r="A313">
        <f ca="1">IF($B$2=0,"",COUNTA($B$2:B313))</f>
        <v>312</v>
      </c>
      <c r="B313" s="3" t="str">
        <f t="shared" ca="1" si="39"/>
        <v/>
      </c>
      <c r="C313" s="3">
        <f t="shared" ca="1" si="44"/>
        <v>0</v>
      </c>
      <c r="G313" t="str">
        <f>IF(ISBLANK(K313),"",COUNTA($K$2:K313))</f>
        <v/>
      </c>
      <c r="H313" t="str">
        <f t="shared" si="40"/>
        <v/>
      </c>
      <c r="I313">
        <f t="shared" si="41"/>
        <v>0</v>
      </c>
      <c r="J313">
        <f t="shared" si="42"/>
        <v>0</v>
      </c>
      <c r="M313">
        <f t="shared" si="43"/>
        <v>0</v>
      </c>
      <c r="N313">
        <f t="shared" si="43"/>
        <v>0</v>
      </c>
      <c r="R313" t="s">
        <v>290</v>
      </c>
    </row>
    <row r="314" spans="1:18" x14ac:dyDescent="0.25">
      <c r="A314">
        <f ca="1">IF($B$2=0,"",COUNTA($B$2:B314))</f>
        <v>313</v>
      </c>
      <c r="B314" s="3" t="str">
        <f t="shared" ca="1" si="39"/>
        <v/>
      </c>
      <c r="C314" s="3">
        <f t="shared" ca="1" si="44"/>
        <v>0</v>
      </c>
      <c r="G314" t="str">
        <f>IF(ISBLANK(K314),"",COUNTA($K$2:K314))</f>
        <v/>
      </c>
      <c r="H314" t="str">
        <f t="shared" si="40"/>
        <v/>
      </c>
      <c r="I314">
        <f t="shared" si="41"/>
        <v>0</v>
      </c>
      <c r="J314">
        <f t="shared" si="42"/>
        <v>0</v>
      </c>
      <c r="M314">
        <f t="shared" si="43"/>
        <v>0</v>
      </c>
      <c r="N314">
        <f t="shared" si="43"/>
        <v>0</v>
      </c>
      <c r="R314" t="s">
        <v>26</v>
      </c>
    </row>
    <row r="315" spans="1:18" x14ac:dyDescent="0.25">
      <c r="A315">
        <f ca="1">IF($B$2=0,"",COUNTA($B$2:B315))</f>
        <v>314</v>
      </c>
      <c r="B315" s="3" t="str">
        <f t="shared" ca="1" si="39"/>
        <v/>
      </c>
      <c r="C315" s="3">
        <f t="shared" ca="1" si="44"/>
        <v>0</v>
      </c>
      <c r="G315" t="str">
        <f>IF(ISBLANK(K315),"",COUNTA($K$2:K315))</f>
        <v/>
      </c>
      <c r="H315" t="str">
        <f t="shared" si="40"/>
        <v/>
      </c>
      <c r="I315">
        <f t="shared" si="41"/>
        <v>0</v>
      </c>
      <c r="J315">
        <f t="shared" si="42"/>
        <v>0</v>
      </c>
      <c r="M315">
        <f t="shared" si="43"/>
        <v>0</v>
      </c>
      <c r="N315">
        <f t="shared" si="43"/>
        <v>0</v>
      </c>
      <c r="R315" t="s">
        <v>292</v>
      </c>
    </row>
    <row r="316" spans="1:18" x14ac:dyDescent="0.25">
      <c r="A316">
        <f ca="1">IF($B$2=0,"",COUNTA($B$2:B316))</f>
        <v>315</v>
      </c>
      <c r="B316" s="3" t="str">
        <f t="shared" ca="1" si="39"/>
        <v/>
      </c>
      <c r="C316" s="3">
        <f t="shared" ca="1" si="44"/>
        <v>0</v>
      </c>
      <c r="G316" t="str">
        <f>IF(ISBLANK(K316),"",COUNTA($K$2:K316))</f>
        <v/>
      </c>
      <c r="H316" t="str">
        <f t="shared" si="40"/>
        <v/>
      </c>
      <c r="I316">
        <f t="shared" si="41"/>
        <v>0</v>
      </c>
      <c r="J316">
        <f t="shared" si="42"/>
        <v>0</v>
      </c>
      <c r="M316">
        <f t="shared" si="43"/>
        <v>0</v>
      </c>
      <c r="N316">
        <f t="shared" si="43"/>
        <v>0</v>
      </c>
      <c r="R316">
        <v>100</v>
      </c>
    </row>
    <row r="317" spans="1:18" x14ac:dyDescent="0.25">
      <c r="A317">
        <f ca="1">IF($B$2=0,"",COUNTA($B$2:B317))</f>
        <v>316</v>
      </c>
      <c r="B317" s="3" t="str">
        <f t="shared" ca="1" si="39"/>
        <v/>
      </c>
      <c r="C317" s="3">
        <f t="shared" ca="1" si="44"/>
        <v>0</v>
      </c>
      <c r="G317" t="str">
        <f>IF(ISBLANK(K317),"",COUNTA($K$2:K317))</f>
        <v/>
      </c>
      <c r="H317" t="str">
        <f t="shared" si="40"/>
        <v/>
      </c>
      <c r="I317">
        <f t="shared" si="41"/>
        <v>0</v>
      </c>
      <c r="J317">
        <f t="shared" si="42"/>
        <v>0</v>
      </c>
      <c r="M317">
        <f t="shared" si="43"/>
        <v>0</v>
      </c>
      <c r="N317">
        <f t="shared" si="43"/>
        <v>0</v>
      </c>
      <c r="R317" t="s">
        <v>319</v>
      </c>
    </row>
    <row r="318" spans="1:18" x14ac:dyDescent="0.25">
      <c r="A318">
        <f ca="1">IF($B$2=0,"",COUNTA($B$2:B318))</f>
        <v>317</v>
      </c>
      <c r="B318" s="3" t="str">
        <f t="shared" ca="1" si="39"/>
        <v/>
      </c>
      <c r="C318" s="3">
        <f t="shared" ca="1" si="44"/>
        <v>0</v>
      </c>
      <c r="G318" t="str">
        <f>IF(ISBLANK(K318),"",COUNTA($K$2:K318))</f>
        <v/>
      </c>
      <c r="H318" t="str">
        <f t="shared" si="40"/>
        <v/>
      </c>
      <c r="I318">
        <f t="shared" si="41"/>
        <v>0</v>
      </c>
      <c r="J318">
        <f t="shared" si="42"/>
        <v>0</v>
      </c>
      <c r="M318">
        <f t="shared" si="43"/>
        <v>0</v>
      </c>
      <c r="N318">
        <f t="shared" si="43"/>
        <v>0</v>
      </c>
      <c r="R318" t="s">
        <v>299</v>
      </c>
    </row>
    <row r="319" spans="1:18" x14ac:dyDescent="0.25">
      <c r="A319">
        <f ca="1">IF($B$2=0,"",COUNTA($B$2:B319))</f>
        <v>318</v>
      </c>
      <c r="B319" s="3" t="str">
        <f t="shared" ca="1" si="39"/>
        <v/>
      </c>
      <c r="C319" s="3">
        <f t="shared" ca="1" si="44"/>
        <v>0</v>
      </c>
      <c r="G319" t="str">
        <f>IF(ISBLANK(K319),"",COUNTA($K$2:K319))</f>
        <v/>
      </c>
      <c r="H319" t="str">
        <f t="shared" si="40"/>
        <v/>
      </c>
      <c r="I319">
        <f t="shared" si="41"/>
        <v>0</v>
      </c>
      <c r="J319">
        <f t="shared" si="42"/>
        <v>0</v>
      </c>
      <c r="M319">
        <f t="shared" si="43"/>
        <v>0</v>
      </c>
      <c r="N319">
        <f t="shared" si="43"/>
        <v>0</v>
      </c>
      <c r="R319" t="s">
        <v>285</v>
      </c>
    </row>
    <row r="320" spans="1:18" x14ac:dyDescent="0.25">
      <c r="A320">
        <f ca="1">IF($B$2=0,"",COUNTA($B$2:B320))</f>
        <v>319</v>
      </c>
      <c r="B320" s="3" t="str">
        <f t="shared" ca="1" si="39"/>
        <v/>
      </c>
      <c r="C320" s="3">
        <f t="shared" ca="1" si="44"/>
        <v>0</v>
      </c>
      <c r="G320" t="str">
        <f>IF(ISBLANK(K320),"",COUNTA($K$2:K320))</f>
        <v/>
      </c>
      <c r="H320" t="str">
        <f t="shared" si="40"/>
        <v/>
      </c>
      <c r="I320">
        <f t="shared" si="41"/>
        <v>0</v>
      </c>
      <c r="J320">
        <f t="shared" si="42"/>
        <v>0</v>
      </c>
      <c r="M320">
        <f t="shared" si="43"/>
        <v>0</v>
      </c>
      <c r="N320">
        <f t="shared" si="43"/>
        <v>0</v>
      </c>
      <c r="R320" t="s">
        <v>301</v>
      </c>
    </row>
    <row r="321" spans="1:18" x14ac:dyDescent="0.25">
      <c r="A321">
        <f ca="1">IF($B$2=0,"",COUNTA($B$2:B321))</f>
        <v>320</v>
      </c>
      <c r="B321" s="3" t="str">
        <f t="shared" ca="1" si="39"/>
        <v/>
      </c>
      <c r="C321" s="3">
        <f t="shared" ca="1" si="44"/>
        <v>0</v>
      </c>
      <c r="G321" t="str">
        <f>IF(ISBLANK(K321),"",COUNTA($K$2:K321))</f>
        <v/>
      </c>
      <c r="H321" t="str">
        <f t="shared" si="40"/>
        <v/>
      </c>
      <c r="I321">
        <f t="shared" si="41"/>
        <v>0</v>
      </c>
      <c r="J321">
        <f t="shared" si="42"/>
        <v>0</v>
      </c>
      <c r="M321">
        <f t="shared" si="43"/>
        <v>0</v>
      </c>
      <c r="N321">
        <f t="shared" si="43"/>
        <v>0</v>
      </c>
      <c r="R321">
        <v>120</v>
      </c>
    </row>
    <row r="322" spans="1:18" x14ac:dyDescent="0.25">
      <c r="A322">
        <f ca="1">IF($B$2=0,"",COUNTA($B$2:B322))</f>
        <v>321</v>
      </c>
      <c r="B322" s="3" t="str">
        <f t="shared" ref="B322:B385" ca="1" si="45">UPPER(OFFSET(F321,(ROW()-1)*1-1,0))</f>
        <v/>
      </c>
      <c r="C322" s="3">
        <f t="shared" ca="1" si="44"/>
        <v>0</v>
      </c>
      <c r="G322" t="str">
        <f>IF(ISBLANK(K322),"",COUNTA($K$2:K322))</f>
        <v/>
      </c>
      <c r="H322" t="str">
        <f t="shared" ref="H322:H385" si="46">IF(ISBLANK(K322),"",IF(ISNUMBER(SEARCH("+",K322)),LEFT(K322,SEARCH("+",K322,1)-1),LEFT(K322,SEARCH("-",K322,1)-1)))</f>
        <v/>
      </c>
      <c r="I322">
        <f t="shared" ref="I322:I385" si="47">IF(VALUE(M322)&gt;0,-20,IF(VALUE(M322)&gt;VALUE(N322),-20,M322))</f>
        <v>0</v>
      </c>
      <c r="J322">
        <f t="shared" ref="J322:J385" si="48">IF(VALUE(N322)&gt;0,-20,IF(VALUE(N322)&gt;VALUE(M322),-20,N322))</f>
        <v>0</v>
      </c>
      <c r="M322">
        <f t="shared" ref="M322:N385" si="49">IF(ISBLANK(K322),0,IF(ISNUMBER(SEARCH("+",K322)),RIGHT(K322,LEN(K322)-SEARCH("+",K322,1)),RIGHT(K322,LEN(K322)-SEARCH("-",K322,1)+1)))</f>
        <v>0</v>
      </c>
      <c r="N322">
        <f t="shared" si="49"/>
        <v>0</v>
      </c>
      <c r="R322" t="s">
        <v>398</v>
      </c>
    </row>
    <row r="323" spans="1:18" x14ac:dyDescent="0.25">
      <c r="A323">
        <f ca="1">IF($B$2=0,"",COUNTA($B$2:B323))</f>
        <v>322</v>
      </c>
      <c r="B323" s="3" t="str">
        <f t="shared" ca="1" si="45"/>
        <v/>
      </c>
      <c r="C323" s="3">
        <f t="shared" ca="1" si="44"/>
        <v>0</v>
      </c>
      <c r="G323" t="str">
        <f>IF(ISBLANK(K323),"",COUNTA($K$2:K323))</f>
        <v/>
      </c>
      <c r="H323" t="str">
        <f t="shared" si="46"/>
        <v/>
      </c>
      <c r="I323">
        <f t="shared" si="47"/>
        <v>0</v>
      </c>
      <c r="J323">
        <f t="shared" si="48"/>
        <v>0</v>
      </c>
      <c r="M323">
        <f t="shared" si="49"/>
        <v>0</v>
      </c>
      <c r="N323">
        <f t="shared" si="49"/>
        <v>0</v>
      </c>
      <c r="R323" t="s">
        <v>309</v>
      </c>
    </row>
    <row r="324" spans="1:18" x14ac:dyDescent="0.25">
      <c r="A324">
        <f ca="1">IF($B$2=0,"",COUNTA($B$2:B324))</f>
        <v>323</v>
      </c>
      <c r="B324" s="3" t="str">
        <f t="shared" ca="1" si="45"/>
        <v/>
      </c>
      <c r="C324" s="3">
        <f t="shared" ca="1" si="44"/>
        <v>0</v>
      </c>
      <c r="G324" t="str">
        <f>IF(ISBLANK(K324),"",COUNTA($K$2:K324))</f>
        <v/>
      </c>
      <c r="H324" t="str">
        <f t="shared" si="46"/>
        <v/>
      </c>
      <c r="I324">
        <f t="shared" si="47"/>
        <v>0</v>
      </c>
      <c r="J324">
        <f t="shared" si="48"/>
        <v>0</v>
      </c>
      <c r="M324">
        <f t="shared" si="49"/>
        <v>0</v>
      </c>
      <c r="N324">
        <f t="shared" si="49"/>
        <v>0</v>
      </c>
      <c r="R324">
        <v>125</v>
      </c>
    </row>
    <row r="325" spans="1:18" x14ac:dyDescent="0.25">
      <c r="A325">
        <f ca="1">IF($B$2=0,"",COUNTA($B$2:B325))</f>
        <v>324</v>
      </c>
      <c r="B325" s="3" t="str">
        <f t="shared" ca="1" si="45"/>
        <v/>
      </c>
      <c r="C325" s="3">
        <f t="shared" ca="1" si="44"/>
        <v>0</v>
      </c>
      <c r="G325" t="str">
        <f>IF(ISBLANK(K325),"",COUNTA($K$2:K325))</f>
        <v/>
      </c>
      <c r="H325" t="str">
        <f t="shared" si="46"/>
        <v/>
      </c>
      <c r="I325">
        <f t="shared" si="47"/>
        <v>0</v>
      </c>
      <c r="J325">
        <f t="shared" si="48"/>
        <v>0</v>
      </c>
      <c r="M325">
        <f t="shared" si="49"/>
        <v>0</v>
      </c>
      <c r="N325">
        <f t="shared" si="49"/>
        <v>0</v>
      </c>
      <c r="R325" t="s">
        <v>310</v>
      </c>
    </row>
    <row r="326" spans="1:18" x14ac:dyDescent="0.25">
      <c r="A326">
        <f ca="1">IF($B$2=0,"",COUNTA($B$2:B326))</f>
        <v>325</v>
      </c>
      <c r="B326" s="3" t="str">
        <f t="shared" ca="1" si="45"/>
        <v/>
      </c>
      <c r="C326" s="3">
        <f t="shared" ca="1" si="44"/>
        <v>0</v>
      </c>
      <c r="G326" t="str">
        <f>IF(ISBLANK(K326),"",COUNTA($K$2:K326))</f>
        <v/>
      </c>
      <c r="H326" t="str">
        <f t="shared" si="46"/>
        <v/>
      </c>
      <c r="I326">
        <f t="shared" si="47"/>
        <v>0</v>
      </c>
      <c r="J326">
        <f t="shared" si="48"/>
        <v>0</v>
      </c>
      <c r="M326">
        <f t="shared" si="49"/>
        <v>0</v>
      </c>
      <c r="N326">
        <f t="shared" si="49"/>
        <v>0</v>
      </c>
      <c r="R326" t="s">
        <v>306</v>
      </c>
    </row>
    <row r="327" spans="1:18" x14ac:dyDescent="0.25">
      <c r="A327">
        <f ca="1">IF($B$2=0,"",COUNTA($B$2:B327))</f>
        <v>326</v>
      </c>
      <c r="B327" s="3" t="str">
        <f t="shared" ca="1" si="45"/>
        <v/>
      </c>
      <c r="C327" s="3">
        <f t="shared" ca="1" si="44"/>
        <v>0</v>
      </c>
      <c r="G327" t="str">
        <f>IF(ISBLANK(K327),"",COUNTA($K$2:K327))</f>
        <v/>
      </c>
      <c r="H327" t="str">
        <f t="shared" si="46"/>
        <v/>
      </c>
      <c r="I327">
        <f t="shared" si="47"/>
        <v>0</v>
      </c>
      <c r="J327">
        <f t="shared" si="48"/>
        <v>0</v>
      </c>
      <c r="M327">
        <f t="shared" si="49"/>
        <v>0</v>
      </c>
      <c r="N327">
        <f t="shared" si="49"/>
        <v>0</v>
      </c>
      <c r="R327" t="s">
        <v>399</v>
      </c>
    </row>
    <row r="328" spans="1:18" x14ac:dyDescent="0.25">
      <c r="A328">
        <f ca="1">IF($B$2=0,"",COUNTA($B$2:B328))</f>
        <v>327</v>
      </c>
      <c r="B328" s="3" t="str">
        <f t="shared" ca="1" si="45"/>
        <v/>
      </c>
      <c r="C328" s="3">
        <f t="shared" ca="1" si="44"/>
        <v>0</v>
      </c>
      <c r="G328" t="str">
        <f>IF(ISBLANK(K328),"",COUNTA($K$2:K328))</f>
        <v/>
      </c>
      <c r="H328" t="str">
        <f t="shared" si="46"/>
        <v/>
      </c>
      <c r="I328">
        <f t="shared" si="47"/>
        <v>0</v>
      </c>
      <c r="J328">
        <f t="shared" si="48"/>
        <v>0</v>
      </c>
      <c r="M328">
        <f t="shared" si="49"/>
        <v>0</v>
      </c>
      <c r="N328">
        <f t="shared" si="49"/>
        <v>0</v>
      </c>
      <c r="R328" t="s">
        <v>307</v>
      </c>
    </row>
    <row r="329" spans="1:18" x14ac:dyDescent="0.25">
      <c r="A329">
        <f ca="1">IF($B$2=0,"",COUNTA($B$2:B329))</f>
        <v>328</v>
      </c>
      <c r="B329" s="3" t="str">
        <f t="shared" ca="1" si="45"/>
        <v/>
      </c>
      <c r="C329" s="3">
        <f t="shared" ca="1" si="44"/>
        <v>0</v>
      </c>
      <c r="G329" t="str">
        <f>IF(ISBLANK(K329),"",COUNTA($K$2:K329))</f>
        <v/>
      </c>
      <c r="H329" t="str">
        <f t="shared" si="46"/>
        <v/>
      </c>
      <c r="I329">
        <f t="shared" si="47"/>
        <v>0</v>
      </c>
      <c r="J329">
        <f t="shared" si="48"/>
        <v>0</v>
      </c>
      <c r="M329">
        <f t="shared" si="49"/>
        <v>0</v>
      </c>
      <c r="N329">
        <f t="shared" si="49"/>
        <v>0</v>
      </c>
      <c r="R329">
        <v>110</v>
      </c>
    </row>
    <row r="330" spans="1:18" x14ac:dyDescent="0.25">
      <c r="A330">
        <f ca="1">IF($B$2=0,"",COUNTA($B$2:B330))</f>
        <v>329</v>
      </c>
      <c r="B330" s="3" t="str">
        <f t="shared" ca="1" si="45"/>
        <v/>
      </c>
      <c r="C330" s="3">
        <f t="shared" ca="1" si="44"/>
        <v>0</v>
      </c>
      <c r="G330" t="str">
        <f>IF(ISBLANK(K330),"",COUNTA($K$2:K330))</f>
        <v/>
      </c>
      <c r="H330" t="str">
        <f t="shared" si="46"/>
        <v/>
      </c>
      <c r="I330">
        <f t="shared" si="47"/>
        <v>0</v>
      </c>
      <c r="J330">
        <f t="shared" si="48"/>
        <v>0</v>
      </c>
      <c r="M330">
        <f t="shared" si="49"/>
        <v>0</v>
      </c>
      <c r="N330">
        <f t="shared" si="49"/>
        <v>0</v>
      </c>
      <c r="R330" t="s">
        <v>308</v>
      </c>
    </row>
    <row r="331" spans="1:18" x14ac:dyDescent="0.25">
      <c r="A331">
        <f ca="1">IF($B$2=0,"",COUNTA($B$2:B331))</f>
        <v>330</v>
      </c>
      <c r="B331" s="3" t="str">
        <f t="shared" ca="1" si="45"/>
        <v/>
      </c>
      <c r="C331" s="3">
        <f t="shared" ca="1" si="44"/>
        <v>0</v>
      </c>
      <c r="G331" t="str">
        <f>IF(ISBLANK(K331),"",COUNTA($K$2:K331))</f>
        <v/>
      </c>
      <c r="H331" t="str">
        <f t="shared" si="46"/>
        <v/>
      </c>
      <c r="I331">
        <f t="shared" si="47"/>
        <v>0</v>
      </c>
      <c r="J331">
        <f t="shared" si="48"/>
        <v>0</v>
      </c>
      <c r="M331">
        <f t="shared" si="49"/>
        <v>0</v>
      </c>
      <c r="N331">
        <f t="shared" si="49"/>
        <v>0</v>
      </c>
      <c r="R331" t="s">
        <v>291</v>
      </c>
    </row>
    <row r="332" spans="1:18" x14ac:dyDescent="0.25">
      <c r="A332">
        <f ca="1">IF($B$2=0,"",COUNTA($B$2:B332))</f>
        <v>331</v>
      </c>
      <c r="B332" s="3" t="str">
        <f t="shared" ca="1" si="45"/>
        <v/>
      </c>
      <c r="C332" s="3">
        <f t="shared" ca="1" si="44"/>
        <v>0</v>
      </c>
      <c r="G332" t="str">
        <f>IF(ISBLANK(K332),"",COUNTA($K$2:K332))</f>
        <v/>
      </c>
      <c r="H332" t="str">
        <f t="shared" si="46"/>
        <v/>
      </c>
      <c r="I332">
        <f t="shared" si="47"/>
        <v>0</v>
      </c>
      <c r="J332">
        <f t="shared" si="48"/>
        <v>0</v>
      </c>
      <c r="M332">
        <f t="shared" si="49"/>
        <v>0</v>
      </c>
      <c r="N332">
        <f t="shared" si="49"/>
        <v>0</v>
      </c>
      <c r="R332" t="s">
        <v>320</v>
      </c>
    </row>
    <row r="333" spans="1:18" x14ac:dyDescent="0.25">
      <c r="A333">
        <f ca="1">IF($B$2=0,"",COUNTA($B$2:B333))</f>
        <v>332</v>
      </c>
      <c r="B333" s="3" t="str">
        <f t="shared" ca="1" si="45"/>
        <v/>
      </c>
      <c r="C333" s="3">
        <f t="shared" ca="1" si="44"/>
        <v>0</v>
      </c>
      <c r="G333" t="str">
        <f>IF(ISBLANK(K333),"",COUNTA($K$2:K333))</f>
        <v/>
      </c>
      <c r="H333" t="str">
        <f t="shared" si="46"/>
        <v/>
      </c>
      <c r="I333">
        <f t="shared" si="47"/>
        <v>0</v>
      </c>
      <c r="J333">
        <f t="shared" si="48"/>
        <v>0</v>
      </c>
      <c r="M333">
        <f t="shared" si="49"/>
        <v>0</v>
      </c>
      <c r="N333">
        <f t="shared" si="49"/>
        <v>0</v>
      </c>
      <c r="R333" t="s">
        <v>313</v>
      </c>
    </row>
    <row r="334" spans="1:18" x14ac:dyDescent="0.25">
      <c r="A334">
        <f ca="1">IF($B$2=0,"",COUNTA($B$2:B334))</f>
        <v>333</v>
      </c>
      <c r="B334" s="3" t="str">
        <f t="shared" ca="1" si="45"/>
        <v/>
      </c>
      <c r="C334" s="3">
        <f t="shared" ca="1" si="44"/>
        <v>0</v>
      </c>
      <c r="G334" t="str">
        <f>IF(ISBLANK(K334),"",COUNTA($K$2:K334))</f>
        <v/>
      </c>
      <c r="H334" t="str">
        <f t="shared" si="46"/>
        <v/>
      </c>
      <c r="I334">
        <f t="shared" si="47"/>
        <v>0</v>
      </c>
      <c r="J334">
        <f t="shared" si="48"/>
        <v>0</v>
      </c>
      <c r="M334">
        <f t="shared" si="49"/>
        <v>0</v>
      </c>
      <c r="N334">
        <f t="shared" si="49"/>
        <v>0</v>
      </c>
      <c r="R334">
        <v>125</v>
      </c>
    </row>
    <row r="335" spans="1:18" x14ac:dyDescent="0.25">
      <c r="A335">
        <f ca="1">IF($B$2=0,"",COUNTA($B$2:B335))</f>
        <v>334</v>
      </c>
      <c r="B335" s="3" t="str">
        <f t="shared" ca="1" si="45"/>
        <v/>
      </c>
      <c r="C335" s="3">
        <f t="shared" ca="1" si="44"/>
        <v>0</v>
      </c>
      <c r="G335" t="str">
        <f>IF(ISBLANK(K335),"",COUNTA($K$2:K335))</f>
        <v/>
      </c>
      <c r="H335" t="str">
        <f t="shared" si="46"/>
        <v/>
      </c>
      <c r="I335">
        <f t="shared" si="47"/>
        <v>0</v>
      </c>
      <c r="J335">
        <f t="shared" si="48"/>
        <v>0</v>
      </c>
      <c r="M335">
        <f t="shared" si="49"/>
        <v>0</v>
      </c>
      <c r="N335">
        <f t="shared" si="49"/>
        <v>0</v>
      </c>
      <c r="R335" t="s">
        <v>314</v>
      </c>
    </row>
    <row r="336" spans="1:18" x14ac:dyDescent="0.25">
      <c r="A336">
        <f ca="1">IF($B$2=0,"",COUNTA($B$2:B336))</f>
        <v>335</v>
      </c>
      <c r="B336" s="3" t="str">
        <f t="shared" ca="1" si="45"/>
        <v/>
      </c>
      <c r="C336" s="3">
        <f t="shared" ca="1" si="44"/>
        <v>0</v>
      </c>
      <c r="G336" t="str">
        <f>IF(ISBLANK(K336),"",COUNTA($K$2:K336))</f>
        <v/>
      </c>
      <c r="H336" t="str">
        <f t="shared" si="46"/>
        <v/>
      </c>
      <c r="I336">
        <f t="shared" si="47"/>
        <v>0</v>
      </c>
      <c r="J336">
        <f t="shared" si="48"/>
        <v>0</v>
      </c>
      <c r="M336">
        <f t="shared" si="49"/>
        <v>0</v>
      </c>
      <c r="N336">
        <f t="shared" si="49"/>
        <v>0</v>
      </c>
      <c r="R336" t="s">
        <v>295</v>
      </c>
    </row>
    <row r="337" spans="1:18" x14ac:dyDescent="0.25">
      <c r="A337">
        <f ca="1">IF($B$2=0,"",COUNTA($B$2:B337))</f>
        <v>336</v>
      </c>
      <c r="B337" s="3" t="str">
        <f t="shared" ca="1" si="45"/>
        <v/>
      </c>
      <c r="C337" s="3">
        <f t="shared" ca="1" si="44"/>
        <v>0</v>
      </c>
      <c r="G337" t="str">
        <f>IF(ISBLANK(K337),"",COUNTA($K$2:K337))</f>
        <v/>
      </c>
      <c r="H337" t="str">
        <f t="shared" si="46"/>
        <v/>
      </c>
      <c r="I337">
        <f t="shared" si="47"/>
        <v>0</v>
      </c>
      <c r="J337">
        <f t="shared" si="48"/>
        <v>0</v>
      </c>
      <c r="M337">
        <f t="shared" si="49"/>
        <v>0</v>
      </c>
      <c r="N337">
        <f t="shared" si="49"/>
        <v>0</v>
      </c>
      <c r="R337" t="s">
        <v>400</v>
      </c>
    </row>
    <row r="338" spans="1:18" x14ac:dyDescent="0.25">
      <c r="A338">
        <f ca="1">IF($B$2=0,"",COUNTA($B$2:B338))</f>
        <v>337</v>
      </c>
      <c r="B338" s="3" t="str">
        <f t="shared" ca="1" si="45"/>
        <v/>
      </c>
      <c r="C338" s="3">
        <f t="shared" ca="1" si="44"/>
        <v>0</v>
      </c>
      <c r="G338" t="str">
        <f>IF(ISBLANK(K338),"",COUNTA($K$2:K338))</f>
        <v/>
      </c>
      <c r="H338" t="str">
        <f t="shared" si="46"/>
        <v/>
      </c>
      <c r="I338">
        <f t="shared" si="47"/>
        <v>0</v>
      </c>
      <c r="J338">
        <f t="shared" si="48"/>
        <v>0</v>
      </c>
      <c r="M338">
        <f t="shared" si="49"/>
        <v>0</v>
      </c>
      <c r="N338">
        <f t="shared" si="49"/>
        <v>0</v>
      </c>
      <c r="R338" t="s">
        <v>290</v>
      </c>
    </row>
    <row r="339" spans="1:18" x14ac:dyDescent="0.25">
      <c r="A339">
        <f ca="1">IF($B$2=0,"",COUNTA($B$2:B339))</f>
        <v>338</v>
      </c>
      <c r="B339" s="3" t="str">
        <f t="shared" ca="1" si="45"/>
        <v/>
      </c>
      <c r="C339" s="3">
        <f t="shared" ca="1" si="44"/>
        <v>0</v>
      </c>
      <c r="G339" t="str">
        <f>IF(ISBLANK(K339),"",COUNTA($K$2:K339))</f>
        <v/>
      </c>
      <c r="H339" t="str">
        <f t="shared" si="46"/>
        <v/>
      </c>
      <c r="I339">
        <f t="shared" si="47"/>
        <v>0</v>
      </c>
      <c r="J339">
        <f t="shared" si="48"/>
        <v>0</v>
      </c>
      <c r="M339">
        <f t="shared" si="49"/>
        <v>0</v>
      </c>
      <c r="N339">
        <f t="shared" si="49"/>
        <v>0</v>
      </c>
      <c r="R339" t="s">
        <v>298</v>
      </c>
    </row>
    <row r="340" spans="1:18" x14ac:dyDescent="0.25">
      <c r="A340">
        <f ca="1">IF($B$2=0,"",COUNTA($B$2:B340))</f>
        <v>339</v>
      </c>
      <c r="B340" s="3" t="str">
        <f t="shared" ca="1" si="45"/>
        <v/>
      </c>
      <c r="C340" s="3">
        <f t="shared" ca="1" si="44"/>
        <v>0</v>
      </c>
      <c r="G340" t="str">
        <f>IF(ISBLANK(K340),"",COUNTA($K$2:K340))</f>
        <v/>
      </c>
      <c r="H340" t="str">
        <f t="shared" si="46"/>
        <v/>
      </c>
      <c r="I340">
        <f t="shared" si="47"/>
        <v>0</v>
      </c>
      <c r="J340">
        <f t="shared" si="48"/>
        <v>0</v>
      </c>
      <c r="M340">
        <f t="shared" si="49"/>
        <v>0</v>
      </c>
      <c r="N340">
        <f t="shared" si="49"/>
        <v>0</v>
      </c>
      <c r="R340" t="s">
        <v>292</v>
      </c>
    </row>
    <row r="341" spans="1:18" x14ac:dyDescent="0.25">
      <c r="A341">
        <f ca="1">IF($B$2=0,"",COUNTA($B$2:B341))</f>
        <v>340</v>
      </c>
      <c r="B341" s="3" t="str">
        <f t="shared" ca="1" si="45"/>
        <v/>
      </c>
      <c r="C341" s="3">
        <f t="shared" ca="1" si="44"/>
        <v>0</v>
      </c>
      <c r="G341" t="str">
        <f>IF(ISBLANK(K341),"",COUNTA($K$2:K341))</f>
        <v/>
      </c>
      <c r="H341" t="str">
        <f t="shared" si="46"/>
        <v/>
      </c>
      <c r="I341">
        <f t="shared" si="47"/>
        <v>0</v>
      </c>
      <c r="J341">
        <f t="shared" si="48"/>
        <v>0</v>
      </c>
      <c r="M341">
        <f t="shared" si="49"/>
        <v>0</v>
      </c>
      <c r="N341">
        <f t="shared" si="49"/>
        <v>0</v>
      </c>
      <c r="R341">
        <v>100</v>
      </c>
    </row>
    <row r="342" spans="1:18" x14ac:dyDescent="0.25">
      <c r="A342">
        <f ca="1">IF($B$2=0,"",COUNTA($B$2:B342))</f>
        <v>341</v>
      </c>
      <c r="B342" s="3" t="str">
        <f t="shared" ca="1" si="45"/>
        <v/>
      </c>
      <c r="C342" s="3">
        <f t="shared" ca="1" si="44"/>
        <v>0</v>
      </c>
      <c r="G342" t="str">
        <f>IF(ISBLANK(K342),"",COUNTA($K$2:K342))</f>
        <v/>
      </c>
      <c r="H342" t="str">
        <f t="shared" si="46"/>
        <v/>
      </c>
      <c r="I342">
        <f t="shared" si="47"/>
        <v>0</v>
      </c>
      <c r="J342">
        <f t="shared" si="48"/>
        <v>0</v>
      </c>
      <c r="M342">
        <f t="shared" si="49"/>
        <v>0</v>
      </c>
      <c r="N342">
        <f t="shared" si="49"/>
        <v>0</v>
      </c>
    </row>
    <row r="343" spans="1:18" x14ac:dyDescent="0.25">
      <c r="A343">
        <f ca="1">IF($B$2=0,"",COUNTA($B$2:B343))</f>
        <v>342</v>
      </c>
      <c r="B343" s="3" t="str">
        <f t="shared" ca="1" si="45"/>
        <v/>
      </c>
      <c r="C343" s="3">
        <f t="shared" ca="1" si="44"/>
        <v>0</v>
      </c>
      <c r="G343" t="str">
        <f>IF(ISBLANK(K343),"",COUNTA($K$2:K343))</f>
        <v/>
      </c>
      <c r="H343" t="str">
        <f t="shared" si="46"/>
        <v/>
      </c>
      <c r="I343">
        <f t="shared" si="47"/>
        <v>0</v>
      </c>
      <c r="J343">
        <f t="shared" si="48"/>
        <v>0</v>
      </c>
      <c r="M343">
        <f t="shared" si="49"/>
        <v>0</v>
      </c>
      <c r="N343">
        <f t="shared" si="49"/>
        <v>0</v>
      </c>
    </row>
    <row r="344" spans="1:18" x14ac:dyDescent="0.25">
      <c r="A344">
        <f ca="1">IF($B$2=0,"",COUNTA($B$2:B344))</f>
        <v>343</v>
      </c>
      <c r="B344" s="3" t="str">
        <f t="shared" ca="1" si="45"/>
        <v/>
      </c>
      <c r="C344" s="3">
        <f t="shared" ca="1" si="44"/>
        <v>0</v>
      </c>
      <c r="G344" t="str">
        <f>IF(ISBLANK(K344),"",COUNTA($K$2:K344))</f>
        <v/>
      </c>
      <c r="H344" t="str">
        <f t="shared" si="46"/>
        <v/>
      </c>
      <c r="I344">
        <f t="shared" si="47"/>
        <v>0</v>
      </c>
      <c r="J344">
        <f t="shared" si="48"/>
        <v>0</v>
      </c>
      <c r="M344">
        <f t="shared" si="49"/>
        <v>0</v>
      </c>
      <c r="N344">
        <f t="shared" si="49"/>
        <v>0</v>
      </c>
    </row>
    <row r="345" spans="1:18" x14ac:dyDescent="0.25">
      <c r="A345">
        <f ca="1">IF($B$2=0,"",COUNTA($B$2:B345))</f>
        <v>344</v>
      </c>
      <c r="B345" s="3" t="str">
        <f t="shared" ca="1" si="45"/>
        <v/>
      </c>
      <c r="C345" s="3">
        <f t="shared" ca="1" si="44"/>
        <v>0</v>
      </c>
      <c r="G345" t="str">
        <f>IF(ISBLANK(K345),"",COUNTA($K$2:K345))</f>
        <v/>
      </c>
      <c r="H345" t="str">
        <f t="shared" si="46"/>
        <v/>
      </c>
      <c r="I345">
        <f t="shared" si="47"/>
        <v>0</v>
      </c>
      <c r="J345">
        <f t="shared" si="48"/>
        <v>0</v>
      </c>
      <c r="M345">
        <f t="shared" si="49"/>
        <v>0</v>
      </c>
      <c r="N345">
        <f t="shared" si="49"/>
        <v>0</v>
      </c>
    </row>
    <row r="346" spans="1:18" x14ac:dyDescent="0.25">
      <c r="A346">
        <f ca="1">IF($B$2=0,"",COUNTA($B$2:B346))</f>
        <v>345</v>
      </c>
      <c r="B346" s="3" t="str">
        <f t="shared" ca="1" si="45"/>
        <v/>
      </c>
      <c r="C346" s="3">
        <f t="shared" ca="1" si="44"/>
        <v>0</v>
      </c>
      <c r="G346" t="str">
        <f>IF(ISBLANK(K346),"",COUNTA($K$2:K346))</f>
        <v/>
      </c>
      <c r="H346" t="str">
        <f t="shared" si="46"/>
        <v/>
      </c>
      <c r="I346">
        <f t="shared" si="47"/>
        <v>0</v>
      </c>
      <c r="J346">
        <f t="shared" si="48"/>
        <v>0</v>
      </c>
      <c r="M346">
        <f t="shared" si="49"/>
        <v>0</v>
      </c>
      <c r="N346">
        <f t="shared" si="49"/>
        <v>0</v>
      </c>
    </row>
    <row r="347" spans="1:18" x14ac:dyDescent="0.25">
      <c r="A347">
        <f ca="1">IF($B$2=0,"",COUNTA($B$2:B347))</f>
        <v>346</v>
      </c>
      <c r="B347" s="3" t="str">
        <f t="shared" ca="1" si="45"/>
        <v/>
      </c>
      <c r="C347" s="3">
        <f t="shared" ca="1" si="44"/>
        <v>0</v>
      </c>
      <c r="G347" t="str">
        <f>IF(ISBLANK(K347),"",COUNTA($K$2:K347))</f>
        <v/>
      </c>
      <c r="H347" t="str">
        <f t="shared" si="46"/>
        <v/>
      </c>
      <c r="I347">
        <f t="shared" si="47"/>
        <v>0</v>
      </c>
      <c r="J347">
        <f t="shared" si="48"/>
        <v>0</v>
      </c>
      <c r="M347">
        <f t="shared" si="49"/>
        <v>0</v>
      </c>
      <c r="N347">
        <f t="shared" si="49"/>
        <v>0</v>
      </c>
    </row>
    <row r="348" spans="1:18" x14ac:dyDescent="0.25">
      <c r="A348">
        <f ca="1">IF($B$2=0,"",COUNTA($B$2:B348))</f>
        <v>347</v>
      </c>
      <c r="B348" s="3" t="str">
        <f t="shared" ca="1" si="45"/>
        <v/>
      </c>
      <c r="C348" s="3">
        <f t="shared" ca="1" si="44"/>
        <v>0</v>
      </c>
      <c r="G348" t="str">
        <f>IF(ISBLANK(K348),"",COUNTA($K$2:K348))</f>
        <v/>
      </c>
      <c r="H348" t="str">
        <f t="shared" si="46"/>
        <v/>
      </c>
      <c r="I348">
        <f t="shared" si="47"/>
        <v>0</v>
      </c>
      <c r="J348">
        <f t="shared" si="48"/>
        <v>0</v>
      </c>
      <c r="M348">
        <f t="shared" si="49"/>
        <v>0</v>
      </c>
      <c r="N348">
        <f t="shared" si="49"/>
        <v>0</v>
      </c>
    </row>
    <row r="349" spans="1:18" x14ac:dyDescent="0.25">
      <c r="A349">
        <f ca="1">IF($B$2=0,"",COUNTA($B$2:B349))</f>
        <v>348</v>
      </c>
      <c r="B349" s="3" t="str">
        <f t="shared" ca="1" si="45"/>
        <v/>
      </c>
      <c r="C349" s="3">
        <f t="shared" ca="1" si="44"/>
        <v>0</v>
      </c>
      <c r="G349" t="str">
        <f>IF(ISBLANK(K349),"",COUNTA($K$2:K349))</f>
        <v/>
      </c>
      <c r="H349" t="str">
        <f t="shared" si="46"/>
        <v/>
      </c>
      <c r="I349">
        <f t="shared" si="47"/>
        <v>0</v>
      </c>
      <c r="J349">
        <f t="shared" si="48"/>
        <v>0</v>
      </c>
      <c r="M349">
        <f t="shared" si="49"/>
        <v>0</v>
      </c>
      <c r="N349">
        <f t="shared" si="49"/>
        <v>0</v>
      </c>
    </row>
    <row r="350" spans="1:18" x14ac:dyDescent="0.25">
      <c r="A350">
        <f ca="1">IF($B$2=0,"",COUNTA($B$2:B350))</f>
        <v>349</v>
      </c>
      <c r="B350" s="3" t="str">
        <f t="shared" ca="1" si="45"/>
        <v/>
      </c>
      <c r="C350" s="3">
        <f t="shared" ca="1" si="44"/>
        <v>0</v>
      </c>
      <c r="G350" t="str">
        <f>IF(ISBLANK(K350),"",COUNTA($K$2:K350))</f>
        <v/>
      </c>
      <c r="H350" t="str">
        <f t="shared" si="46"/>
        <v/>
      </c>
      <c r="I350">
        <f t="shared" si="47"/>
        <v>0</v>
      </c>
      <c r="J350">
        <f t="shared" si="48"/>
        <v>0</v>
      </c>
      <c r="M350">
        <f t="shared" si="49"/>
        <v>0</v>
      </c>
      <c r="N350">
        <f t="shared" si="49"/>
        <v>0</v>
      </c>
    </row>
    <row r="351" spans="1:18" x14ac:dyDescent="0.25">
      <c r="A351">
        <f ca="1">IF($B$2=0,"",COUNTA($B$2:B351))</f>
        <v>350</v>
      </c>
      <c r="B351" s="3" t="str">
        <f t="shared" ca="1" si="45"/>
        <v/>
      </c>
      <c r="C351" s="3">
        <f t="shared" ca="1" si="44"/>
        <v>0</v>
      </c>
      <c r="G351" t="str">
        <f>IF(ISBLANK(K351),"",COUNTA($K$2:K351))</f>
        <v/>
      </c>
      <c r="H351" t="str">
        <f t="shared" si="46"/>
        <v/>
      </c>
      <c r="I351">
        <f t="shared" si="47"/>
        <v>0</v>
      </c>
      <c r="J351">
        <f t="shared" si="48"/>
        <v>0</v>
      </c>
      <c r="M351">
        <f t="shared" si="49"/>
        <v>0</v>
      </c>
      <c r="N351">
        <f t="shared" si="49"/>
        <v>0</v>
      </c>
    </row>
    <row r="352" spans="1:18" x14ac:dyDescent="0.25">
      <c r="A352">
        <f ca="1">IF($B$2=0,"",COUNTA($B$2:B352))</f>
        <v>351</v>
      </c>
      <c r="B352" s="3" t="str">
        <f t="shared" ca="1" si="45"/>
        <v/>
      </c>
      <c r="C352" s="3">
        <f t="shared" ca="1" si="44"/>
        <v>0</v>
      </c>
      <c r="G352" t="str">
        <f>IF(ISBLANK(K352),"",COUNTA($K$2:K352))</f>
        <v/>
      </c>
      <c r="H352" t="str">
        <f t="shared" si="46"/>
        <v/>
      </c>
      <c r="I352">
        <f t="shared" si="47"/>
        <v>0</v>
      </c>
      <c r="J352">
        <f t="shared" si="48"/>
        <v>0</v>
      </c>
      <c r="M352">
        <f t="shared" si="49"/>
        <v>0</v>
      </c>
      <c r="N352">
        <f t="shared" si="49"/>
        <v>0</v>
      </c>
    </row>
    <row r="353" spans="1:14" x14ac:dyDescent="0.25">
      <c r="A353">
        <f ca="1">IF($B$2=0,"",COUNTA($B$2:B353))</f>
        <v>352</v>
      </c>
      <c r="B353" s="3" t="str">
        <f t="shared" ca="1" si="45"/>
        <v/>
      </c>
      <c r="C353" s="3">
        <f t="shared" ca="1" si="44"/>
        <v>0</v>
      </c>
      <c r="G353" t="str">
        <f>IF(ISBLANK(K353),"",COUNTA($K$2:K353))</f>
        <v/>
      </c>
      <c r="H353" t="str">
        <f t="shared" si="46"/>
        <v/>
      </c>
      <c r="I353">
        <f t="shared" si="47"/>
        <v>0</v>
      </c>
      <c r="J353">
        <f t="shared" si="48"/>
        <v>0</v>
      </c>
      <c r="M353">
        <f t="shared" si="49"/>
        <v>0</v>
      </c>
      <c r="N353">
        <f t="shared" si="49"/>
        <v>0</v>
      </c>
    </row>
    <row r="354" spans="1:14" x14ac:dyDescent="0.25">
      <c r="A354">
        <f ca="1">IF($B$2=0,"",COUNTA($B$2:B354))</f>
        <v>353</v>
      </c>
      <c r="B354" s="3" t="str">
        <f t="shared" ca="1" si="45"/>
        <v/>
      </c>
      <c r="C354" s="3">
        <f t="shared" ca="1" si="44"/>
        <v>0</v>
      </c>
      <c r="G354" t="str">
        <f>IF(ISBLANK(K354),"",COUNTA($K$2:K354))</f>
        <v/>
      </c>
      <c r="H354" t="str">
        <f t="shared" si="46"/>
        <v/>
      </c>
      <c r="I354">
        <f t="shared" si="47"/>
        <v>0</v>
      </c>
      <c r="J354">
        <f t="shared" si="48"/>
        <v>0</v>
      </c>
      <c r="M354">
        <f t="shared" si="49"/>
        <v>0</v>
      </c>
      <c r="N354">
        <f t="shared" si="49"/>
        <v>0</v>
      </c>
    </row>
    <row r="355" spans="1:14" x14ac:dyDescent="0.25">
      <c r="A355">
        <f ca="1">IF($B$2=0,"",COUNTA($B$2:B355))</f>
        <v>354</v>
      </c>
      <c r="B355" s="3" t="str">
        <f t="shared" ca="1" si="45"/>
        <v/>
      </c>
      <c r="C355" s="3">
        <f t="shared" ca="1" si="44"/>
        <v>0</v>
      </c>
      <c r="G355" t="str">
        <f>IF(ISBLANK(K355),"",COUNTA($K$2:K355))</f>
        <v/>
      </c>
      <c r="H355" t="str">
        <f t="shared" si="46"/>
        <v/>
      </c>
      <c r="I355">
        <f t="shared" si="47"/>
        <v>0</v>
      </c>
      <c r="J355">
        <f t="shared" si="48"/>
        <v>0</v>
      </c>
      <c r="M355">
        <f t="shared" si="49"/>
        <v>0</v>
      </c>
      <c r="N355">
        <f t="shared" si="49"/>
        <v>0</v>
      </c>
    </row>
    <row r="356" spans="1:14" x14ac:dyDescent="0.25">
      <c r="A356">
        <f ca="1">IF($B$2=0,"",COUNTA($B$2:B356))</f>
        <v>355</v>
      </c>
      <c r="B356" s="3" t="str">
        <f t="shared" ca="1" si="45"/>
        <v/>
      </c>
      <c r="C356" s="3">
        <f t="shared" ca="1" si="44"/>
        <v>0</v>
      </c>
      <c r="G356" t="str">
        <f>IF(ISBLANK(K356),"",COUNTA($K$2:K356))</f>
        <v/>
      </c>
      <c r="H356" t="str">
        <f t="shared" si="46"/>
        <v/>
      </c>
      <c r="I356">
        <f t="shared" si="47"/>
        <v>0</v>
      </c>
      <c r="J356">
        <f t="shared" si="48"/>
        <v>0</v>
      </c>
      <c r="M356">
        <f t="shared" si="49"/>
        <v>0</v>
      </c>
      <c r="N356">
        <f t="shared" si="49"/>
        <v>0</v>
      </c>
    </row>
    <row r="357" spans="1:14" x14ac:dyDescent="0.25">
      <c r="A357">
        <f ca="1">IF($B$2=0,"",COUNTA($B$2:B357))</f>
        <v>356</v>
      </c>
      <c r="B357" s="3" t="str">
        <f t="shared" ca="1" si="45"/>
        <v/>
      </c>
      <c r="C357" s="3">
        <f t="shared" ca="1" si="44"/>
        <v>0</v>
      </c>
      <c r="G357" t="str">
        <f>IF(ISBLANK(K357),"",COUNTA($K$2:K357))</f>
        <v/>
      </c>
      <c r="H357" t="str">
        <f t="shared" si="46"/>
        <v/>
      </c>
      <c r="I357">
        <f t="shared" si="47"/>
        <v>0</v>
      </c>
      <c r="J357">
        <f t="shared" si="48"/>
        <v>0</v>
      </c>
      <c r="M357">
        <f t="shared" si="49"/>
        <v>0</v>
      </c>
      <c r="N357">
        <f t="shared" si="49"/>
        <v>0</v>
      </c>
    </row>
    <row r="358" spans="1:14" x14ac:dyDescent="0.25">
      <c r="A358">
        <f ca="1">IF($B$2=0,"",COUNTA($B$2:B358))</f>
        <v>357</v>
      </c>
      <c r="B358" s="3" t="str">
        <f t="shared" ca="1" si="45"/>
        <v/>
      </c>
      <c r="C358" s="3">
        <f t="shared" ca="1" si="44"/>
        <v>0</v>
      </c>
      <c r="G358" t="str">
        <f>IF(ISBLANK(K358),"",COUNTA($K$2:K358))</f>
        <v/>
      </c>
      <c r="H358" t="str">
        <f t="shared" si="46"/>
        <v/>
      </c>
      <c r="I358">
        <f t="shared" si="47"/>
        <v>0</v>
      </c>
      <c r="J358">
        <f t="shared" si="48"/>
        <v>0</v>
      </c>
      <c r="M358">
        <f t="shared" si="49"/>
        <v>0</v>
      </c>
      <c r="N358">
        <f t="shared" si="49"/>
        <v>0</v>
      </c>
    </row>
    <row r="359" spans="1:14" x14ac:dyDescent="0.25">
      <c r="A359">
        <f ca="1">IF($B$2=0,"",COUNTA($B$2:B359))</f>
        <v>358</v>
      </c>
      <c r="B359" s="3" t="str">
        <f t="shared" ca="1" si="45"/>
        <v/>
      </c>
      <c r="C359" s="3">
        <f t="shared" ca="1" si="44"/>
        <v>0</v>
      </c>
      <c r="G359" t="str">
        <f>IF(ISBLANK(K359),"",COUNTA($K$2:K359))</f>
        <v/>
      </c>
      <c r="H359" t="str">
        <f t="shared" si="46"/>
        <v/>
      </c>
      <c r="I359">
        <f t="shared" si="47"/>
        <v>0</v>
      </c>
      <c r="J359">
        <f t="shared" si="48"/>
        <v>0</v>
      </c>
      <c r="M359">
        <f t="shared" si="49"/>
        <v>0</v>
      </c>
      <c r="N359">
        <f t="shared" si="49"/>
        <v>0</v>
      </c>
    </row>
    <row r="360" spans="1:14" x14ac:dyDescent="0.25">
      <c r="A360">
        <f ca="1">IF($B$2=0,"",COUNTA($B$2:B360))</f>
        <v>359</v>
      </c>
      <c r="B360" s="3" t="str">
        <f t="shared" ca="1" si="45"/>
        <v/>
      </c>
      <c r="C360" s="3">
        <f t="shared" ca="1" si="44"/>
        <v>0</v>
      </c>
      <c r="G360" t="str">
        <f>IF(ISBLANK(K360),"",COUNTA($K$2:K360))</f>
        <v/>
      </c>
      <c r="H360" t="str">
        <f t="shared" si="46"/>
        <v/>
      </c>
      <c r="I360">
        <f t="shared" si="47"/>
        <v>0</v>
      </c>
      <c r="J360">
        <f t="shared" si="48"/>
        <v>0</v>
      </c>
      <c r="M360">
        <f t="shared" si="49"/>
        <v>0</v>
      </c>
      <c r="N360">
        <f t="shared" si="49"/>
        <v>0</v>
      </c>
    </row>
    <row r="361" spans="1:14" x14ac:dyDescent="0.25">
      <c r="A361">
        <f ca="1">IF($B$2=0,"",COUNTA($B$2:B361))</f>
        <v>360</v>
      </c>
      <c r="B361" s="3" t="str">
        <f t="shared" ca="1" si="45"/>
        <v/>
      </c>
      <c r="C361" s="3">
        <f t="shared" ca="1" si="44"/>
        <v>0</v>
      </c>
      <c r="G361" t="str">
        <f>IF(ISBLANK(K361),"",COUNTA($K$2:K361))</f>
        <v/>
      </c>
      <c r="H361" t="str">
        <f t="shared" si="46"/>
        <v/>
      </c>
      <c r="I361">
        <f t="shared" si="47"/>
        <v>0</v>
      </c>
      <c r="J361">
        <f t="shared" si="48"/>
        <v>0</v>
      </c>
      <c r="M361">
        <f t="shared" si="49"/>
        <v>0</v>
      </c>
      <c r="N361">
        <f t="shared" si="49"/>
        <v>0</v>
      </c>
    </row>
    <row r="362" spans="1:14" x14ac:dyDescent="0.25">
      <c r="A362">
        <f ca="1">IF($B$2=0,"",COUNTA($B$2:B362))</f>
        <v>361</v>
      </c>
      <c r="B362" s="3" t="str">
        <f t="shared" ca="1" si="45"/>
        <v/>
      </c>
      <c r="C362" s="3">
        <f t="shared" ref="C362:C425" ca="1" si="50">OFFSET(F362,(ROW()-1)*1-1,0)</f>
        <v>0</v>
      </c>
      <c r="G362" t="str">
        <f>IF(ISBLANK(K362),"",COUNTA($K$2:K362))</f>
        <v/>
      </c>
      <c r="H362" t="str">
        <f t="shared" si="46"/>
        <v/>
      </c>
      <c r="I362">
        <f t="shared" si="47"/>
        <v>0</v>
      </c>
      <c r="J362">
        <f t="shared" si="48"/>
        <v>0</v>
      </c>
      <c r="M362">
        <f t="shared" si="49"/>
        <v>0</v>
      </c>
      <c r="N362">
        <f t="shared" si="49"/>
        <v>0</v>
      </c>
    </row>
    <row r="363" spans="1:14" x14ac:dyDescent="0.25">
      <c r="A363">
        <f ca="1">IF($B$2=0,"",COUNTA($B$2:B363))</f>
        <v>362</v>
      </c>
      <c r="B363" s="3" t="str">
        <f t="shared" ca="1" si="45"/>
        <v/>
      </c>
      <c r="C363" s="3">
        <f t="shared" ca="1" si="50"/>
        <v>0</v>
      </c>
      <c r="G363" t="str">
        <f>IF(ISBLANK(K363),"",COUNTA($K$2:K363))</f>
        <v/>
      </c>
      <c r="H363" t="str">
        <f t="shared" si="46"/>
        <v/>
      </c>
      <c r="I363">
        <f t="shared" si="47"/>
        <v>0</v>
      </c>
      <c r="J363">
        <f t="shared" si="48"/>
        <v>0</v>
      </c>
      <c r="M363">
        <f t="shared" si="49"/>
        <v>0</v>
      </c>
      <c r="N363">
        <f t="shared" si="49"/>
        <v>0</v>
      </c>
    </row>
    <row r="364" spans="1:14" x14ac:dyDescent="0.25">
      <c r="A364">
        <f ca="1">IF($B$2=0,"",COUNTA($B$2:B364))</f>
        <v>363</v>
      </c>
      <c r="B364" s="3" t="str">
        <f t="shared" ca="1" si="45"/>
        <v/>
      </c>
      <c r="C364" s="3">
        <f t="shared" ca="1" si="50"/>
        <v>0</v>
      </c>
      <c r="G364" t="str">
        <f>IF(ISBLANK(K364),"",COUNTA($K$2:K364))</f>
        <v/>
      </c>
      <c r="H364" t="str">
        <f t="shared" si="46"/>
        <v/>
      </c>
      <c r="I364">
        <f t="shared" si="47"/>
        <v>0</v>
      </c>
      <c r="J364">
        <f t="shared" si="48"/>
        <v>0</v>
      </c>
      <c r="M364">
        <f t="shared" si="49"/>
        <v>0</v>
      </c>
      <c r="N364">
        <f t="shared" si="49"/>
        <v>0</v>
      </c>
    </row>
    <row r="365" spans="1:14" x14ac:dyDescent="0.25">
      <c r="A365">
        <f ca="1">IF($B$2=0,"",COUNTA($B$2:B365))</f>
        <v>364</v>
      </c>
      <c r="B365" s="3" t="str">
        <f t="shared" ca="1" si="45"/>
        <v/>
      </c>
      <c r="C365" s="3">
        <f t="shared" ca="1" si="50"/>
        <v>0</v>
      </c>
      <c r="G365" t="str">
        <f>IF(ISBLANK(K365),"",COUNTA($K$2:K365))</f>
        <v/>
      </c>
      <c r="H365" t="str">
        <f t="shared" si="46"/>
        <v/>
      </c>
      <c r="I365">
        <f t="shared" si="47"/>
        <v>0</v>
      </c>
      <c r="J365">
        <f t="shared" si="48"/>
        <v>0</v>
      </c>
      <c r="M365">
        <f t="shared" si="49"/>
        <v>0</v>
      </c>
      <c r="N365">
        <f t="shared" si="49"/>
        <v>0</v>
      </c>
    </row>
    <row r="366" spans="1:14" x14ac:dyDescent="0.25">
      <c r="A366">
        <f ca="1">IF($B$2=0,"",COUNTA($B$2:B366))</f>
        <v>365</v>
      </c>
      <c r="B366" s="3" t="str">
        <f t="shared" ca="1" si="45"/>
        <v/>
      </c>
      <c r="C366" s="3">
        <f t="shared" ca="1" si="50"/>
        <v>0</v>
      </c>
      <c r="G366" t="str">
        <f>IF(ISBLANK(K366),"",COUNTA($K$2:K366))</f>
        <v/>
      </c>
      <c r="H366" t="str">
        <f t="shared" si="46"/>
        <v/>
      </c>
      <c r="I366">
        <f t="shared" si="47"/>
        <v>0</v>
      </c>
      <c r="J366">
        <f t="shared" si="48"/>
        <v>0</v>
      </c>
      <c r="M366">
        <f t="shared" si="49"/>
        <v>0</v>
      </c>
      <c r="N366">
        <f t="shared" si="49"/>
        <v>0</v>
      </c>
    </row>
    <row r="367" spans="1:14" x14ac:dyDescent="0.25">
      <c r="A367">
        <f ca="1">IF($B$2=0,"",COUNTA($B$2:B367))</f>
        <v>366</v>
      </c>
      <c r="B367" s="3" t="str">
        <f t="shared" ca="1" si="45"/>
        <v/>
      </c>
      <c r="C367" s="3">
        <f t="shared" ca="1" si="50"/>
        <v>0</v>
      </c>
      <c r="G367" t="str">
        <f>IF(ISBLANK(K367),"",COUNTA($K$2:K367))</f>
        <v/>
      </c>
      <c r="H367" t="str">
        <f t="shared" si="46"/>
        <v/>
      </c>
      <c r="I367">
        <f t="shared" si="47"/>
        <v>0</v>
      </c>
      <c r="J367">
        <f t="shared" si="48"/>
        <v>0</v>
      </c>
      <c r="M367">
        <f t="shared" si="49"/>
        <v>0</v>
      </c>
      <c r="N367">
        <f t="shared" si="49"/>
        <v>0</v>
      </c>
    </row>
    <row r="368" spans="1:14" x14ac:dyDescent="0.25">
      <c r="A368">
        <f ca="1">IF($B$2=0,"",COUNTA($B$2:B368))</f>
        <v>367</v>
      </c>
      <c r="B368" s="3" t="str">
        <f t="shared" ca="1" si="45"/>
        <v/>
      </c>
      <c r="C368" s="3">
        <f t="shared" ca="1" si="50"/>
        <v>0</v>
      </c>
      <c r="G368" t="str">
        <f>IF(ISBLANK(K368),"",COUNTA($K$2:K368))</f>
        <v/>
      </c>
      <c r="H368" t="str">
        <f t="shared" si="46"/>
        <v/>
      </c>
      <c r="I368">
        <f t="shared" si="47"/>
        <v>0</v>
      </c>
      <c r="J368">
        <f t="shared" si="48"/>
        <v>0</v>
      </c>
      <c r="M368">
        <f t="shared" si="49"/>
        <v>0</v>
      </c>
      <c r="N368">
        <f t="shared" si="49"/>
        <v>0</v>
      </c>
    </row>
    <row r="369" spans="1:14" x14ac:dyDescent="0.25">
      <c r="A369">
        <f ca="1">IF($B$2=0,"",COUNTA($B$2:B369))</f>
        <v>368</v>
      </c>
      <c r="B369" s="3" t="str">
        <f t="shared" ca="1" si="45"/>
        <v/>
      </c>
      <c r="C369" s="3">
        <f t="shared" ca="1" si="50"/>
        <v>0</v>
      </c>
      <c r="G369" t="str">
        <f>IF(ISBLANK(K369),"",COUNTA($K$2:K369))</f>
        <v/>
      </c>
      <c r="H369" t="str">
        <f t="shared" si="46"/>
        <v/>
      </c>
      <c r="I369">
        <f t="shared" si="47"/>
        <v>0</v>
      </c>
      <c r="J369">
        <f t="shared" si="48"/>
        <v>0</v>
      </c>
      <c r="M369">
        <f t="shared" si="49"/>
        <v>0</v>
      </c>
      <c r="N369">
        <f t="shared" si="49"/>
        <v>0</v>
      </c>
    </row>
    <row r="370" spans="1:14" x14ac:dyDescent="0.25">
      <c r="A370">
        <f ca="1">IF($B$2=0,"",COUNTA($B$2:B370))</f>
        <v>369</v>
      </c>
      <c r="B370" s="3" t="str">
        <f t="shared" ca="1" si="45"/>
        <v/>
      </c>
      <c r="C370" s="3">
        <f t="shared" ca="1" si="50"/>
        <v>0</v>
      </c>
      <c r="G370" t="str">
        <f>IF(ISBLANK(K370),"",COUNTA($K$2:K370))</f>
        <v/>
      </c>
      <c r="H370" t="str">
        <f t="shared" si="46"/>
        <v/>
      </c>
      <c r="I370">
        <f t="shared" si="47"/>
        <v>0</v>
      </c>
      <c r="J370">
        <f t="shared" si="48"/>
        <v>0</v>
      </c>
      <c r="M370">
        <f t="shared" si="49"/>
        <v>0</v>
      </c>
      <c r="N370">
        <f t="shared" si="49"/>
        <v>0</v>
      </c>
    </row>
    <row r="371" spans="1:14" x14ac:dyDescent="0.25">
      <c r="A371">
        <f ca="1">IF($B$2=0,"",COUNTA($B$2:B371))</f>
        <v>370</v>
      </c>
      <c r="B371" s="3" t="str">
        <f t="shared" ca="1" si="45"/>
        <v/>
      </c>
      <c r="C371" s="3">
        <f t="shared" ca="1" si="50"/>
        <v>0</v>
      </c>
      <c r="G371" t="str">
        <f>IF(ISBLANK(K371),"",COUNTA($K$2:K371))</f>
        <v/>
      </c>
      <c r="H371" t="str">
        <f t="shared" si="46"/>
        <v/>
      </c>
      <c r="I371">
        <f t="shared" si="47"/>
        <v>0</v>
      </c>
      <c r="J371">
        <f t="shared" si="48"/>
        <v>0</v>
      </c>
      <c r="M371">
        <f t="shared" si="49"/>
        <v>0</v>
      </c>
      <c r="N371">
        <f t="shared" si="49"/>
        <v>0</v>
      </c>
    </row>
    <row r="372" spans="1:14" x14ac:dyDescent="0.25">
      <c r="A372">
        <f ca="1">IF($B$2=0,"",COUNTA($B$2:B372))</f>
        <v>371</v>
      </c>
      <c r="B372" s="3" t="str">
        <f t="shared" ca="1" si="45"/>
        <v/>
      </c>
      <c r="C372" s="3">
        <f t="shared" ca="1" si="50"/>
        <v>0</v>
      </c>
      <c r="G372" t="str">
        <f>IF(ISBLANK(K372),"",COUNTA($K$2:K372))</f>
        <v/>
      </c>
      <c r="H372" t="str">
        <f t="shared" si="46"/>
        <v/>
      </c>
      <c r="I372">
        <f t="shared" si="47"/>
        <v>0</v>
      </c>
      <c r="J372">
        <f t="shared" si="48"/>
        <v>0</v>
      </c>
      <c r="M372">
        <f t="shared" si="49"/>
        <v>0</v>
      </c>
      <c r="N372">
        <f t="shared" si="49"/>
        <v>0</v>
      </c>
    </row>
    <row r="373" spans="1:14" x14ac:dyDescent="0.25">
      <c r="A373">
        <f ca="1">IF($B$2=0,"",COUNTA($B$2:B373))</f>
        <v>372</v>
      </c>
      <c r="B373" s="3" t="str">
        <f t="shared" ca="1" si="45"/>
        <v/>
      </c>
      <c r="C373" s="3">
        <f t="shared" ca="1" si="50"/>
        <v>0</v>
      </c>
      <c r="G373" t="str">
        <f>IF(ISBLANK(K373),"",COUNTA($K$2:K373))</f>
        <v/>
      </c>
      <c r="H373" t="str">
        <f t="shared" si="46"/>
        <v/>
      </c>
      <c r="I373">
        <f t="shared" si="47"/>
        <v>0</v>
      </c>
      <c r="J373">
        <f t="shared" si="48"/>
        <v>0</v>
      </c>
      <c r="M373">
        <f t="shared" si="49"/>
        <v>0</v>
      </c>
      <c r="N373">
        <f t="shared" si="49"/>
        <v>0</v>
      </c>
    </row>
    <row r="374" spans="1:14" x14ac:dyDescent="0.25">
      <c r="A374">
        <f ca="1">IF($B$2=0,"",COUNTA($B$2:B374))</f>
        <v>373</v>
      </c>
      <c r="B374" s="3" t="str">
        <f t="shared" ca="1" si="45"/>
        <v/>
      </c>
      <c r="C374" s="3">
        <f t="shared" ca="1" si="50"/>
        <v>0</v>
      </c>
      <c r="G374" t="str">
        <f>IF(ISBLANK(K374),"",COUNTA($K$2:K374))</f>
        <v/>
      </c>
      <c r="H374" t="str">
        <f t="shared" si="46"/>
        <v/>
      </c>
      <c r="I374">
        <f t="shared" si="47"/>
        <v>0</v>
      </c>
      <c r="J374">
        <f t="shared" si="48"/>
        <v>0</v>
      </c>
      <c r="M374">
        <f t="shared" si="49"/>
        <v>0</v>
      </c>
      <c r="N374">
        <f t="shared" si="49"/>
        <v>0</v>
      </c>
    </row>
    <row r="375" spans="1:14" x14ac:dyDescent="0.25">
      <c r="A375">
        <f ca="1">IF($B$2=0,"",COUNTA($B$2:B375))</f>
        <v>374</v>
      </c>
      <c r="B375" s="3" t="str">
        <f t="shared" ca="1" si="45"/>
        <v/>
      </c>
      <c r="C375" s="3">
        <f t="shared" ca="1" si="50"/>
        <v>0</v>
      </c>
      <c r="G375" t="str">
        <f>IF(ISBLANK(K375),"",COUNTA($K$2:K375))</f>
        <v/>
      </c>
      <c r="H375" t="str">
        <f t="shared" si="46"/>
        <v/>
      </c>
      <c r="I375">
        <f t="shared" si="47"/>
        <v>0</v>
      </c>
      <c r="J375">
        <f t="shared" si="48"/>
        <v>0</v>
      </c>
      <c r="M375">
        <f t="shared" si="49"/>
        <v>0</v>
      </c>
      <c r="N375">
        <f t="shared" si="49"/>
        <v>0</v>
      </c>
    </row>
    <row r="376" spans="1:14" x14ac:dyDescent="0.25">
      <c r="A376">
        <f ca="1">IF($B$2=0,"",COUNTA($B$2:B376))</f>
        <v>375</v>
      </c>
      <c r="B376" s="3" t="str">
        <f t="shared" ca="1" si="45"/>
        <v/>
      </c>
      <c r="C376" s="3">
        <f t="shared" ca="1" si="50"/>
        <v>0</v>
      </c>
      <c r="G376" t="str">
        <f>IF(ISBLANK(K376),"",COUNTA($K$2:K376))</f>
        <v/>
      </c>
      <c r="H376" t="str">
        <f t="shared" si="46"/>
        <v/>
      </c>
      <c r="I376">
        <f t="shared" si="47"/>
        <v>0</v>
      </c>
      <c r="J376">
        <f t="shared" si="48"/>
        <v>0</v>
      </c>
      <c r="M376">
        <f t="shared" si="49"/>
        <v>0</v>
      </c>
      <c r="N376">
        <f t="shared" si="49"/>
        <v>0</v>
      </c>
    </row>
    <row r="377" spans="1:14" x14ac:dyDescent="0.25">
      <c r="A377">
        <f ca="1">IF($B$2=0,"",COUNTA($B$2:B377))</f>
        <v>376</v>
      </c>
      <c r="B377" s="3" t="str">
        <f t="shared" ca="1" si="45"/>
        <v/>
      </c>
      <c r="C377" s="3">
        <f t="shared" ca="1" si="50"/>
        <v>0</v>
      </c>
      <c r="G377" t="str">
        <f>IF(ISBLANK(K377),"",COUNTA($K$2:K377))</f>
        <v/>
      </c>
      <c r="H377" t="str">
        <f t="shared" si="46"/>
        <v/>
      </c>
      <c r="I377">
        <f t="shared" si="47"/>
        <v>0</v>
      </c>
      <c r="J377">
        <f t="shared" si="48"/>
        <v>0</v>
      </c>
      <c r="M377">
        <f t="shared" si="49"/>
        <v>0</v>
      </c>
      <c r="N377">
        <f t="shared" si="49"/>
        <v>0</v>
      </c>
    </row>
    <row r="378" spans="1:14" x14ac:dyDescent="0.25">
      <c r="A378">
        <f ca="1">IF($B$2=0,"",COUNTA($B$2:B378))</f>
        <v>377</v>
      </c>
      <c r="B378" s="3" t="str">
        <f t="shared" ca="1" si="45"/>
        <v/>
      </c>
      <c r="C378" s="3">
        <f t="shared" ca="1" si="50"/>
        <v>0</v>
      </c>
      <c r="G378" t="str">
        <f>IF(ISBLANK(K378),"",COUNTA($K$2:K378))</f>
        <v/>
      </c>
      <c r="H378" t="str">
        <f t="shared" si="46"/>
        <v/>
      </c>
      <c r="I378">
        <f t="shared" si="47"/>
        <v>0</v>
      </c>
      <c r="J378">
        <f t="shared" si="48"/>
        <v>0</v>
      </c>
      <c r="M378">
        <f t="shared" si="49"/>
        <v>0</v>
      </c>
      <c r="N378">
        <f t="shared" si="49"/>
        <v>0</v>
      </c>
    </row>
    <row r="379" spans="1:14" x14ac:dyDescent="0.25">
      <c r="A379">
        <f ca="1">IF($B$2=0,"",COUNTA($B$2:B379))</f>
        <v>378</v>
      </c>
      <c r="B379" s="3" t="str">
        <f t="shared" ca="1" si="45"/>
        <v/>
      </c>
      <c r="C379" s="3">
        <f t="shared" ca="1" si="50"/>
        <v>0</v>
      </c>
      <c r="G379" t="str">
        <f>IF(ISBLANK(K379),"",COUNTA($K$2:K379))</f>
        <v/>
      </c>
      <c r="H379" t="str">
        <f t="shared" si="46"/>
        <v/>
      </c>
      <c r="I379">
        <f t="shared" si="47"/>
        <v>0</v>
      </c>
      <c r="J379">
        <f t="shared" si="48"/>
        <v>0</v>
      </c>
      <c r="M379">
        <f t="shared" si="49"/>
        <v>0</v>
      </c>
      <c r="N379">
        <f t="shared" si="49"/>
        <v>0</v>
      </c>
    </row>
    <row r="380" spans="1:14" x14ac:dyDescent="0.25">
      <c r="A380">
        <f ca="1">IF($B$2=0,"",COUNTA($B$2:B380))</f>
        <v>379</v>
      </c>
      <c r="B380" s="3" t="str">
        <f t="shared" ca="1" si="45"/>
        <v/>
      </c>
      <c r="C380" s="3">
        <f t="shared" ca="1" si="50"/>
        <v>0</v>
      </c>
      <c r="G380" t="str">
        <f>IF(ISBLANK(K380),"",COUNTA($K$2:K380))</f>
        <v/>
      </c>
      <c r="H380" t="str">
        <f t="shared" si="46"/>
        <v/>
      </c>
      <c r="I380">
        <f t="shared" si="47"/>
        <v>0</v>
      </c>
      <c r="J380">
        <f t="shared" si="48"/>
        <v>0</v>
      </c>
      <c r="M380">
        <f t="shared" si="49"/>
        <v>0</v>
      </c>
      <c r="N380">
        <f t="shared" si="49"/>
        <v>0</v>
      </c>
    </row>
    <row r="381" spans="1:14" x14ac:dyDescent="0.25">
      <c r="A381">
        <f ca="1">IF($B$2=0,"",COUNTA($B$2:B381))</f>
        <v>380</v>
      </c>
      <c r="B381" s="3" t="str">
        <f t="shared" ca="1" si="45"/>
        <v/>
      </c>
      <c r="C381" s="3">
        <f t="shared" ca="1" si="50"/>
        <v>0</v>
      </c>
      <c r="G381" t="str">
        <f>IF(ISBLANK(K381),"",COUNTA($K$2:K381))</f>
        <v/>
      </c>
      <c r="H381" t="str">
        <f t="shared" si="46"/>
        <v/>
      </c>
      <c r="I381">
        <f t="shared" si="47"/>
        <v>0</v>
      </c>
      <c r="J381">
        <f t="shared" si="48"/>
        <v>0</v>
      </c>
      <c r="M381">
        <f t="shared" si="49"/>
        <v>0</v>
      </c>
      <c r="N381">
        <f t="shared" si="49"/>
        <v>0</v>
      </c>
    </row>
    <row r="382" spans="1:14" x14ac:dyDescent="0.25">
      <c r="A382">
        <f ca="1">IF($B$2=0,"",COUNTA($B$2:B382))</f>
        <v>381</v>
      </c>
      <c r="B382" s="3" t="str">
        <f t="shared" ca="1" si="45"/>
        <v/>
      </c>
      <c r="C382" s="3">
        <f t="shared" ca="1" si="50"/>
        <v>0</v>
      </c>
      <c r="G382" t="str">
        <f>IF(ISBLANK(K382),"",COUNTA($K$2:K382))</f>
        <v/>
      </c>
      <c r="H382" t="str">
        <f t="shared" si="46"/>
        <v/>
      </c>
      <c r="I382">
        <f t="shared" si="47"/>
        <v>0</v>
      </c>
      <c r="J382">
        <f t="shared" si="48"/>
        <v>0</v>
      </c>
      <c r="M382">
        <f t="shared" si="49"/>
        <v>0</v>
      </c>
      <c r="N382">
        <f t="shared" si="49"/>
        <v>0</v>
      </c>
    </row>
    <row r="383" spans="1:14" x14ac:dyDescent="0.25">
      <c r="A383">
        <f ca="1">IF($B$2=0,"",COUNTA($B$2:B383))</f>
        <v>382</v>
      </c>
      <c r="B383" s="3" t="str">
        <f t="shared" ca="1" si="45"/>
        <v/>
      </c>
      <c r="C383" s="3">
        <f t="shared" ca="1" si="50"/>
        <v>0</v>
      </c>
      <c r="G383" t="str">
        <f>IF(ISBLANK(K383),"",COUNTA($K$2:K383))</f>
        <v/>
      </c>
      <c r="H383" t="str">
        <f t="shared" si="46"/>
        <v/>
      </c>
      <c r="I383">
        <f t="shared" si="47"/>
        <v>0</v>
      </c>
      <c r="J383">
        <f t="shared" si="48"/>
        <v>0</v>
      </c>
      <c r="M383">
        <f t="shared" si="49"/>
        <v>0</v>
      </c>
      <c r="N383">
        <f t="shared" si="49"/>
        <v>0</v>
      </c>
    </row>
    <row r="384" spans="1:14" x14ac:dyDescent="0.25">
      <c r="A384">
        <f ca="1">IF($B$2=0,"",COUNTA($B$2:B384))</f>
        <v>383</v>
      </c>
      <c r="B384" s="3" t="str">
        <f t="shared" ca="1" si="45"/>
        <v/>
      </c>
      <c r="C384" s="3">
        <f t="shared" ca="1" si="50"/>
        <v>0</v>
      </c>
      <c r="G384" t="str">
        <f>IF(ISBLANK(K384),"",COUNTA($K$2:K384))</f>
        <v/>
      </c>
      <c r="H384" t="str">
        <f t="shared" si="46"/>
        <v/>
      </c>
      <c r="I384">
        <f t="shared" si="47"/>
        <v>0</v>
      </c>
      <c r="J384">
        <f t="shared" si="48"/>
        <v>0</v>
      </c>
      <c r="M384">
        <f t="shared" si="49"/>
        <v>0</v>
      </c>
      <c r="N384">
        <f t="shared" si="49"/>
        <v>0</v>
      </c>
    </row>
    <row r="385" spans="1:14" x14ac:dyDescent="0.25">
      <c r="A385">
        <f ca="1">IF($B$2=0,"",COUNTA($B$2:B385))</f>
        <v>384</v>
      </c>
      <c r="B385" s="3" t="str">
        <f t="shared" ca="1" si="45"/>
        <v/>
      </c>
      <c r="C385" s="3">
        <f t="shared" ca="1" si="50"/>
        <v>0</v>
      </c>
      <c r="G385" t="str">
        <f>IF(ISBLANK(K385),"",COUNTA($K$2:K385))</f>
        <v/>
      </c>
      <c r="H385" t="str">
        <f t="shared" si="46"/>
        <v/>
      </c>
      <c r="I385">
        <f t="shared" si="47"/>
        <v>0</v>
      </c>
      <c r="J385">
        <f t="shared" si="48"/>
        <v>0</v>
      </c>
      <c r="M385">
        <f t="shared" si="49"/>
        <v>0</v>
      </c>
      <c r="N385">
        <f t="shared" si="49"/>
        <v>0</v>
      </c>
    </row>
    <row r="386" spans="1:14" x14ac:dyDescent="0.25">
      <c r="A386">
        <f ca="1">IF($B$2=0,"",COUNTA($B$2:B386))</f>
        <v>385</v>
      </c>
      <c r="B386" s="3" t="str">
        <f t="shared" ref="B386:B449" ca="1" si="51">UPPER(OFFSET(F385,(ROW()-1)*1-1,0))</f>
        <v/>
      </c>
      <c r="C386" s="3">
        <f t="shared" ca="1" si="50"/>
        <v>0</v>
      </c>
      <c r="G386" t="str">
        <f>IF(ISBLANK(K386),"",COUNTA($K$2:K386))</f>
        <v/>
      </c>
      <c r="H386" t="str">
        <f t="shared" ref="H386:H449" si="52">IF(ISBLANK(K386),"",IF(ISNUMBER(SEARCH("+",K386)),LEFT(K386,SEARCH("+",K386,1)-1),LEFT(K386,SEARCH("-",K386,1)-1)))</f>
        <v/>
      </c>
      <c r="I386">
        <f t="shared" ref="I386:I449" si="53">IF(VALUE(M386)&gt;0,-20,IF(VALUE(M386)&gt;VALUE(N386),-20,M386))</f>
        <v>0</v>
      </c>
      <c r="J386">
        <f t="shared" ref="J386:J449" si="54">IF(VALUE(N386)&gt;0,-20,IF(VALUE(N386)&gt;VALUE(M386),-20,N386))</f>
        <v>0</v>
      </c>
      <c r="M386">
        <f t="shared" ref="M386:N449" si="55">IF(ISBLANK(K386),0,IF(ISNUMBER(SEARCH("+",K386)),RIGHT(K386,LEN(K386)-SEARCH("+",K386,1)),RIGHT(K386,LEN(K386)-SEARCH("-",K386,1)+1)))</f>
        <v>0</v>
      </c>
      <c r="N386">
        <f t="shared" si="55"/>
        <v>0</v>
      </c>
    </row>
    <row r="387" spans="1:14" x14ac:dyDescent="0.25">
      <c r="A387">
        <f ca="1">IF($B$2=0,"",COUNTA($B$2:B387))</f>
        <v>386</v>
      </c>
      <c r="B387" s="3" t="str">
        <f t="shared" ca="1" si="51"/>
        <v/>
      </c>
      <c r="C387" s="3">
        <f t="shared" ca="1" si="50"/>
        <v>0</v>
      </c>
      <c r="G387" t="str">
        <f>IF(ISBLANK(K387),"",COUNTA($K$2:K387))</f>
        <v/>
      </c>
      <c r="H387" t="str">
        <f t="shared" si="52"/>
        <v/>
      </c>
      <c r="I387">
        <f t="shared" si="53"/>
        <v>0</v>
      </c>
      <c r="J387">
        <f t="shared" si="54"/>
        <v>0</v>
      </c>
      <c r="M387">
        <f t="shared" si="55"/>
        <v>0</v>
      </c>
      <c r="N387">
        <f t="shared" si="55"/>
        <v>0</v>
      </c>
    </row>
    <row r="388" spans="1:14" x14ac:dyDescent="0.25">
      <c r="A388">
        <f ca="1">IF($B$2=0,"",COUNTA($B$2:B388))</f>
        <v>387</v>
      </c>
      <c r="B388" s="3" t="str">
        <f t="shared" ca="1" si="51"/>
        <v/>
      </c>
      <c r="C388" s="3">
        <f t="shared" ca="1" si="50"/>
        <v>0</v>
      </c>
      <c r="G388" t="str">
        <f>IF(ISBLANK(K388),"",COUNTA($K$2:K388))</f>
        <v/>
      </c>
      <c r="H388" t="str">
        <f t="shared" si="52"/>
        <v/>
      </c>
      <c r="I388">
        <f t="shared" si="53"/>
        <v>0</v>
      </c>
      <c r="J388">
        <f t="shared" si="54"/>
        <v>0</v>
      </c>
      <c r="M388">
        <f t="shared" si="55"/>
        <v>0</v>
      </c>
      <c r="N388">
        <f t="shared" si="55"/>
        <v>0</v>
      </c>
    </row>
    <row r="389" spans="1:14" x14ac:dyDescent="0.25">
      <c r="A389">
        <f ca="1">IF($B$2=0,"",COUNTA($B$2:B389))</f>
        <v>388</v>
      </c>
      <c r="B389" s="3" t="str">
        <f t="shared" ca="1" si="51"/>
        <v/>
      </c>
      <c r="C389" s="3">
        <f t="shared" ca="1" si="50"/>
        <v>0</v>
      </c>
      <c r="G389" t="str">
        <f>IF(ISBLANK(K389),"",COUNTA($K$2:K389))</f>
        <v/>
      </c>
      <c r="H389" t="str">
        <f t="shared" si="52"/>
        <v/>
      </c>
      <c r="I389">
        <f t="shared" si="53"/>
        <v>0</v>
      </c>
      <c r="J389">
        <f t="shared" si="54"/>
        <v>0</v>
      </c>
      <c r="M389">
        <f t="shared" si="55"/>
        <v>0</v>
      </c>
      <c r="N389">
        <f t="shared" si="55"/>
        <v>0</v>
      </c>
    </row>
    <row r="390" spans="1:14" x14ac:dyDescent="0.25">
      <c r="A390">
        <f ca="1">IF($B$2=0,"",COUNTA($B$2:B390))</f>
        <v>389</v>
      </c>
      <c r="B390" s="3" t="str">
        <f t="shared" ca="1" si="51"/>
        <v/>
      </c>
      <c r="C390" s="3">
        <f t="shared" ca="1" si="50"/>
        <v>0</v>
      </c>
      <c r="G390" t="str">
        <f>IF(ISBLANK(K390),"",COUNTA($K$2:K390))</f>
        <v/>
      </c>
      <c r="H390" t="str">
        <f t="shared" si="52"/>
        <v/>
      </c>
      <c r="I390">
        <f t="shared" si="53"/>
        <v>0</v>
      </c>
      <c r="J390">
        <f t="shared" si="54"/>
        <v>0</v>
      </c>
      <c r="M390">
        <f t="shared" si="55"/>
        <v>0</v>
      </c>
      <c r="N390">
        <f t="shared" si="55"/>
        <v>0</v>
      </c>
    </row>
    <row r="391" spans="1:14" x14ac:dyDescent="0.25">
      <c r="A391">
        <f ca="1">IF($B$2=0,"",COUNTA($B$2:B391))</f>
        <v>390</v>
      </c>
      <c r="B391" s="3" t="str">
        <f t="shared" ca="1" si="51"/>
        <v/>
      </c>
      <c r="C391" s="3">
        <f t="shared" ca="1" si="50"/>
        <v>0</v>
      </c>
      <c r="G391" t="str">
        <f>IF(ISBLANK(K391),"",COUNTA($K$2:K391))</f>
        <v/>
      </c>
      <c r="H391" t="str">
        <f t="shared" si="52"/>
        <v/>
      </c>
      <c r="I391">
        <f t="shared" si="53"/>
        <v>0</v>
      </c>
      <c r="J391">
        <f t="shared" si="54"/>
        <v>0</v>
      </c>
      <c r="M391">
        <f t="shared" si="55"/>
        <v>0</v>
      </c>
      <c r="N391">
        <f t="shared" si="55"/>
        <v>0</v>
      </c>
    </row>
    <row r="392" spans="1:14" x14ac:dyDescent="0.25">
      <c r="A392">
        <f ca="1">IF($B$2=0,"",COUNTA($B$2:B392))</f>
        <v>391</v>
      </c>
      <c r="B392" s="3" t="str">
        <f t="shared" ca="1" si="51"/>
        <v/>
      </c>
      <c r="C392" s="3">
        <f t="shared" ca="1" si="50"/>
        <v>0</v>
      </c>
      <c r="G392" t="str">
        <f>IF(ISBLANK(K392),"",COUNTA($K$2:K392))</f>
        <v/>
      </c>
      <c r="H392" t="str">
        <f t="shared" si="52"/>
        <v/>
      </c>
      <c r="I392">
        <f t="shared" si="53"/>
        <v>0</v>
      </c>
      <c r="J392">
        <f t="shared" si="54"/>
        <v>0</v>
      </c>
      <c r="M392">
        <f t="shared" si="55"/>
        <v>0</v>
      </c>
      <c r="N392">
        <f t="shared" si="55"/>
        <v>0</v>
      </c>
    </row>
    <row r="393" spans="1:14" x14ac:dyDescent="0.25">
      <c r="A393">
        <f ca="1">IF($B$2=0,"",COUNTA($B$2:B393))</f>
        <v>392</v>
      </c>
      <c r="B393" s="3" t="str">
        <f t="shared" ca="1" si="51"/>
        <v/>
      </c>
      <c r="C393" s="3">
        <f t="shared" ca="1" si="50"/>
        <v>0</v>
      </c>
      <c r="G393" t="str">
        <f>IF(ISBLANK(K393),"",COUNTA($K$2:K393))</f>
        <v/>
      </c>
      <c r="H393" t="str">
        <f t="shared" si="52"/>
        <v/>
      </c>
      <c r="I393">
        <f t="shared" si="53"/>
        <v>0</v>
      </c>
      <c r="J393">
        <f t="shared" si="54"/>
        <v>0</v>
      </c>
      <c r="M393">
        <f t="shared" si="55"/>
        <v>0</v>
      </c>
      <c r="N393">
        <f t="shared" si="55"/>
        <v>0</v>
      </c>
    </row>
    <row r="394" spans="1:14" x14ac:dyDescent="0.25">
      <c r="A394">
        <f ca="1">IF($B$2=0,"",COUNTA($B$2:B394))</f>
        <v>393</v>
      </c>
      <c r="B394" s="3" t="str">
        <f t="shared" ca="1" si="51"/>
        <v/>
      </c>
      <c r="C394" s="3">
        <f t="shared" ca="1" si="50"/>
        <v>0</v>
      </c>
      <c r="G394" t="str">
        <f>IF(ISBLANK(K394),"",COUNTA($K$2:K394))</f>
        <v/>
      </c>
      <c r="H394" t="str">
        <f t="shared" si="52"/>
        <v/>
      </c>
      <c r="I394">
        <f t="shared" si="53"/>
        <v>0</v>
      </c>
      <c r="J394">
        <f t="shared" si="54"/>
        <v>0</v>
      </c>
      <c r="M394">
        <f t="shared" si="55"/>
        <v>0</v>
      </c>
      <c r="N394">
        <f t="shared" si="55"/>
        <v>0</v>
      </c>
    </row>
    <row r="395" spans="1:14" x14ac:dyDescent="0.25">
      <c r="A395">
        <f ca="1">IF($B$2=0,"",COUNTA($B$2:B395))</f>
        <v>394</v>
      </c>
      <c r="B395" s="3" t="str">
        <f t="shared" ca="1" si="51"/>
        <v/>
      </c>
      <c r="C395" s="3">
        <f t="shared" ca="1" si="50"/>
        <v>0</v>
      </c>
      <c r="G395" t="str">
        <f>IF(ISBLANK(K395),"",COUNTA($K$2:K395))</f>
        <v/>
      </c>
      <c r="H395" t="str">
        <f t="shared" si="52"/>
        <v/>
      </c>
      <c r="I395">
        <f t="shared" si="53"/>
        <v>0</v>
      </c>
      <c r="J395">
        <f t="shared" si="54"/>
        <v>0</v>
      </c>
      <c r="M395">
        <f t="shared" si="55"/>
        <v>0</v>
      </c>
      <c r="N395">
        <f t="shared" si="55"/>
        <v>0</v>
      </c>
    </row>
    <row r="396" spans="1:14" x14ac:dyDescent="0.25">
      <c r="A396">
        <f ca="1">IF($B$2=0,"",COUNTA($B$2:B396))</f>
        <v>395</v>
      </c>
      <c r="B396" s="3" t="str">
        <f t="shared" ca="1" si="51"/>
        <v/>
      </c>
      <c r="C396" s="3">
        <f t="shared" ca="1" si="50"/>
        <v>0</v>
      </c>
      <c r="G396" t="str">
        <f>IF(ISBLANK(K396),"",COUNTA($K$2:K396))</f>
        <v/>
      </c>
      <c r="H396" t="str">
        <f t="shared" si="52"/>
        <v/>
      </c>
      <c r="I396">
        <f t="shared" si="53"/>
        <v>0</v>
      </c>
      <c r="J396">
        <f t="shared" si="54"/>
        <v>0</v>
      </c>
      <c r="M396">
        <f t="shared" si="55"/>
        <v>0</v>
      </c>
      <c r="N396">
        <f t="shared" si="55"/>
        <v>0</v>
      </c>
    </row>
    <row r="397" spans="1:14" x14ac:dyDescent="0.25">
      <c r="A397">
        <f ca="1">IF($B$2=0,"",COUNTA($B$2:B397))</f>
        <v>396</v>
      </c>
      <c r="B397" s="3" t="str">
        <f t="shared" ca="1" si="51"/>
        <v/>
      </c>
      <c r="C397" s="3">
        <f t="shared" ca="1" si="50"/>
        <v>0</v>
      </c>
      <c r="G397" t="str">
        <f>IF(ISBLANK(K397),"",COUNTA($K$2:K397))</f>
        <v/>
      </c>
      <c r="H397" t="str">
        <f t="shared" si="52"/>
        <v/>
      </c>
      <c r="I397">
        <f t="shared" si="53"/>
        <v>0</v>
      </c>
      <c r="J397">
        <f t="shared" si="54"/>
        <v>0</v>
      </c>
      <c r="M397">
        <f t="shared" si="55"/>
        <v>0</v>
      </c>
      <c r="N397">
        <f t="shared" si="55"/>
        <v>0</v>
      </c>
    </row>
    <row r="398" spans="1:14" x14ac:dyDescent="0.25">
      <c r="A398">
        <f ca="1">IF($B$2=0,"",COUNTA($B$2:B398))</f>
        <v>397</v>
      </c>
      <c r="B398" s="3" t="str">
        <f t="shared" ca="1" si="51"/>
        <v/>
      </c>
      <c r="C398" s="3">
        <f t="shared" ca="1" si="50"/>
        <v>0</v>
      </c>
      <c r="G398" t="str">
        <f>IF(ISBLANK(K398),"",COUNTA($K$2:K398))</f>
        <v/>
      </c>
      <c r="H398" t="str">
        <f t="shared" si="52"/>
        <v/>
      </c>
      <c r="I398">
        <f t="shared" si="53"/>
        <v>0</v>
      </c>
      <c r="J398">
        <f t="shared" si="54"/>
        <v>0</v>
      </c>
      <c r="M398">
        <f t="shared" si="55"/>
        <v>0</v>
      </c>
      <c r="N398">
        <f t="shared" si="55"/>
        <v>0</v>
      </c>
    </row>
    <row r="399" spans="1:14" x14ac:dyDescent="0.25">
      <c r="A399">
        <f ca="1">IF($B$2=0,"",COUNTA($B$2:B399))</f>
        <v>398</v>
      </c>
      <c r="B399" s="3" t="str">
        <f t="shared" ca="1" si="51"/>
        <v/>
      </c>
      <c r="C399" s="3">
        <f t="shared" ca="1" si="50"/>
        <v>0</v>
      </c>
      <c r="G399" t="str">
        <f>IF(ISBLANK(K399),"",COUNTA($K$2:K399))</f>
        <v/>
      </c>
      <c r="H399" t="str">
        <f t="shared" si="52"/>
        <v/>
      </c>
      <c r="I399">
        <f t="shared" si="53"/>
        <v>0</v>
      </c>
      <c r="J399">
        <f t="shared" si="54"/>
        <v>0</v>
      </c>
      <c r="M399">
        <f t="shared" si="55"/>
        <v>0</v>
      </c>
      <c r="N399">
        <f t="shared" si="55"/>
        <v>0</v>
      </c>
    </row>
    <row r="400" spans="1:14" x14ac:dyDescent="0.25">
      <c r="A400">
        <f ca="1">IF($B$2=0,"",COUNTA($B$2:B400))</f>
        <v>399</v>
      </c>
      <c r="B400" s="3" t="str">
        <f t="shared" ca="1" si="51"/>
        <v/>
      </c>
      <c r="C400" s="3">
        <f t="shared" ca="1" si="50"/>
        <v>0</v>
      </c>
      <c r="G400" t="str">
        <f>IF(ISBLANK(K400),"",COUNTA($K$2:K400))</f>
        <v/>
      </c>
      <c r="H400" t="str">
        <f t="shared" si="52"/>
        <v/>
      </c>
      <c r="I400">
        <f t="shared" si="53"/>
        <v>0</v>
      </c>
      <c r="J400">
        <f t="shared" si="54"/>
        <v>0</v>
      </c>
      <c r="M400">
        <f t="shared" si="55"/>
        <v>0</v>
      </c>
      <c r="N400">
        <f t="shared" si="55"/>
        <v>0</v>
      </c>
    </row>
    <row r="401" spans="1:14" x14ac:dyDescent="0.25">
      <c r="A401">
        <f ca="1">IF($B$2=0,"",COUNTA($B$2:B401))</f>
        <v>400</v>
      </c>
      <c r="B401" s="3" t="str">
        <f t="shared" ca="1" si="51"/>
        <v/>
      </c>
      <c r="C401" s="3">
        <f t="shared" ca="1" si="50"/>
        <v>0</v>
      </c>
      <c r="G401" t="str">
        <f>IF(ISBLANK(K401),"",COUNTA($K$2:K401))</f>
        <v/>
      </c>
      <c r="H401" t="str">
        <f t="shared" si="52"/>
        <v/>
      </c>
      <c r="I401">
        <f t="shared" si="53"/>
        <v>0</v>
      </c>
      <c r="J401">
        <f t="shared" si="54"/>
        <v>0</v>
      </c>
      <c r="M401">
        <f t="shared" si="55"/>
        <v>0</v>
      </c>
      <c r="N401">
        <f t="shared" si="55"/>
        <v>0</v>
      </c>
    </row>
    <row r="402" spans="1:14" x14ac:dyDescent="0.25">
      <c r="A402">
        <f ca="1">IF($B$2=0,"",COUNTA($B$2:B402))</f>
        <v>401</v>
      </c>
      <c r="B402" s="3" t="str">
        <f t="shared" ca="1" si="51"/>
        <v/>
      </c>
      <c r="C402" s="3">
        <f t="shared" ca="1" si="50"/>
        <v>0</v>
      </c>
      <c r="G402" t="str">
        <f>IF(ISBLANK(K402),"",COUNTA($K$2:K402))</f>
        <v/>
      </c>
      <c r="H402" t="str">
        <f t="shared" si="52"/>
        <v/>
      </c>
      <c r="I402">
        <f t="shared" si="53"/>
        <v>0</v>
      </c>
      <c r="J402">
        <f t="shared" si="54"/>
        <v>0</v>
      </c>
      <c r="M402">
        <f t="shared" si="55"/>
        <v>0</v>
      </c>
      <c r="N402">
        <f t="shared" si="55"/>
        <v>0</v>
      </c>
    </row>
    <row r="403" spans="1:14" x14ac:dyDescent="0.25">
      <c r="A403">
        <f ca="1">IF($B$2=0,"",COUNTA($B$2:B403))</f>
        <v>402</v>
      </c>
      <c r="B403" s="3" t="str">
        <f t="shared" ca="1" si="51"/>
        <v/>
      </c>
      <c r="C403" s="3">
        <f t="shared" ca="1" si="50"/>
        <v>0</v>
      </c>
      <c r="G403" t="str">
        <f>IF(ISBLANK(K403),"",COUNTA($K$2:K403))</f>
        <v/>
      </c>
      <c r="H403" t="str">
        <f t="shared" si="52"/>
        <v/>
      </c>
      <c r="I403">
        <f t="shared" si="53"/>
        <v>0</v>
      </c>
      <c r="J403">
        <f t="shared" si="54"/>
        <v>0</v>
      </c>
      <c r="M403">
        <f t="shared" si="55"/>
        <v>0</v>
      </c>
      <c r="N403">
        <f t="shared" si="55"/>
        <v>0</v>
      </c>
    </row>
    <row r="404" spans="1:14" x14ac:dyDescent="0.25">
      <c r="A404">
        <f ca="1">IF($B$2=0,"",COUNTA($B$2:B404))</f>
        <v>403</v>
      </c>
      <c r="B404" s="3" t="str">
        <f t="shared" ca="1" si="51"/>
        <v/>
      </c>
      <c r="C404" s="3">
        <f t="shared" ca="1" si="50"/>
        <v>0</v>
      </c>
      <c r="G404" t="str">
        <f>IF(ISBLANK(K404),"",COUNTA($K$2:K404))</f>
        <v/>
      </c>
      <c r="H404" t="str">
        <f t="shared" si="52"/>
        <v/>
      </c>
      <c r="I404">
        <f t="shared" si="53"/>
        <v>0</v>
      </c>
      <c r="J404">
        <f t="shared" si="54"/>
        <v>0</v>
      </c>
      <c r="M404">
        <f t="shared" si="55"/>
        <v>0</v>
      </c>
      <c r="N404">
        <f t="shared" si="55"/>
        <v>0</v>
      </c>
    </row>
    <row r="405" spans="1:14" x14ac:dyDescent="0.25">
      <c r="A405">
        <f ca="1">IF($B$2=0,"",COUNTA($B$2:B405))</f>
        <v>404</v>
      </c>
      <c r="B405" s="3" t="str">
        <f t="shared" ca="1" si="51"/>
        <v/>
      </c>
      <c r="C405" s="3">
        <f t="shared" ca="1" si="50"/>
        <v>0</v>
      </c>
      <c r="G405" t="str">
        <f>IF(ISBLANK(K405),"",COUNTA($K$2:K405))</f>
        <v/>
      </c>
      <c r="H405" t="str">
        <f t="shared" si="52"/>
        <v/>
      </c>
      <c r="I405">
        <f t="shared" si="53"/>
        <v>0</v>
      </c>
      <c r="J405">
        <f t="shared" si="54"/>
        <v>0</v>
      </c>
      <c r="M405">
        <f t="shared" si="55"/>
        <v>0</v>
      </c>
      <c r="N405">
        <f t="shared" si="55"/>
        <v>0</v>
      </c>
    </row>
    <row r="406" spans="1:14" x14ac:dyDescent="0.25">
      <c r="A406">
        <f ca="1">IF($B$2=0,"",COUNTA($B$2:B406))</f>
        <v>405</v>
      </c>
      <c r="B406" s="3" t="str">
        <f t="shared" ca="1" si="51"/>
        <v/>
      </c>
      <c r="C406" s="3">
        <f t="shared" ca="1" si="50"/>
        <v>0</v>
      </c>
      <c r="G406" t="str">
        <f>IF(ISBLANK(K406),"",COUNTA($K$2:K406))</f>
        <v/>
      </c>
      <c r="H406" t="str">
        <f t="shared" si="52"/>
        <v/>
      </c>
      <c r="I406">
        <f t="shared" si="53"/>
        <v>0</v>
      </c>
      <c r="J406">
        <f t="shared" si="54"/>
        <v>0</v>
      </c>
      <c r="M406">
        <f t="shared" si="55"/>
        <v>0</v>
      </c>
      <c r="N406">
        <f t="shared" si="55"/>
        <v>0</v>
      </c>
    </row>
    <row r="407" spans="1:14" x14ac:dyDescent="0.25">
      <c r="A407">
        <f ca="1">IF($B$2=0,"",COUNTA($B$2:B407))</f>
        <v>406</v>
      </c>
      <c r="B407" s="3" t="str">
        <f t="shared" ca="1" si="51"/>
        <v/>
      </c>
      <c r="C407" s="3">
        <f t="shared" ca="1" si="50"/>
        <v>0</v>
      </c>
      <c r="G407" t="str">
        <f>IF(ISBLANK(K407),"",COUNTA($K$2:K407))</f>
        <v/>
      </c>
      <c r="H407" t="str">
        <f t="shared" si="52"/>
        <v/>
      </c>
      <c r="I407">
        <f t="shared" si="53"/>
        <v>0</v>
      </c>
      <c r="J407">
        <f t="shared" si="54"/>
        <v>0</v>
      </c>
      <c r="M407">
        <f t="shared" si="55"/>
        <v>0</v>
      </c>
      <c r="N407">
        <f t="shared" si="55"/>
        <v>0</v>
      </c>
    </row>
    <row r="408" spans="1:14" x14ac:dyDescent="0.25">
      <c r="A408">
        <f ca="1">IF($B$2=0,"",COUNTA($B$2:B408))</f>
        <v>407</v>
      </c>
      <c r="B408" s="3" t="str">
        <f t="shared" ca="1" si="51"/>
        <v/>
      </c>
      <c r="C408" s="3">
        <f t="shared" ca="1" si="50"/>
        <v>0</v>
      </c>
      <c r="G408" t="str">
        <f>IF(ISBLANK(K408),"",COUNTA($K$2:K408))</f>
        <v/>
      </c>
      <c r="H408" t="str">
        <f t="shared" si="52"/>
        <v/>
      </c>
      <c r="I408">
        <f t="shared" si="53"/>
        <v>0</v>
      </c>
      <c r="J408">
        <f t="shared" si="54"/>
        <v>0</v>
      </c>
      <c r="M408">
        <f t="shared" si="55"/>
        <v>0</v>
      </c>
      <c r="N408">
        <f t="shared" si="55"/>
        <v>0</v>
      </c>
    </row>
    <row r="409" spans="1:14" x14ac:dyDescent="0.25">
      <c r="A409">
        <f ca="1">IF($B$2=0,"",COUNTA($B$2:B409))</f>
        <v>408</v>
      </c>
      <c r="B409" s="3" t="str">
        <f t="shared" ca="1" si="51"/>
        <v/>
      </c>
      <c r="C409" s="3">
        <f t="shared" ca="1" si="50"/>
        <v>0</v>
      </c>
      <c r="G409" t="str">
        <f>IF(ISBLANK(K409),"",COUNTA($K$2:K409))</f>
        <v/>
      </c>
      <c r="H409" t="str">
        <f t="shared" si="52"/>
        <v/>
      </c>
      <c r="I409">
        <f t="shared" si="53"/>
        <v>0</v>
      </c>
      <c r="J409">
        <f t="shared" si="54"/>
        <v>0</v>
      </c>
      <c r="M409">
        <f t="shared" si="55"/>
        <v>0</v>
      </c>
      <c r="N409">
        <f t="shared" si="55"/>
        <v>0</v>
      </c>
    </row>
    <row r="410" spans="1:14" x14ac:dyDescent="0.25">
      <c r="A410">
        <f ca="1">IF($B$2=0,"",COUNTA($B$2:B410))</f>
        <v>409</v>
      </c>
      <c r="B410" s="3" t="str">
        <f t="shared" ca="1" si="51"/>
        <v/>
      </c>
      <c r="C410" s="3">
        <f t="shared" ca="1" si="50"/>
        <v>0</v>
      </c>
      <c r="G410" t="str">
        <f>IF(ISBLANK(K410),"",COUNTA($K$2:K410))</f>
        <v/>
      </c>
      <c r="H410" t="str">
        <f t="shared" si="52"/>
        <v/>
      </c>
      <c r="I410">
        <f t="shared" si="53"/>
        <v>0</v>
      </c>
      <c r="J410">
        <f t="shared" si="54"/>
        <v>0</v>
      </c>
      <c r="M410">
        <f t="shared" si="55"/>
        <v>0</v>
      </c>
      <c r="N410">
        <f t="shared" si="55"/>
        <v>0</v>
      </c>
    </row>
    <row r="411" spans="1:14" x14ac:dyDescent="0.25">
      <c r="A411">
        <f ca="1">IF($B$2=0,"",COUNTA($B$2:B411))</f>
        <v>410</v>
      </c>
      <c r="B411" s="3" t="str">
        <f t="shared" ca="1" si="51"/>
        <v/>
      </c>
      <c r="C411" s="3">
        <f t="shared" ca="1" si="50"/>
        <v>0</v>
      </c>
      <c r="G411" t="str">
        <f>IF(ISBLANK(K411),"",COUNTA($K$2:K411))</f>
        <v/>
      </c>
      <c r="H411" t="str">
        <f t="shared" si="52"/>
        <v/>
      </c>
      <c r="I411">
        <f t="shared" si="53"/>
        <v>0</v>
      </c>
      <c r="J411">
        <f t="shared" si="54"/>
        <v>0</v>
      </c>
      <c r="M411">
        <f t="shared" si="55"/>
        <v>0</v>
      </c>
      <c r="N411">
        <f t="shared" si="55"/>
        <v>0</v>
      </c>
    </row>
    <row r="412" spans="1:14" x14ac:dyDescent="0.25">
      <c r="A412">
        <f ca="1">IF($B$2=0,"",COUNTA($B$2:B412))</f>
        <v>411</v>
      </c>
      <c r="B412" s="3" t="str">
        <f t="shared" ca="1" si="51"/>
        <v/>
      </c>
      <c r="C412" s="3">
        <f t="shared" ca="1" si="50"/>
        <v>0</v>
      </c>
      <c r="G412" t="str">
        <f>IF(ISBLANK(K412),"",COUNTA($K$2:K412))</f>
        <v/>
      </c>
      <c r="H412" t="str">
        <f t="shared" si="52"/>
        <v/>
      </c>
      <c r="I412">
        <f t="shared" si="53"/>
        <v>0</v>
      </c>
      <c r="J412">
        <f t="shared" si="54"/>
        <v>0</v>
      </c>
      <c r="M412">
        <f t="shared" si="55"/>
        <v>0</v>
      </c>
      <c r="N412">
        <f t="shared" si="55"/>
        <v>0</v>
      </c>
    </row>
    <row r="413" spans="1:14" x14ac:dyDescent="0.25">
      <c r="A413">
        <f ca="1">IF($B$2=0,"",COUNTA($B$2:B413))</f>
        <v>412</v>
      </c>
      <c r="B413" s="3" t="str">
        <f t="shared" ca="1" si="51"/>
        <v/>
      </c>
      <c r="C413" s="3">
        <f t="shared" ca="1" si="50"/>
        <v>0</v>
      </c>
      <c r="G413" t="str">
        <f>IF(ISBLANK(K413),"",COUNTA($K$2:K413))</f>
        <v/>
      </c>
      <c r="H413" t="str">
        <f t="shared" si="52"/>
        <v/>
      </c>
      <c r="I413">
        <f t="shared" si="53"/>
        <v>0</v>
      </c>
      <c r="J413">
        <f t="shared" si="54"/>
        <v>0</v>
      </c>
      <c r="M413">
        <f t="shared" si="55"/>
        <v>0</v>
      </c>
      <c r="N413">
        <f t="shared" si="55"/>
        <v>0</v>
      </c>
    </row>
    <row r="414" spans="1:14" x14ac:dyDescent="0.25">
      <c r="A414">
        <f ca="1">IF($B$2=0,"",COUNTA($B$2:B414))</f>
        <v>413</v>
      </c>
      <c r="B414" s="3" t="str">
        <f t="shared" ca="1" si="51"/>
        <v/>
      </c>
      <c r="C414" s="3">
        <f t="shared" ca="1" si="50"/>
        <v>0</v>
      </c>
      <c r="G414" t="str">
        <f>IF(ISBLANK(K414),"",COUNTA($K$2:K414))</f>
        <v/>
      </c>
      <c r="H414" t="str">
        <f t="shared" si="52"/>
        <v/>
      </c>
      <c r="I414">
        <f t="shared" si="53"/>
        <v>0</v>
      </c>
      <c r="J414">
        <f t="shared" si="54"/>
        <v>0</v>
      </c>
      <c r="M414">
        <f t="shared" si="55"/>
        <v>0</v>
      </c>
      <c r="N414">
        <f t="shared" si="55"/>
        <v>0</v>
      </c>
    </row>
    <row r="415" spans="1:14" x14ac:dyDescent="0.25">
      <c r="A415">
        <f ca="1">IF($B$2=0,"",COUNTA($B$2:B415))</f>
        <v>414</v>
      </c>
      <c r="B415" s="3" t="str">
        <f t="shared" ca="1" si="51"/>
        <v/>
      </c>
      <c r="C415" s="3">
        <f t="shared" ca="1" si="50"/>
        <v>0</v>
      </c>
      <c r="G415" t="str">
        <f>IF(ISBLANK(K415),"",COUNTA($K$2:K415))</f>
        <v/>
      </c>
      <c r="H415" t="str">
        <f t="shared" si="52"/>
        <v/>
      </c>
      <c r="I415">
        <f t="shared" si="53"/>
        <v>0</v>
      </c>
      <c r="J415">
        <f t="shared" si="54"/>
        <v>0</v>
      </c>
      <c r="M415">
        <f t="shared" si="55"/>
        <v>0</v>
      </c>
      <c r="N415">
        <f t="shared" si="55"/>
        <v>0</v>
      </c>
    </row>
    <row r="416" spans="1:14" x14ac:dyDescent="0.25">
      <c r="A416">
        <f ca="1">IF($B$2=0,"",COUNTA($B$2:B416))</f>
        <v>415</v>
      </c>
      <c r="B416" s="3" t="str">
        <f t="shared" ca="1" si="51"/>
        <v/>
      </c>
      <c r="C416" s="3">
        <f t="shared" ca="1" si="50"/>
        <v>0</v>
      </c>
      <c r="G416" t="str">
        <f>IF(ISBLANK(K416),"",COUNTA($K$2:K416))</f>
        <v/>
      </c>
      <c r="H416" t="str">
        <f t="shared" si="52"/>
        <v/>
      </c>
      <c r="I416">
        <f t="shared" si="53"/>
        <v>0</v>
      </c>
      <c r="J416">
        <f t="shared" si="54"/>
        <v>0</v>
      </c>
      <c r="M416">
        <f t="shared" si="55"/>
        <v>0</v>
      </c>
      <c r="N416">
        <f t="shared" si="55"/>
        <v>0</v>
      </c>
    </row>
    <row r="417" spans="1:14" x14ac:dyDescent="0.25">
      <c r="A417">
        <f ca="1">IF($B$2=0,"",COUNTA($B$2:B417))</f>
        <v>416</v>
      </c>
      <c r="B417" s="3" t="str">
        <f t="shared" ca="1" si="51"/>
        <v/>
      </c>
      <c r="C417" s="3">
        <f t="shared" ca="1" si="50"/>
        <v>0</v>
      </c>
      <c r="G417" t="str">
        <f>IF(ISBLANK(K417),"",COUNTA($K$2:K417))</f>
        <v/>
      </c>
      <c r="H417" t="str">
        <f t="shared" si="52"/>
        <v/>
      </c>
      <c r="I417">
        <f t="shared" si="53"/>
        <v>0</v>
      </c>
      <c r="J417">
        <f t="shared" si="54"/>
        <v>0</v>
      </c>
      <c r="M417">
        <f t="shared" si="55"/>
        <v>0</v>
      </c>
      <c r="N417">
        <f t="shared" si="55"/>
        <v>0</v>
      </c>
    </row>
    <row r="418" spans="1:14" x14ac:dyDescent="0.25">
      <c r="A418">
        <f ca="1">IF($B$2=0,"",COUNTA($B$2:B418))</f>
        <v>417</v>
      </c>
      <c r="B418" s="3" t="str">
        <f t="shared" ca="1" si="51"/>
        <v/>
      </c>
      <c r="C418" s="3">
        <f t="shared" ca="1" si="50"/>
        <v>0</v>
      </c>
      <c r="G418" t="str">
        <f>IF(ISBLANK(K418),"",COUNTA($K$2:K418))</f>
        <v/>
      </c>
      <c r="H418" t="str">
        <f t="shared" si="52"/>
        <v/>
      </c>
      <c r="I418">
        <f t="shared" si="53"/>
        <v>0</v>
      </c>
      <c r="J418">
        <f t="shared" si="54"/>
        <v>0</v>
      </c>
      <c r="M418">
        <f t="shared" si="55"/>
        <v>0</v>
      </c>
      <c r="N418">
        <f t="shared" si="55"/>
        <v>0</v>
      </c>
    </row>
    <row r="419" spans="1:14" x14ac:dyDescent="0.25">
      <c r="A419">
        <f ca="1">IF($B$2=0,"",COUNTA($B$2:B419))</f>
        <v>418</v>
      </c>
      <c r="B419" s="3" t="str">
        <f t="shared" ca="1" si="51"/>
        <v/>
      </c>
      <c r="C419" s="3">
        <f t="shared" ca="1" si="50"/>
        <v>0</v>
      </c>
      <c r="G419" t="str">
        <f>IF(ISBLANK(K419),"",COUNTA($K$2:K419))</f>
        <v/>
      </c>
      <c r="H419" t="str">
        <f t="shared" si="52"/>
        <v/>
      </c>
      <c r="I419">
        <f t="shared" si="53"/>
        <v>0</v>
      </c>
      <c r="J419">
        <f t="shared" si="54"/>
        <v>0</v>
      </c>
      <c r="M419">
        <f t="shared" si="55"/>
        <v>0</v>
      </c>
      <c r="N419">
        <f t="shared" si="55"/>
        <v>0</v>
      </c>
    </row>
    <row r="420" spans="1:14" x14ac:dyDescent="0.25">
      <c r="A420">
        <f ca="1">IF($B$2=0,"",COUNTA($B$2:B420))</f>
        <v>419</v>
      </c>
      <c r="B420" s="3" t="str">
        <f t="shared" ca="1" si="51"/>
        <v/>
      </c>
      <c r="C420" s="3">
        <f t="shared" ca="1" si="50"/>
        <v>0</v>
      </c>
      <c r="G420" t="str">
        <f>IF(ISBLANK(K420),"",COUNTA($K$2:K420))</f>
        <v/>
      </c>
      <c r="H420" t="str">
        <f t="shared" si="52"/>
        <v/>
      </c>
      <c r="I420">
        <f t="shared" si="53"/>
        <v>0</v>
      </c>
      <c r="J420">
        <f t="shared" si="54"/>
        <v>0</v>
      </c>
      <c r="M420">
        <f t="shared" si="55"/>
        <v>0</v>
      </c>
      <c r="N420">
        <f t="shared" si="55"/>
        <v>0</v>
      </c>
    </row>
    <row r="421" spans="1:14" x14ac:dyDescent="0.25">
      <c r="A421">
        <f ca="1">IF($B$2=0,"",COUNTA($B$2:B421))</f>
        <v>420</v>
      </c>
      <c r="B421" s="3" t="str">
        <f t="shared" ca="1" si="51"/>
        <v/>
      </c>
      <c r="C421" s="3">
        <f t="shared" ca="1" si="50"/>
        <v>0</v>
      </c>
      <c r="G421" t="str">
        <f>IF(ISBLANK(K421),"",COUNTA($K$2:K421))</f>
        <v/>
      </c>
      <c r="H421" t="str">
        <f t="shared" si="52"/>
        <v/>
      </c>
      <c r="I421">
        <f t="shared" si="53"/>
        <v>0</v>
      </c>
      <c r="J421">
        <f t="shared" si="54"/>
        <v>0</v>
      </c>
      <c r="M421">
        <f t="shared" si="55"/>
        <v>0</v>
      </c>
      <c r="N421">
        <f t="shared" si="55"/>
        <v>0</v>
      </c>
    </row>
    <row r="422" spans="1:14" x14ac:dyDescent="0.25">
      <c r="A422">
        <f ca="1">IF($B$2=0,"",COUNTA($B$2:B422))</f>
        <v>421</v>
      </c>
      <c r="B422" s="3" t="str">
        <f t="shared" ca="1" si="51"/>
        <v/>
      </c>
      <c r="C422" s="3">
        <f t="shared" ca="1" si="50"/>
        <v>0</v>
      </c>
      <c r="G422" t="str">
        <f>IF(ISBLANK(K422),"",COUNTA($K$2:K422))</f>
        <v/>
      </c>
      <c r="H422" t="str">
        <f t="shared" si="52"/>
        <v/>
      </c>
      <c r="I422">
        <f t="shared" si="53"/>
        <v>0</v>
      </c>
      <c r="J422">
        <f t="shared" si="54"/>
        <v>0</v>
      </c>
      <c r="M422">
        <f t="shared" si="55"/>
        <v>0</v>
      </c>
      <c r="N422">
        <f t="shared" si="55"/>
        <v>0</v>
      </c>
    </row>
    <row r="423" spans="1:14" x14ac:dyDescent="0.25">
      <c r="A423">
        <f ca="1">IF($B$2=0,"",COUNTA($B$2:B423))</f>
        <v>422</v>
      </c>
      <c r="B423" s="3" t="str">
        <f t="shared" ca="1" si="51"/>
        <v/>
      </c>
      <c r="C423" s="3">
        <f t="shared" ca="1" si="50"/>
        <v>0</v>
      </c>
      <c r="G423" t="str">
        <f>IF(ISBLANK(K423),"",COUNTA($K$2:K423))</f>
        <v/>
      </c>
      <c r="H423" t="str">
        <f t="shared" si="52"/>
        <v/>
      </c>
      <c r="I423">
        <f t="shared" si="53"/>
        <v>0</v>
      </c>
      <c r="J423">
        <f t="shared" si="54"/>
        <v>0</v>
      </c>
      <c r="M423">
        <f t="shared" si="55"/>
        <v>0</v>
      </c>
      <c r="N423">
        <f t="shared" si="55"/>
        <v>0</v>
      </c>
    </row>
    <row r="424" spans="1:14" x14ac:dyDescent="0.25">
      <c r="A424">
        <f ca="1">IF($B$2=0,"",COUNTA($B$2:B424))</f>
        <v>423</v>
      </c>
      <c r="B424" s="3" t="str">
        <f t="shared" ca="1" si="51"/>
        <v/>
      </c>
      <c r="C424" s="3">
        <f t="shared" ca="1" si="50"/>
        <v>0</v>
      </c>
      <c r="G424" t="str">
        <f>IF(ISBLANK(K424),"",COUNTA($K$2:K424))</f>
        <v/>
      </c>
      <c r="H424" t="str">
        <f t="shared" si="52"/>
        <v/>
      </c>
      <c r="I424">
        <f t="shared" si="53"/>
        <v>0</v>
      </c>
      <c r="J424">
        <f t="shared" si="54"/>
        <v>0</v>
      </c>
      <c r="M424">
        <f t="shared" si="55"/>
        <v>0</v>
      </c>
      <c r="N424">
        <f t="shared" si="55"/>
        <v>0</v>
      </c>
    </row>
    <row r="425" spans="1:14" x14ac:dyDescent="0.25">
      <c r="A425">
        <f ca="1">IF($B$2=0,"",COUNTA($B$2:B425))</f>
        <v>424</v>
      </c>
      <c r="B425" s="3" t="str">
        <f t="shared" ca="1" si="51"/>
        <v/>
      </c>
      <c r="C425" s="3">
        <f t="shared" ca="1" si="50"/>
        <v>0</v>
      </c>
      <c r="G425" t="str">
        <f>IF(ISBLANK(K425),"",COUNTA($K$2:K425))</f>
        <v/>
      </c>
      <c r="H425" t="str">
        <f t="shared" si="52"/>
        <v/>
      </c>
      <c r="I425">
        <f t="shared" si="53"/>
        <v>0</v>
      </c>
      <c r="J425">
        <f t="shared" si="54"/>
        <v>0</v>
      </c>
      <c r="M425">
        <f t="shared" si="55"/>
        <v>0</v>
      </c>
      <c r="N425">
        <f t="shared" si="55"/>
        <v>0</v>
      </c>
    </row>
    <row r="426" spans="1:14" x14ac:dyDescent="0.25">
      <c r="A426">
        <f ca="1">IF($B$2=0,"",COUNTA($B$2:B426))</f>
        <v>425</v>
      </c>
      <c r="B426" s="3" t="str">
        <f t="shared" ca="1" si="51"/>
        <v/>
      </c>
      <c r="C426" s="3">
        <f t="shared" ref="C426:C489" ca="1" si="56">OFFSET(F426,(ROW()-1)*1-1,0)</f>
        <v>0</v>
      </c>
      <c r="G426" t="str">
        <f>IF(ISBLANK(K426),"",COUNTA($K$2:K426))</f>
        <v/>
      </c>
      <c r="H426" t="str">
        <f t="shared" si="52"/>
        <v/>
      </c>
      <c r="I426">
        <f t="shared" si="53"/>
        <v>0</v>
      </c>
      <c r="J426">
        <f t="shared" si="54"/>
        <v>0</v>
      </c>
      <c r="M426">
        <f t="shared" si="55"/>
        <v>0</v>
      </c>
      <c r="N426">
        <f t="shared" si="55"/>
        <v>0</v>
      </c>
    </row>
    <row r="427" spans="1:14" x14ac:dyDescent="0.25">
      <c r="A427">
        <f ca="1">IF($B$2=0,"",COUNTA($B$2:B427))</f>
        <v>426</v>
      </c>
      <c r="B427" s="3" t="str">
        <f t="shared" ca="1" si="51"/>
        <v/>
      </c>
      <c r="C427" s="3">
        <f t="shared" ca="1" si="56"/>
        <v>0</v>
      </c>
      <c r="G427" t="str">
        <f>IF(ISBLANK(K427),"",COUNTA($K$2:K427))</f>
        <v/>
      </c>
      <c r="H427" t="str">
        <f t="shared" si="52"/>
        <v/>
      </c>
      <c r="I427">
        <f t="shared" si="53"/>
        <v>0</v>
      </c>
      <c r="J427">
        <f t="shared" si="54"/>
        <v>0</v>
      </c>
      <c r="M427">
        <f t="shared" si="55"/>
        <v>0</v>
      </c>
      <c r="N427">
        <f t="shared" si="55"/>
        <v>0</v>
      </c>
    </row>
    <row r="428" spans="1:14" x14ac:dyDescent="0.25">
      <c r="A428">
        <f ca="1">IF($B$2=0,"",COUNTA($B$2:B428))</f>
        <v>427</v>
      </c>
      <c r="B428" s="3" t="str">
        <f t="shared" ca="1" si="51"/>
        <v/>
      </c>
      <c r="C428" s="3">
        <f t="shared" ca="1" si="56"/>
        <v>0</v>
      </c>
      <c r="G428" t="str">
        <f>IF(ISBLANK(K428),"",COUNTA($K$2:K428))</f>
        <v/>
      </c>
      <c r="H428" t="str">
        <f t="shared" si="52"/>
        <v/>
      </c>
      <c r="I428">
        <f t="shared" si="53"/>
        <v>0</v>
      </c>
      <c r="J428">
        <f t="shared" si="54"/>
        <v>0</v>
      </c>
      <c r="M428">
        <f t="shared" si="55"/>
        <v>0</v>
      </c>
      <c r="N428">
        <f t="shared" si="55"/>
        <v>0</v>
      </c>
    </row>
    <row r="429" spans="1:14" x14ac:dyDescent="0.25">
      <c r="A429">
        <f ca="1">IF($B$2=0,"",COUNTA($B$2:B429))</f>
        <v>428</v>
      </c>
      <c r="B429" s="3" t="str">
        <f t="shared" ca="1" si="51"/>
        <v/>
      </c>
      <c r="C429" s="3">
        <f t="shared" ca="1" si="56"/>
        <v>0</v>
      </c>
      <c r="G429" t="str">
        <f>IF(ISBLANK(K429),"",COUNTA($K$2:K429))</f>
        <v/>
      </c>
      <c r="H429" t="str">
        <f t="shared" si="52"/>
        <v/>
      </c>
      <c r="I429">
        <f t="shared" si="53"/>
        <v>0</v>
      </c>
      <c r="J429">
        <f t="shared" si="54"/>
        <v>0</v>
      </c>
      <c r="M429">
        <f t="shared" si="55"/>
        <v>0</v>
      </c>
      <c r="N429">
        <f t="shared" si="55"/>
        <v>0</v>
      </c>
    </row>
    <row r="430" spans="1:14" x14ac:dyDescent="0.25">
      <c r="A430">
        <f ca="1">IF($B$2=0,"",COUNTA($B$2:B430))</f>
        <v>429</v>
      </c>
      <c r="B430" s="3" t="str">
        <f t="shared" ca="1" si="51"/>
        <v/>
      </c>
      <c r="C430" s="3">
        <f t="shared" ca="1" si="56"/>
        <v>0</v>
      </c>
      <c r="G430" t="str">
        <f>IF(ISBLANK(K430),"",COUNTA($K$2:K430))</f>
        <v/>
      </c>
      <c r="H430" t="str">
        <f t="shared" si="52"/>
        <v/>
      </c>
      <c r="I430">
        <f t="shared" si="53"/>
        <v>0</v>
      </c>
      <c r="J430">
        <f t="shared" si="54"/>
        <v>0</v>
      </c>
      <c r="M430">
        <f t="shared" si="55"/>
        <v>0</v>
      </c>
      <c r="N430">
        <f t="shared" si="55"/>
        <v>0</v>
      </c>
    </row>
    <row r="431" spans="1:14" x14ac:dyDescent="0.25">
      <c r="A431">
        <f ca="1">IF($B$2=0,"",COUNTA($B$2:B431))</f>
        <v>430</v>
      </c>
      <c r="B431" s="3" t="str">
        <f t="shared" ca="1" si="51"/>
        <v/>
      </c>
      <c r="C431" s="3">
        <f t="shared" ca="1" si="56"/>
        <v>0</v>
      </c>
      <c r="G431" t="str">
        <f>IF(ISBLANK(K431),"",COUNTA($K$2:K431))</f>
        <v/>
      </c>
      <c r="H431" t="str">
        <f t="shared" si="52"/>
        <v/>
      </c>
      <c r="I431">
        <f t="shared" si="53"/>
        <v>0</v>
      </c>
      <c r="J431">
        <f t="shared" si="54"/>
        <v>0</v>
      </c>
      <c r="M431">
        <f t="shared" si="55"/>
        <v>0</v>
      </c>
      <c r="N431">
        <f t="shared" si="55"/>
        <v>0</v>
      </c>
    </row>
    <row r="432" spans="1:14" x14ac:dyDescent="0.25">
      <c r="A432">
        <f ca="1">IF($B$2=0,"",COUNTA($B$2:B432))</f>
        <v>431</v>
      </c>
      <c r="B432" s="3" t="str">
        <f t="shared" ca="1" si="51"/>
        <v/>
      </c>
      <c r="C432" s="3">
        <f t="shared" ca="1" si="56"/>
        <v>0</v>
      </c>
      <c r="G432" t="str">
        <f>IF(ISBLANK(K432),"",COUNTA($K$2:K432))</f>
        <v/>
      </c>
      <c r="H432" t="str">
        <f t="shared" si="52"/>
        <v/>
      </c>
      <c r="I432">
        <f t="shared" si="53"/>
        <v>0</v>
      </c>
      <c r="J432">
        <f t="shared" si="54"/>
        <v>0</v>
      </c>
      <c r="M432">
        <f t="shared" si="55"/>
        <v>0</v>
      </c>
      <c r="N432">
        <f t="shared" si="55"/>
        <v>0</v>
      </c>
    </row>
    <row r="433" spans="1:14" x14ac:dyDescent="0.25">
      <c r="A433">
        <f ca="1">IF($B$2=0,"",COUNTA($B$2:B433))</f>
        <v>432</v>
      </c>
      <c r="B433" s="3" t="str">
        <f t="shared" ca="1" si="51"/>
        <v/>
      </c>
      <c r="C433" s="3">
        <f t="shared" ca="1" si="56"/>
        <v>0</v>
      </c>
      <c r="G433" t="str">
        <f>IF(ISBLANK(K433),"",COUNTA($K$2:K433))</f>
        <v/>
      </c>
      <c r="H433" t="str">
        <f t="shared" si="52"/>
        <v/>
      </c>
      <c r="I433">
        <f t="shared" si="53"/>
        <v>0</v>
      </c>
      <c r="J433">
        <f t="shared" si="54"/>
        <v>0</v>
      </c>
      <c r="M433">
        <f t="shared" si="55"/>
        <v>0</v>
      </c>
      <c r="N433">
        <f t="shared" si="55"/>
        <v>0</v>
      </c>
    </row>
    <row r="434" spans="1:14" x14ac:dyDescent="0.25">
      <c r="A434">
        <f ca="1">IF($B$2=0,"",COUNTA($B$2:B434))</f>
        <v>433</v>
      </c>
      <c r="B434" s="3" t="str">
        <f t="shared" ca="1" si="51"/>
        <v/>
      </c>
      <c r="C434" s="3">
        <f t="shared" ca="1" si="56"/>
        <v>0</v>
      </c>
      <c r="G434" t="str">
        <f>IF(ISBLANK(K434),"",COUNTA($K$2:K434))</f>
        <v/>
      </c>
      <c r="H434" t="str">
        <f t="shared" si="52"/>
        <v/>
      </c>
      <c r="I434">
        <f t="shared" si="53"/>
        <v>0</v>
      </c>
      <c r="J434">
        <f t="shared" si="54"/>
        <v>0</v>
      </c>
      <c r="M434">
        <f t="shared" si="55"/>
        <v>0</v>
      </c>
      <c r="N434">
        <f t="shared" si="55"/>
        <v>0</v>
      </c>
    </row>
    <row r="435" spans="1:14" x14ac:dyDescent="0.25">
      <c r="A435">
        <f ca="1">IF($B$2=0,"",COUNTA($B$2:B435))</f>
        <v>434</v>
      </c>
      <c r="B435" s="3" t="str">
        <f t="shared" ca="1" si="51"/>
        <v/>
      </c>
      <c r="C435" s="3">
        <f t="shared" ca="1" si="56"/>
        <v>0</v>
      </c>
      <c r="G435" t="str">
        <f>IF(ISBLANK(K435),"",COUNTA($K$2:K435))</f>
        <v/>
      </c>
      <c r="H435" t="str">
        <f t="shared" si="52"/>
        <v/>
      </c>
      <c r="I435">
        <f t="shared" si="53"/>
        <v>0</v>
      </c>
      <c r="J435">
        <f t="shared" si="54"/>
        <v>0</v>
      </c>
      <c r="M435">
        <f t="shared" si="55"/>
        <v>0</v>
      </c>
      <c r="N435">
        <f t="shared" si="55"/>
        <v>0</v>
      </c>
    </row>
    <row r="436" spans="1:14" x14ac:dyDescent="0.25">
      <c r="A436">
        <f ca="1">IF($B$2=0,"",COUNTA($B$2:B436))</f>
        <v>435</v>
      </c>
      <c r="B436" s="3" t="str">
        <f t="shared" ca="1" si="51"/>
        <v/>
      </c>
      <c r="C436" s="3">
        <f t="shared" ca="1" si="56"/>
        <v>0</v>
      </c>
      <c r="G436" t="str">
        <f>IF(ISBLANK(K436),"",COUNTA($K$2:K436))</f>
        <v/>
      </c>
      <c r="H436" t="str">
        <f t="shared" si="52"/>
        <v/>
      </c>
      <c r="I436">
        <f t="shared" si="53"/>
        <v>0</v>
      </c>
      <c r="J436">
        <f t="shared" si="54"/>
        <v>0</v>
      </c>
      <c r="M436">
        <f t="shared" si="55"/>
        <v>0</v>
      </c>
      <c r="N436">
        <f t="shared" si="55"/>
        <v>0</v>
      </c>
    </row>
    <row r="437" spans="1:14" x14ac:dyDescent="0.25">
      <c r="A437">
        <f ca="1">IF($B$2=0,"",COUNTA($B$2:B437))</f>
        <v>436</v>
      </c>
      <c r="B437" s="3" t="str">
        <f t="shared" ca="1" si="51"/>
        <v/>
      </c>
      <c r="C437" s="3">
        <f t="shared" ca="1" si="56"/>
        <v>0</v>
      </c>
      <c r="G437" t="str">
        <f>IF(ISBLANK(K437),"",COUNTA($K$2:K437))</f>
        <v/>
      </c>
      <c r="H437" t="str">
        <f t="shared" si="52"/>
        <v/>
      </c>
      <c r="I437">
        <f t="shared" si="53"/>
        <v>0</v>
      </c>
      <c r="J437">
        <f t="shared" si="54"/>
        <v>0</v>
      </c>
      <c r="M437">
        <f t="shared" si="55"/>
        <v>0</v>
      </c>
      <c r="N437">
        <f t="shared" si="55"/>
        <v>0</v>
      </c>
    </row>
    <row r="438" spans="1:14" x14ac:dyDescent="0.25">
      <c r="A438">
        <f ca="1">IF($B$2=0,"",COUNTA($B$2:B438))</f>
        <v>437</v>
      </c>
      <c r="B438" s="3" t="str">
        <f t="shared" ca="1" si="51"/>
        <v/>
      </c>
      <c r="C438" s="3">
        <f t="shared" ca="1" si="56"/>
        <v>0</v>
      </c>
      <c r="G438" t="str">
        <f>IF(ISBLANK(K438),"",COUNTA($K$2:K438))</f>
        <v/>
      </c>
      <c r="H438" t="str">
        <f t="shared" si="52"/>
        <v/>
      </c>
      <c r="I438">
        <f t="shared" si="53"/>
        <v>0</v>
      </c>
      <c r="J438">
        <f t="shared" si="54"/>
        <v>0</v>
      </c>
      <c r="M438">
        <f t="shared" si="55"/>
        <v>0</v>
      </c>
      <c r="N438">
        <f t="shared" si="55"/>
        <v>0</v>
      </c>
    </row>
    <row r="439" spans="1:14" x14ac:dyDescent="0.25">
      <c r="A439">
        <f ca="1">IF($B$2=0,"",COUNTA($B$2:B439))</f>
        <v>438</v>
      </c>
      <c r="B439" s="3" t="str">
        <f t="shared" ca="1" si="51"/>
        <v/>
      </c>
      <c r="C439" s="3">
        <f t="shared" ca="1" si="56"/>
        <v>0</v>
      </c>
      <c r="G439" t="str">
        <f>IF(ISBLANK(K439),"",COUNTA($K$2:K439))</f>
        <v/>
      </c>
      <c r="H439" t="str">
        <f t="shared" si="52"/>
        <v/>
      </c>
      <c r="I439">
        <f t="shared" si="53"/>
        <v>0</v>
      </c>
      <c r="J439">
        <f t="shared" si="54"/>
        <v>0</v>
      </c>
      <c r="M439">
        <f t="shared" si="55"/>
        <v>0</v>
      </c>
      <c r="N439">
        <f t="shared" si="55"/>
        <v>0</v>
      </c>
    </row>
    <row r="440" spans="1:14" x14ac:dyDescent="0.25">
      <c r="A440">
        <f ca="1">IF($B$2=0,"",COUNTA($B$2:B440))</f>
        <v>439</v>
      </c>
      <c r="B440" s="3" t="str">
        <f t="shared" ca="1" si="51"/>
        <v/>
      </c>
      <c r="C440" s="3">
        <f t="shared" ca="1" si="56"/>
        <v>0</v>
      </c>
      <c r="G440" t="str">
        <f>IF(ISBLANK(K440),"",COUNTA($K$2:K440))</f>
        <v/>
      </c>
      <c r="H440" t="str">
        <f t="shared" si="52"/>
        <v/>
      </c>
      <c r="I440">
        <f t="shared" si="53"/>
        <v>0</v>
      </c>
      <c r="J440">
        <f t="shared" si="54"/>
        <v>0</v>
      </c>
      <c r="M440">
        <f t="shared" si="55"/>
        <v>0</v>
      </c>
      <c r="N440">
        <f t="shared" si="55"/>
        <v>0</v>
      </c>
    </row>
    <row r="441" spans="1:14" x14ac:dyDescent="0.25">
      <c r="A441">
        <f ca="1">IF($B$2=0,"",COUNTA($B$2:B441))</f>
        <v>440</v>
      </c>
      <c r="B441" s="3" t="str">
        <f t="shared" ca="1" si="51"/>
        <v/>
      </c>
      <c r="C441" s="3">
        <f t="shared" ca="1" si="56"/>
        <v>0</v>
      </c>
      <c r="G441" t="str">
        <f>IF(ISBLANK(K441),"",COUNTA($K$2:K441))</f>
        <v/>
      </c>
      <c r="H441" t="str">
        <f t="shared" si="52"/>
        <v/>
      </c>
      <c r="I441">
        <f t="shared" si="53"/>
        <v>0</v>
      </c>
      <c r="J441">
        <f t="shared" si="54"/>
        <v>0</v>
      </c>
      <c r="M441">
        <f t="shared" si="55"/>
        <v>0</v>
      </c>
      <c r="N441">
        <f t="shared" si="55"/>
        <v>0</v>
      </c>
    </row>
    <row r="442" spans="1:14" x14ac:dyDescent="0.25">
      <c r="A442">
        <f ca="1">IF($B$2=0,"",COUNTA($B$2:B442))</f>
        <v>441</v>
      </c>
      <c r="B442" s="3" t="str">
        <f t="shared" ca="1" si="51"/>
        <v/>
      </c>
      <c r="C442" s="3">
        <f t="shared" ca="1" si="56"/>
        <v>0</v>
      </c>
      <c r="G442" t="str">
        <f>IF(ISBLANK(K442),"",COUNTA($K$2:K442))</f>
        <v/>
      </c>
      <c r="H442" t="str">
        <f t="shared" si="52"/>
        <v/>
      </c>
      <c r="I442">
        <f t="shared" si="53"/>
        <v>0</v>
      </c>
      <c r="J442">
        <f t="shared" si="54"/>
        <v>0</v>
      </c>
      <c r="M442">
        <f t="shared" si="55"/>
        <v>0</v>
      </c>
      <c r="N442">
        <f t="shared" si="55"/>
        <v>0</v>
      </c>
    </row>
    <row r="443" spans="1:14" x14ac:dyDescent="0.25">
      <c r="A443">
        <f ca="1">IF($B$2=0,"",COUNTA($B$2:B443))</f>
        <v>442</v>
      </c>
      <c r="B443" s="3" t="str">
        <f t="shared" ca="1" si="51"/>
        <v/>
      </c>
      <c r="C443" s="3">
        <f t="shared" ca="1" si="56"/>
        <v>0</v>
      </c>
      <c r="G443" t="str">
        <f>IF(ISBLANK(K443),"",COUNTA($K$2:K443))</f>
        <v/>
      </c>
      <c r="H443" t="str">
        <f t="shared" si="52"/>
        <v/>
      </c>
      <c r="I443">
        <f t="shared" si="53"/>
        <v>0</v>
      </c>
      <c r="J443">
        <f t="shared" si="54"/>
        <v>0</v>
      </c>
      <c r="M443">
        <f t="shared" si="55"/>
        <v>0</v>
      </c>
      <c r="N443">
        <f t="shared" si="55"/>
        <v>0</v>
      </c>
    </row>
    <row r="444" spans="1:14" x14ac:dyDescent="0.25">
      <c r="A444">
        <f ca="1">IF($B$2=0,"",COUNTA($B$2:B444))</f>
        <v>443</v>
      </c>
      <c r="B444" s="3" t="str">
        <f t="shared" ca="1" si="51"/>
        <v/>
      </c>
      <c r="C444" s="3">
        <f t="shared" ca="1" si="56"/>
        <v>0</v>
      </c>
      <c r="G444" t="str">
        <f>IF(ISBLANK(K444),"",COUNTA($K$2:K444))</f>
        <v/>
      </c>
      <c r="H444" t="str">
        <f t="shared" si="52"/>
        <v/>
      </c>
      <c r="I444">
        <f t="shared" si="53"/>
        <v>0</v>
      </c>
      <c r="J444">
        <f t="shared" si="54"/>
        <v>0</v>
      </c>
      <c r="M444">
        <f t="shared" si="55"/>
        <v>0</v>
      </c>
      <c r="N444">
        <f t="shared" si="55"/>
        <v>0</v>
      </c>
    </row>
    <row r="445" spans="1:14" x14ac:dyDescent="0.25">
      <c r="A445">
        <f ca="1">IF($B$2=0,"",COUNTA($B$2:B445))</f>
        <v>444</v>
      </c>
      <c r="B445" s="3" t="str">
        <f t="shared" ca="1" si="51"/>
        <v/>
      </c>
      <c r="C445" s="3">
        <f t="shared" ca="1" si="56"/>
        <v>0</v>
      </c>
      <c r="G445" t="str">
        <f>IF(ISBLANK(K445),"",COUNTA($K$2:K445))</f>
        <v/>
      </c>
      <c r="H445" t="str">
        <f t="shared" si="52"/>
        <v/>
      </c>
      <c r="I445">
        <f t="shared" si="53"/>
        <v>0</v>
      </c>
      <c r="J445">
        <f t="shared" si="54"/>
        <v>0</v>
      </c>
      <c r="M445">
        <f t="shared" si="55"/>
        <v>0</v>
      </c>
      <c r="N445">
        <f t="shared" si="55"/>
        <v>0</v>
      </c>
    </row>
    <row r="446" spans="1:14" x14ac:dyDescent="0.25">
      <c r="A446">
        <f ca="1">IF($B$2=0,"",COUNTA($B$2:B446))</f>
        <v>445</v>
      </c>
      <c r="B446" s="3" t="str">
        <f t="shared" ca="1" si="51"/>
        <v/>
      </c>
      <c r="C446" s="3">
        <f t="shared" ca="1" si="56"/>
        <v>0</v>
      </c>
      <c r="G446" t="str">
        <f>IF(ISBLANK(K446),"",COUNTA($K$2:K446))</f>
        <v/>
      </c>
      <c r="H446" t="str">
        <f t="shared" si="52"/>
        <v/>
      </c>
      <c r="I446">
        <f t="shared" si="53"/>
        <v>0</v>
      </c>
      <c r="J446">
        <f t="shared" si="54"/>
        <v>0</v>
      </c>
      <c r="M446">
        <f t="shared" si="55"/>
        <v>0</v>
      </c>
      <c r="N446">
        <f t="shared" si="55"/>
        <v>0</v>
      </c>
    </row>
    <row r="447" spans="1:14" x14ac:dyDescent="0.25">
      <c r="A447">
        <f ca="1">IF($B$2=0,"",COUNTA($B$2:B447))</f>
        <v>446</v>
      </c>
      <c r="B447" s="3" t="str">
        <f t="shared" ca="1" si="51"/>
        <v/>
      </c>
      <c r="C447" s="3">
        <f t="shared" ca="1" si="56"/>
        <v>0</v>
      </c>
      <c r="G447" t="str">
        <f>IF(ISBLANK(K447),"",COUNTA($K$2:K447))</f>
        <v/>
      </c>
      <c r="H447" t="str">
        <f t="shared" si="52"/>
        <v/>
      </c>
      <c r="I447">
        <f t="shared" si="53"/>
        <v>0</v>
      </c>
      <c r="J447">
        <f t="shared" si="54"/>
        <v>0</v>
      </c>
      <c r="M447">
        <f t="shared" si="55"/>
        <v>0</v>
      </c>
      <c r="N447">
        <f t="shared" si="55"/>
        <v>0</v>
      </c>
    </row>
    <row r="448" spans="1:14" x14ac:dyDescent="0.25">
      <c r="A448">
        <f ca="1">IF($B$2=0,"",COUNTA($B$2:B448))</f>
        <v>447</v>
      </c>
      <c r="B448" s="3" t="str">
        <f t="shared" ca="1" si="51"/>
        <v/>
      </c>
      <c r="C448" s="3">
        <f t="shared" ca="1" si="56"/>
        <v>0</v>
      </c>
      <c r="G448" t="str">
        <f>IF(ISBLANK(K448),"",COUNTA($K$2:K448))</f>
        <v/>
      </c>
      <c r="H448" t="str">
        <f t="shared" si="52"/>
        <v/>
      </c>
      <c r="I448">
        <f t="shared" si="53"/>
        <v>0</v>
      </c>
      <c r="J448">
        <f t="shared" si="54"/>
        <v>0</v>
      </c>
      <c r="M448">
        <f t="shared" si="55"/>
        <v>0</v>
      </c>
      <c r="N448">
        <f t="shared" si="55"/>
        <v>0</v>
      </c>
    </row>
    <row r="449" spans="1:14" x14ac:dyDescent="0.25">
      <c r="A449">
        <f ca="1">IF($B$2=0,"",COUNTA($B$2:B449))</f>
        <v>448</v>
      </c>
      <c r="B449" s="3" t="str">
        <f t="shared" ca="1" si="51"/>
        <v/>
      </c>
      <c r="C449" s="3">
        <f t="shared" ca="1" si="56"/>
        <v>0</v>
      </c>
      <c r="G449" t="str">
        <f>IF(ISBLANK(K449),"",COUNTA($K$2:K449))</f>
        <v/>
      </c>
      <c r="H449" t="str">
        <f t="shared" si="52"/>
        <v/>
      </c>
      <c r="I449">
        <f t="shared" si="53"/>
        <v>0</v>
      </c>
      <c r="J449">
        <f t="shared" si="54"/>
        <v>0</v>
      </c>
      <c r="M449">
        <f t="shared" si="55"/>
        <v>0</v>
      </c>
      <c r="N449">
        <f t="shared" si="55"/>
        <v>0</v>
      </c>
    </row>
    <row r="450" spans="1:14" x14ac:dyDescent="0.25">
      <c r="A450">
        <f ca="1">IF($B$2=0,"",COUNTA($B$2:B450))</f>
        <v>449</v>
      </c>
      <c r="B450" s="3" t="str">
        <f t="shared" ref="B450:B513" ca="1" si="57">UPPER(OFFSET(F449,(ROW()-1)*1-1,0))</f>
        <v/>
      </c>
      <c r="C450" s="3">
        <f t="shared" ca="1" si="56"/>
        <v>0</v>
      </c>
      <c r="G450" t="str">
        <f>IF(ISBLANK(K450),"",COUNTA($K$2:K450))</f>
        <v/>
      </c>
      <c r="H450" t="str">
        <f t="shared" ref="H450:H513" si="58">IF(ISBLANK(K450),"",IF(ISNUMBER(SEARCH("+",K450)),LEFT(K450,SEARCH("+",K450,1)-1),LEFT(K450,SEARCH("-",K450,1)-1)))</f>
        <v/>
      </c>
      <c r="I450">
        <f t="shared" ref="I450:I513" si="59">IF(VALUE(M450)&gt;0,-20,IF(VALUE(M450)&gt;VALUE(N450),-20,M450))</f>
        <v>0</v>
      </c>
      <c r="J450">
        <f t="shared" ref="J450:J513" si="60">IF(VALUE(N450)&gt;0,-20,IF(VALUE(N450)&gt;VALUE(M450),-20,N450))</f>
        <v>0</v>
      </c>
      <c r="M450">
        <f t="shared" ref="M450:N513" si="61">IF(ISBLANK(K450),0,IF(ISNUMBER(SEARCH("+",K450)),RIGHT(K450,LEN(K450)-SEARCH("+",K450,1)),RIGHT(K450,LEN(K450)-SEARCH("-",K450,1)+1)))</f>
        <v>0</v>
      </c>
      <c r="N450">
        <f t="shared" si="61"/>
        <v>0</v>
      </c>
    </row>
    <row r="451" spans="1:14" x14ac:dyDescent="0.25">
      <c r="A451">
        <f ca="1">IF($B$2=0,"",COUNTA($B$2:B451))</f>
        <v>450</v>
      </c>
      <c r="B451" s="3" t="str">
        <f t="shared" ca="1" si="57"/>
        <v/>
      </c>
      <c r="C451" s="3">
        <f t="shared" ca="1" si="56"/>
        <v>0</v>
      </c>
      <c r="G451" t="str">
        <f>IF(ISBLANK(K451),"",COUNTA($K$2:K451))</f>
        <v/>
      </c>
      <c r="H451" t="str">
        <f t="shared" si="58"/>
        <v/>
      </c>
      <c r="I451">
        <f t="shared" si="59"/>
        <v>0</v>
      </c>
      <c r="J451">
        <f t="shared" si="60"/>
        <v>0</v>
      </c>
      <c r="M451">
        <f t="shared" si="61"/>
        <v>0</v>
      </c>
      <c r="N451">
        <f t="shared" si="61"/>
        <v>0</v>
      </c>
    </row>
    <row r="452" spans="1:14" x14ac:dyDescent="0.25">
      <c r="A452">
        <f ca="1">IF($B$2=0,"",COUNTA($B$2:B452))</f>
        <v>451</v>
      </c>
      <c r="B452" s="3" t="str">
        <f t="shared" ca="1" si="57"/>
        <v/>
      </c>
      <c r="C452" s="3">
        <f t="shared" ca="1" si="56"/>
        <v>0</v>
      </c>
      <c r="G452" t="str">
        <f>IF(ISBLANK(K452),"",COUNTA($K$2:K452))</f>
        <v/>
      </c>
      <c r="H452" t="str">
        <f t="shared" si="58"/>
        <v/>
      </c>
      <c r="I452">
        <f t="shared" si="59"/>
        <v>0</v>
      </c>
      <c r="J452">
        <f t="shared" si="60"/>
        <v>0</v>
      </c>
      <c r="M452">
        <f t="shared" si="61"/>
        <v>0</v>
      </c>
      <c r="N452">
        <f t="shared" si="61"/>
        <v>0</v>
      </c>
    </row>
    <row r="453" spans="1:14" x14ac:dyDescent="0.25">
      <c r="A453">
        <f ca="1">IF($B$2=0,"",COUNTA($B$2:B453))</f>
        <v>452</v>
      </c>
      <c r="B453" s="3" t="str">
        <f t="shared" ca="1" si="57"/>
        <v/>
      </c>
      <c r="C453" s="3">
        <f t="shared" ca="1" si="56"/>
        <v>0</v>
      </c>
      <c r="G453" t="str">
        <f>IF(ISBLANK(K453),"",COUNTA($K$2:K453))</f>
        <v/>
      </c>
      <c r="H453" t="str">
        <f t="shared" si="58"/>
        <v/>
      </c>
      <c r="I453">
        <f t="shared" si="59"/>
        <v>0</v>
      </c>
      <c r="J453">
        <f t="shared" si="60"/>
        <v>0</v>
      </c>
      <c r="M453">
        <f t="shared" si="61"/>
        <v>0</v>
      </c>
      <c r="N453">
        <f t="shared" si="61"/>
        <v>0</v>
      </c>
    </row>
    <row r="454" spans="1:14" x14ac:dyDescent="0.25">
      <c r="A454">
        <f ca="1">IF($B$2=0,"",COUNTA($B$2:B454))</f>
        <v>453</v>
      </c>
      <c r="B454" s="3" t="str">
        <f t="shared" ca="1" si="57"/>
        <v/>
      </c>
      <c r="C454" s="3">
        <f t="shared" ca="1" si="56"/>
        <v>0</v>
      </c>
      <c r="G454" t="str">
        <f>IF(ISBLANK(K454),"",COUNTA($K$2:K454))</f>
        <v/>
      </c>
      <c r="H454" t="str">
        <f t="shared" si="58"/>
        <v/>
      </c>
      <c r="I454">
        <f t="shared" si="59"/>
        <v>0</v>
      </c>
      <c r="J454">
        <f t="shared" si="60"/>
        <v>0</v>
      </c>
      <c r="M454">
        <f t="shared" si="61"/>
        <v>0</v>
      </c>
      <c r="N454">
        <f t="shared" si="61"/>
        <v>0</v>
      </c>
    </row>
    <row r="455" spans="1:14" x14ac:dyDescent="0.25">
      <c r="A455">
        <f ca="1">IF($B$2=0,"",COUNTA($B$2:B455))</f>
        <v>454</v>
      </c>
      <c r="B455" s="3" t="str">
        <f t="shared" ca="1" si="57"/>
        <v/>
      </c>
      <c r="C455" s="3">
        <f t="shared" ca="1" si="56"/>
        <v>0</v>
      </c>
      <c r="G455" t="str">
        <f>IF(ISBLANK(K455),"",COUNTA($K$2:K455))</f>
        <v/>
      </c>
      <c r="H455" t="str">
        <f t="shared" si="58"/>
        <v/>
      </c>
      <c r="I455">
        <f t="shared" si="59"/>
        <v>0</v>
      </c>
      <c r="J455">
        <f t="shared" si="60"/>
        <v>0</v>
      </c>
      <c r="M455">
        <f t="shared" si="61"/>
        <v>0</v>
      </c>
      <c r="N455">
        <f t="shared" si="61"/>
        <v>0</v>
      </c>
    </row>
    <row r="456" spans="1:14" x14ac:dyDescent="0.25">
      <c r="A456">
        <f ca="1">IF($B$2=0,"",COUNTA($B$2:B456))</f>
        <v>455</v>
      </c>
      <c r="B456" s="3" t="str">
        <f t="shared" ca="1" si="57"/>
        <v/>
      </c>
      <c r="C456" s="3">
        <f t="shared" ca="1" si="56"/>
        <v>0</v>
      </c>
      <c r="G456" t="str">
        <f>IF(ISBLANK(K456),"",COUNTA($K$2:K456))</f>
        <v/>
      </c>
      <c r="H456" t="str">
        <f t="shared" si="58"/>
        <v/>
      </c>
      <c r="I456">
        <f t="shared" si="59"/>
        <v>0</v>
      </c>
      <c r="J456">
        <f t="shared" si="60"/>
        <v>0</v>
      </c>
      <c r="M456">
        <f t="shared" si="61"/>
        <v>0</v>
      </c>
      <c r="N456">
        <f t="shared" si="61"/>
        <v>0</v>
      </c>
    </row>
    <row r="457" spans="1:14" x14ac:dyDescent="0.25">
      <c r="A457">
        <f ca="1">IF($B$2=0,"",COUNTA($B$2:B457))</f>
        <v>456</v>
      </c>
      <c r="B457" s="3" t="str">
        <f t="shared" ca="1" si="57"/>
        <v/>
      </c>
      <c r="C457" s="3">
        <f t="shared" ca="1" si="56"/>
        <v>0</v>
      </c>
      <c r="G457" t="str">
        <f>IF(ISBLANK(K457),"",COUNTA($K$2:K457))</f>
        <v/>
      </c>
      <c r="H457" t="str">
        <f t="shared" si="58"/>
        <v/>
      </c>
      <c r="I457">
        <f t="shared" si="59"/>
        <v>0</v>
      </c>
      <c r="J457">
        <f t="shared" si="60"/>
        <v>0</v>
      </c>
      <c r="M457">
        <f t="shared" si="61"/>
        <v>0</v>
      </c>
      <c r="N457">
        <f t="shared" si="61"/>
        <v>0</v>
      </c>
    </row>
    <row r="458" spans="1:14" x14ac:dyDescent="0.25">
      <c r="A458">
        <f ca="1">IF($B$2=0,"",COUNTA($B$2:B458))</f>
        <v>457</v>
      </c>
      <c r="B458" s="3" t="str">
        <f t="shared" ca="1" si="57"/>
        <v/>
      </c>
      <c r="C458" s="3">
        <f t="shared" ca="1" si="56"/>
        <v>0</v>
      </c>
      <c r="G458" t="str">
        <f>IF(ISBLANK(K458),"",COUNTA($K$2:K458))</f>
        <v/>
      </c>
      <c r="H458" t="str">
        <f t="shared" si="58"/>
        <v/>
      </c>
      <c r="I458">
        <f t="shared" si="59"/>
        <v>0</v>
      </c>
      <c r="J458">
        <f t="shared" si="60"/>
        <v>0</v>
      </c>
      <c r="M458">
        <f t="shared" si="61"/>
        <v>0</v>
      </c>
      <c r="N458">
        <f t="shared" si="61"/>
        <v>0</v>
      </c>
    </row>
    <row r="459" spans="1:14" x14ac:dyDescent="0.25">
      <c r="A459">
        <f ca="1">IF($B$2=0,"",COUNTA($B$2:B459))</f>
        <v>458</v>
      </c>
      <c r="B459" s="3" t="str">
        <f t="shared" ca="1" si="57"/>
        <v/>
      </c>
      <c r="C459" s="3">
        <f t="shared" ca="1" si="56"/>
        <v>0</v>
      </c>
      <c r="G459" t="str">
        <f>IF(ISBLANK(K459),"",COUNTA($K$2:K459))</f>
        <v/>
      </c>
      <c r="H459" t="str">
        <f t="shared" si="58"/>
        <v/>
      </c>
      <c r="I459">
        <f t="shared" si="59"/>
        <v>0</v>
      </c>
      <c r="J459">
        <f t="shared" si="60"/>
        <v>0</v>
      </c>
      <c r="M459">
        <f t="shared" si="61"/>
        <v>0</v>
      </c>
      <c r="N459">
        <f t="shared" si="61"/>
        <v>0</v>
      </c>
    </row>
    <row r="460" spans="1:14" x14ac:dyDescent="0.25">
      <c r="A460">
        <f ca="1">IF($B$2=0,"",COUNTA($B$2:B460))</f>
        <v>459</v>
      </c>
      <c r="B460" s="3" t="str">
        <f t="shared" ca="1" si="57"/>
        <v/>
      </c>
      <c r="C460" s="3">
        <f t="shared" ca="1" si="56"/>
        <v>0</v>
      </c>
      <c r="G460" t="str">
        <f>IF(ISBLANK(K460),"",COUNTA($K$2:K460))</f>
        <v/>
      </c>
      <c r="H460" t="str">
        <f t="shared" si="58"/>
        <v/>
      </c>
      <c r="I460">
        <f t="shared" si="59"/>
        <v>0</v>
      </c>
      <c r="J460">
        <f t="shared" si="60"/>
        <v>0</v>
      </c>
      <c r="M460">
        <f t="shared" si="61"/>
        <v>0</v>
      </c>
      <c r="N460">
        <f t="shared" si="61"/>
        <v>0</v>
      </c>
    </row>
    <row r="461" spans="1:14" x14ac:dyDescent="0.25">
      <c r="A461">
        <f ca="1">IF($B$2=0,"",COUNTA($B$2:B461))</f>
        <v>460</v>
      </c>
      <c r="B461" s="3" t="str">
        <f t="shared" ca="1" si="57"/>
        <v/>
      </c>
      <c r="C461" s="3">
        <f t="shared" ca="1" si="56"/>
        <v>0</v>
      </c>
      <c r="G461" t="str">
        <f>IF(ISBLANK(K461),"",COUNTA($K$2:K461))</f>
        <v/>
      </c>
      <c r="H461" t="str">
        <f t="shared" si="58"/>
        <v/>
      </c>
      <c r="I461">
        <f t="shared" si="59"/>
        <v>0</v>
      </c>
      <c r="J461">
        <f t="shared" si="60"/>
        <v>0</v>
      </c>
      <c r="M461">
        <f t="shared" si="61"/>
        <v>0</v>
      </c>
      <c r="N461">
        <f t="shared" si="61"/>
        <v>0</v>
      </c>
    </row>
    <row r="462" spans="1:14" x14ac:dyDescent="0.25">
      <c r="A462">
        <f ca="1">IF($B$2=0,"",COUNTA($B$2:B462))</f>
        <v>461</v>
      </c>
      <c r="B462" s="3" t="str">
        <f t="shared" ca="1" si="57"/>
        <v/>
      </c>
      <c r="C462" s="3">
        <f t="shared" ca="1" si="56"/>
        <v>0</v>
      </c>
      <c r="G462" t="str">
        <f>IF(ISBLANK(K462),"",COUNTA($K$2:K462))</f>
        <v/>
      </c>
      <c r="H462" t="str">
        <f t="shared" si="58"/>
        <v/>
      </c>
      <c r="I462">
        <f t="shared" si="59"/>
        <v>0</v>
      </c>
      <c r="J462">
        <f t="shared" si="60"/>
        <v>0</v>
      </c>
      <c r="M462">
        <f t="shared" si="61"/>
        <v>0</v>
      </c>
      <c r="N462">
        <f t="shared" si="61"/>
        <v>0</v>
      </c>
    </row>
    <row r="463" spans="1:14" x14ac:dyDescent="0.25">
      <c r="A463">
        <f ca="1">IF($B$2=0,"",COUNTA($B$2:B463))</f>
        <v>462</v>
      </c>
      <c r="B463" s="3" t="str">
        <f t="shared" ca="1" si="57"/>
        <v/>
      </c>
      <c r="C463" s="3">
        <f t="shared" ca="1" si="56"/>
        <v>0</v>
      </c>
      <c r="G463" t="str">
        <f>IF(ISBLANK(K463),"",COUNTA($K$2:K463))</f>
        <v/>
      </c>
      <c r="H463" t="str">
        <f t="shared" si="58"/>
        <v/>
      </c>
      <c r="I463">
        <f t="shared" si="59"/>
        <v>0</v>
      </c>
      <c r="J463">
        <f t="shared" si="60"/>
        <v>0</v>
      </c>
      <c r="M463">
        <f t="shared" si="61"/>
        <v>0</v>
      </c>
      <c r="N463">
        <f t="shared" si="61"/>
        <v>0</v>
      </c>
    </row>
    <row r="464" spans="1:14" x14ac:dyDescent="0.25">
      <c r="A464">
        <f ca="1">IF($B$2=0,"",COUNTA($B$2:B464))</f>
        <v>463</v>
      </c>
      <c r="B464" s="3" t="str">
        <f t="shared" ca="1" si="57"/>
        <v/>
      </c>
      <c r="C464" s="3">
        <f t="shared" ca="1" si="56"/>
        <v>0</v>
      </c>
      <c r="G464" t="str">
        <f>IF(ISBLANK(K464),"",COUNTA($K$2:K464))</f>
        <v/>
      </c>
      <c r="H464" t="str">
        <f t="shared" si="58"/>
        <v/>
      </c>
      <c r="I464">
        <f t="shared" si="59"/>
        <v>0</v>
      </c>
      <c r="J464">
        <f t="shared" si="60"/>
        <v>0</v>
      </c>
      <c r="M464">
        <f t="shared" si="61"/>
        <v>0</v>
      </c>
      <c r="N464">
        <f t="shared" si="61"/>
        <v>0</v>
      </c>
    </row>
    <row r="465" spans="1:14" x14ac:dyDescent="0.25">
      <c r="A465">
        <f ca="1">IF($B$2=0,"",COUNTA($B$2:B465))</f>
        <v>464</v>
      </c>
      <c r="B465" s="3" t="str">
        <f t="shared" ca="1" si="57"/>
        <v/>
      </c>
      <c r="C465" s="3">
        <f t="shared" ca="1" si="56"/>
        <v>0</v>
      </c>
      <c r="G465" t="str">
        <f>IF(ISBLANK(K465),"",COUNTA($K$2:K465))</f>
        <v/>
      </c>
      <c r="H465" t="str">
        <f t="shared" si="58"/>
        <v/>
      </c>
      <c r="I465">
        <f t="shared" si="59"/>
        <v>0</v>
      </c>
      <c r="J465">
        <f t="shared" si="60"/>
        <v>0</v>
      </c>
      <c r="M465">
        <f t="shared" si="61"/>
        <v>0</v>
      </c>
      <c r="N465">
        <f t="shared" si="61"/>
        <v>0</v>
      </c>
    </row>
    <row r="466" spans="1:14" x14ac:dyDescent="0.25">
      <c r="A466">
        <f ca="1">IF($B$2=0,"",COUNTA($B$2:B466))</f>
        <v>465</v>
      </c>
      <c r="B466" s="3" t="str">
        <f t="shared" ca="1" si="57"/>
        <v/>
      </c>
      <c r="C466" s="3">
        <f t="shared" ca="1" si="56"/>
        <v>0</v>
      </c>
      <c r="G466" t="str">
        <f>IF(ISBLANK(K466),"",COUNTA($K$2:K466))</f>
        <v/>
      </c>
      <c r="H466" t="str">
        <f t="shared" si="58"/>
        <v/>
      </c>
      <c r="I466">
        <f t="shared" si="59"/>
        <v>0</v>
      </c>
      <c r="J466">
        <f t="shared" si="60"/>
        <v>0</v>
      </c>
      <c r="M466">
        <f t="shared" si="61"/>
        <v>0</v>
      </c>
      <c r="N466">
        <f t="shared" si="61"/>
        <v>0</v>
      </c>
    </row>
    <row r="467" spans="1:14" x14ac:dyDescent="0.25">
      <c r="A467">
        <f ca="1">IF($B$2=0,"",COUNTA($B$2:B467))</f>
        <v>466</v>
      </c>
      <c r="B467" s="3" t="str">
        <f t="shared" ca="1" si="57"/>
        <v/>
      </c>
      <c r="C467" s="3">
        <f t="shared" ca="1" si="56"/>
        <v>0</v>
      </c>
      <c r="G467" t="str">
        <f>IF(ISBLANK(K467),"",COUNTA($K$2:K467))</f>
        <v/>
      </c>
      <c r="H467" t="str">
        <f t="shared" si="58"/>
        <v/>
      </c>
      <c r="I467">
        <f t="shared" si="59"/>
        <v>0</v>
      </c>
      <c r="J467">
        <f t="shared" si="60"/>
        <v>0</v>
      </c>
      <c r="M467">
        <f t="shared" si="61"/>
        <v>0</v>
      </c>
      <c r="N467">
        <f t="shared" si="61"/>
        <v>0</v>
      </c>
    </row>
    <row r="468" spans="1:14" x14ac:dyDescent="0.25">
      <c r="A468">
        <f ca="1">IF($B$2=0,"",COUNTA($B$2:B468))</f>
        <v>467</v>
      </c>
      <c r="B468" s="3" t="str">
        <f t="shared" ca="1" si="57"/>
        <v/>
      </c>
      <c r="C468" s="3">
        <f t="shared" ca="1" si="56"/>
        <v>0</v>
      </c>
      <c r="G468" t="str">
        <f>IF(ISBLANK(K468),"",COUNTA($K$2:K468))</f>
        <v/>
      </c>
      <c r="H468" t="str">
        <f t="shared" si="58"/>
        <v/>
      </c>
      <c r="I468">
        <f t="shared" si="59"/>
        <v>0</v>
      </c>
      <c r="J468">
        <f t="shared" si="60"/>
        <v>0</v>
      </c>
      <c r="M468">
        <f t="shared" si="61"/>
        <v>0</v>
      </c>
      <c r="N468">
        <f t="shared" si="61"/>
        <v>0</v>
      </c>
    </row>
    <row r="469" spans="1:14" x14ac:dyDescent="0.25">
      <c r="A469">
        <f ca="1">IF($B$2=0,"",COUNTA($B$2:B469))</f>
        <v>468</v>
      </c>
      <c r="B469" s="3" t="str">
        <f t="shared" ca="1" si="57"/>
        <v/>
      </c>
      <c r="C469" s="3">
        <f t="shared" ca="1" si="56"/>
        <v>0</v>
      </c>
      <c r="G469" t="str">
        <f>IF(ISBLANK(K469),"",COUNTA($K$2:K469))</f>
        <v/>
      </c>
      <c r="H469" t="str">
        <f t="shared" si="58"/>
        <v/>
      </c>
      <c r="I469">
        <f t="shared" si="59"/>
        <v>0</v>
      </c>
      <c r="J469">
        <f t="shared" si="60"/>
        <v>0</v>
      </c>
      <c r="M469">
        <f t="shared" si="61"/>
        <v>0</v>
      </c>
      <c r="N469">
        <f t="shared" si="61"/>
        <v>0</v>
      </c>
    </row>
    <row r="470" spans="1:14" x14ac:dyDescent="0.25">
      <c r="A470">
        <f ca="1">IF($B$2=0,"",COUNTA($B$2:B470))</f>
        <v>469</v>
      </c>
      <c r="B470" s="3" t="str">
        <f t="shared" ca="1" si="57"/>
        <v/>
      </c>
      <c r="C470" s="3">
        <f t="shared" ca="1" si="56"/>
        <v>0</v>
      </c>
      <c r="G470" t="str">
        <f>IF(ISBLANK(K470),"",COUNTA($K$2:K470))</f>
        <v/>
      </c>
      <c r="H470" t="str">
        <f t="shared" si="58"/>
        <v/>
      </c>
      <c r="I470">
        <f t="shared" si="59"/>
        <v>0</v>
      </c>
      <c r="J470">
        <f t="shared" si="60"/>
        <v>0</v>
      </c>
      <c r="M470">
        <f t="shared" si="61"/>
        <v>0</v>
      </c>
      <c r="N470">
        <f t="shared" si="61"/>
        <v>0</v>
      </c>
    </row>
    <row r="471" spans="1:14" x14ac:dyDescent="0.25">
      <c r="A471">
        <f ca="1">IF($B$2=0,"",COUNTA($B$2:B471))</f>
        <v>470</v>
      </c>
      <c r="B471" s="3" t="str">
        <f t="shared" ca="1" si="57"/>
        <v/>
      </c>
      <c r="C471" s="3">
        <f t="shared" ca="1" si="56"/>
        <v>0</v>
      </c>
      <c r="G471" t="str">
        <f>IF(ISBLANK(K471),"",COUNTA($K$2:K471))</f>
        <v/>
      </c>
      <c r="H471" t="str">
        <f t="shared" si="58"/>
        <v/>
      </c>
      <c r="I471">
        <f t="shared" si="59"/>
        <v>0</v>
      </c>
      <c r="J471">
        <f t="shared" si="60"/>
        <v>0</v>
      </c>
      <c r="M471">
        <f t="shared" si="61"/>
        <v>0</v>
      </c>
      <c r="N471">
        <f t="shared" si="61"/>
        <v>0</v>
      </c>
    </row>
    <row r="472" spans="1:14" x14ac:dyDescent="0.25">
      <c r="A472">
        <f ca="1">IF($B$2=0,"",COUNTA($B$2:B472))</f>
        <v>471</v>
      </c>
      <c r="B472" s="3" t="str">
        <f t="shared" ca="1" si="57"/>
        <v/>
      </c>
      <c r="C472" s="3">
        <f t="shared" ca="1" si="56"/>
        <v>0</v>
      </c>
      <c r="G472" t="str">
        <f>IF(ISBLANK(K472),"",COUNTA($K$2:K472))</f>
        <v/>
      </c>
      <c r="H472" t="str">
        <f t="shared" si="58"/>
        <v/>
      </c>
      <c r="I472">
        <f t="shared" si="59"/>
        <v>0</v>
      </c>
      <c r="J472">
        <f t="shared" si="60"/>
        <v>0</v>
      </c>
      <c r="M472">
        <f t="shared" si="61"/>
        <v>0</v>
      </c>
      <c r="N472">
        <f t="shared" si="61"/>
        <v>0</v>
      </c>
    </row>
    <row r="473" spans="1:14" x14ac:dyDescent="0.25">
      <c r="A473">
        <f ca="1">IF($B$2=0,"",COUNTA($B$2:B473))</f>
        <v>472</v>
      </c>
      <c r="B473" s="3" t="str">
        <f t="shared" ca="1" si="57"/>
        <v/>
      </c>
      <c r="C473" s="3">
        <f t="shared" ca="1" si="56"/>
        <v>0</v>
      </c>
      <c r="G473" t="str">
        <f>IF(ISBLANK(K473),"",COUNTA($K$2:K473))</f>
        <v/>
      </c>
      <c r="H473" t="str">
        <f t="shared" si="58"/>
        <v/>
      </c>
      <c r="I473">
        <f t="shared" si="59"/>
        <v>0</v>
      </c>
      <c r="J473">
        <f t="shared" si="60"/>
        <v>0</v>
      </c>
      <c r="M473">
        <f t="shared" si="61"/>
        <v>0</v>
      </c>
      <c r="N473">
        <f t="shared" si="61"/>
        <v>0</v>
      </c>
    </row>
    <row r="474" spans="1:14" x14ac:dyDescent="0.25">
      <c r="A474">
        <f ca="1">IF($B$2=0,"",COUNTA($B$2:B474))</f>
        <v>473</v>
      </c>
      <c r="B474" s="3" t="str">
        <f t="shared" ca="1" si="57"/>
        <v/>
      </c>
      <c r="C474" s="3">
        <f t="shared" ca="1" si="56"/>
        <v>0</v>
      </c>
      <c r="G474" t="str">
        <f>IF(ISBLANK(K474),"",COUNTA($K$2:K474))</f>
        <v/>
      </c>
      <c r="H474" t="str">
        <f t="shared" si="58"/>
        <v/>
      </c>
      <c r="I474">
        <f t="shared" si="59"/>
        <v>0</v>
      </c>
      <c r="J474">
        <f t="shared" si="60"/>
        <v>0</v>
      </c>
      <c r="M474">
        <f t="shared" si="61"/>
        <v>0</v>
      </c>
      <c r="N474">
        <f t="shared" si="61"/>
        <v>0</v>
      </c>
    </row>
    <row r="475" spans="1:14" x14ac:dyDescent="0.25">
      <c r="A475">
        <f ca="1">IF($B$2=0,"",COUNTA($B$2:B475))</f>
        <v>474</v>
      </c>
      <c r="B475" s="3" t="str">
        <f t="shared" ca="1" si="57"/>
        <v/>
      </c>
      <c r="C475" s="3">
        <f t="shared" ca="1" si="56"/>
        <v>0</v>
      </c>
      <c r="G475" t="str">
        <f>IF(ISBLANK(K475),"",COUNTA($K$2:K475))</f>
        <v/>
      </c>
      <c r="H475" t="str">
        <f t="shared" si="58"/>
        <v/>
      </c>
      <c r="I475">
        <f t="shared" si="59"/>
        <v>0</v>
      </c>
      <c r="J475">
        <f t="shared" si="60"/>
        <v>0</v>
      </c>
      <c r="M475">
        <f t="shared" si="61"/>
        <v>0</v>
      </c>
      <c r="N475">
        <f t="shared" si="61"/>
        <v>0</v>
      </c>
    </row>
    <row r="476" spans="1:14" x14ac:dyDescent="0.25">
      <c r="A476">
        <f ca="1">IF($B$2=0,"",COUNTA($B$2:B476))</f>
        <v>475</v>
      </c>
      <c r="B476" s="3" t="str">
        <f t="shared" ca="1" si="57"/>
        <v/>
      </c>
      <c r="C476" s="3">
        <f t="shared" ca="1" si="56"/>
        <v>0</v>
      </c>
      <c r="G476" t="str">
        <f>IF(ISBLANK(K476),"",COUNTA($K$2:K476))</f>
        <v/>
      </c>
      <c r="H476" t="str">
        <f t="shared" si="58"/>
        <v/>
      </c>
      <c r="I476">
        <f t="shared" si="59"/>
        <v>0</v>
      </c>
      <c r="J476">
        <f t="shared" si="60"/>
        <v>0</v>
      </c>
      <c r="M476">
        <f t="shared" si="61"/>
        <v>0</v>
      </c>
      <c r="N476">
        <f t="shared" si="61"/>
        <v>0</v>
      </c>
    </row>
    <row r="477" spans="1:14" x14ac:dyDescent="0.25">
      <c r="A477">
        <f ca="1">IF($B$2=0,"",COUNTA($B$2:B477))</f>
        <v>476</v>
      </c>
      <c r="B477" s="3" t="str">
        <f t="shared" ca="1" si="57"/>
        <v/>
      </c>
      <c r="C477" s="3">
        <f t="shared" ca="1" si="56"/>
        <v>0</v>
      </c>
      <c r="G477" t="str">
        <f>IF(ISBLANK(K477),"",COUNTA($K$2:K477))</f>
        <v/>
      </c>
      <c r="H477" t="str">
        <f t="shared" si="58"/>
        <v/>
      </c>
      <c r="I477">
        <f t="shared" si="59"/>
        <v>0</v>
      </c>
      <c r="J477">
        <f t="shared" si="60"/>
        <v>0</v>
      </c>
      <c r="M477">
        <f t="shared" si="61"/>
        <v>0</v>
      </c>
      <c r="N477">
        <f t="shared" si="61"/>
        <v>0</v>
      </c>
    </row>
    <row r="478" spans="1:14" x14ac:dyDescent="0.25">
      <c r="A478">
        <f ca="1">IF($B$2=0,"",COUNTA($B$2:B478))</f>
        <v>477</v>
      </c>
      <c r="B478" s="3" t="str">
        <f t="shared" ca="1" si="57"/>
        <v/>
      </c>
      <c r="C478" s="3">
        <f t="shared" ca="1" si="56"/>
        <v>0</v>
      </c>
      <c r="G478" t="str">
        <f>IF(ISBLANK(K478),"",COUNTA($K$2:K478))</f>
        <v/>
      </c>
      <c r="H478" t="str">
        <f t="shared" si="58"/>
        <v/>
      </c>
      <c r="I478">
        <f t="shared" si="59"/>
        <v>0</v>
      </c>
      <c r="J478">
        <f t="shared" si="60"/>
        <v>0</v>
      </c>
      <c r="M478">
        <f t="shared" si="61"/>
        <v>0</v>
      </c>
      <c r="N478">
        <f t="shared" si="61"/>
        <v>0</v>
      </c>
    </row>
    <row r="479" spans="1:14" x14ac:dyDescent="0.25">
      <c r="A479">
        <f ca="1">IF($B$2=0,"",COUNTA($B$2:B479))</f>
        <v>478</v>
      </c>
      <c r="B479" s="3" t="str">
        <f t="shared" ca="1" si="57"/>
        <v/>
      </c>
      <c r="C479" s="3">
        <f t="shared" ca="1" si="56"/>
        <v>0</v>
      </c>
      <c r="G479" t="str">
        <f>IF(ISBLANK(K479),"",COUNTA($K$2:K479))</f>
        <v/>
      </c>
      <c r="H479" t="str">
        <f t="shared" si="58"/>
        <v/>
      </c>
      <c r="I479">
        <f t="shared" si="59"/>
        <v>0</v>
      </c>
      <c r="J479">
        <f t="shared" si="60"/>
        <v>0</v>
      </c>
      <c r="M479">
        <f t="shared" si="61"/>
        <v>0</v>
      </c>
      <c r="N479">
        <f t="shared" si="61"/>
        <v>0</v>
      </c>
    </row>
    <row r="480" spans="1:14" x14ac:dyDescent="0.25">
      <c r="A480">
        <f ca="1">IF($B$2=0,"",COUNTA($B$2:B480))</f>
        <v>479</v>
      </c>
      <c r="B480" s="3" t="str">
        <f t="shared" ca="1" si="57"/>
        <v/>
      </c>
      <c r="C480" s="3">
        <f t="shared" ca="1" si="56"/>
        <v>0</v>
      </c>
      <c r="G480" t="str">
        <f>IF(ISBLANK(K480),"",COUNTA($K$2:K480))</f>
        <v/>
      </c>
      <c r="H480" t="str">
        <f t="shared" si="58"/>
        <v/>
      </c>
      <c r="I480">
        <f t="shared" si="59"/>
        <v>0</v>
      </c>
      <c r="J480">
        <f t="shared" si="60"/>
        <v>0</v>
      </c>
      <c r="M480">
        <f t="shared" si="61"/>
        <v>0</v>
      </c>
      <c r="N480">
        <f t="shared" si="61"/>
        <v>0</v>
      </c>
    </row>
    <row r="481" spans="1:14" x14ac:dyDescent="0.25">
      <c r="A481">
        <f ca="1">IF($B$2=0,"",COUNTA($B$2:B481))</f>
        <v>480</v>
      </c>
      <c r="B481" s="3" t="str">
        <f t="shared" ca="1" si="57"/>
        <v/>
      </c>
      <c r="C481" s="3">
        <f t="shared" ca="1" si="56"/>
        <v>0</v>
      </c>
      <c r="G481" t="str">
        <f>IF(ISBLANK(K481),"",COUNTA($K$2:K481))</f>
        <v/>
      </c>
      <c r="H481" t="str">
        <f t="shared" si="58"/>
        <v/>
      </c>
      <c r="I481">
        <f t="shared" si="59"/>
        <v>0</v>
      </c>
      <c r="J481">
        <f t="shared" si="60"/>
        <v>0</v>
      </c>
      <c r="M481">
        <f t="shared" si="61"/>
        <v>0</v>
      </c>
      <c r="N481">
        <f t="shared" si="61"/>
        <v>0</v>
      </c>
    </row>
    <row r="482" spans="1:14" x14ac:dyDescent="0.25">
      <c r="A482">
        <f ca="1">IF($B$2=0,"",COUNTA($B$2:B482))</f>
        <v>481</v>
      </c>
      <c r="B482" s="3" t="str">
        <f t="shared" ca="1" si="57"/>
        <v/>
      </c>
      <c r="C482" s="3">
        <f t="shared" ca="1" si="56"/>
        <v>0</v>
      </c>
      <c r="G482" t="str">
        <f>IF(ISBLANK(K482),"",COUNTA($K$2:K482))</f>
        <v/>
      </c>
      <c r="H482" t="str">
        <f t="shared" si="58"/>
        <v/>
      </c>
      <c r="I482">
        <f t="shared" si="59"/>
        <v>0</v>
      </c>
      <c r="J482">
        <f t="shared" si="60"/>
        <v>0</v>
      </c>
      <c r="M482">
        <f t="shared" si="61"/>
        <v>0</v>
      </c>
      <c r="N482">
        <f t="shared" si="61"/>
        <v>0</v>
      </c>
    </row>
    <row r="483" spans="1:14" x14ac:dyDescent="0.25">
      <c r="A483">
        <f ca="1">IF($B$2=0,"",COUNTA($B$2:B483))</f>
        <v>482</v>
      </c>
      <c r="B483" s="3" t="str">
        <f t="shared" ca="1" si="57"/>
        <v/>
      </c>
      <c r="C483" s="3">
        <f t="shared" ca="1" si="56"/>
        <v>0</v>
      </c>
      <c r="G483" t="str">
        <f>IF(ISBLANK(K483),"",COUNTA($K$2:K483))</f>
        <v/>
      </c>
      <c r="H483" t="str">
        <f t="shared" si="58"/>
        <v/>
      </c>
      <c r="I483">
        <f t="shared" si="59"/>
        <v>0</v>
      </c>
      <c r="J483">
        <f t="shared" si="60"/>
        <v>0</v>
      </c>
      <c r="M483">
        <f t="shared" si="61"/>
        <v>0</v>
      </c>
      <c r="N483">
        <f t="shared" si="61"/>
        <v>0</v>
      </c>
    </row>
    <row r="484" spans="1:14" x14ac:dyDescent="0.25">
      <c r="A484">
        <f ca="1">IF($B$2=0,"",COUNTA($B$2:B484))</f>
        <v>483</v>
      </c>
      <c r="B484" s="3" t="str">
        <f t="shared" ca="1" si="57"/>
        <v/>
      </c>
      <c r="C484" s="3">
        <f t="shared" ca="1" si="56"/>
        <v>0</v>
      </c>
      <c r="G484" t="str">
        <f>IF(ISBLANK(K484),"",COUNTA($K$2:K484))</f>
        <v/>
      </c>
      <c r="H484" t="str">
        <f t="shared" si="58"/>
        <v/>
      </c>
      <c r="I484">
        <f t="shared" si="59"/>
        <v>0</v>
      </c>
      <c r="J484">
        <f t="shared" si="60"/>
        <v>0</v>
      </c>
      <c r="M484">
        <f t="shared" si="61"/>
        <v>0</v>
      </c>
      <c r="N484">
        <f t="shared" si="61"/>
        <v>0</v>
      </c>
    </row>
    <row r="485" spans="1:14" x14ac:dyDescent="0.25">
      <c r="A485">
        <f ca="1">IF($B$2=0,"",COUNTA($B$2:B485))</f>
        <v>484</v>
      </c>
      <c r="B485" s="3" t="str">
        <f t="shared" ca="1" si="57"/>
        <v/>
      </c>
      <c r="C485" s="3">
        <f t="shared" ca="1" si="56"/>
        <v>0</v>
      </c>
      <c r="G485" t="str">
        <f>IF(ISBLANK(K485),"",COUNTA($K$2:K485))</f>
        <v/>
      </c>
      <c r="H485" t="str">
        <f t="shared" si="58"/>
        <v/>
      </c>
      <c r="I485">
        <f t="shared" si="59"/>
        <v>0</v>
      </c>
      <c r="J485">
        <f t="shared" si="60"/>
        <v>0</v>
      </c>
      <c r="M485">
        <f t="shared" si="61"/>
        <v>0</v>
      </c>
      <c r="N485">
        <f t="shared" si="61"/>
        <v>0</v>
      </c>
    </row>
    <row r="486" spans="1:14" x14ac:dyDescent="0.25">
      <c r="A486">
        <f ca="1">IF($B$2=0,"",COUNTA($B$2:B486))</f>
        <v>485</v>
      </c>
      <c r="B486" s="3" t="str">
        <f t="shared" ca="1" si="57"/>
        <v/>
      </c>
      <c r="C486" s="3">
        <f t="shared" ca="1" si="56"/>
        <v>0</v>
      </c>
      <c r="G486" t="str">
        <f>IF(ISBLANK(K486),"",COUNTA($K$2:K486))</f>
        <v/>
      </c>
      <c r="H486" t="str">
        <f t="shared" si="58"/>
        <v/>
      </c>
      <c r="I486">
        <f t="shared" si="59"/>
        <v>0</v>
      </c>
      <c r="J486">
        <f t="shared" si="60"/>
        <v>0</v>
      </c>
      <c r="M486">
        <f t="shared" si="61"/>
        <v>0</v>
      </c>
      <c r="N486">
        <f t="shared" si="61"/>
        <v>0</v>
      </c>
    </row>
    <row r="487" spans="1:14" x14ac:dyDescent="0.25">
      <c r="A487">
        <f ca="1">IF($B$2=0,"",COUNTA($B$2:B487))</f>
        <v>486</v>
      </c>
      <c r="B487" s="3" t="str">
        <f t="shared" ca="1" si="57"/>
        <v/>
      </c>
      <c r="C487" s="3">
        <f t="shared" ca="1" si="56"/>
        <v>0</v>
      </c>
      <c r="G487" t="str">
        <f>IF(ISBLANK(K487),"",COUNTA($K$2:K487))</f>
        <v/>
      </c>
      <c r="H487" t="str">
        <f t="shared" si="58"/>
        <v/>
      </c>
      <c r="I487">
        <f t="shared" si="59"/>
        <v>0</v>
      </c>
      <c r="J487">
        <f t="shared" si="60"/>
        <v>0</v>
      </c>
      <c r="M487">
        <f t="shared" si="61"/>
        <v>0</v>
      </c>
      <c r="N487">
        <f t="shared" si="61"/>
        <v>0</v>
      </c>
    </row>
    <row r="488" spans="1:14" x14ac:dyDescent="0.25">
      <c r="A488">
        <f ca="1">IF($B$2=0,"",COUNTA($B$2:B488))</f>
        <v>487</v>
      </c>
      <c r="B488" s="3" t="str">
        <f t="shared" ca="1" si="57"/>
        <v/>
      </c>
      <c r="C488" s="3">
        <f t="shared" ca="1" si="56"/>
        <v>0</v>
      </c>
      <c r="G488" t="str">
        <f>IF(ISBLANK(K488),"",COUNTA($K$2:K488))</f>
        <v/>
      </c>
      <c r="H488" t="str">
        <f t="shared" si="58"/>
        <v/>
      </c>
      <c r="I488">
        <f t="shared" si="59"/>
        <v>0</v>
      </c>
      <c r="J488">
        <f t="shared" si="60"/>
        <v>0</v>
      </c>
      <c r="M488">
        <f t="shared" si="61"/>
        <v>0</v>
      </c>
      <c r="N488">
        <f t="shared" si="61"/>
        <v>0</v>
      </c>
    </row>
    <row r="489" spans="1:14" x14ac:dyDescent="0.25">
      <c r="A489">
        <f ca="1">IF($B$2=0,"",COUNTA($B$2:B489))</f>
        <v>488</v>
      </c>
      <c r="B489" s="3" t="str">
        <f t="shared" ca="1" si="57"/>
        <v/>
      </c>
      <c r="C489" s="3">
        <f t="shared" ca="1" si="56"/>
        <v>0</v>
      </c>
      <c r="G489" t="str">
        <f>IF(ISBLANK(K489),"",COUNTA($K$2:K489))</f>
        <v/>
      </c>
      <c r="H489" t="str">
        <f t="shared" si="58"/>
        <v/>
      </c>
      <c r="I489">
        <f t="shared" si="59"/>
        <v>0</v>
      </c>
      <c r="J489">
        <f t="shared" si="60"/>
        <v>0</v>
      </c>
      <c r="M489">
        <f t="shared" si="61"/>
        <v>0</v>
      </c>
      <c r="N489">
        <f t="shared" si="61"/>
        <v>0</v>
      </c>
    </row>
    <row r="490" spans="1:14" x14ac:dyDescent="0.25">
      <c r="A490">
        <f ca="1">IF($B$2=0,"",COUNTA($B$2:B490))</f>
        <v>489</v>
      </c>
      <c r="B490" s="3" t="str">
        <f t="shared" ca="1" si="57"/>
        <v/>
      </c>
      <c r="C490" s="3">
        <f t="shared" ref="C490:C492" ca="1" si="62">OFFSET(F490,(ROW()-1)*1-1,0)</f>
        <v>0</v>
      </c>
      <c r="G490" t="str">
        <f>IF(ISBLANK(K490),"",COUNTA($K$2:K490))</f>
        <v/>
      </c>
      <c r="H490" t="str">
        <f t="shared" si="58"/>
        <v/>
      </c>
      <c r="I490">
        <f t="shared" si="59"/>
        <v>0</v>
      </c>
      <c r="J490">
        <f t="shared" si="60"/>
        <v>0</v>
      </c>
      <c r="M490">
        <f t="shared" si="61"/>
        <v>0</v>
      </c>
      <c r="N490">
        <f t="shared" si="61"/>
        <v>0</v>
      </c>
    </row>
    <row r="491" spans="1:14" x14ac:dyDescent="0.25">
      <c r="A491">
        <f ca="1">IF($B$2=0,"",COUNTA($B$2:B491))</f>
        <v>490</v>
      </c>
      <c r="B491" s="3" t="str">
        <f t="shared" ca="1" si="57"/>
        <v/>
      </c>
      <c r="C491" s="3">
        <f t="shared" ca="1" si="62"/>
        <v>0</v>
      </c>
      <c r="G491" t="str">
        <f>IF(ISBLANK(K491),"",COUNTA($K$2:K491))</f>
        <v/>
      </c>
      <c r="H491" t="str">
        <f t="shared" si="58"/>
        <v/>
      </c>
      <c r="I491">
        <f t="shared" si="59"/>
        <v>0</v>
      </c>
      <c r="J491">
        <f t="shared" si="60"/>
        <v>0</v>
      </c>
      <c r="M491">
        <f t="shared" si="61"/>
        <v>0</v>
      </c>
      <c r="N491">
        <f t="shared" si="61"/>
        <v>0</v>
      </c>
    </row>
    <row r="492" spans="1:14" x14ac:dyDescent="0.25">
      <c r="A492">
        <f ca="1">IF($B$2=0,"",COUNTA($B$2:B492))</f>
        <v>491</v>
      </c>
      <c r="B492" s="3" t="str">
        <f t="shared" ca="1" si="57"/>
        <v/>
      </c>
      <c r="C492" s="3">
        <f t="shared" ca="1" si="62"/>
        <v>0</v>
      </c>
      <c r="G492" t="str">
        <f>IF(ISBLANK(K492),"",COUNTA($K$2:K492))</f>
        <v/>
      </c>
      <c r="H492" t="str">
        <f t="shared" si="58"/>
        <v/>
      </c>
      <c r="I492">
        <f t="shared" si="59"/>
        <v>0</v>
      </c>
      <c r="J492">
        <f t="shared" si="60"/>
        <v>0</v>
      </c>
      <c r="M492">
        <f t="shared" si="61"/>
        <v>0</v>
      </c>
      <c r="N492">
        <f t="shared" si="61"/>
        <v>0</v>
      </c>
    </row>
    <row r="493" spans="1:14" x14ac:dyDescent="0.25">
      <c r="A493">
        <f ca="1">IF($B$2=0,"",COUNTA($B$2:B493))</f>
        <v>492</v>
      </c>
      <c r="B493" s="3" t="str">
        <f t="shared" ca="1" si="57"/>
        <v/>
      </c>
      <c r="C493" s="3">
        <f t="shared" ref="C493:C547" ca="1" si="63">OFFSET(F493,(ROW()-1)*1-1,0)</f>
        <v>0</v>
      </c>
      <c r="G493" t="str">
        <f>IF(ISBLANK(K493),"",COUNTA($K$2:K493))</f>
        <v/>
      </c>
      <c r="H493" t="str">
        <f t="shared" si="58"/>
        <v/>
      </c>
      <c r="I493">
        <f t="shared" si="59"/>
        <v>0</v>
      </c>
      <c r="J493">
        <f t="shared" si="60"/>
        <v>0</v>
      </c>
      <c r="M493">
        <f t="shared" si="61"/>
        <v>0</v>
      </c>
      <c r="N493">
        <f t="shared" si="61"/>
        <v>0</v>
      </c>
    </row>
    <row r="494" spans="1:14" x14ac:dyDescent="0.25">
      <c r="A494">
        <f ca="1">IF($B$2=0,"",COUNTA($B$2:B494))</f>
        <v>493</v>
      </c>
      <c r="B494" s="3" t="str">
        <f t="shared" ca="1" si="57"/>
        <v/>
      </c>
      <c r="C494" s="3">
        <f t="shared" ca="1" si="63"/>
        <v>0</v>
      </c>
      <c r="G494" t="str">
        <f>IF(ISBLANK(K494),"",COUNTA($K$2:K494))</f>
        <v/>
      </c>
      <c r="H494" t="str">
        <f t="shared" si="58"/>
        <v/>
      </c>
      <c r="I494">
        <f t="shared" si="59"/>
        <v>0</v>
      </c>
      <c r="J494">
        <f t="shared" si="60"/>
        <v>0</v>
      </c>
      <c r="M494">
        <f t="shared" si="61"/>
        <v>0</v>
      </c>
      <c r="N494">
        <f t="shared" si="61"/>
        <v>0</v>
      </c>
    </row>
    <row r="495" spans="1:14" x14ac:dyDescent="0.25">
      <c r="A495">
        <f ca="1">IF($B$2=0,"",COUNTA($B$2:B495))</f>
        <v>494</v>
      </c>
      <c r="B495" s="3" t="str">
        <f t="shared" ca="1" si="57"/>
        <v/>
      </c>
      <c r="C495" s="3">
        <f t="shared" ca="1" si="63"/>
        <v>0</v>
      </c>
      <c r="G495" t="str">
        <f>IF(ISBLANK(K495),"",COUNTA($K$2:K495))</f>
        <v/>
      </c>
      <c r="H495" t="str">
        <f t="shared" si="58"/>
        <v/>
      </c>
      <c r="I495">
        <f t="shared" si="59"/>
        <v>0</v>
      </c>
      <c r="J495">
        <f t="shared" si="60"/>
        <v>0</v>
      </c>
      <c r="M495">
        <f t="shared" si="61"/>
        <v>0</v>
      </c>
      <c r="N495">
        <f t="shared" si="61"/>
        <v>0</v>
      </c>
    </row>
    <row r="496" spans="1:14" x14ac:dyDescent="0.25">
      <c r="A496">
        <f ca="1">IF($B$2=0,"",COUNTA($B$2:B496))</f>
        <v>495</v>
      </c>
      <c r="B496" s="3" t="str">
        <f t="shared" ca="1" si="57"/>
        <v/>
      </c>
      <c r="C496" s="3">
        <f t="shared" ca="1" si="63"/>
        <v>0</v>
      </c>
      <c r="G496" t="str">
        <f>IF(ISBLANK(K496),"",COUNTA($K$2:K496))</f>
        <v/>
      </c>
      <c r="H496" t="str">
        <f t="shared" si="58"/>
        <v/>
      </c>
      <c r="I496">
        <f t="shared" si="59"/>
        <v>0</v>
      </c>
      <c r="J496">
        <f t="shared" si="60"/>
        <v>0</v>
      </c>
      <c r="M496">
        <f t="shared" si="61"/>
        <v>0</v>
      </c>
      <c r="N496">
        <f t="shared" si="61"/>
        <v>0</v>
      </c>
    </row>
    <row r="497" spans="1:14" x14ac:dyDescent="0.25">
      <c r="A497">
        <f ca="1">IF($B$2=0,"",COUNTA($B$2:B497))</f>
        <v>496</v>
      </c>
      <c r="B497" s="3" t="str">
        <f t="shared" ca="1" si="57"/>
        <v/>
      </c>
      <c r="C497" s="3">
        <f t="shared" ca="1" si="63"/>
        <v>0</v>
      </c>
      <c r="G497" t="str">
        <f>IF(ISBLANK(K497),"",COUNTA($K$2:K497))</f>
        <v/>
      </c>
      <c r="H497" t="str">
        <f t="shared" si="58"/>
        <v/>
      </c>
      <c r="I497">
        <f t="shared" si="59"/>
        <v>0</v>
      </c>
      <c r="J497">
        <f t="shared" si="60"/>
        <v>0</v>
      </c>
      <c r="M497">
        <f t="shared" si="61"/>
        <v>0</v>
      </c>
      <c r="N497">
        <f t="shared" si="61"/>
        <v>0</v>
      </c>
    </row>
    <row r="498" spans="1:14" x14ac:dyDescent="0.25">
      <c r="A498">
        <f ca="1">IF($B$2=0,"",COUNTA($B$2:B498))</f>
        <v>497</v>
      </c>
      <c r="B498" s="3" t="str">
        <f t="shared" ca="1" si="57"/>
        <v/>
      </c>
      <c r="C498" s="3">
        <f t="shared" ca="1" si="63"/>
        <v>0</v>
      </c>
      <c r="G498" t="str">
        <f>IF(ISBLANK(K498),"",COUNTA($K$2:K498))</f>
        <v/>
      </c>
      <c r="H498" t="str">
        <f t="shared" si="58"/>
        <v/>
      </c>
      <c r="I498">
        <f t="shared" si="59"/>
        <v>0</v>
      </c>
      <c r="J498">
        <f t="shared" si="60"/>
        <v>0</v>
      </c>
      <c r="M498">
        <f t="shared" si="61"/>
        <v>0</v>
      </c>
      <c r="N498">
        <f t="shared" si="61"/>
        <v>0</v>
      </c>
    </row>
    <row r="499" spans="1:14" x14ac:dyDescent="0.25">
      <c r="A499">
        <f ca="1">IF($B$2=0,"",COUNTA($B$2:B499))</f>
        <v>498</v>
      </c>
      <c r="B499" s="3" t="str">
        <f t="shared" ca="1" si="57"/>
        <v/>
      </c>
      <c r="C499" s="3">
        <f t="shared" ca="1" si="63"/>
        <v>0</v>
      </c>
      <c r="G499" t="str">
        <f>IF(ISBLANK(K499),"",COUNTA($K$2:K499))</f>
        <v/>
      </c>
      <c r="H499" t="str">
        <f t="shared" si="58"/>
        <v/>
      </c>
      <c r="I499">
        <f t="shared" si="59"/>
        <v>0</v>
      </c>
      <c r="J499">
        <f t="shared" si="60"/>
        <v>0</v>
      </c>
      <c r="M499">
        <f t="shared" si="61"/>
        <v>0</v>
      </c>
      <c r="N499">
        <f t="shared" si="61"/>
        <v>0</v>
      </c>
    </row>
    <row r="500" spans="1:14" x14ac:dyDescent="0.25">
      <c r="A500">
        <f ca="1">IF($B$2=0,"",COUNTA($B$2:B500))</f>
        <v>499</v>
      </c>
      <c r="B500" s="3" t="str">
        <f t="shared" ca="1" si="57"/>
        <v/>
      </c>
      <c r="C500" s="3">
        <f t="shared" ca="1" si="63"/>
        <v>0</v>
      </c>
      <c r="G500" t="str">
        <f>IF(ISBLANK(K500),"",COUNTA($K$2:K500))</f>
        <v/>
      </c>
      <c r="H500" t="str">
        <f t="shared" si="58"/>
        <v/>
      </c>
      <c r="I500">
        <f t="shared" si="59"/>
        <v>0</v>
      </c>
      <c r="J500">
        <f t="shared" si="60"/>
        <v>0</v>
      </c>
      <c r="M500">
        <f t="shared" si="61"/>
        <v>0</v>
      </c>
      <c r="N500">
        <f t="shared" si="61"/>
        <v>0</v>
      </c>
    </row>
    <row r="501" spans="1:14" x14ac:dyDescent="0.25">
      <c r="A501">
        <f ca="1">IF($B$2=0,"",COUNTA($B$2:B501))</f>
        <v>500</v>
      </c>
      <c r="B501" s="3" t="str">
        <f t="shared" ca="1" si="57"/>
        <v/>
      </c>
      <c r="C501" s="3">
        <f t="shared" ca="1" si="63"/>
        <v>0</v>
      </c>
      <c r="G501" t="str">
        <f>IF(ISBLANK(K501),"",COUNTA($K$2:K501))</f>
        <v/>
      </c>
      <c r="H501" t="str">
        <f t="shared" si="58"/>
        <v/>
      </c>
      <c r="I501">
        <f t="shared" si="59"/>
        <v>0</v>
      </c>
      <c r="J501">
        <f t="shared" si="60"/>
        <v>0</v>
      </c>
      <c r="M501">
        <f t="shared" si="61"/>
        <v>0</v>
      </c>
      <c r="N501">
        <f t="shared" si="61"/>
        <v>0</v>
      </c>
    </row>
    <row r="502" spans="1:14" x14ac:dyDescent="0.25">
      <c r="A502">
        <f ca="1">IF($B$2=0,"",COUNTA($B$2:B502))</f>
        <v>501</v>
      </c>
      <c r="B502" s="3" t="str">
        <f t="shared" ca="1" si="57"/>
        <v/>
      </c>
      <c r="C502" s="3">
        <f t="shared" ca="1" si="63"/>
        <v>0</v>
      </c>
      <c r="G502" t="str">
        <f>IF(ISBLANK(K502),"",COUNTA($K$2:K502))</f>
        <v/>
      </c>
      <c r="H502" t="str">
        <f t="shared" si="58"/>
        <v/>
      </c>
      <c r="I502">
        <f t="shared" si="59"/>
        <v>0</v>
      </c>
      <c r="J502">
        <f t="shared" si="60"/>
        <v>0</v>
      </c>
      <c r="M502">
        <f t="shared" si="61"/>
        <v>0</v>
      </c>
      <c r="N502">
        <f t="shared" si="61"/>
        <v>0</v>
      </c>
    </row>
    <row r="503" spans="1:14" x14ac:dyDescent="0.25">
      <c r="A503">
        <f ca="1">IF($B$2=0,"",COUNTA($B$2:B503))</f>
        <v>502</v>
      </c>
      <c r="B503" s="3" t="str">
        <f t="shared" ca="1" si="57"/>
        <v/>
      </c>
      <c r="C503" s="3">
        <f t="shared" ca="1" si="63"/>
        <v>0</v>
      </c>
      <c r="G503" t="str">
        <f>IF(ISBLANK(K503),"",COUNTA($K$2:K503))</f>
        <v/>
      </c>
      <c r="H503" t="str">
        <f t="shared" si="58"/>
        <v/>
      </c>
      <c r="I503">
        <f t="shared" si="59"/>
        <v>0</v>
      </c>
      <c r="J503">
        <f t="shared" si="60"/>
        <v>0</v>
      </c>
      <c r="M503">
        <f t="shared" si="61"/>
        <v>0</v>
      </c>
      <c r="N503">
        <f t="shared" si="61"/>
        <v>0</v>
      </c>
    </row>
    <row r="504" spans="1:14" x14ac:dyDescent="0.25">
      <c r="A504">
        <f ca="1">IF($B$2=0,"",COUNTA($B$2:B504))</f>
        <v>503</v>
      </c>
      <c r="B504" s="3" t="str">
        <f t="shared" ca="1" si="57"/>
        <v/>
      </c>
      <c r="C504" s="3">
        <f t="shared" ca="1" si="63"/>
        <v>0</v>
      </c>
      <c r="G504" t="str">
        <f>IF(ISBLANK(K504),"",COUNTA($K$2:K504))</f>
        <v/>
      </c>
      <c r="H504" t="str">
        <f t="shared" si="58"/>
        <v/>
      </c>
      <c r="I504">
        <f t="shared" si="59"/>
        <v>0</v>
      </c>
      <c r="J504">
        <f t="shared" si="60"/>
        <v>0</v>
      </c>
      <c r="M504">
        <f t="shared" si="61"/>
        <v>0</v>
      </c>
      <c r="N504">
        <f t="shared" si="61"/>
        <v>0</v>
      </c>
    </row>
    <row r="505" spans="1:14" x14ac:dyDescent="0.25">
      <c r="A505">
        <f ca="1">IF($B$2=0,"",COUNTA($B$2:B505))</f>
        <v>504</v>
      </c>
      <c r="B505" s="3" t="str">
        <f t="shared" ca="1" si="57"/>
        <v/>
      </c>
      <c r="C505" s="3">
        <f t="shared" ca="1" si="63"/>
        <v>0</v>
      </c>
      <c r="G505" t="str">
        <f>IF(ISBLANK(K505),"",COUNTA($K$2:K505))</f>
        <v/>
      </c>
      <c r="H505" t="str">
        <f t="shared" si="58"/>
        <v/>
      </c>
      <c r="I505">
        <f t="shared" si="59"/>
        <v>0</v>
      </c>
      <c r="J505">
        <f t="shared" si="60"/>
        <v>0</v>
      </c>
      <c r="M505">
        <f t="shared" si="61"/>
        <v>0</v>
      </c>
      <c r="N505">
        <f t="shared" si="61"/>
        <v>0</v>
      </c>
    </row>
    <row r="506" spans="1:14" x14ac:dyDescent="0.25">
      <c r="A506">
        <f ca="1">IF($B$2=0,"",COUNTA($B$2:B506))</f>
        <v>505</v>
      </c>
      <c r="B506" s="3" t="str">
        <f t="shared" ca="1" si="57"/>
        <v/>
      </c>
      <c r="C506" s="3">
        <f t="shared" ca="1" si="63"/>
        <v>0</v>
      </c>
      <c r="G506" t="str">
        <f>IF(ISBLANK(K506),"",COUNTA($K$2:K506))</f>
        <v/>
      </c>
      <c r="H506" t="str">
        <f t="shared" si="58"/>
        <v/>
      </c>
      <c r="I506">
        <f t="shared" si="59"/>
        <v>0</v>
      </c>
      <c r="J506">
        <f t="shared" si="60"/>
        <v>0</v>
      </c>
      <c r="M506">
        <f t="shared" si="61"/>
        <v>0</v>
      </c>
      <c r="N506">
        <f t="shared" si="61"/>
        <v>0</v>
      </c>
    </row>
    <row r="507" spans="1:14" x14ac:dyDescent="0.25">
      <c r="A507">
        <f ca="1">IF($B$2=0,"",COUNTA($B$2:B507))</f>
        <v>506</v>
      </c>
      <c r="B507" s="3" t="str">
        <f t="shared" ca="1" si="57"/>
        <v/>
      </c>
      <c r="C507" s="3">
        <f t="shared" ca="1" si="63"/>
        <v>0</v>
      </c>
      <c r="G507" t="str">
        <f>IF(ISBLANK(K507),"",COUNTA($K$2:K507))</f>
        <v/>
      </c>
      <c r="H507" t="str">
        <f t="shared" si="58"/>
        <v/>
      </c>
      <c r="I507">
        <f t="shared" si="59"/>
        <v>0</v>
      </c>
      <c r="J507">
        <f t="shared" si="60"/>
        <v>0</v>
      </c>
      <c r="M507">
        <f t="shared" si="61"/>
        <v>0</v>
      </c>
      <c r="N507">
        <f t="shared" si="61"/>
        <v>0</v>
      </c>
    </row>
    <row r="508" spans="1:14" x14ac:dyDescent="0.25">
      <c r="A508">
        <f ca="1">IF($B$2=0,"",COUNTA($B$2:B508))</f>
        <v>507</v>
      </c>
      <c r="B508" s="3" t="str">
        <f t="shared" ca="1" si="57"/>
        <v/>
      </c>
      <c r="C508" s="3">
        <f t="shared" ca="1" si="63"/>
        <v>0</v>
      </c>
      <c r="G508" t="str">
        <f>IF(ISBLANK(K508),"",COUNTA($K$2:K508))</f>
        <v/>
      </c>
      <c r="H508" t="str">
        <f t="shared" si="58"/>
        <v/>
      </c>
      <c r="I508">
        <f t="shared" si="59"/>
        <v>0</v>
      </c>
      <c r="J508">
        <f t="shared" si="60"/>
        <v>0</v>
      </c>
      <c r="M508">
        <f t="shared" si="61"/>
        <v>0</v>
      </c>
      <c r="N508">
        <f t="shared" si="61"/>
        <v>0</v>
      </c>
    </row>
    <row r="509" spans="1:14" x14ac:dyDescent="0.25">
      <c r="A509">
        <f ca="1">IF($B$2=0,"",COUNTA($B$2:B509))</f>
        <v>508</v>
      </c>
      <c r="B509" s="3" t="str">
        <f t="shared" ca="1" si="57"/>
        <v/>
      </c>
      <c r="C509" s="3">
        <f t="shared" ca="1" si="63"/>
        <v>0</v>
      </c>
      <c r="G509" t="str">
        <f>IF(ISBLANK(K509),"",COUNTA($K$2:K509))</f>
        <v/>
      </c>
      <c r="H509" t="str">
        <f t="shared" si="58"/>
        <v/>
      </c>
      <c r="I509">
        <f t="shared" si="59"/>
        <v>0</v>
      </c>
      <c r="J509">
        <f t="shared" si="60"/>
        <v>0</v>
      </c>
      <c r="M509">
        <f t="shared" si="61"/>
        <v>0</v>
      </c>
      <c r="N509">
        <f t="shared" si="61"/>
        <v>0</v>
      </c>
    </row>
    <row r="510" spans="1:14" x14ac:dyDescent="0.25">
      <c r="A510">
        <f ca="1">IF($B$2=0,"",COUNTA($B$2:B510))</f>
        <v>509</v>
      </c>
      <c r="B510" s="3" t="str">
        <f t="shared" ca="1" si="57"/>
        <v/>
      </c>
      <c r="C510" s="3">
        <f t="shared" ca="1" si="63"/>
        <v>0</v>
      </c>
      <c r="G510" t="str">
        <f>IF(ISBLANK(K510),"",COUNTA($K$2:K510))</f>
        <v/>
      </c>
      <c r="H510" t="str">
        <f t="shared" si="58"/>
        <v/>
      </c>
      <c r="I510">
        <f t="shared" si="59"/>
        <v>0</v>
      </c>
      <c r="J510">
        <f t="shared" si="60"/>
        <v>0</v>
      </c>
      <c r="M510">
        <f t="shared" si="61"/>
        <v>0</v>
      </c>
      <c r="N510">
        <f t="shared" si="61"/>
        <v>0</v>
      </c>
    </row>
    <row r="511" spans="1:14" x14ac:dyDescent="0.25">
      <c r="A511">
        <f ca="1">IF($B$2=0,"",COUNTA($B$2:B511))</f>
        <v>510</v>
      </c>
      <c r="B511" s="3" t="str">
        <f t="shared" ca="1" si="57"/>
        <v/>
      </c>
      <c r="C511" s="3">
        <f t="shared" ca="1" si="63"/>
        <v>0</v>
      </c>
      <c r="G511" t="str">
        <f>IF(ISBLANK(K511),"",COUNTA($K$2:K511))</f>
        <v/>
      </c>
      <c r="H511" t="str">
        <f t="shared" si="58"/>
        <v/>
      </c>
      <c r="I511">
        <f t="shared" si="59"/>
        <v>0</v>
      </c>
      <c r="J511">
        <f t="shared" si="60"/>
        <v>0</v>
      </c>
      <c r="M511">
        <f t="shared" si="61"/>
        <v>0</v>
      </c>
      <c r="N511">
        <f t="shared" si="61"/>
        <v>0</v>
      </c>
    </row>
    <row r="512" spans="1:14" x14ac:dyDescent="0.25">
      <c r="A512">
        <f ca="1">IF($B$2=0,"",COUNTA($B$2:B512))</f>
        <v>511</v>
      </c>
      <c r="B512" s="3" t="str">
        <f t="shared" ca="1" si="57"/>
        <v/>
      </c>
      <c r="C512" s="3">
        <f t="shared" ca="1" si="63"/>
        <v>0</v>
      </c>
      <c r="G512" t="str">
        <f>IF(ISBLANK(K512),"",COUNTA($K$2:K512))</f>
        <v/>
      </c>
      <c r="H512" t="str">
        <f t="shared" si="58"/>
        <v/>
      </c>
      <c r="I512">
        <f t="shared" si="59"/>
        <v>0</v>
      </c>
      <c r="J512">
        <f t="shared" si="60"/>
        <v>0</v>
      </c>
      <c r="M512">
        <f t="shared" si="61"/>
        <v>0</v>
      </c>
      <c r="N512">
        <f t="shared" si="61"/>
        <v>0</v>
      </c>
    </row>
    <row r="513" spans="1:14" x14ac:dyDescent="0.25">
      <c r="A513">
        <f ca="1">IF($B$2=0,"",COUNTA($B$2:B513))</f>
        <v>512</v>
      </c>
      <c r="B513" s="3" t="str">
        <f t="shared" ca="1" si="57"/>
        <v/>
      </c>
      <c r="C513" s="3">
        <f t="shared" ca="1" si="63"/>
        <v>0</v>
      </c>
      <c r="G513" t="str">
        <f>IF(ISBLANK(K513),"",COUNTA($K$2:K513))</f>
        <v/>
      </c>
      <c r="H513" t="str">
        <f t="shared" si="58"/>
        <v/>
      </c>
      <c r="I513">
        <f t="shared" si="59"/>
        <v>0</v>
      </c>
      <c r="J513">
        <f t="shared" si="60"/>
        <v>0</v>
      </c>
      <c r="M513">
        <f t="shared" si="61"/>
        <v>0</v>
      </c>
      <c r="N513">
        <f t="shared" si="61"/>
        <v>0</v>
      </c>
    </row>
    <row r="514" spans="1:14" x14ac:dyDescent="0.25">
      <c r="A514">
        <f ca="1">IF($B$2=0,"",COUNTA($B$2:B514))</f>
        <v>513</v>
      </c>
      <c r="B514" s="3" t="str">
        <f t="shared" ref="B514:B577" ca="1" si="64">UPPER(OFFSET(F513,(ROW()-1)*1-1,0))</f>
        <v/>
      </c>
      <c r="C514" s="3">
        <f t="shared" ca="1" si="63"/>
        <v>0</v>
      </c>
      <c r="G514" t="str">
        <f>IF(ISBLANK(K514),"",COUNTA($K$2:K514))</f>
        <v/>
      </c>
      <c r="H514" t="str">
        <f t="shared" ref="H514:H577" si="65">IF(ISBLANK(K514),"",IF(ISNUMBER(SEARCH("+",K514)),LEFT(K514,SEARCH("+",K514,1)-1),LEFT(K514,SEARCH("-",K514,1)-1)))</f>
        <v/>
      </c>
      <c r="I514">
        <f t="shared" ref="I514:I577" si="66">IF(VALUE(M514)&gt;0,-20,IF(VALUE(M514)&gt;VALUE(N514),-20,M514))</f>
        <v>0</v>
      </c>
      <c r="J514">
        <f t="shared" ref="J514:J577" si="67">IF(VALUE(N514)&gt;0,-20,IF(VALUE(N514)&gt;VALUE(M514),-20,N514))</f>
        <v>0</v>
      </c>
      <c r="M514">
        <f t="shared" ref="M514:N577" si="68">IF(ISBLANK(K514),0,IF(ISNUMBER(SEARCH("+",K514)),RIGHT(K514,LEN(K514)-SEARCH("+",K514,1)),RIGHT(K514,LEN(K514)-SEARCH("-",K514,1)+1)))</f>
        <v>0</v>
      </c>
      <c r="N514">
        <f t="shared" si="68"/>
        <v>0</v>
      </c>
    </row>
    <row r="515" spans="1:14" x14ac:dyDescent="0.25">
      <c r="A515">
        <f ca="1">IF($B$2=0,"",COUNTA($B$2:B515))</f>
        <v>514</v>
      </c>
      <c r="B515" s="3" t="str">
        <f t="shared" ca="1" si="64"/>
        <v/>
      </c>
      <c r="C515" s="3">
        <f t="shared" ca="1" si="63"/>
        <v>0</v>
      </c>
      <c r="G515" t="str">
        <f>IF(ISBLANK(K515),"",COUNTA($K$2:K515))</f>
        <v/>
      </c>
      <c r="H515" t="str">
        <f t="shared" si="65"/>
        <v/>
      </c>
      <c r="I515">
        <f t="shared" si="66"/>
        <v>0</v>
      </c>
      <c r="J515">
        <f t="shared" si="67"/>
        <v>0</v>
      </c>
      <c r="M515">
        <f t="shared" si="68"/>
        <v>0</v>
      </c>
      <c r="N515">
        <f t="shared" si="68"/>
        <v>0</v>
      </c>
    </row>
    <row r="516" spans="1:14" x14ac:dyDescent="0.25">
      <c r="A516">
        <f ca="1">IF($B$2=0,"",COUNTA($B$2:B516))</f>
        <v>515</v>
      </c>
      <c r="B516" s="3" t="str">
        <f t="shared" ca="1" si="64"/>
        <v/>
      </c>
      <c r="C516" s="3">
        <f t="shared" ca="1" si="63"/>
        <v>0</v>
      </c>
      <c r="G516" t="str">
        <f>IF(ISBLANK(K516),"",COUNTA($K$2:K516))</f>
        <v/>
      </c>
      <c r="H516" t="str">
        <f t="shared" si="65"/>
        <v/>
      </c>
      <c r="I516">
        <f t="shared" si="66"/>
        <v>0</v>
      </c>
      <c r="J516">
        <f t="shared" si="67"/>
        <v>0</v>
      </c>
      <c r="M516">
        <f t="shared" si="68"/>
        <v>0</v>
      </c>
      <c r="N516">
        <f t="shared" si="68"/>
        <v>0</v>
      </c>
    </row>
    <row r="517" spans="1:14" x14ac:dyDescent="0.25">
      <c r="A517">
        <f ca="1">IF($B$2=0,"",COUNTA($B$2:B517))</f>
        <v>516</v>
      </c>
      <c r="B517" s="3" t="str">
        <f t="shared" ca="1" si="64"/>
        <v/>
      </c>
      <c r="C517" s="3">
        <f t="shared" ca="1" si="63"/>
        <v>0</v>
      </c>
      <c r="G517" t="str">
        <f>IF(ISBLANK(K517),"",COUNTA($K$2:K517))</f>
        <v/>
      </c>
      <c r="H517" t="str">
        <f t="shared" si="65"/>
        <v/>
      </c>
      <c r="I517">
        <f t="shared" si="66"/>
        <v>0</v>
      </c>
      <c r="J517">
        <f t="shared" si="67"/>
        <v>0</v>
      </c>
      <c r="M517">
        <f t="shared" si="68"/>
        <v>0</v>
      </c>
      <c r="N517">
        <f t="shared" si="68"/>
        <v>0</v>
      </c>
    </row>
    <row r="518" spans="1:14" x14ac:dyDescent="0.25">
      <c r="A518">
        <f ca="1">IF($B$2=0,"",COUNTA($B$2:B518))</f>
        <v>517</v>
      </c>
      <c r="B518" s="3" t="str">
        <f t="shared" ca="1" si="64"/>
        <v/>
      </c>
      <c r="C518" s="3">
        <f t="shared" ca="1" si="63"/>
        <v>0</v>
      </c>
      <c r="G518" t="str">
        <f>IF(ISBLANK(K518),"",COUNTA($K$2:K518))</f>
        <v/>
      </c>
      <c r="H518" t="str">
        <f t="shared" si="65"/>
        <v/>
      </c>
      <c r="I518">
        <f t="shared" si="66"/>
        <v>0</v>
      </c>
      <c r="J518">
        <f t="shared" si="67"/>
        <v>0</v>
      </c>
      <c r="M518">
        <f t="shared" si="68"/>
        <v>0</v>
      </c>
      <c r="N518">
        <f t="shared" si="68"/>
        <v>0</v>
      </c>
    </row>
    <row r="519" spans="1:14" x14ac:dyDescent="0.25">
      <c r="A519">
        <f ca="1">IF($B$2=0,"",COUNTA($B$2:B519))</f>
        <v>518</v>
      </c>
      <c r="B519" s="3" t="str">
        <f t="shared" ca="1" si="64"/>
        <v/>
      </c>
      <c r="C519" s="3">
        <f t="shared" ca="1" si="63"/>
        <v>0</v>
      </c>
      <c r="G519" t="str">
        <f>IF(ISBLANK(K519),"",COUNTA($K$2:K519))</f>
        <v/>
      </c>
      <c r="H519" t="str">
        <f t="shared" si="65"/>
        <v/>
      </c>
      <c r="I519">
        <f t="shared" si="66"/>
        <v>0</v>
      </c>
      <c r="J519">
        <f t="shared" si="67"/>
        <v>0</v>
      </c>
      <c r="M519">
        <f t="shared" si="68"/>
        <v>0</v>
      </c>
      <c r="N519">
        <f t="shared" si="68"/>
        <v>0</v>
      </c>
    </row>
    <row r="520" spans="1:14" x14ac:dyDescent="0.25">
      <c r="A520">
        <f ca="1">IF($B$2=0,"",COUNTA($B$2:B520))</f>
        <v>519</v>
      </c>
      <c r="B520" s="3" t="str">
        <f t="shared" ca="1" si="64"/>
        <v/>
      </c>
      <c r="C520" s="3">
        <f t="shared" ca="1" si="63"/>
        <v>0</v>
      </c>
      <c r="G520" t="str">
        <f>IF(ISBLANK(K520),"",COUNTA($K$2:K520))</f>
        <v/>
      </c>
      <c r="H520" t="str">
        <f t="shared" si="65"/>
        <v/>
      </c>
      <c r="I520">
        <f t="shared" si="66"/>
        <v>0</v>
      </c>
      <c r="J520">
        <f t="shared" si="67"/>
        <v>0</v>
      </c>
      <c r="M520">
        <f t="shared" si="68"/>
        <v>0</v>
      </c>
      <c r="N520">
        <f t="shared" si="68"/>
        <v>0</v>
      </c>
    </row>
    <row r="521" spans="1:14" x14ac:dyDescent="0.25">
      <c r="A521">
        <f ca="1">IF($B$2=0,"",COUNTA($B$2:B521))</f>
        <v>520</v>
      </c>
      <c r="B521" s="3" t="str">
        <f t="shared" ca="1" si="64"/>
        <v/>
      </c>
      <c r="C521" s="3">
        <f t="shared" ca="1" si="63"/>
        <v>0</v>
      </c>
      <c r="G521" t="str">
        <f>IF(ISBLANK(K521),"",COUNTA($K$2:K521))</f>
        <v/>
      </c>
      <c r="H521" t="str">
        <f t="shared" si="65"/>
        <v/>
      </c>
      <c r="I521">
        <f t="shared" si="66"/>
        <v>0</v>
      </c>
      <c r="J521">
        <f t="shared" si="67"/>
        <v>0</v>
      </c>
      <c r="M521">
        <f t="shared" si="68"/>
        <v>0</v>
      </c>
      <c r="N521">
        <f t="shared" si="68"/>
        <v>0</v>
      </c>
    </row>
    <row r="522" spans="1:14" x14ac:dyDescent="0.25">
      <c r="A522">
        <f ca="1">IF($B$2=0,"",COUNTA($B$2:B522))</f>
        <v>521</v>
      </c>
      <c r="B522" s="3" t="str">
        <f t="shared" ca="1" si="64"/>
        <v/>
      </c>
      <c r="C522" s="3">
        <f t="shared" ca="1" si="63"/>
        <v>0</v>
      </c>
      <c r="G522" t="str">
        <f>IF(ISBLANK(K522),"",COUNTA($K$2:K522))</f>
        <v/>
      </c>
      <c r="H522" t="str">
        <f t="shared" si="65"/>
        <v/>
      </c>
      <c r="I522">
        <f t="shared" si="66"/>
        <v>0</v>
      </c>
      <c r="J522">
        <f t="shared" si="67"/>
        <v>0</v>
      </c>
      <c r="M522">
        <f t="shared" si="68"/>
        <v>0</v>
      </c>
      <c r="N522">
        <f t="shared" si="68"/>
        <v>0</v>
      </c>
    </row>
    <row r="523" spans="1:14" x14ac:dyDescent="0.25">
      <c r="A523">
        <f ca="1">IF($B$2=0,"",COUNTA($B$2:B523))</f>
        <v>522</v>
      </c>
      <c r="B523" s="3" t="str">
        <f t="shared" ca="1" si="64"/>
        <v/>
      </c>
      <c r="C523" s="3">
        <f t="shared" ca="1" si="63"/>
        <v>0</v>
      </c>
      <c r="G523" t="str">
        <f>IF(ISBLANK(K523),"",COUNTA($K$2:K523))</f>
        <v/>
      </c>
      <c r="H523" t="str">
        <f t="shared" si="65"/>
        <v/>
      </c>
      <c r="I523">
        <f t="shared" si="66"/>
        <v>0</v>
      </c>
      <c r="J523">
        <f t="shared" si="67"/>
        <v>0</v>
      </c>
      <c r="M523">
        <f t="shared" si="68"/>
        <v>0</v>
      </c>
      <c r="N523">
        <f t="shared" si="68"/>
        <v>0</v>
      </c>
    </row>
    <row r="524" spans="1:14" x14ac:dyDescent="0.25">
      <c r="A524">
        <f ca="1">IF($B$2=0,"",COUNTA($B$2:B524))</f>
        <v>523</v>
      </c>
      <c r="B524" s="3" t="str">
        <f t="shared" ca="1" si="64"/>
        <v/>
      </c>
      <c r="C524" s="3">
        <f t="shared" ca="1" si="63"/>
        <v>0</v>
      </c>
      <c r="G524" t="str">
        <f>IF(ISBLANK(K524),"",COUNTA($K$2:K524))</f>
        <v/>
      </c>
      <c r="H524" t="str">
        <f t="shared" si="65"/>
        <v/>
      </c>
      <c r="I524">
        <f t="shared" si="66"/>
        <v>0</v>
      </c>
      <c r="J524">
        <f t="shared" si="67"/>
        <v>0</v>
      </c>
      <c r="M524">
        <f t="shared" si="68"/>
        <v>0</v>
      </c>
      <c r="N524">
        <f t="shared" si="68"/>
        <v>0</v>
      </c>
    </row>
    <row r="525" spans="1:14" x14ac:dyDescent="0.25">
      <c r="A525">
        <f ca="1">IF($B$2=0,"",COUNTA($B$2:B525))</f>
        <v>524</v>
      </c>
      <c r="B525" s="3" t="str">
        <f t="shared" ca="1" si="64"/>
        <v/>
      </c>
      <c r="C525" s="3">
        <f t="shared" ca="1" si="63"/>
        <v>0</v>
      </c>
      <c r="G525" t="str">
        <f>IF(ISBLANK(K525),"",COUNTA($K$2:K525))</f>
        <v/>
      </c>
      <c r="H525" t="str">
        <f t="shared" si="65"/>
        <v/>
      </c>
      <c r="I525">
        <f t="shared" si="66"/>
        <v>0</v>
      </c>
      <c r="J525">
        <f t="shared" si="67"/>
        <v>0</v>
      </c>
      <c r="M525">
        <f t="shared" si="68"/>
        <v>0</v>
      </c>
      <c r="N525">
        <f t="shared" si="68"/>
        <v>0</v>
      </c>
    </row>
    <row r="526" spans="1:14" x14ac:dyDescent="0.25">
      <c r="A526">
        <f ca="1">IF($B$2=0,"",COUNTA($B$2:B526))</f>
        <v>525</v>
      </c>
      <c r="B526" s="3" t="str">
        <f t="shared" ca="1" si="64"/>
        <v/>
      </c>
      <c r="C526" s="3">
        <f t="shared" ca="1" si="63"/>
        <v>0</v>
      </c>
      <c r="G526" t="str">
        <f>IF(ISBLANK(K526),"",COUNTA($K$2:K526))</f>
        <v/>
      </c>
      <c r="H526" t="str">
        <f t="shared" si="65"/>
        <v/>
      </c>
      <c r="I526">
        <f t="shared" si="66"/>
        <v>0</v>
      </c>
      <c r="J526">
        <f t="shared" si="67"/>
        <v>0</v>
      </c>
      <c r="M526">
        <f t="shared" si="68"/>
        <v>0</v>
      </c>
      <c r="N526">
        <f t="shared" si="68"/>
        <v>0</v>
      </c>
    </row>
    <row r="527" spans="1:14" x14ac:dyDescent="0.25">
      <c r="A527">
        <f ca="1">IF($B$2=0,"",COUNTA($B$2:B527))</f>
        <v>526</v>
      </c>
      <c r="B527" s="3" t="str">
        <f t="shared" ca="1" si="64"/>
        <v/>
      </c>
      <c r="C527" s="3">
        <f t="shared" ca="1" si="63"/>
        <v>0</v>
      </c>
      <c r="G527" t="str">
        <f>IF(ISBLANK(K527),"",COUNTA($K$2:K527))</f>
        <v/>
      </c>
      <c r="H527" t="str">
        <f t="shared" si="65"/>
        <v/>
      </c>
      <c r="I527">
        <f t="shared" si="66"/>
        <v>0</v>
      </c>
      <c r="J527">
        <f t="shared" si="67"/>
        <v>0</v>
      </c>
      <c r="M527">
        <f t="shared" si="68"/>
        <v>0</v>
      </c>
      <c r="N527">
        <f t="shared" si="68"/>
        <v>0</v>
      </c>
    </row>
    <row r="528" spans="1:14" x14ac:dyDescent="0.25">
      <c r="A528">
        <f ca="1">IF($B$2=0,"",COUNTA($B$2:B528))</f>
        <v>527</v>
      </c>
      <c r="B528" s="3" t="str">
        <f t="shared" ca="1" si="64"/>
        <v/>
      </c>
      <c r="C528" s="3">
        <f t="shared" ca="1" si="63"/>
        <v>0</v>
      </c>
      <c r="G528" t="str">
        <f>IF(ISBLANK(K528),"",COUNTA($K$2:K528))</f>
        <v/>
      </c>
      <c r="H528" t="str">
        <f t="shared" si="65"/>
        <v/>
      </c>
      <c r="I528">
        <f t="shared" si="66"/>
        <v>0</v>
      </c>
      <c r="J528">
        <f t="shared" si="67"/>
        <v>0</v>
      </c>
      <c r="M528">
        <f t="shared" si="68"/>
        <v>0</v>
      </c>
      <c r="N528">
        <f t="shared" si="68"/>
        <v>0</v>
      </c>
    </row>
    <row r="529" spans="1:14" x14ac:dyDescent="0.25">
      <c r="A529">
        <f ca="1">IF($B$2=0,"",COUNTA($B$2:B529))</f>
        <v>528</v>
      </c>
      <c r="B529" s="3" t="str">
        <f t="shared" ca="1" si="64"/>
        <v/>
      </c>
      <c r="C529" s="3">
        <f t="shared" ca="1" si="63"/>
        <v>0</v>
      </c>
      <c r="G529" t="str">
        <f>IF(ISBLANK(K529),"",COUNTA($K$2:K529))</f>
        <v/>
      </c>
      <c r="H529" t="str">
        <f t="shared" si="65"/>
        <v/>
      </c>
      <c r="I529">
        <f t="shared" si="66"/>
        <v>0</v>
      </c>
      <c r="J529">
        <f t="shared" si="67"/>
        <v>0</v>
      </c>
      <c r="M529">
        <f t="shared" si="68"/>
        <v>0</v>
      </c>
      <c r="N529">
        <f t="shared" si="68"/>
        <v>0</v>
      </c>
    </row>
    <row r="530" spans="1:14" x14ac:dyDescent="0.25">
      <c r="A530">
        <f ca="1">IF($B$2=0,"",COUNTA($B$2:B530))</f>
        <v>529</v>
      </c>
      <c r="B530" s="3" t="str">
        <f t="shared" ca="1" si="64"/>
        <v/>
      </c>
      <c r="C530" s="3">
        <f t="shared" ca="1" si="63"/>
        <v>0</v>
      </c>
      <c r="G530" t="str">
        <f>IF(ISBLANK(K530),"",COUNTA($K$2:K530))</f>
        <v/>
      </c>
      <c r="H530" t="str">
        <f t="shared" si="65"/>
        <v/>
      </c>
      <c r="I530">
        <f t="shared" si="66"/>
        <v>0</v>
      </c>
      <c r="J530">
        <f t="shared" si="67"/>
        <v>0</v>
      </c>
      <c r="M530">
        <f t="shared" si="68"/>
        <v>0</v>
      </c>
      <c r="N530">
        <f t="shared" si="68"/>
        <v>0</v>
      </c>
    </row>
    <row r="531" spans="1:14" x14ac:dyDescent="0.25">
      <c r="A531">
        <f ca="1">IF($B$2=0,"",COUNTA($B$2:B531))</f>
        <v>530</v>
      </c>
      <c r="B531" s="3" t="str">
        <f t="shared" ca="1" si="64"/>
        <v/>
      </c>
      <c r="C531" s="3">
        <f t="shared" ca="1" si="63"/>
        <v>0</v>
      </c>
      <c r="G531" t="str">
        <f>IF(ISBLANK(K531),"",COUNTA($K$2:K531))</f>
        <v/>
      </c>
      <c r="H531" t="str">
        <f t="shared" si="65"/>
        <v/>
      </c>
      <c r="I531">
        <f t="shared" si="66"/>
        <v>0</v>
      </c>
      <c r="J531">
        <f t="shared" si="67"/>
        <v>0</v>
      </c>
      <c r="M531">
        <f t="shared" si="68"/>
        <v>0</v>
      </c>
      <c r="N531">
        <f t="shared" si="68"/>
        <v>0</v>
      </c>
    </row>
    <row r="532" spans="1:14" x14ac:dyDescent="0.25">
      <c r="A532">
        <f ca="1">IF($B$2=0,"",COUNTA($B$2:B532))</f>
        <v>531</v>
      </c>
      <c r="B532" s="3" t="str">
        <f t="shared" ca="1" si="64"/>
        <v/>
      </c>
      <c r="C532" s="3">
        <f t="shared" ca="1" si="63"/>
        <v>0</v>
      </c>
      <c r="G532" t="str">
        <f>IF(ISBLANK(K532),"",COUNTA($K$2:K532))</f>
        <v/>
      </c>
      <c r="H532" t="str">
        <f t="shared" si="65"/>
        <v/>
      </c>
      <c r="I532">
        <f t="shared" si="66"/>
        <v>0</v>
      </c>
      <c r="J532">
        <f t="shared" si="67"/>
        <v>0</v>
      </c>
      <c r="M532">
        <f t="shared" si="68"/>
        <v>0</v>
      </c>
      <c r="N532">
        <f t="shared" si="68"/>
        <v>0</v>
      </c>
    </row>
    <row r="533" spans="1:14" x14ac:dyDescent="0.25">
      <c r="A533">
        <f ca="1">IF($B$2=0,"",COUNTA($B$2:B533))</f>
        <v>532</v>
      </c>
      <c r="B533" s="3" t="str">
        <f t="shared" ca="1" si="64"/>
        <v/>
      </c>
      <c r="C533" s="3">
        <f t="shared" ca="1" si="63"/>
        <v>0</v>
      </c>
      <c r="G533" t="str">
        <f>IF(ISBLANK(K533),"",COUNTA($K$2:K533))</f>
        <v/>
      </c>
      <c r="H533" t="str">
        <f t="shared" si="65"/>
        <v/>
      </c>
      <c r="I533">
        <f t="shared" si="66"/>
        <v>0</v>
      </c>
      <c r="J533">
        <f t="shared" si="67"/>
        <v>0</v>
      </c>
      <c r="M533">
        <f t="shared" si="68"/>
        <v>0</v>
      </c>
      <c r="N533">
        <f t="shared" si="68"/>
        <v>0</v>
      </c>
    </row>
    <row r="534" spans="1:14" x14ac:dyDescent="0.25">
      <c r="A534">
        <f ca="1">IF($B$2=0,"",COUNTA($B$2:B534))</f>
        <v>533</v>
      </c>
      <c r="B534" s="3" t="str">
        <f t="shared" ca="1" si="64"/>
        <v/>
      </c>
      <c r="C534" s="3">
        <f t="shared" ca="1" si="63"/>
        <v>0</v>
      </c>
      <c r="G534" t="str">
        <f>IF(ISBLANK(K534),"",COUNTA($K$2:K534))</f>
        <v/>
      </c>
      <c r="H534" t="str">
        <f t="shared" si="65"/>
        <v/>
      </c>
      <c r="I534">
        <f t="shared" si="66"/>
        <v>0</v>
      </c>
      <c r="J534">
        <f t="shared" si="67"/>
        <v>0</v>
      </c>
      <c r="M534">
        <f t="shared" si="68"/>
        <v>0</v>
      </c>
      <c r="N534">
        <f t="shared" si="68"/>
        <v>0</v>
      </c>
    </row>
    <row r="535" spans="1:14" x14ac:dyDescent="0.25">
      <c r="A535">
        <f ca="1">IF($B$2=0,"",COUNTA($B$2:B535))</f>
        <v>534</v>
      </c>
      <c r="B535" s="3" t="str">
        <f t="shared" ca="1" si="64"/>
        <v/>
      </c>
      <c r="C535" s="3">
        <f t="shared" ca="1" si="63"/>
        <v>0</v>
      </c>
      <c r="G535" t="str">
        <f>IF(ISBLANK(K535),"",COUNTA($K$2:K535))</f>
        <v/>
      </c>
      <c r="H535" t="str">
        <f t="shared" si="65"/>
        <v/>
      </c>
      <c r="I535">
        <f t="shared" si="66"/>
        <v>0</v>
      </c>
      <c r="J535">
        <f t="shared" si="67"/>
        <v>0</v>
      </c>
      <c r="M535">
        <f t="shared" si="68"/>
        <v>0</v>
      </c>
      <c r="N535">
        <f t="shared" si="68"/>
        <v>0</v>
      </c>
    </row>
    <row r="536" spans="1:14" x14ac:dyDescent="0.25">
      <c r="A536">
        <f ca="1">IF($B$2=0,"",COUNTA($B$2:B536))</f>
        <v>535</v>
      </c>
      <c r="B536" s="3" t="str">
        <f t="shared" ca="1" si="64"/>
        <v/>
      </c>
      <c r="C536" s="3">
        <f t="shared" ca="1" si="63"/>
        <v>0</v>
      </c>
      <c r="G536" t="str">
        <f>IF(ISBLANK(K536),"",COUNTA($K$2:K536))</f>
        <v/>
      </c>
      <c r="H536" t="str">
        <f t="shared" si="65"/>
        <v/>
      </c>
      <c r="I536">
        <f t="shared" si="66"/>
        <v>0</v>
      </c>
      <c r="J536">
        <f t="shared" si="67"/>
        <v>0</v>
      </c>
      <c r="M536">
        <f t="shared" si="68"/>
        <v>0</v>
      </c>
      <c r="N536">
        <f t="shared" si="68"/>
        <v>0</v>
      </c>
    </row>
    <row r="537" spans="1:14" x14ac:dyDescent="0.25">
      <c r="A537">
        <f ca="1">IF($B$2=0,"",COUNTA($B$2:B537))</f>
        <v>536</v>
      </c>
      <c r="B537" s="3" t="str">
        <f t="shared" ca="1" si="64"/>
        <v/>
      </c>
      <c r="C537" s="3">
        <f t="shared" ca="1" si="63"/>
        <v>0</v>
      </c>
      <c r="G537" t="str">
        <f>IF(ISBLANK(K537),"",COUNTA($K$2:K537))</f>
        <v/>
      </c>
      <c r="H537" t="str">
        <f t="shared" si="65"/>
        <v/>
      </c>
      <c r="I537">
        <f t="shared" si="66"/>
        <v>0</v>
      </c>
      <c r="J537">
        <f t="shared" si="67"/>
        <v>0</v>
      </c>
      <c r="M537">
        <f t="shared" si="68"/>
        <v>0</v>
      </c>
      <c r="N537">
        <f t="shared" si="68"/>
        <v>0</v>
      </c>
    </row>
    <row r="538" spans="1:14" x14ac:dyDescent="0.25">
      <c r="A538">
        <f ca="1">IF($B$2=0,"",COUNTA($B$2:B538))</f>
        <v>537</v>
      </c>
      <c r="B538" s="3" t="str">
        <f t="shared" ca="1" si="64"/>
        <v/>
      </c>
      <c r="C538" s="3">
        <f t="shared" ca="1" si="63"/>
        <v>0</v>
      </c>
      <c r="G538" t="str">
        <f>IF(ISBLANK(K538),"",COUNTA($K$2:K538))</f>
        <v/>
      </c>
      <c r="H538" t="str">
        <f t="shared" si="65"/>
        <v/>
      </c>
      <c r="I538">
        <f t="shared" si="66"/>
        <v>0</v>
      </c>
      <c r="J538">
        <f t="shared" si="67"/>
        <v>0</v>
      </c>
      <c r="M538">
        <f t="shared" si="68"/>
        <v>0</v>
      </c>
      <c r="N538">
        <f t="shared" si="68"/>
        <v>0</v>
      </c>
    </row>
    <row r="539" spans="1:14" x14ac:dyDescent="0.25">
      <c r="A539">
        <f ca="1">IF($B$2=0,"",COUNTA($B$2:B539))</f>
        <v>538</v>
      </c>
      <c r="B539" s="3" t="str">
        <f t="shared" ca="1" si="64"/>
        <v/>
      </c>
      <c r="C539" s="3">
        <f t="shared" ca="1" si="63"/>
        <v>0</v>
      </c>
      <c r="G539" t="str">
        <f>IF(ISBLANK(K539),"",COUNTA($K$2:K539))</f>
        <v/>
      </c>
      <c r="H539" t="str">
        <f t="shared" si="65"/>
        <v/>
      </c>
      <c r="I539">
        <f t="shared" si="66"/>
        <v>0</v>
      </c>
      <c r="J539">
        <f t="shared" si="67"/>
        <v>0</v>
      </c>
      <c r="M539">
        <f t="shared" si="68"/>
        <v>0</v>
      </c>
      <c r="N539">
        <f t="shared" si="68"/>
        <v>0</v>
      </c>
    </row>
    <row r="540" spans="1:14" x14ac:dyDescent="0.25">
      <c r="A540">
        <f ca="1">IF($B$2=0,"",COUNTA($B$2:B540))</f>
        <v>539</v>
      </c>
      <c r="B540" s="3" t="str">
        <f t="shared" ca="1" si="64"/>
        <v/>
      </c>
      <c r="C540" s="3">
        <f t="shared" ca="1" si="63"/>
        <v>0</v>
      </c>
      <c r="G540" t="str">
        <f>IF(ISBLANK(K540),"",COUNTA($K$2:K540))</f>
        <v/>
      </c>
      <c r="H540" t="str">
        <f t="shared" si="65"/>
        <v/>
      </c>
      <c r="I540">
        <f t="shared" si="66"/>
        <v>0</v>
      </c>
      <c r="J540">
        <f t="shared" si="67"/>
        <v>0</v>
      </c>
      <c r="M540">
        <f t="shared" si="68"/>
        <v>0</v>
      </c>
      <c r="N540">
        <f t="shared" si="68"/>
        <v>0</v>
      </c>
    </row>
    <row r="541" spans="1:14" x14ac:dyDescent="0.25">
      <c r="A541">
        <f ca="1">IF($B$2=0,"",COUNTA($B$2:B541))</f>
        <v>540</v>
      </c>
      <c r="B541" s="3" t="str">
        <f t="shared" ca="1" si="64"/>
        <v/>
      </c>
      <c r="C541" s="3">
        <f t="shared" ca="1" si="63"/>
        <v>0</v>
      </c>
      <c r="G541" t="str">
        <f>IF(ISBLANK(K541),"",COUNTA($K$2:K541))</f>
        <v/>
      </c>
      <c r="H541" t="str">
        <f t="shared" si="65"/>
        <v/>
      </c>
      <c r="I541">
        <f t="shared" si="66"/>
        <v>0</v>
      </c>
      <c r="J541">
        <f t="shared" si="67"/>
        <v>0</v>
      </c>
      <c r="M541">
        <f t="shared" si="68"/>
        <v>0</v>
      </c>
      <c r="N541">
        <f t="shared" si="68"/>
        <v>0</v>
      </c>
    </row>
    <row r="542" spans="1:14" x14ac:dyDescent="0.25">
      <c r="A542">
        <f ca="1">IF($B$2=0,"",COUNTA($B$2:B542))</f>
        <v>541</v>
      </c>
      <c r="B542" s="3" t="str">
        <f t="shared" ca="1" si="64"/>
        <v/>
      </c>
      <c r="C542" s="3">
        <f t="shared" ca="1" si="63"/>
        <v>0</v>
      </c>
      <c r="G542" t="str">
        <f>IF(ISBLANK(K542),"",COUNTA($K$2:K542))</f>
        <v/>
      </c>
      <c r="H542" t="str">
        <f t="shared" si="65"/>
        <v/>
      </c>
      <c r="I542">
        <f t="shared" si="66"/>
        <v>0</v>
      </c>
      <c r="J542">
        <f t="shared" si="67"/>
        <v>0</v>
      </c>
      <c r="M542">
        <f t="shared" si="68"/>
        <v>0</v>
      </c>
      <c r="N542">
        <f t="shared" si="68"/>
        <v>0</v>
      </c>
    </row>
    <row r="543" spans="1:14" x14ac:dyDescent="0.25">
      <c r="A543">
        <f ca="1">IF($B$2=0,"",COUNTA($B$2:B543))</f>
        <v>542</v>
      </c>
      <c r="B543" s="3" t="str">
        <f t="shared" ca="1" si="64"/>
        <v/>
      </c>
      <c r="C543" s="3">
        <f t="shared" ca="1" si="63"/>
        <v>0</v>
      </c>
      <c r="G543" t="str">
        <f>IF(ISBLANK(K543),"",COUNTA($K$2:K543))</f>
        <v/>
      </c>
      <c r="H543" t="str">
        <f t="shared" si="65"/>
        <v/>
      </c>
      <c r="I543">
        <f t="shared" si="66"/>
        <v>0</v>
      </c>
      <c r="J543">
        <f t="shared" si="67"/>
        <v>0</v>
      </c>
      <c r="M543">
        <f t="shared" si="68"/>
        <v>0</v>
      </c>
      <c r="N543">
        <f t="shared" si="68"/>
        <v>0</v>
      </c>
    </row>
    <row r="544" spans="1:14" x14ac:dyDescent="0.25">
      <c r="A544">
        <f ca="1">IF($B$2=0,"",COUNTA($B$2:B544))</f>
        <v>543</v>
      </c>
      <c r="B544" s="3" t="str">
        <f t="shared" ca="1" si="64"/>
        <v/>
      </c>
      <c r="C544" s="3">
        <f t="shared" ca="1" si="63"/>
        <v>0</v>
      </c>
      <c r="G544" t="str">
        <f>IF(ISBLANK(K544),"",COUNTA($K$2:K544))</f>
        <v/>
      </c>
      <c r="H544" t="str">
        <f t="shared" si="65"/>
        <v/>
      </c>
      <c r="I544">
        <f t="shared" si="66"/>
        <v>0</v>
      </c>
      <c r="J544">
        <f t="shared" si="67"/>
        <v>0</v>
      </c>
      <c r="M544">
        <f t="shared" si="68"/>
        <v>0</v>
      </c>
      <c r="N544">
        <f t="shared" si="68"/>
        <v>0</v>
      </c>
    </row>
    <row r="545" spans="1:14" x14ac:dyDescent="0.25">
      <c r="A545">
        <f ca="1">IF($B$2=0,"",COUNTA($B$2:B545))</f>
        <v>544</v>
      </c>
      <c r="B545" s="3" t="str">
        <f t="shared" ca="1" si="64"/>
        <v/>
      </c>
      <c r="C545" s="3">
        <f t="shared" ca="1" si="63"/>
        <v>0</v>
      </c>
      <c r="G545" t="str">
        <f>IF(ISBLANK(K545),"",COUNTA($K$2:K545))</f>
        <v/>
      </c>
      <c r="H545" t="str">
        <f t="shared" si="65"/>
        <v/>
      </c>
      <c r="I545">
        <f t="shared" si="66"/>
        <v>0</v>
      </c>
      <c r="J545">
        <f t="shared" si="67"/>
        <v>0</v>
      </c>
      <c r="M545">
        <f t="shared" si="68"/>
        <v>0</v>
      </c>
      <c r="N545">
        <f t="shared" si="68"/>
        <v>0</v>
      </c>
    </row>
    <row r="546" spans="1:14" x14ac:dyDescent="0.25">
      <c r="A546">
        <f ca="1">IF($B$2=0,"",COUNTA($B$2:B546))</f>
        <v>545</v>
      </c>
      <c r="B546" s="3" t="str">
        <f t="shared" ca="1" si="64"/>
        <v/>
      </c>
      <c r="C546" s="3">
        <f t="shared" ca="1" si="63"/>
        <v>0</v>
      </c>
      <c r="G546" t="str">
        <f>IF(ISBLANK(K546),"",COUNTA($K$2:K546))</f>
        <v/>
      </c>
      <c r="H546" t="str">
        <f t="shared" si="65"/>
        <v/>
      </c>
      <c r="I546">
        <f t="shared" si="66"/>
        <v>0</v>
      </c>
      <c r="J546">
        <f t="shared" si="67"/>
        <v>0</v>
      </c>
      <c r="M546">
        <f t="shared" si="68"/>
        <v>0</v>
      </c>
      <c r="N546">
        <f t="shared" si="68"/>
        <v>0</v>
      </c>
    </row>
    <row r="547" spans="1:14" x14ac:dyDescent="0.25">
      <c r="A547">
        <f ca="1">IF($B$2=0,"",COUNTA($B$2:B547))</f>
        <v>546</v>
      </c>
      <c r="B547" s="3" t="str">
        <f t="shared" ca="1" si="64"/>
        <v/>
      </c>
      <c r="C547" s="3">
        <f t="shared" ca="1" si="63"/>
        <v>0</v>
      </c>
      <c r="G547" t="str">
        <f>IF(ISBLANK(K547),"",COUNTA($K$2:K547))</f>
        <v/>
      </c>
      <c r="H547" t="str">
        <f t="shared" si="65"/>
        <v/>
      </c>
      <c r="I547">
        <f t="shared" si="66"/>
        <v>0</v>
      </c>
      <c r="J547">
        <f t="shared" si="67"/>
        <v>0</v>
      </c>
      <c r="M547">
        <f t="shared" si="68"/>
        <v>0</v>
      </c>
      <c r="N547">
        <f t="shared" si="68"/>
        <v>0</v>
      </c>
    </row>
    <row r="548" spans="1:14" x14ac:dyDescent="0.25">
      <c r="A548">
        <f ca="1">IF($B$2=0,"",COUNTA($B$2:B548))</f>
        <v>547</v>
      </c>
      <c r="B548" s="3" t="str">
        <f t="shared" ca="1" si="64"/>
        <v/>
      </c>
      <c r="C548" s="3">
        <f t="shared" ref="C548:C611" ca="1" si="69">OFFSET(F548,(ROW()-1)*1-1,0)</f>
        <v>0</v>
      </c>
      <c r="G548" t="str">
        <f>IF(ISBLANK(K548),"",COUNTA($K$2:K548))</f>
        <v/>
      </c>
      <c r="H548" t="str">
        <f t="shared" si="65"/>
        <v/>
      </c>
      <c r="I548">
        <f t="shared" si="66"/>
        <v>0</v>
      </c>
      <c r="J548">
        <f t="shared" si="67"/>
        <v>0</v>
      </c>
      <c r="M548">
        <f t="shared" si="68"/>
        <v>0</v>
      </c>
      <c r="N548">
        <f t="shared" si="68"/>
        <v>0</v>
      </c>
    </row>
    <row r="549" spans="1:14" x14ac:dyDescent="0.25">
      <c r="A549">
        <f ca="1">IF($B$2=0,"",COUNTA($B$2:B549))</f>
        <v>548</v>
      </c>
      <c r="B549" s="3" t="str">
        <f t="shared" ca="1" si="64"/>
        <v/>
      </c>
      <c r="C549" s="3">
        <f t="shared" ca="1" si="69"/>
        <v>0</v>
      </c>
      <c r="G549" t="str">
        <f>IF(ISBLANK(K549),"",COUNTA($K$2:K549))</f>
        <v/>
      </c>
      <c r="H549" t="str">
        <f t="shared" si="65"/>
        <v/>
      </c>
      <c r="I549">
        <f t="shared" si="66"/>
        <v>0</v>
      </c>
      <c r="J549">
        <f t="shared" si="67"/>
        <v>0</v>
      </c>
      <c r="M549">
        <f t="shared" si="68"/>
        <v>0</v>
      </c>
      <c r="N549">
        <f t="shared" si="68"/>
        <v>0</v>
      </c>
    </row>
    <row r="550" spans="1:14" x14ac:dyDescent="0.25">
      <c r="A550">
        <f ca="1">IF($B$2=0,"",COUNTA($B$2:B550))</f>
        <v>549</v>
      </c>
      <c r="B550" s="3" t="str">
        <f t="shared" ca="1" si="64"/>
        <v/>
      </c>
      <c r="C550" s="3">
        <f t="shared" ca="1" si="69"/>
        <v>0</v>
      </c>
      <c r="G550" t="str">
        <f>IF(ISBLANK(K550),"",COUNTA($K$2:K550))</f>
        <v/>
      </c>
      <c r="H550" t="str">
        <f t="shared" si="65"/>
        <v/>
      </c>
      <c r="I550">
        <f t="shared" si="66"/>
        <v>0</v>
      </c>
      <c r="J550">
        <f t="shared" si="67"/>
        <v>0</v>
      </c>
      <c r="M550">
        <f t="shared" si="68"/>
        <v>0</v>
      </c>
      <c r="N550">
        <f t="shared" si="68"/>
        <v>0</v>
      </c>
    </row>
    <row r="551" spans="1:14" x14ac:dyDescent="0.25">
      <c r="A551">
        <f ca="1">IF($B$2=0,"",COUNTA($B$2:B551))</f>
        <v>550</v>
      </c>
      <c r="B551" s="3" t="str">
        <f t="shared" ca="1" si="64"/>
        <v/>
      </c>
      <c r="C551" s="3">
        <f t="shared" ca="1" si="69"/>
        <v>0</v>
      </c>
      <c r="G551" t="str">
        <f>IF(ISBLANK(K551),"",COUNTA($K$2:K551))</f>
        <v/>
      </c>
      <c r="H551" t="str">
        <f t="shared" si="65"/>
        <v/>
      </c>
      <c r="I551">
        <f t="shared" si="66"/>
        <v>0</v>
      </c>
      <c r="J551">
        <f t="shared" si="67"/>
        <v>0</v>
      </c>
      <c r="M551">
        <f t="shared" si="68"/>
        <v>0</v>
      </c>
      <c r="N551">
        <f t="shared" si="68"/>
        <v>0</v>
      </c>
    </row>
    <row r="552" spans="1:14" x14ac:dyDescent="0.25">
      <c r="A552">
        <f ca="1">IF($B$2=0,"",COUNTA($B$2:B552))</f>
        <v>551</v>
      </c>
      <c r="B552" s="3" t="str">
        <f t="shared" ca="1" si="64"/>
        <v/>
      </c>
      <c r="C552" s="3">
        <f t="shared" ca="1" si="69"/>
        <v>0</v>
      </c>
      <c r="G552" t="str">
        <f>IF(ISBLANK(K552),"",COUNTA($K$2:K552))</f>
        <v/>
      </c>
      <c r="H552" t="str">
        <f t="shared" si="65"/>
        <v/>
      </c>
      <c r="I552">
        <f t="shared" si="66"/>
        <v>0</v>
      </c>
      <c r="J552">
        <f t="shared" si="67"/>
        <v>0</v>
      </c>
      <c r="M552">
        <f t="shared" si="68"/>
        <v>0</v>
      </c>
      <c r="N552">
        <f t="shared" si="68"/>
        <v>0</v>
      </c>
    </row>
    <row r="553" spans="1:14" x14ac:dyDescent="0.25">
      <c r="A553">
        <f ca="1">IF($B$2=0,"",COUNTA($B$2:B553))</f>
        <v>552</v>
      </c>
      <c r="B553" s="3" t="str">
        <f t="shared" ca="1" si="64"/>
        <v/>
      </c>
      <c r="C553" s="3">
        <f t="shared" ca="1" si="69"/>
        <v>0</v>
      </c>
      <c r="G553" t="str">
        <f>IF(ISBLANK(K553),"",COUNTA($K$2:K553))</f>
        <v/>
      </c>
      <c r="H553" t="str">
        <f t="shared" si="65"/>
        <v/>
      </c>
      <c r="I553">
        <f t="shared" si="66"/>
        <v>0</v>
      </c>
      <c r="J553">
        <f t="shared" si="67"/>
        <v>0</v>
      </c>
      <c r="M553">
        <f t="shared" si="68"/>
        <v>0</v>
      </c>
      <c r="N553">
        <f t="shared" si="68"/>
        <v>0</v>
      </c>
    </row>
    <row r="554" spans="1:14" x14ac:dyDescent="0.25">
      <c r="A554">
        <f ca="1">IF($B$2=0,"",COUNTA($B$2:B554))</f>
        <v>553</v>
      </c>
      <c r="B554" s="3" t="str">
        <f t="shared" ca="1" si="64"/>
        <v/>
      </c>
      <c r="C554" s="3">
        <f t="shared" ca="1" si="69"/>
        <v>0</v>
      </c>
      <c r="G554" t="str">
        <f>IF(ISBLANK(K554),"",COUNTA($K$2:K554))</f>
        <v/>
      </c>
      <c r="H554" t="str">
        <f t="shared" si="65"/>
        <v/>
      </c>
      <c r="I554">
        <f t="shared" si="66"/>
        <v>0</v>
      </c>
      <c r="J554">
        <f t="shared" si="67"/>
        <v>0</v>
      </c>
      <c r="M554">
        <f t="shared" si="68"/>
        <v>0</v>
      </c>
      <c r="N554">
        <f t="shared" si="68"/>
        <v>0</v>
      </c>
    </row>
    <row r="555" spans="1:14" x14ac:dyDescent="0.25">
      <c r="A555">
        <f ca="1">IF($B$2=0,"",COUNTA($B$2:B555))</f>
        <v>554</v>
      </c>
      <c r="B555" s="3" t="str">
        <f t="shared" ca="1" si="64"/>
        <v/>
      </c>
      <c r="C555" s="3">
        <f t="shared" ca="1" si="69"/>
        <v>0</v>
      </c>
      <c r="G555" t="str">
        <f>IF(ISBLANK(K555),"",COUNTA($K$2:K555))</f>
        <v/>
      </c>
      <c r="H555" t="str">
        <f t="shared" si="65"/>
        <v/>
      </c>
      <c r="I555">
        <f t="shared" si="66"/>
        <v>0</v>
      </c>
      <c r="J555">
        <f t="shared" si="67"/>
        <v>0</v>
      </c>
      <c r="M555">
        <f t="shared" si="68"/>
        <v>0</v>
      </c>
      <c r="N555">
        <f t="shared" si="68"/>
        <v>0</v>
      </c>
    </row>
    <row r="556" spans="1:14" x14ac:dyDescent="0.25">
      <c r="A556">
        <f ca="1">IF($B$2=0,"",COUNTA($B$2:B556))</f>
        <v>555</v>
      </c>
      <c r="B556" s="3" t="str">
        <f t="shared" ca="1" si="64"/>
        <v/>
      </c>
      <c r="C556" s="3">
        <f t="shared" ca="1" si="69"/>
        <v>0</v>
      </c>
      <c r="G556" t="str">
        <f>IF(ISBLANK(K556),"",COUNTA($K$2:K556))</f>
        <v/>
      </c>
      <c r="H556" t="str">
        <f t="shared" si="65"/>
        <v/>
      </c>
      <c r="I556">
        <f t="shared" si="66"/>
        <v>0</v>
      </c>
      <c r="J556">
        <f t="shared" si="67"/>
        <v>0</v>
      </c>
      <c r="M556">
        <f t="shared" si="68"/>
        <v>0</v>
      </c>
      <c r="N556">
        <f t="shared" si="68"/>
        <v>0</v>
      </c>
    </row>
    <row r="557" spans="1:14" x14ac:dyDescent="0.25">
      <c r="A557">
        <f ca="1">IF($B$2=0,"",COUNTA($B$2:B557))</f>
        <v>556</v>
      </c>
      <c r="B557" s="3" t="str">
        <f t="shared" ca="1" si="64"/>
        <v/>
      </c>
      <c r="C557" s="3">
        <f t="shared" ca="1" si="69"/>
        <v>0</v>
      </c>
      <c r="G557" t="str">
        <f>IF(ISBLANK(K557),"",COUNTA($K$2:K557))</f>
        <v/>
      </c>
      <c r="H557" t="str">
        <f t="shared" si="65"/>
        <v/>
      </c>
      <c r="I557">
        <f t="shared" si="66"/>
        <v>0</v>
      </c>
      <c r="J557">
        <f t="shared" si="67"/>
        <v>0</v>
      </c>
      <c r="M557">
        <f t="shared" si="68"/>
        <v>0</v>
      </c>
      <c r="N557">
        <f t="shared" si="68"/>
        <v>0</v>
      </c>
    </row>
    <row r="558" spans="1:14" x14ac:dyDescent="0.25">
      <c r="A558">
        <f ca="1">IF($B$2=0,"",COUNTA($B$2:B558))</f>
        <v>557</v>
      </c>
      <c r="B558" s="3" t="str">
        <f t="shared" ca="1" si="64"/>
        <v/>
      </c>
      <c r="C558" s="3">
        <f t="shared" ca="1" si="69"/>
        <v>0</v>
      </c>
      <c r="G558" t="str">
        <f>IF(ISBLANK(K558),"",COUNTA($K$2:K558))</f>
        <v/>
      </c>
      <c r="H558" t="str">
        <f t="shared" si="65"/>
        <v/>
      </c>
      <c r="I558">
        <f t="shared" si="66"/>
        <v>0</v>
      </c>
      <c r="J558">
        <f t="shared" si="67"/>
        <v>0</v>
      </c>
      <c r="M558">
        <f t="shared" si="68"/>
        <v>0</v>
      </c>
      <c r="N558">
        <f t="shared" si="68"/>
        <v>0</v>
      </c>
    </row>
    <row r="559" spans="1:14" x14ac:dyDescent="0.25">
      <c r="A559">
        <f ca="1">IF($B$2=0,"",COUNTA($B$2:B559))</f>
        <v>558</v>
      </c>
      <c r="B559" s="3" t="str">
        <f t="shared" ca="1" si="64"/>
        <v/>
      </c>
      <c r="C559" s="3">
        <f t="shared" ca="1" si="69"/>
        <v>0</v>
      </c>
      <c r="G559" t="str">
        <f>IF(ISBLANK(K559),"",COUNTA($K$2:K559))</f>
        <v/>
      </c>
      <c r="H559" t="str">
        <f t="shared" si="65"/>
        <v/>
      </c>
      <c r="I559">
        <f t="shared" si="66"/>
        <v>0</v>
      </c>
      <c r="J559">
        <f t="shared" si="67"/>
        <v>0</v>
      </c>
      <c r="M559">
        <f t="shared" si="68"/>
        <v>0</v>
      </c>
      <c r="N559">
        <f t="shared" si="68"/>
        <v>0</v>
      </c>
    </row>
    <row r="560" spans="1:14" x14ac:dyDescent="0.25">
      <c r="A560">
        <f ca="1">IF($B$2=0,"",COUNTA($B$2:B560))</f>
        <v>559</v>
      </c>
      <c r="B560" s="3" t="str">
        <f t="shared" ca="1" si="64"/>
        <v/>
      </c>
      <c r="C560" s="3">
        <f t="shared" ca="1" si="69"/>
        <v>0</v>
      </c>
      <c r="G560" t="str">
        <f>IF(ISBLANK(K560),"",COUNTA($K$2:K560))</f>
        <v/>
      </c>
      <c r="H560" t="str">
        <f t="shared" si="65"/>
        <v/>
      </c>
      <c r="I560">
        <f t="shared" si="66"/>
        <v>0</v>
      </c>
      <c r="J560">
        <f t="shared" si="67"/>
        <v>0</v>
      </c>
      <c r="M560">
        <f t="shared" si="68"/>
        <v>0</v>
      </c>
      <c r="N560">
        <f t="shared" si="68"/>
        <v>0</v>
      </c>
    </row>
    <row r="561" spans="1:14" x14ac:dyDescent="0.25">
      <c r="A561">
        <f ca="1">IF($B$2=0,"",COUNTA($B$2:B561))</f>
        <v>560</v>
      </c>
      <c r="B561" s="3" t="str">
        <f t="shared" ca="1" si="64"/>
        <v/>
      </c>
      <c r="C561" s="3">
        <f t="shared" ca="1" si="69"/>
        <v>0</v>
      </c>
      <c r="G561" t="str">
        <f>IF(ISBLANK(K561),"",COUNTA($K$2:K561))</f>
        <v/>
      </c>
      <c r="H561" t="str">
        <f t="shared" si="65"/>
        <v/>
      </c>
      <c r="I561">
        <f t="shared" si="66"/>
        <v>0</v>
      </c>
      <c r="J561">
        <f t="shared" si="67"/>
        <v>0</v>
      </c>
      <c r="M561">
        <f t="shared" si="68"/>
        <v>0</v>
      </c>
      <c r="N561">
        <f t="shared" si="68"/>
        <v>0</v>
      </c>
    </row>
    <row r="562" spans="1:14" x14ac:dyDescent="0.25">
      <c r="A562">
        <f ca="1">IF($B$2=0,"",COUNTA($B$2:B562))</f>
        <v>561</v>
      </c>
      <c r="B562" s="3" t="str">
        <f t="shared" ca="1" si="64"/>
        <v/>
      </c>
      <c r="C562" s="3">
        <f t="shared" ca="1" si="69"/>
        <v>0</v>
      </c>
      <c r="G562" t="str">
        <f>IF(ISBLANK(K562),"",COUNTA($K$2:K562))</f>
        <v/>
      </c>
      <c r="H562" t="str">
        <f t="shared" si="65"/>
        <v/>
      </c>
      <c r="I562">
        <f t="shared" si="66"/>
        <v>0</v>
      </c>
      <c r="J562">
        <f t="shared" si="67"/>
        <v>0</v>
      </c>
      <c r="M562">
        <f t="shared" si="68"/>
        <v>0</v>
      </c>
      <c r="N562">
        <f t="shared" si="68"/>
        <v>0</v>
      </c>
    </row>
    <row r="563" spans="1:14" x14ac:dyDescent="0.25">
      <c r="A563">
        <f ca="1">IF($B$2=0,"",COUNTA($B$2:B563))</f>
        <v>562</v>
      </c>
      <c r="B563" s="3" t="str">
        <f t="shared" ca="1" si="64"/>
        <v/>
      </c>
      <c r="C563" s="3">
        <f t="shared" ca="1" si="69"/>
        <v>0</v>
      </c>
      <c r="G563" t="str">
        <f>IF(ISBLANK(K563),"",COUNTA($K$2:K563))</f>
        <v/>
      </c>
      <c r="H563" t="str">
        <f t="shared" si="65"/>
        <v/>
      </c>
      <c r="I563">
        <f t="shared" si="66"/>
        <v>0</v>
      </c>
      <c r="J563">
        <f t="shared" si="67"/>
        <v>0</v>
      </c>
      <c r="M563">
        <f t="shared" si="68"/>
        <v>0</v>
      </c>
      <c r="N563">
        <f t="shared" si="68"/>
        <v>0</v>
      </c>
    </row>
    <row r="564" spans="1:14" x14ac:dyDescent="0.25">
      <c r="A564">
        <f ca="1">IF($B$2=0,"",COUNTA($B$2:B564))</f>
        <v>563</v>
      </c>
      <c r="B564" s="3" t="str">
        <f t="shared" ca="1" si="64"/>
        <v/>
      </c>
      <c r="C564" s="3">
        <f t="shared" ca="1" si="69"/>
        <v>0</v>
      </c>
      <c r="G564" t="str">
        <f>IF(ISBLANK(K564),"",COUNTA($K$2:K564))</f>
        <v/>
      </c>
      <c r="H564" t="str">
        <f t="shared" si="65"/>
        <v/>
      </c>
      <c r="I564">
        <f t="shared" si="66"/>
        <v>0</v>
      </c>
      <c r="J564">
        <f t="shared" si="67"/>
        <v>0</v>
      </c>
      <c r="M564">
        <f t="shared" si="68"/>
        <v>0</v>
      </c>
      <c r="N564">
        <f t="shared" si="68"/>
        <v>0</v>
      </c>
    </row>
    <row r="565" spans="1:14" x14ac:dyDescent="0.25">
      <c r="A565">
        <f ca="1">IF($B$2=0,"",COUNTA($B$2:B565))</f>
        <v>564</v>
      </c>
      <c r="B565" s="3" t="str">
        <f t="shared" ca="1" si="64"/>
        <v/>
      </c>
      <c r="C565" s="3">
        <f t="shared" ca="1" si="69"/>
        <v>0</v>
      </c>
      <c r="G565" t="str">
        <f>IF(ISBLANK(K565),"",COUNTA($K$2:K565))</f>
        <v/>
      </c>
      <c r="H565" t="str">
        <f t="shared" si="65"/>
        <v/>
      </c>
      <c r="I565">
        <f t="shared" si="66"/>
        <v>0</v>
      </c>
      <c r="J565">
        <f t="shared" si="67"/>
        <v>0</v>
      </c>
      <c r="M565">
        <f t="shared" si="68"/>
        <v>0</v>
      </c>
      <c r="N565">
        <f t="shared" si="68"/>
        <v>0</v>
      </c>
    </row>
    <row r="566" spans="1:14" x14ac:dyDescent="0.25">
      <c r="A566">
        <f ca="1">IF($B$2=0,"",COUNTA($B$2:B566))</f>
        <v>565</v>
      </c>
      <c r="B566" s="3" t="str">
        <f t="shared" ca="1" si="64"/>
        <v/>
      </c>
      <c r="C566" s="3">
        <f t="shared" ca="1" si="69"/>
        <v>0</v>
      </c>
      <c r="G566" t="str">
        <f>IF(ISBLANK(K566),"",COUNTA($K$2:K566))</f>
        <v/>
      </c>
      <c r="H566" t="str">
        <f t="shared" si="65"/>
        <v/>
      </c>
      <c r="I566">
        <f t="shared" si="66"/>
        <v>0</v>
      </c>
      <c r="J566">
        <f t="shared" si="67"/>
        <v>0</v>
      </c>
      <c r="M566">
        <f t="shared" si="68"/>
        <v>0</v>
      </c>
      <c r="N566">
        <f t="shared" si="68"/>
        <v>0</v>
      </c>
    </row>
    <row r="567" spans="1:14" x14ac:dyDescent="0.25">
      <c r="A567">
        <f ca="1">IF($B$2=0,"",COUNTA($B$2:B567))</f>
        <v>566</v>
      </c>
      <c r="B567" s="3" t="str">
        <f t="shared" ca="1" si="64"/>
        <v/>
      </c>
      <c r="C567" s="3">
        <f t="shared" ca="1" si="69"/>
        <v>0</v>
      </c>
      <c r="G567" t="str">
        <f>IF(ISBLANK(K567),"",COUNTA($K$2:K567))</f>
        <v/>
      </c>
      <c r="H567" t="str">
        <f t="shared" si="65"/>
        <v/>
      </c>
      <c r="I567">
        <f t="shared" si="66"/>
        <v>0</v>
      </c>
      <c r="J567">
        <f t="shared" si="67"/>
        <v>0</v>
      </c>
      <c r="M567">
        <f t="shared" si="68"/>
        <v>0</v>
      </c>
      <c r="N567">
        <f t="shared" si="68"/>
        <v>0</v>
      </c>
    </row>
    <row r="568" spans="1:14" x14ac:dyDescent="0.25">
      <c r="A568">
        <f ca="1">IF($B$2=0,"",COUNTA($B$2:B568))</f>
        <v>567</v>
      </c>
      <c r="B568" s="3" t="str">
        <f t="shared" ca="1" si="64"/>
        <v/>
      </c>
      <c r="C568" s="3">
        <f t="shared" ca="1" si="69"/>
        <v>0</v>
      </c>
      <c r="G568" t="str">
        <f>IF(ISBLANK(K568),"",COUNTA($K$2:K568))</f>
        <v/>
      </c>
      <c r="H568" t="str">
        <f t="shared" si="65"/>
        <v/>
      </c>
      <c r="I568">
        <f t="shared" si="66"/>
        <v>0</v>
      </c>
      <c r="J568">
        <f t="shared" si="67"/>
        <v>0</v>
      </c>
      <c r="M568">
        <f t="shared" si="68"/>
        <v>0</v>
      </c>
      <c r="N568">
        <f t="shared" si="68"/>
        <v>0</v>
      </c>
    </row>
    <row r="569" spans="1:14" x14ac:dyDescent="0.25">
      <c r="A569">
        <f ca="1">IF($B$2=0,"",COUNTA($B$2:B569))</f>
        <v>568</v>
      </c>
      <c r="B569" s="3" t="str">
        <f t="shared" ca="1" si="64"/>
        <v/>
      </c>
      <c r="C569" s="3">
        <f t="shared" ca="1" si="69"/>
        <v>0</v>
      </c>
      <c r="G569" t="str">
        <f>IF(ISBLANK(K569),"",COUNTA($K$2:K569))</f>
        <v/>
      </c>
      <c r="H569" t="str">
        <f t="shared" si="65"/>
        <v/>
      </c>
      <c r="I569">
        <f t="shared" si="66"/>
        <v>0</v>
      </c>
      <c r="J569">
        <f t="shared" si="67"/>
        <v>0</v>
      </c>
      <c r="M569">
        <f t="shared" si="68"/>
        <v>0</v>
      </c>
      <c r="N569">
        <f t="shared" si="68"/>
        <v>0</v>
      </c>
    </row>
    <row r="570" spans="1:14" x14ac:dyDescent="0.25">
      <c r="A570">
        <f ca="1">IF($B$2=0,"",COUNTA($B$2:B570))</f>
        <v>569</v>
      </c>
      <c r="B570" s="3" t="str">
        <f t="shared" ca="1" si="64"/>
        <v/>
      </c>
      <c r="C570" s="3">
        <f t="shared" ca="1" si="69"/>
        <v>0</v>
      </c>
      <c r="G570" t="str">
        <f>IF(ISBLANK(K570),"",COUNTA($K$2:K570))</f>
        <v/>
      </c>
      <c r="H570" t="str">
        <f t="shared" si="65"/>
        <v/>
      </c>
      <c r="I570">
        <f t="shared" si="66"/>
        <v>0</v>
      </c>
      <c r="J570">
        <f t="shared" si="67"/>
        <v>0</v>
      </c>
      <c r="M570">
        <f t="shared" si="68"/>
        <v>0</v>
      </c>
      <c r="N570">
        <f t="shared" si="68"/>
        <v>0</v>
      </c>
    </row>
    <row r="571" spans="1:14" x14ac:dyDescent="0.25">
      <c r="A571">
        <f ca="1">IF($B$2=0,"",COUNTA($B$2:B571))</f>
        <v>570</v>
      </c>
      <c r="B571" s="3" t="str">
        <f t="shared" ca="1" si="64"/>
        <v/>
      </c>
      <c r="C571" s="3">
        <f t="shared" ca="1" si="69"/>
        <v>0</v>
      </c>
      <c r="G571" t="str">
        <f>IF(ISBLANK(K571),"",COUNTA($K$2:K571))</f>
        <v/>
      </c>
      <c r="H571" t="str">
        <f t="shared" si="65"/>
        <v/>
      </c>
      <c r="I571">
        <f t="shared" si="66"/>
        <v>0</v>
      </c>
      <c r="J571">
        <f t="shared" si="67"/>
        <v>0</v>
      </c>
      <c r="M571">
        <f t="shared" si="68"/>
        <v>0</v>
      </c>
      <c r="N571">
        <f t="shared" si="68"/>
        <v>0</v>
      </c>
    </row>
    <row r="572" spans="1:14" x14ac:dyDescent="0.25">
      <c r="A572">
        <f ca="1">IF($B$2=0,"",COUNTA($B$2:B572))</f>
        <v>571</v>
      </c>
      <c r="B572" s="3" t="str">
        <f t="shared" ca="1" si="64"/>
        <v/>
      </c>
      <c r="C572" s="3">
        <f t="shared" ca="1" si="69"/>
        <v>0</v>
      </c>
      <c r="G572" t="str">
        <f>IF(ISBLANK(K572),"",COUNTA($K$2:K572))</f>
        <v/>
      </c>
      <c r="H572" t="str">
        <f t="shared" si="65"/>
        <v/>
      </c>
      <c r="I572">
        <f t="shared" si="66"/>
        <v>0</v>
      </c>
      <c r="J572">
        <f t="shared" si="67"/>
        <v>0</v>
      </c>
      <c r="M572">
        <f t="shared" si="68"/>
        <v>0</v>
      </c>
      <c r="N572">
        <f t="shared" si="68"/>
        <v>0</v>
      </c>
    </row>
    <row r="573" spans="1:14" x14ac:dyDescent="0.25">
      <c r="A573">
        <f ca="1">IF($B$2=0,"",COUNTA($B$2:B573))</f>
        <v>572</v>
      </c>
      <c r="B573" s="3" t="str">
        <f t="shared" ca="1" si="64"/>
        <v/>
      </c>
      <c r="C573" s="3">
        <f t="shared" ca="1" si="69"/>
        <v>0</v>
      </c>
      <c r="G573" t="str">
        <f>IF(ISBLANK(K573),"",COUNTA($K$2:K573))</f>
        <v/>
      </c>
      <c r="H573" t="str">
        <f t="shared" si="65"/>
        <v/>
      </c>
      <c r="I573">
        <f t="shared" si="66"/>
        <v>0</v>
      </c>
      <c r="J573">
        <f t="shared" si="67"/>
        <v>0</v>
      </c>
      <c r="M573">
        <f t="shared" si="68"/>
        <v>0</v>
      </c>
      <c r="N573">
        <f t="shared" si="68"/>
        <v>0</v>
      </c>
    </row>
    <row r="574" spans="1:14" x14ac:dyDescent="0.25">
      <c r="A574">
        <f ca="1">IF($B$2=0,"",COUNTA($B$2:B574))</f>
        <v>573</v>
      </c>
      <c r="B574" s="3" t="str">
        <f t="shared" ca="1" si="64"/>
        <v/>
      </c>
      <c r="C574" s="3">
        <f t="shared" ca="1" si="69"/>
        <v>0</v>
      </c>
      <c r="G574" t="str">
        <f>IF(ISBLANK(K574),"",COUNTA($K$2:K574))</f>
        <v/>
      </c>
      <c r="H574" t="str">
        <f t="shared" si="65"/>
        <v/>
      </c>
      <c r="I574">
        <f t="shared" si="66"/>
        <v>0</v>
      </c>
      <c r="J574">
        <f t="shared" si="67"/>
        <v>0</v>
      </c>
      <c r="M574">
        <f t="shared" si="68"/>
        <v>0</v>
      </c>
      <c r="N574">
        <f t="shared" si="68"/>
        <v>0</v>
      </c>
    </row>
    <row r="575" spans="1:14" x14ac:dyDescent="0.25">
      <c r="A575">
        <f ca="1">IF($B$2=0,"",COUNTA($B$2:B575))</f>
        <v>574</v>
      </c>
      <c r="B575" s="3" t="str">
        <f t="shared" ca="1" si="64"/>
        <v/>
      </c>
      <c r="C575" s="3">
        <f t="shared" ca="1" si="69"/>
        <v>0</v>
      </c>
      <c r="G575" t="str">
        <f>IF(ISBLANK(K575),"",COUNTA($K$2:K575))</f>
        <v/>
      </c>
      <c r="H575" t="str">
        <f t="shared" si="65"/>
        <v/>
      </c>
      <c r="I575">
        <f t="shared" si="66"/>
        <v>0</v>
      </c>
      <c r="J575">
        <f t="shared" si="67"/>
        <v>0</v>
      </c>
      <c r="M575">
        <f t="shared" si="68"/>
        <v>0</v>
      </c>
      <c r="N575">
        <f t="shared" si="68"/>
        <v>0</v>
      </c>
    </row>
    <row r="576" spans="1:14" x14ac:dyDescent="0.25">
      <c r="A576">
        <f ca="1">IF($B$2=0,"",COUNTA($B$2:B576))</f>
        <v>575</v>
      </c>
      <c r="B576" s="3" t="str">
        <f t="shared" ca="1" si="64"/>
        <v/>
      </c>
      <c r="C576" s="3">
        <f t="shared" ca="1" si="69"/>
        <v>0</v>
      </c>
      <c r="G576" t="str">
        <f>IF(ISBLANK(K576),"",COUNTA($K$2:K576))</f>
        <v/>
      </c>
      <c r="H576" t="str">
        <f t="shared" si="65"/>
        <v/>
      </c>
      <c r="I576">
        <f t="shared" si="66"/>
        <v>0</v>
      </c>
      <c r="J576">
        <f t="shared" si="67"/>
        <v>0</v>
      </c>
      <c r="M576">
        <f t="shared" si="68"/>
        <v>0</v>
      </c>
      <c r="N576">
        <f t="shared" si="68"/>
        <v>0</v>
      </c>
    </row>
    <row r="577" spans="1:14" x14ac:dyDescent="0.25">
      <c r="A577">
        <f ca="1">IF($B$2=0,"",COUNTA($B$2:B577))</f>
        <v>576</v>
      </c>
      <c r="B577" s="3" t="str">
        <f t="shared" ca="1" si="64"/>
        <v/>
      </c>
      <c r="C577" s="3">
        <f t="shared" ca="1" si="69"/>
        <v>0</v>
      </c>
      <c r="G577" t="str">
        <f>IF(ISBLANK(K577),"",COUNTA($K$2:K577))</f>
        <v/>
      </c>
      <c r="H577" t="str">
        <f t="shared" si="65"/>
        <v/>
      </c>
      <c r="I577">
        <f t="shared" si="66"/>
        <v>0</v>
      </c>
      <c r="J577">
        <f t="shared" si="67"/>
        <v>0</v>
      </c>
      <c r="M577">
        <f t="shared" si="68"/>
        <v>0</v>
      </c>
      <c r="N577">
        <f t="shared" si="68"/>
        <v>0</v>
      </c>
    </row>
    <row r="578" spans="1:14" x14ac:dyDescent="0.25">
      <c r="A578">
        <f ca="1">IF($B$2=0,"",COUNTA($B$2:B578))</f>
        <v>577</v>
      </c>
      <c r="B578" s="3" t="str">
        <f t="shared" ref="B578:B641" ca="1" si="70">UPPER(OFFSET(F577,(ROW()-1)*1-1,0))</f>
        <v/>
      </c>
      <c r="C578" s="3">
        <f t="shared" ca="1" si="69"/>
        <v>0</v>
      </c>
      <c r="G578" t="str">
        <f>IF(ISBLANK(K578),"",COUNTA($K$2:K578))</f>
        <v/>
      </c>
      <c r="H578" t="str">
        <f t="shared" ref="H578:H641" si="71">IF(ISBLANK(K578),"",IF(ISNUMBER(SEARCH("+",K578)),LEFT(K578,SEARCH("+",K578,1)-1),LEFT(K578,SEARCH("-",K578,1)-1)))</f>
        <v/>
      </c>
      <c r="I578">
        <f t="shared" ref="I578:I641" si="72">IF(VALUE(M578)&gt;0,-20,IF(VALUE(M578)&gt;VALUE(N578),-20,M578))</f>
        <v>0</v>
      </c>
      <c r="J578">
        <f t="shared" ref="J578:J641" si="73">IF(VALUE(N578)&gt;0,-20,IF(VALUE(N578)&gt;VALUE(M578),-20,N578))</f>
        <v>0</v>
      </c>
      <c r="M578">
        <f t="shared" ref="M578:N641" si="74">IF(ISBLANK(K578),0,IF(ISNUMBER(SEARCH("+",K578)),RIGHT(K578,LEN(K578)-SEARCH("+",K578,1)),RIGHT(K578,LEN(K578)-SEARCH("-",K578,1)+1)))</f>
        <v>0</v>
      </c>
      <c r="N578">
        <f t="shared" si="74"/>
        <v>0</v>
      </c>
    </row>
    <row r="579" spans="1:14" x14ac:dyDescent="0.25">
      <c r="A579">
        <f ca="1">IF($B$2=0,"",COUNTA($B$2:B579))</f>
        <v>578</v>
      </c>
      <c r="B579" s="3" t="str">
        <f t="shared" ca="1" si="70"/>
        <v/>
      </c>
      <c r="C579" s="3">
        <f t="shared" ca="1" si="69"/>
        <v>0</v>
      </c>
      <c r="G579" t="str">
        <f>IF(ISBLANK(K579),"",COUNTA($K$2:K579))</f>
        <v/>
      </c>
      <c r="H579" t="str">
        <f t="shared" si="71"/>
        <v/>
      </c>
      <c r="I579">
        <f t="shared" si="72"/>
        <v>0</v>
      </c>
      <c r="J579">
        <f t="shared" si="73"/>
        <v>0</v>
      </c>
      <c r="M579">
        <f t="shared" si="74"/>
        <v>0</v>
      </c>
      <c r="N579">
        <f t="shared" si="74"/>
        <v>0</v>
      </c>
    </row>
    <row r="580" spans="1:14" x14ac:dyDescent="0.25">
      <c r="A580">
        <f ca="1">IF($B$2=0,"",COUNTA($B$2:B580))</f>
        <v>579</v>
      </c>
      <c r="B580" s="3" t="str">
        <f t="shared" ca="1" si="70"/>
        <v/>
      </c>
      <c r="C580" s="3">
        <f t="shared" ca="1" si="69"/>
        <v>0</v>
      </c>
      <c r="G580" t="str">
        <f>IF(ISBLANK(K580),"",COUNTA($K$2:K580))</f>
        <v/>
      </c>
      <c r="H580" t="str">
        <f t="shared" si="71"/>
        <v/>
      </c>
      <c r="I580">
        <f t="shared" si="72"/>
        <v>0</v>
      </c>
      <c r="J580">
        <f t="shared" si="73"/>
        <v>0</v>
      </c>
      <c r="M580">
        <f t="shared" si="74"/>
        <v>0</v>
      </c>
      <c r="N580">
        <f t="shared" si="74"/>
        <v>0</v>
      </c>
    </row>
    <row r="581" spans="1:14" x14ac:dyDescent="0.25">
      <c r="A581">
        <f ca="1">IF($B$2=0,"",COUNTA($B$2:B581))</f>
        <v>580</v>
      </c>
      <c r="B581" s="3" t="str">
        <f t="shared" ca="1" si="70"/>
        <v/>
      </c>
      <c r="C581" s="3">
        <f t="shared" ca="1" si="69"/>
        <v>0</v>
      </c>
      <c r="G581" t="str">
        <f>IF(ISBLANK(K581),"",COUNTA($K$2:K581))</f>
        <v/>
      </c>
      <c r="H581" t="str">
        <f t="shared" si="71"/>
        <v/>
      </c>
      <c r="I581">
        <f t="shared" si="72"/>
        <v>0</v>
      </c>
      <c r="J581">
        <f t="shared" si="73"/>
        <v>0</v>
      </c>
      <c r="M581">
        <f t="shared" si="74"/>
        <v>0</v>
      </c>
      <c r="N581">
        <f t="shared" si="74"/>
        <v>0</v>
      </c>
    </row>
    <row r="582" spans="1:14" x14ac:dyDescent="0.25">
      <c r="A582">
        <f ca="1">IF($B$2=0,"",COUNTA($B$2:B582))</f>
        <v>581</v>
      </c>
      <c r="B582" s="3" t="str">
        <f t="shared" ca="1" si="70"/>
        <v/>
      </c>
      <c r="C582" s="3">
        <f t="shared" ca="1" si="69"/>
        <v>0</v>
      </c>
      <c r="G582" t="str">
        <f>IF(ISBLANK(K582),"",COUNTA($K$2:K582))</f>
        <v/>
      </c>
      <c r="H582" t="str">
        <f t="shared" si="71"/>
        <v/>
      </c>
      <c r="I582">
        <f t="shared" si="72"/>
        <v>0</v>
      </c>
      <c r="J582">
        <f t="shared" si="73"/>
        <v>0</v>
      </c>
      <c r="M582">
        <f t="shared" si="74"/>
        <v>0</v>
      </c>
      <c r="N582">
        <f t="shared" si="74"/>
        <v>0</v>
      </c>
    </row>
    <row r="583" spans="1:14" x14ac:dyDescent="0.25">
      <c r="A583">
        <f ca="1">IF($B$2=0,"",COUNTA($B$2:B583))</f>
        <v>582</v>
      </c>
      <c r="B583" s="3" t="str">
        <f t="shared" ca="1" si="70"/>
        <v/>
      </c>
      <c r="C583" s="3">
        <f t="shared" ca="1" si="69"/>
        <v>0</v>
      </c>
      <c r="G583" t="str">
        <f>IF(ISBLANK(K583),"",COUNTA($K$2:K583))</f>
        <v/>
      </c>
      <c r="H583" t="str">
        <f t="shared" si="71"/>
        <v/>
      </c>
      <c r="I583">
        <f t="shared" si="72"/>
        <v>0</v>
      </c>
      <c r="J583">
        <f t="shared" si="73"/>
        <v>0</v>
      </c>
      <c r="M583">
        <f t="shared" si="74"/>
        <v>0</v>
      </c>
      <c r="N583">
        <f t="shared" si="74"/>
        <v>0</v>
      </c>
    </row>
    <row r="584" spans="1:14" x14ac:dyDescent="0.25">
      <c r="A584">
        <f ca="1">IF($B$2=0,"",COUNTA($B$2:B584))</f>
        <v>583</v>
      </c>
      <c r="B584" s="3" t="str">
        <f t="shared" ca="1" si="70"/>
        <v/>
      </c>
      <c r="C584" s="3">
        <f t="shared" ca="1" si="69"/>
        <v>0</v>
      </c>
      <c r="G584" t="str">
        <f>IF(ISBLANK(K584),"",COUNTA($K$2:K584))</f>
        <v/>
      </c>
      <c r="H584" t="str">
        <f t="shared" si="71"/>
        <v/>
      </c>
      <c r="I584">
        <f t="shared" si="72"/>
        <v>0</v>
      </c>
      <c r="J584">
        <f t="shared" si="73"/>
        <v>0</v>
      </c>
      <c r="M584">
        <f t="shared" si="74"/>
        <v>0</v>
      </c>
      <c r="N584">
        <f t="shared" si="74"/>
        <v>0</v>
      </c>
    </row>
    <row r="585" spans="1:14" x14ac:dyDescent="0.25">
      <c r="A585">
        <f ca="1">IF($B$2=0,"",COUNTA($B$2:B585))</f>
        <v>584</v>
      </c>
      <c r="B585" s="3" t="str">
        <f t="shared" ca="1" si="70"/>
        <v/>
      </c>
      <c r="C585" s="3">
        <f t="shared" ca="1" si="69"/>
        <v>0</v>
      </c>
      <c r="G585" t="str">
        <f>IF(ISBLANK(K585),"",COUNTA($K$2:K585))</f>
        <v/>
      </c>
      <c r="H585" t="str">
        <f t="shared" si="71"/>
        <v/>
      </c>
      <c r="I585">
        <f t="shared" si="72"/>
        <v>0</v>
      </c>
      <c r="J585">
        <f t="shared" si="73"/>
        <v>0</v>
      </c>
      <c r="M585">
        <f t="shared" si="74"/>
        <v>0</v>
      </c>
      <c r="N585">
        <f t="shared" si="74"/>
        <v>0</v>
      </c>
    </row>
    <row r="586" spans="1:14" x14ac:dyDescent="0.25">
      <c r="A586">
        <f ca="1">IF($B$2=0,"",COUNTA($B$2:B586))</f>
        <v>585</v>
      </c>
      <c r="B586" s="3" t="str">
        <f t="shared" ca="1" si="70"/>
        <v/>
      </c>
      <c r="C586" s="3">
        <f t="shared" ca="1" si="69"/>
        <v>0</v>
      </c>
      <c r="G586" t="str">
        <f>IF(ISBLANK(K586),"",COUNTA($K$2:K586))</f>
        <v/>
      </c>
      <c r="H586" t="str">
        <f t="shared" si="71"/>
        <v/>
      </c>
      <c r="I586">
        <f t="shared" si="72"/>
        <v>0</v>
      </c>
      <c r="J586">
        <f t="shared" si="73"/>
        <v>0</v>
      </c>
      <c r="M586">
        <f t="shared" si="74"/>
        <v>0</v>
      </c>
      <c r="N586">
        <f t="shared" si="74"/>
        <v>0</v>
      </c>
    </row>
    <row r="587" spans="1:14" x14ac:dyDescent="0.25">
      <c r="A587">
        <f ca="1">IF($B$2=0,"",COUNTA($B$2:B587))</f>
        <v>586</v>
      </c>
      <c r="B587" s="3" t="str">
        <f t="shared" ca="1" si="70"/>
        <v/>
      </c>
      <c r="C587" s="3">
        <f t="shared" ca="1" si="69"/>
        <v>0</v>
      </c>
      <c r="G587" t="str">
        <f>IF(ISBLANK(K587),"",COUNTA($K$2:K587))</f>
        <v/>
      </c>
      <c r="H587" t="str">
        <f t="shared" si="71"/>
        <v/>
      </c>
      <c r="I587">
        <f t="shared" si="72"/>
        <v>0</v>
      </c>
      <c r="J587">
        <f t="shared" si="73"/>
        <v>0</v>
      </c>
      <c r="M587">
        <f t="shared" si="74"/>
        <v>0</v>
      </c>
      <c r="N587">
        <f t="shared" si="74"/>
        <v>0</v>
      </c>
    </row>
    <row r="588" spans="1:14" x14ac:dyDescent="0.25">
      <c r="A588">
        <f ca="1">IF($B$2=0,"",COUNTA($B$2:B588))</f>
        <v>587</v>
      </c>
      <c r="B588" s="3" t="str">
        <f t="shared" ca="1" si="70"/>
        <v/>
      </c>
      <c r="C588" s="3">
        <f t="shared" ca="1" si="69"/>
        <v>0</v>
      </c>
      <c r="G588" t="str">
        <f>IF(ISBLANK(K588),"",COUNTA($K$2:K588))</f>
        <v/>
      </c>
      <c r="H588" t="str">
        <f t="shared" si="71"/>
        <v/>
      </c>
      <c r="I588">
        <f t="shared" si="72"/>
        <v>0</v>
      </c>
      <c r="J588">
        <f t="shared" si="73"/>
        <v>0</v>
      </c>
      <c r="M588">
        <f t="shared" si="74"/>
        <v>0</v>
      </c>
      <c r="N588">
        <f t="shared" si="74"/>
        <v>0</v>
      </c>
    </row>
    <row r="589" spans="1:14" x14ac:dyDescent="0.25">
      <c r="A589">
        <f ca="1">IF($B$2=0,"",COUNTA($B$2:B589))</f>
        <v>588</v>
      </c>
      <c r="B589" s="3" t="str">
        <f t="shared" ca="1" si="70"/>
        <v/>
      </c>
      <c r="C589" s="3">
        <f t="shared" ca="1" si="69"/>
        <v>0</v>
      </c>
      <c r="G589" t="str">
        <f>IF(ISBLANK(K589),"",COUNTA($K$2:K589))</f>
        <v/>
      </c>
      <c r="H589" t="str">
        <f t="shared" si="71"/>
        <v/>
      </c>
      <c r="I589">
        <f t="shared" si="72"/>
        <v>0</v>
      </c>
      <c r="J589">
        <f t="shared" si="73"/>
        <v>0</v>
      </c>
      <c r="M589">
        <f t="shared" si="74"/>
        <v>0</v>
      </c>
      <c r="N589">
        <f t="shared" si="74"/>
        <v>0</v>
      </c>
    </row>
    <row r="590" spans="1:14" x14ac:dyDescent="0.25">
      <c r="A590">
        <f ca="1">IF($B$2=0,"",COUNTA($B$2:B590))</f>
        <v>589</v>
      </c>
      <c r="B590" s="3" t="str">
        <f t="shared" ca="1" si="70"/>
        <v/>
      </c>
      <c r="C590" s="3">
        <f t="shared" ca="1" si="69"/>
        <v>0</v>
      </c>
      <c r="G590" t="str">
        <f>IF(ISBLANK(K590),"",COUNTA($K$2:K590))</f>
        <v/>
      </c>
      <c r="H590" t="str">
        <f t="shared" si="71"/>
        <v/>
      </c>
      <c r="I590">
        <f t="shared" si="72"/>
        <v>0</v>
      </c>
      <c r="J590">
        <f t="shared" si="73"/>
        <v>0</v>
      </c>
      <c r="M590">
        <f t="shared" si="74"/>
        <v>0</v>
      </c>
      <c r="N590">
        <f t="shared" si="74"/>
        <v>0</v>
      </c>
    </row>
    <row r="591" spans="1:14" x14ac:dyDescent="0.25">
      <c r="A591">
        <f ca="1">IF($B$2=0,"",COUNTA($B$2:B591))</f>
        <v>590</v>
      </c>
      <c r="B591" s="3" t="str">
        <f t="shared" ca="1" si="70"/>
        <v/>
      </c>
      <c r="C591" s="3">
        <f t="shared" ca="1" si="69"/>
        <v>0</v>
      </c>
      <c r="G591" t="str">
        <f>IF(ISBLANK(K591),"",COUNTA($K$2:K591))</f>
        <v/>
      </c>
      <c r="H591" t="str">
        <f t="shared" si="71"/>
        <v/>
      </c>
      <c r="I591">
        <f t="shared" si="72"/>
        <v>0</v>
      </c>
      <c r="J591">
        <f t="shared" si="73"/>
        <v>0</v>
      </c>
      <c r="M591">
        <f t="shared" si="74"/>
        <v>0</v>
      </c>
      <c r="N591">
        <f t="shared" si="74"/>
        <v>0</v>
      </c>
    </row>
    <row r="592" spans="1:14" x14ac:dyDescent="0.25">
      <c r="A592">
        <f ca="1">IF($B$2=0,"",COUNTA($B$2:B592))</f>
        <v>591</v>
      </c>
      <c r="B592" s="3" t="str">
        <f t="shared" ca="1" si="70"/>
        <v/>
      </c>
      <c r="C592" s="3">
        <f t="shared" ca="1" si="69"/>
        <v>0</v>
      </c>
      <c r="G592" t="str">
        <f>IF(ISBLANK(K592),"",COUNTA($K$2:K592))</f>
        <v/>
      </c>
      <c r="H592" t="str">
        <f t="shared" si="71"/>
        <v/>
      </c>
      <c r="I592">
        <f t="shared" si="72"/>
        <v>0</v>
      </c>
      <c r="J592">
        <f t="shared" si="73"/>
        <v>0</v>
      </c>
      <c r="M592">
        <f t="shared" si="74"/>
        <v>0</v>
      </c>
      <c r="N592">
        <f t="shared" si="74"/>
        <v>0</v>
      </c>
    </row>
    <row r="593" spans="1:14" x14ac:dyDescent="0.25">
      <c r="A593">
        <f ca="1">IF($B$2=0,"",COUNTA($B$2:B593))</f>
        <v>592</v>
      </c>
      <c r="B593" s="3" t="str">
        <f t="shared" ca="1" si="70"/>
        <v/>
      </c>
      <c r="C593" s="3">
        <f t="shared" ca="1" si="69"/>
        <v>0</v>
      </c>
      <c r="G593" t="str">
        <f>IF(ISBLANK(K593),"",COUNTA($K$2:K593))</f>
        <v/>
      </c>
      <c r="H593" t="str">
        <f t="shared" si="71"/>
        <v/>
      </c>
      <c r="I593">
        <f t="shared" si="72"/>
        <v>0</v>
      </c>
      <c r="J593">
        <f t="shared" si="73"/>
        <v>0</v>
      </c>
      <c r="M593">
        <f t="shared" si="74"/>
        <v>0</v>
      </c>
      <c r="N593">
        <f t="shared" si="74"/>
        <v>0</v>
      </c>
    </row>
    <row r="594" spans="1:14" x14ac:dyDescent="0.25">
      <c r="A594">
        <f ca="1">IF($B$2=0,"",COUNTA($B$2:B594))</f>
        <v>593</v>
      </c>
      <c r="B594" s="3" t="str">
        <f t="shared" ca="1" si="70"/>
        <v/>
      </c>
      <c r="C594" s="3">
        <f t="shared" ca="1" si="69"/>
        <v>0</v>
      </c>
      <c r="G594" t="str">
        <f>IF(ISBLANK(K594),"",COUNTA($K$2:K594))</f>
        <v/>
      </c>
      <c r="H594" t="str">
        <f t="shared" si="71"/>
        <v/>
      </c>
      <c r="I594">
        <f t="shared" si="72"/>
        <v>0</v>
      </c>
      <c r="J594">
        <f t="shared" si="73"/>
        <v>0</v>
      </c>
      <c r="M594">
        <f t="shared" si="74"/>
        <v>0</v>
      </c>
      <c r="N594">
        <f t="shared" si="74"/>
        <v>0</v>
      </c>
    </row>
    <row r="595" spans="1:14" x14ac:dyDescent="0.25">
      <c r="A595">
        <f ca="1">IF($B$2=0,"",COUNTA($B$2:B595))</f>
        <v>594</v>
      </c>
      <c r="B595" s="3" t="str">
        <f t="shared" ca="1" si="70"/>
        <v/>
      </c>
      <c r="C595" s="3">
        <f t="shared" ca="1" si="69"/>
        <v>0</v>
      </c>
      <c r="G595" t="str">
        <f>IF(ISBLANK(K595),"",COUNTA($K$2:K595))</f>
        <v/>
      </c>
      <c r="H595" t="str">
        <f t="shared" si="71"/>
        <v/>
      </c>
      <c r="I595">
        <f t="shared" si="72"/>
        <v>0</v>
      </c>
      <c r="J595">
        <f t="shared" si="73"/>
        <v>0</v>
      </c>
      <c r="M595">
        <f t="shared" si="74"/>
        <v>0</v>
      </c>
      <c r="N595">
        <f t="shared" si="74"/>
        <v>0</v>
      </c>
    </row>
    <row r="596" spans="1:14" x14ac:dyDescent="0.25">
      <c r="A596">
        <f ca="1">IF($B$2=0,"",COUNTA($B$2:B596))</f>
        <v>595</v>
      </c>
      <c r="B596" s="3" t="str">
        <f t="shared" ca="1" si="70"/>
        <v/>
      </c>
      <c r="C596" s="3">
        <f t="shared" ca="1" si="69"/>
        <v>0</v>
      </c>
      <c r="G596" t="str">
        <f>IF(ISBLANK(K596),"",COUNTA($K$2:K596))</f>
        <v/>
      </c>
      <c r="H596" t="str">
        <f t="shared" si="71"/>
        <v/>
      </c>
      <c r="I596">
        <f t="shared" si="72"/>
        <v>0</v>
      </c>
      <c r="J596">
        <f t="shared" si="73"/>
        <v>0</v>
      </c>
      <c r="M596">
        <f t="shared" si="74"/>
        <v>0</v>
      </c>
      <c r="N596">
        <f t="shared" si="74"/>
        <v>0</v>
      </c>
    </row>
    <row r="597" spans="1:14" x14ac:dyDescent="0.25">
      <c r="A597">
        <f ca="1">IF($B$2=0,"",COUNTA($B$2:B597))</f>
        <v>596</v>
      </c>
      <c r="B597" s="3" t="str">
        <f t="shared" ca="1" si="70"/>
        <v/>
      </c>
      <c r="C597" s="3">
        <f t="shared" ca="1" si="69"/>
        <v>0</v>
      </c>
      <c r="G597" t="str">
        <f>IF(ISBLANK(K597),"",COUNTA($K$2:K597))</f>
        <v/>
      </c>
      <c r="H597" t="str">
        <f t="shared" si="71"/>
        <v/>
      </c>
      <c r="I597">
        <f t="shared" si="72"/>
        <v>0</v>
      </c>
      <c r="J597">
        <f t="shared" si="73"/>
        <v>0</v>
      </c>
      <c r="M597">
        <f t="shared" si="74"/>
        <v>0</v>
      </c>
      <c r="N597">
        <f t="shared" si="74"/>
        <v>0</v>
      </c>
    </row>
    <row r="598" spans="1:14" x14ac:dyDescent="0.25">
      <c r="A598">
        <f ca="1">IF($B$2=0,"",COUNTA($B$2:B598))</f>
        <v>597</v>
      </c>
      <c r="B598" s="3" t="str">
        <f t="shared" ca="1" si="70"/>
        <v/>
      </c>
      <c r="C598" s="3">
        <f t="shared" ca="1" si="69"/>
        <v>0</v>
      </c>
      <c r="G598" t="str">
        <f>IF(ISBLANK(K598),"",COUNTA($K$2:K598))</f>
        <v/>
      </c>
      <c r="H598" t="str">
        <f t="shared" si="71"/>
        <v/>
      </c>
      <c r="I598">
        <f t="shared" si="72"/>
        <v>0</v>
      </c>
      <c r="J598">
        <f t="shared" si="73"/>
        <v>0</v>
      </c>
      <c r="M598">
        <f t="shared" si="74"/>
        <v>0</v>
      </c>
      <c r="N598">
        <f t="shared" si="74"/>
        <v>0</v>
      </c>
    </row>
    <row r="599" spans="1:14" x14ac:dyDescent="0.25">
      <c r="A599">
        <f ca="1">IF($B$2=0,"",COUNTA($B$2:B599))</f>
        <v>598</v>
      </c>
      <c r="B599" s="3" t="str">
        <f t="shared" ca="1" si="70"/>
        <v/>
      </c>
      <c r="C599" s="3">
        <f t="shared" ca="1" si="69"/>
        <v>0</v>
      </c>
      <c r="G599" t="str">
        <f>IF(ISBLANK(K599),"",COUNTA($K$2:K599))</f>
        <v/>
      </c>
      <c r="H599" t="str">
        <f t="shared" si="71"/>
        <v/>
      </c>
      <c r="I599">
        <f t="shared" si="72"/>
        <v>0</v>
      </c>
      <c r="J599">
        <f t="shared" si="73"/>
        <v>0</v>
      </c>
      <c r="M599">
        <f t="shared" si="74"/>
        <v>0</v>
      </c>
      <c r="N599">
        <f t="shared" si="74"/>
        <v>0</v>
      </c>
    </row>
    <row r="600" spans="1:14" x14ac:dyDescent="0.25">
      <c r="A600">
        <f ca="1">IF($B$2=0,"",COUNTA($B$2:B600))</f>
        <v>599</v>
      </c>
      <c r="B600" s="3" t="str">
        <f t="shared" ca="1" si="70"/>
        <v/>
      </c>
      <c r="C600" s="3">
        <f t="shared" ca="1" si="69"/>
        <v>0</v>
      </c>
      <c r="G600" t="str">
        <f>IF(ISBLANK(K600),"",COUNTA($K$2:K600))</f>
        <v/>
      </c>
      <c r="H600" t="str">
        <f t="shared" si="71"/>
        <v/>
      </c>
      <c r="I600">
        <f t="shared" si="72"/>
        <v>0</v>
      </c>
      <c r="J600">
        <f t="shared" si="73"/>
        <v>0</v>
      </c>
      <c r="M600">
        <f t="shared" si="74"/>
        <v>0</v>
      </c>
      <c r="N600">
        <f t="shared" si="74"/>
        <v>0</v>
      </c>
    </row>
    <row r="601" spans="1:14" x14ac:dyDescent="0.25">
      <c r="A601">
        <f ca="1">IF($B$2=0,"",COUNTA($B$2:B601))</f>
        <v>600</v>
      </c>
      <c r="B601" s="3" t="str">
        <f t="shared" ca="1" si="70"/>
        <v/>
      </c>
      <c r="C601" s="3">
        <f t="shared" ca="1" si="69"/>
        <v>0</v>
      </c>
      <c r="G601" t="str">
        <f>IF(ISBLANK(K601),"",COUNTA($K$2:K601))</f>
        <v/>
      </c>
      <c r="H601" t="str">
        <f t="shared" si="71"/>
        <v/>
      </c>
      <c r="I601">
        <f t="shared" si="72"/>
        <v>0</v>
      </c>
      <c r="J601">
        <f t="shared" si="73"/>
        <v>0</v>
      </c>
      <c r="M601">
        <f t="shared" si="74"/>
        <v>0</v>
      </c>
      <c r="N601">
        <f t="shared" si="74"/>
        <v>0</v>
      </c>
    </row>
    <row r="602" spans="1:14" x14ac:dyDescent="0.25">
      <c r="A602">
        <f ca="1">IF($B$2=0,"",COUNTA($B$2:B602))</f>
        <v>601</v>
      </c>
      <c r="B602" s="3" t="str">
        <f t="shared" ca="1" si="70"/>
        <v/>
      </c>
      <c r="C602" s="3">
        <f t="shared" ca="1" si="69"/>
        <v>0</v>
      </c>
      <c r="G602" t="str">
        <f>IF(ISBLANK(K602),"",COUNTA($K$2:K602))</f>
        <v/>
      </c>
      <c r="H602" t="str">
        <f t="shared" si="71"/>
        <v/>
      </c>
      <c r="I602">
        <f t="shared" si="72"/>
        <v>0</v>
      </c>
      <c r="J602">
        <f t="shared" si="73"/>
        <v>0</v>
      </c>
      <c r="M602">
        <f t="shared" si="74"/>
        <v>0</v>
      </c>
      <c r="N602">
        <f t="shared" si="74"/>
        <v>0</v>
      </c>
    </row>
    <row r="603" spans="1:14" x14ac:dyDescent="0.25">
      <c r="A603">
        <f ca="1">IF($B$2=0,"",COUNTA($B$2:B603))</f>
        <v>602</v>
      </c>
      <c r="B603" s="3" t="str">
        <f t="shared" ca="1" si="70"/>
        <v/>
      </c>
      <c r="C603" s="3">
        <f t="shared" ca="1" si="69"/>
        <v>0</v>
      </c>
      <c r="G603" t="str">
        <f>IF(ISBLANK(K603),"",COUNTA($K$2:K603))</f>
        <v/>
      </c>
      <c r="H603" t="str">
        <f t="shared" si="71"/>
        <v/>
      </c>
      <c r="I603">
        <f t="shared" si="72"/>
        <v>0</v>
      </c>
      <c r="J603">
        <f t="shared" si="73"/>
        <v>0</v>
      </c>
      <c r="M603">
        <f t="shared" si="74"/>
        <v>0</v>
      </c>
      <c r="N603">
        <f t="shared" si="74"/>
        <v>0</v>
      </c>
    </row>
    <row r="604" spans="1:14" x14ac:dyDescent="0.25">
      <c r="A604">
        <f ca="1">IF($B$2=0,"",COUNTA($B$2:B604))</f>
        <v>603</v>
      </c>
      <c r="B604" s="3" t="str">
        <f t="shared" ca="1" si="70"/>
        <v/>
      </c>
      <c r="C604" s="3">
        <f t="shared" ca="1" si="69"/>
        <v>0</v>
      </c>
      <c r="G604" t="str">
        <f>IF(ISBLANK(K604),"",COUNTA($K$2:K604))</f>
        <v/>
      </c>
      <c r="H604" t="str">
        <f t="shared" si="71"/>
        <v/>
      </c>
      <c r="I604">
        <f t="shared" si="72"/>
        <v>0</v>
      </c>
      <c r="J604">
        <f t="shared" si="73"/>
        <v>0</v>
      </c>
      <c r="M604">
        <f t="shared" si="74"/>
        <v>0</v>
      </c>
      <c r="N604">
        <f t="shared" si="74"/>
        <v>0</v>
      </c>
    </row>
    <row r="605" spans="1:14" x14ac:dyDescent="0.25">
      <c r="A605">
        <f ca="1">IF($B$2=0,"",COUNTA($B$2:B605))</f>
        <v>604</v>
      </c>
      <c r="B605" s="3" t="str">
        <f t="shared" ca="1" si="70"/>
        <v/>
      </c>
      <c r="C605" s="3">
        <f t="shared" ca="1" si="69"/>
        <v>0</v>
      </c>
      <c r="G605" t="str">
        <f>IF(ISBLANK(K605),"",COUNTA($K$2:K605))</f>
        <v/>
      </c>
      <c r="H605" t="str">
        <f t="shared" si="71"/>
        <v/>
      </c>
      <c r="I605">
        <f t="shared" si="72"/>
        <v>0</v>
      </c>
      <c r="J605">
        <f t="shared" si="73"/>
        <v>0</v>
      </c>
      <c r="M605">
        <f t="shared" si="74"/>
        <v>0</v>
      </c>
      <c r="N605">
        <f t="shared" si="74"/>
        <v>0</v>
      </c>
    </row>
    <row r="606" spans="1:14" x14ac:dyDescent="0.25">
      <c r="A606">
        <f ca="1">IF($B$2=0,"",COUNTA($B$2:B606))</f>
        <v>605</v>
      </c>
      <c r="B606" s="3" t="str">
        <f t="shared" ca="1" si="70"/>
        <v/>
      </c>
      <c r="C606" s="3">
        <f t="shared" ca="1" si="69"/>
        <v>0</v>
      </c>
      <c r="G606" t="str">
        <f>IF(ISBLANK(K606),"",COUNTA($K$2:K606))</f>
        <v/>
      </c>
      <c r="H606" t="str">
        <f t="shared" si="71"/>
        <v/>
      </c>
      <c r="I606">
        <f t="shared" si="72"/>
        <v>0</v>
      </c>
      <c r="J606">
        <f t="shared" si="73"/>
        <v>0</v>
      </c>
      <c r="M606">
        <f t="shared" si="74"/>
        <v>0</v>
      </c>
      <c r="N606">
        <f t="shared" si="74"/>
        <v>0</v>
      </c>
    </row>
    <row r="607" spans="1:14" x14ac:dyDescent="0.25">
      <c r="A607">
        <f ca="1">IF($B$2=0,"",COUNTA($B$2:B607))</f>
        <v>606</v>
      </c>
      <c r="B607" s="3" t="str">
        <f t="shared" ca="1" si="70"/>
        <v/>
      </c>
      <c r="C607" s="3">
        <f t="shared" ca="1" si="69"/>
        <v>0</v>
      </c>
      <c r="G607" t="str">
        <f>IF(ISBLANK(K607),"",COUNTA($K$2:K607))</f>
        <v/>
      </c>
      <c r="H607" t="str">
        <f t="shared" si="71"/>
        <v/>
      </c>
      <c r="I607">
        <f t="shared" si="72"/>
        <v>0</v>
      </c>
      <c r="J607">
        <f t="shared" si="73"/>
        <v>0</v>
      </c>
      <c r="M607">
        <f t="shared" si="74"/>
        <v>0</v>
      </c>
      <c r="N607">
        <f t="shared" si="74"/>
        <v>0</v>
      </c>
    </row>
    <row r="608" spans="1:14" x14ac:dyDescent="0.25">
      <c r="A608">
        <f ca="1">IF($B$2=0,"",COUNTA($B$2:B608))</f>
        <v>607</v>
      </c>
      <c r="B608" s="3" t="str">
        <f t="shared" ca="1" si="70"/>
        <v/>
      </c>
      <c r="C608" s="3">
        <f t="shared" ca="1" si="69"/>
        <v>0</v>
      </c>
      <c r="G608" t="str">
        <f>IF(ISBLANK(K608),"",COUNTA($K$2:K608))</f>
        <v/>
      </c>
      <c r="H608" t="str">
        <f t="shared" si="71"/>
        <v/>
      </c>
      <c r="I608">
        <f t="shared" si="72"/>
        <v>0</v>
      </c>
      <c r="J608">
        <f t="shared" si="73"/>
        <v>0</v>
      </c>
      <c r="M608">
        <f t="shared" si="74"/>
        <v>0</v>
      </c>
      <c r="N608">
        <f t="shared" si="74"/>
        <v>0</v>
      </c>
    </row>
    <row r="609" spans="1:14" x14ac:dyDescent="0.25">
      <c r="A609">
        <f ca="1">IF($B$2=0,"",COUNTA($B$2:B609))</f>
        <v>608</v>
      </c>
      <c r="B609" s="3" t="str">
        <f t="shared" ca="1" si="70"/>
        <v/>
      </c>
      <c r="C609" s="3">
        <f t="shared" ca="1" si="69"/>
        <v>0</v>
      </c>
      <c r="G609" t="str">
        <f>IF(ISBLANK(K609),"",COUNTA($K$2:K609))</f>
        <v/>
      </c>
      <c r="H609" t="str">
        <f t="shared" si="71"/>
        <v/>
      </c>
      <c r="I609">
        <f t="shared" si="72"/>
        <v>0</v>
      </c>
      <c r="J609">
        <f t="shared" si="73"/>
        <v>0</v>
      </c>
      <c r="M609">
        <f t="shared" si="74"/>
        <v>0</v>
      </c>
      <c r="N609">
        <f t="shared" si="74"/>
        <v>0</v>
      </c>
    </row>
    <row r="610" spans="1:14" x14ac:dyDescent="0.25">
      <c r="A610">
        <f ca="1">IF($B$2=0,"",COUNTA($B$2:B610))</f>
        <v>609</v>
      </c>
      <c r="B610" s="3" t="str">
        <f t="shared" ca="1" si="70"/>
        <v/>
      </c>
      <c r="C610" s="3">
        <f t="shared" ca="1" si="69"/>
        <v>0</v>
      </c>
      <c r="G610" t="str">
        <f>IF(ISBLANK(K610),"",COUNTA($K$2:K610))</f>
        <v/>
      </c>
      <c r="H610" t="str">
        <f t="shared" si="71"/>
        <v/>
      </c>
      <c r="I610">
        <f t="shared" si="72"/>
        <v>0</v>
      </c>
      <c r="J610">
        <f t="shared" si="73"/>
        <v>0</v>
      </c>
      <c r="M610">
        <f t="shared" si="74"/>
        <v>0</v>
      </c>
      <c r="N610">
        <f t="shared" si="74"/>
        <v>0</v>
      </c>
    </row>
    <row r="611" spans="1:14" x14ac:dyDescent="0.25">
      <c r="A611">
        <f ca="1">IF($B$2=0,"",COUNTA($B$2:B611))</f>
        <v>610</v>
      </c>
      <c r="B611" s="3" t="str">
        <f t="shared" ca="1" si="70"/>
        <v/>
      </c>
      <c r="C611" s="3">
        <f t="shared" ca="1" si="69"/>
        <v>0</v>
      </c>
      <c r="G611" t="str">
        <f>IF(ISBLANK(K611),"",COUNTA($K$2:K611))</f>
        <v/>
      </c>
      <c r="H611" t="str">
        <f t="shared" si="71"/>
        <v/>
      </c>
      <c r="I611">
        <f t="shared" si="72"/>
        <v>0</v>
      </c>
      <c r="J611">
        <f t="shared" si="73"/>
        <v>0</v>
      </c>
      <c r="M611">
        <f t="shared" si="74"/>
        <v>0</v>
      </c>
      <c r="N611">
        <f t="shared" si="74"/>
        <v>0</v>
      </c>
    </row>
    <row r="612" spans="1:14" x14ac:dyDescent="0.25">
      <c r="A612">
        <f ca="1">IF($B$2=0,"",COUNTA($B$2:B612))</f>
        <v>611</v>
      </c>
      <c r="B612" s="3" t="str">
        <f t="shared" ca="1" si="70"/>
        <v/>
      </c>
      <c r="C612" s="3">
        <f t="shared" ref="C612:C675" ca="1" si="75">OFFSET(F612,(ROW()-1)*1-1,0)</f>
        <v>0</v>
      </c>
      <c r="G612" t="str">
        <f>IF(ISBLANK(K612),"",COUNTA($K$2:K612))</f>
        <v/>
      </c>
      <c r="H612" t="str">
        <f t="shared" si="71"/>
        <v/>
      </c>
      <c r="I612">
        <f t="shared" si="72"/>
        <v>0</v>
      </c>
      <c r="J612">
        <f t="shared" si="73"/>
        <v>0</v>
      </c>
      <c r="M612">
        <f t="shared" si="74"/>
        <v>0</v>
      </c>
      <c r="N612">
        <f t="shared" si="74"/>
        <v>0</v>
      </c>
    </row>
    <row r="613" spans="1:14" x14ac:dyDescent="0.25">
      <c r="A613">
        <f ca="1">IF($B$2=0,"",COUNTA($B$2:B613))</f>
        <v>612</v>
      </c>
      <c r="B613" s="3" t="str">
        <f t="shared" ca="1" si="70"/>
        <v/>
      </c>
      <c r="C613" s="3">
        <f t="shared" ca="1" si="75"/>
        <v>0</v>
      </c>
      <c r="G613" t="str">
        <f>IF(ISBLANK(K613),"",COUNTA($K$2:K613))</f>
        <v/>
      </c>
      <c r="H613" t="str">
        <f t="shared" si="71"/>
        <v/>
      </c>
      <c r="I613">
        <f t="shared" si="72"/>
        <v>0</v>
      </c>
      <c r="J613">
        <f t="shared" si="73"/>
        <v>0</v>
      </c>
      <c r="M613">
        <f t="shared" si="74"/>
        <v>0</v>
      </c>
      <c r="N613">
        <f t="shared" si="74"/>
        <v>0</v>
      </c>
    </row>
    <row r="614" spans="1:14" x14ac:dyDescent="0.25">
      <c r="A614">
        <f ca="1">IF($B$2=0,"",COUNTA($B$2:B614))</f>
        <v>613</v>
      </c>
      <c r="B614" s="3" t="str">
        <f t="shared" ca="1" si="70"/>
        <v/>
      </c>
      <c r="C614" s="3">
        <f t="shared" ca="1" si="75"/>
        <v>0</v>
      </c>
      <c r="G614" t="str">
        <f>IF(ISBLANK(K614),"",COUNTA($K$2:K614))</f>
        <v/>
      </c>
      <c r="H614" t="str">
        <f t="shared" si="71"/>
        <v/>
      </c>
      <c r="I614">
        <f t="shared" si="72"/>
        <v>0</v>
      </c>
      <c r="J614">
        <f t="shared" si="73"/>
        <v>0</v>
      </c>
      <c r="M614">
        <f t="shared" si="74"/>
        <v>0</v>
      </c>
      <c r="N614">
        <f t="shared" si="74"/>
        <v>0</v>
      </c>
    </row>
    <row r="615" spans="1:14" x14ac:dyDescent="0.25">
      <c r="A615">
        <f ca="1">IF($B$2=0,"",COUNTA($B$2:B615))</f>
        <v>614</v>
      </c>
      <c r="B615" s="3" t="str">
        <f t="shared" ca="1" si="70"/>
        <v/>
      </c>
      <c r="C615" s="3">
        <f t="shared" ca="1" si="75"/>
        <v>0</v>
      </c>
      <c r="G615" t="str">
        <f>IF(ISBLANK(K615),"",COUNTA($K$2:K615))</f>
        <v/>
      </c>
      <c r="H615" t="str">
        <f t="shared" si="71"/>
        <v/>
      </c>
      <c r="I615">
        <f t="shared" si="72"/>
        <v>0</v>
      </c>
      <c r="J615">
        <f t="shared" si="73"/>
        <v>0</v>
      </c>
      <c r="M615">
        <f t="shared" si="74"/>
        <v>0</v>
      </c>
      <c r="N615">
        <f t="shared" si="74"/>
        <v>0</v>
      </c>
    </row>
    <row r="616" spans="1:14" x14ac:dyDescent="0.25">
      <c r="A616">
        <f ca="1">IF($B$2=0,"",COUNTA($B$2:B616))</f>
        <v>615</v>
      </c>
      <c r="B616" s="3" t="str">
        <f t="shared" ca="1" si="70"/>
        <v/>
      </c>
      <c r="C616" s="3">
        <f t="shared" ca="1" si="75"/>
        <v>0</v>
      </c>
      <c r="G616" t="str">
        <f>IF(ISBLANK(K616),"",COUNTA($K$2:K616))</f>
        <v/>
      </c>
      <c r="H616" t="str">
        <f t="shared" si="71"/>
        <v/>
      </c>
      <c r="I616">
        <f t="shared" si="72"/>
        <v>0</v>
      </c>
      <c r="J616">
        <f t="shared" si="73"/>
        <v>0</v>
      </c>
      <c r="M616">
        <f t="shared" si="74"/>
        <v>0</v>
      </c>
      <c r="N616">
        <f t="shared" si="74"/>
        <v>0</v>
      </c>
    </row>
    <row r="617" spans="1:14" x14ac:dyDescent="0.25">
      <c r="A617">
        <f ca="1">IF($B$2=0,"",COUNTA($B$2:B617))</f>
        <v>616</v>
      </c>
      <c r="B617" s="3" t="str">
        <f t="shared" ca="1" si="70"/>
        <v/>
      </c>
      <c r="C617" s="3">
        <f t="shared" ca="1" si="75"/>
        <v>0</v>
      </c>
      <c r="G617" t="str">
        <f>IF(ISBLANK(K617),"",COUNTA($K$2:K617))</f>
        <v/>
      </c>
      <c r="H617" t="str">
        <f t="shared" si="71"/>
        <v/>
      </c>
      <c r="I617">
        <f t="shared" si="72"/>
        <v>0</v>
      </c>
      <c r="J617">
        <f t="shared" si="73"/>
        <v>0</v>
      </c>
      <c r="M617">
        <f t="shared" si="74"/>
        <v>0</v>
      </c>
      <c r="N617">
        <f t="shared" si="74"/>
        <v>0</v>
      </c>
    </row>
    <row r="618" spans="1:14" x14ac:dyDescent="0.25">
      <c r="A618">
        <f ca="1">IF($B$2=0,"",COUNTA($B$2:B618))</f>
        <v>617</v>
      </c>
      <c r="B618" s="3" t="str">
        <f t="shared" ca="1" si="70"/>
        <v/>
      </c>
      <c r="C618" s="3">
        <f t="shared" ca="1" si="75"/>
        <v>0</v>
      </c>
      <c r="G618" t="str">
        <f>IF(ISBLANK(K618),"",COUNTA($K$2:K618))</f>
        <v/>
      </c>
      <c r="H618" t="str">
        <f t="shared" si="71"/>
        <v/>
      </c>
      <c r="I618">
        <f t="shared" si="72"/>
        <v>0</v>
      </c>
      <c r="J618">
        <f t="shared" si="73"/>
        <v>0</v>
      </c>
      <c r="M618">
        <f t="shared" si="74"/>
        <v>0</v>
      </c>
      <c r="N618">
        <f t="shared" si="74"/>
        <v>0</v>
      </c>
    </row>
    <row r="619" spans="1:14" x14ac:dyDescent="0.25">
      <c r="A619">
        <f ca="1">IF($B$2=0,"",COUNTA($B$2:B619))</f>
        <v>618</v>
      </c>
      <c r="B619" s="3" t="str">
        <f t="shared" ca="1" si="70"/>
        <v/>
      </c>
      <c r="C619" s="3">
        <f t="shared" ca="1" si="75"/>
        <v>0</v>
      </c>
      <c r="G619" t="str">
        <f>IF(ISBLANK(K619),"",COUNTA($K$2:K619))</f>
        <v/>
      </c>
      <c r="H619" t="str">
        <f t="shared" si="71"/>
        <v/>
      </c>
      <c r="I619">
        <f t="shared" si="72"/>
        <v>0</v>
      </c>
      <c r="J619">
        <f t="shared" si="73"/>
        <v>0</v>
      </c>
      <c r="M619">
        <f t="shared" si="74"/>
        <v>0</v>
      </c>
      <c r="N619">
        <f t="shared" si="74"/>
        <v>0</v>
      </c>
    </row>
    <row r="620" spans="1:14" x14ac:dyDescent="0.25">
      <c r="A620">
        <f ca="1">IF($B$2=0,"",COUNTA($B$2:B620))</f>
        <v>619</v>
      </c>
      <c r="B620" s="3" t="str">
        <f t="shared" ca="1" si="70"/>
        <v/>
      </c>
      <c r="C620" s="3">
        <f t="shared" ca="1" si="75"/>
        <v>0</v>
      </c>
      <c r="G620" t="str">
        <f>IF(ISBLANK(K620),"",COUNTA($K$2:K620))</f>
        <v/>
      </c>
      <c r="H620" t="str">
        <f t="shared" si="71"/>
        <v/>
      </c>
      <c r="I620">
        <f t="shared" si="72"/>
        <v>0</v>
      </c>
      <c r="J620">
        <f t="shared" si="73"/>
        <v>0</v>
      </c>
      <c r="M620">
        <f t="shared" si="74"/>
        <v>0</v>
      </c>
      <c r="N620">
        <f t="shared" si="74"/>
        <v>0</v>
      </c>
    </row>
    <row r="621" spans="1:14" x14ac:dyDescent="0.25">
      <c r="A621">
        <f ca="1">IF($B$2=0,"",COUNTA($B$2:B621))</f>
        <v>620</v>
      </c>
      <c r="B621" s="3" t="str">
        <f t="shared" ca="1" si="70"/>
        <v/>
      </c>
      <c r="C621" s="3">
        <f t="shared" ca="1" si="75"/>
        <v>0</v>
      </c>
      <c r="G621" t="str">
        <f>IF(ISBLANK(K621),"",COUNTA($K$2:K621))</f>
        <v/>
      </c>
      <c r="H621" t="str">
        <f t="shared" si="71"/>
        <v/>
      </c>
      <c r="I621">
        <f t="shared" si="72"/>
        <v>0</v>
      </c>
      <c r="J621">
        <f t="shared" si="73"/>
        <v>0</v>
      </c>
      <c r="M621">
        <f t="shared" si="74"/>
        <v>0</v>
      </c>
      <c r="N621">
        <f t="shared" si="74"/>
        <v>0</v>
      </c>
    </row>
    <row r="622" spans="1:14" x14ac:dyDescent="0.25">
      <c r="A622">
        <f ca="1">IF($B$2=0,"",COUNTA($B$2:B622))</f>
        <v>621</v>
      </c>
      <c r="B622" s="3" t="str">
        <f t="shared" ca="1" si="70"/>
        <v/>
      </c>
      <c r="C622" s="3">
        <f t="shared" ca="1" si="75"/>
        <v>0</v>
      </c>
      <c r="G622" t="str">
        <f>IF(ISBLANK(K622),"",COUNTA($K$2:K622))</f>
        <v/>
      </c>
      <c r="H622" t="str">
        <f t="shared" si="71"/>
        <v/>
      </c>
      <c r="I622">
        <f t="shared" si="72"/>
        <v>0</v>
      </c>
      <c r="J622">
        <f t="shared" si="73"/>
        <v>0</v>
      </c>
      <c r="M622">
        <f t="shared" si="74"/>
        <v>0</v>
      </c>
      <c r="N622">
        <f t="shared" si="74"/>
        <v>0</v>
      </c>
    </row>
    <row r="623" spans="1:14" x14ac:dyDescent="0.25">
      <c r="A623">
        <f ca="1">IF($B$2=0,"",COUNTA($B$2:B623))</f>
        <v>622</v>
      </c>
      <c r="B623" s="3" t="str">
        <f t="shared" ca="1" si="70"/>
        <v/>
      </c>
      <c r="C623" s="3">
        <f t="shared" ca="1" si="75"/>
        <v>0</v>
      </c>
      <c r="G623" t="str">
        <f>IF(ISBLANK(K623),"",COUNTA($K$2:K623))</f>
        <v/>
      </c>
      <c r="H623" t="str">
        <f t="shared" si="71"/>
        <v/>
      </c>
      <c r="I623">
        <f t="shared" si="72"/>
        <v>0</v>
      </c>
      <c r="J623">
        <f t="shared" si="73"/>
        <v>0</v>
      </c>
      <c r="M623">
        <f t="shared" si="74"/>
        <v>0</v>
      </c>
      <c r="N623">
        <f t="shared" si="74"/>
        <v>0</v>
      </c>
    </row>
    <row r="624" spans="1:14" x14ac:dyDescent="0.25">
      <c r="A624">
        <f ca="1">IF($B$2=0,"",COUNTA($B$2:B624))</f>
        <v>623</v>
      </c>
      <c r="B624" s="3" t="str">
        <f t="shared" ca="1" si="70"/>
        <v/>
      </c>
      <c r="C624" s="3">
        <f t="shared" ca="1" si="75"/>
        <v>0</v>
      </c>
      <c r="G624" t="str">
        <f>IF(ISBLANK(K624),"",COUNTA($K$2:K624))</f>
        <v/>
      </c>
      <c r="H624" t="str">
        <f t="shared" si="71"/>
        <v/>
      </c>
      <c r="I624">
        <f t="shared" si="72"/>
        <v>0</v>
      </c>
      <c r="J624">
        <f t="shared" si="73"/>
        <v>0</v>
      </c>
      <c r="M624">
        <f t="shared" si="74"/>
        <v>0</v>
      </c>
      <c r="N624">
        <f t="shared" si="74"/>
        <v>0</v>
      </c>
    </row>
    <row r="625" spans="1:14" x14ac:dyDescent="0.25">
      <c r="A625">
        <f ca="1">IF($B$2=0,"",COUNTA($B$2:B625))</f>
        <v>624</v>
      </c>
      <c r="B625" s="3" t="str">
        <f t="shared" ca="1" si="70"/>
        <v/>
      </c>
      <c r="C625" s="3">
        <f t="shared" ca="1" si="75"/>
        <v>0</v>
      </c>
      <c r="G625" t="str">
        <f>IF(ISBLANK(K625),"",COUNTA($K$2:K625))</f>
        <v/>
      </c>
      <c r="H625" t="str">
        <f t="shared" si="71"/>
        <v/>
      </c>
      <c r="I625">
        <f t="shared" si="72"/>
        <v>0</v>
      </c>
      <c r="J625">
        <f t="shared" si="73"/>
        <v>0</v>
      </c>
      <c r="M625">
        <f t="shared" si="74"/>
        <v>0</v>
      </c>
      <c r="N625">
        <f t="shared" si="74"/>
        <v>0</v>
      </c>
    </row>
    <row r="626" spans="1:14" x14ac:dyDescent="0.25">
      <c r="A626">
        <f ca="1">IF($B$2=0,"",COUNTA($B$2:B626))</f>
        <v>625</v>
      </c>
      <c r="B626" s="3" t="str">
        <f t="shared" ca="1" si="70"/>
        <v/>
      </c>
      <c r="C626" s="3">
        <f t="shared" ca="1" si="75"/>
        <v>0</v>
      </c>
      <c r="G626" t="str">
        <f>IF(ISBLANK(K626),"",COUNTA($K$2:K626))</f>
        <v/>
      </c>
      <c r="H626" t="str">
        <f t="shared" si="71"/>
        <v/>
      </c>
      <c r="I626">
        <f t="shared" si="72"/>
        <v>0</v>
      </c>
      <c r="J626">
        <f t="shared" si="73"/>
        <v>0</v>
      </c>
      <c r="M626">
        <f t="shared" si="74"/>
        <v>0</v>
      </c>
      <c r="N626">
        <f t="shared" si="74"/>
        <v>0</v>
      </c>
    </row>
    <row r="627" spans="1:14" x14ac:dyDescent="0.25">
      <c r="A627">
        <f ca="1">IF($B$2=0,"",COUNTA($B$2:B627))</f>
        <v>626</v>
      </c>
      <c r="B627" s="3" t="str">
        <f t="shared" ca="1" si="70"/>
        <v/>
      </c>
      <c r="C627" s="3">
        <f t="shared" ca="1" si="75"/>
        <v>0</v>
      </c>
      <c r="G627" t="str">
        <f>IF(ISBLANK(K627),"",COUNTA($K$2:K627))</f>
        <v/>
      </c>
      <c r="H627" t="str">
        <f t="shared" si="71"/>
        <v/>
      </c>
      <c r="I627">
        <f t="shared" si="72"/>
        <v>0</v>
      </c>
      <c r="J627">
        <f t="shared" si="73"/>
        <v>0</v>
      </c>
      <c r="M627">
        <f t="shared" si="74"/>
        <v>0</v>
      </c>
      <c r="N627">
        <f t="shared" si="74"/>
        <v>0</v>
      </c>
    </row>
    <row r="628" spans="1:14" x14ac:dyDescent="0.25">
      <c r="A628">
        <f ca="1">IF($B$2=0,"",COUNTA($B$2:B628))</f>
        <v>627</v>
      </c>
      <c r="B628" s="3" t="str">
        <f t="shared" ca="1" si="70"/>
        <v/>
      </c>
      <c r="C628" s="3">
        <f t="shared" ca="1" si="75"/>
        <v>0</v>
      </c>
      <c r="G628" t="str">
        <f>IF(ISBLANK(K628),"",COUNTA($K$2:K628))</f>
        <v/>
      </c>
      <c r="H628" t="str">
        <f t="shared" si="71"/>
        <v/>
      </c>
      <c r="I628">
        <f t="shared" si="72"/>
        <v>0</v>
      </c>
      <c r="J628">
        <f t="shared" si="73"/>
        <v>0</v>
      </c>
      <c r="M628">
        <f t="shared" si="74"/>
        <v>0</v>
      </c>
      <c r="N628">
        <f t="shared" si="74"/>
        <v>0</v>
      </c>
    </row>
    <row r="629" spans="1:14" x14ac:dyDescent="0.25">
      <c r="A629">
        <f ca="1">IF($B$2=0,"",COUNTA($B$2:B629))</f>
        <v>628</v>
      </c>
      <c r="B629" s="3" t="str">
        <f t="shared" ca="1" si="70"/>
        <v/>
      </c>
      <c r="C629" s="3">
        <f t="shared" ca="1" si="75"/>
        <v>0</v>
      </c>
      <c r="G629" t="str">
        <f>IF(ISBLANK(K629),"",COUNTA($K$2:K629))</f>
        <v/>
      </c>
      <c r="H629" t="str">
        <f t="shared" si="71"/>
        <v/>
      </c>
      <c r="I629">
        <f t="shared" si="72"/>
        <v>0</v>
      </c>
      <c r="J629">
        <f t="shared" si="73"/>
        <v>0</v>
      </c>
      <c r="M629">
        <f t="shared" si="74"/>
        <v>0</v>
      </c>
      <c r="N629">
        <f t="shared" si="74"/>
        <v>0</v>
      </c>
    </row>
    <row r="630" spans="1:14" x14ac:dyDescent="0.25">
      <c r="A630">
        <f ca="1">IF($B$2=0,"",COUNTA($B$2:B630))</f>
        <v>629</v>
      </c>
      <c r="B630" s="3" t="str">
        <f t="shared" ca="1" si="70"/>
        <v/>
      </c>
      <c r="C630" s="3">
        <f t="shared" ca="1" si="75"/>
        <v>0</v>
      </c>
      <c r="G630" t="str">
        <f>IF(ISBLANK(K630),"",COUNTA($K$2:K630))</f>
        <v/>
      </c>
      <c r="H630" t="str">
        <f t="shared" si="71"/>
        <v/>
      </c>
      <c r="I630">
        <f t="shared" si="72"/>
        <v>0</v>
      </c>
      <c r="J630">
        <f t="shared" si="73"/>
        <v>0</v>
      </c>
      <c r="M630">
        <f t="shared" si="74"/>
        <v>0</v>
      </c>
      <c r="N630">
        <f t="shared" si="74"/>
        <v>0</v>
      </c>
    </row>
    <row r="631" spans="1:14" x14ac:dyDescent="0.25">
      <c r="A631">
        <f ca="1">IF($B$2=0,"",COUNTA($B$2:B631))</f>
        <v>630</v>
      </c>
      <c r="B631" s="3" t="str">
        <f t="shared" ca="1" si="70"/>
        <v/>
      </c>
      <c r="C631" s="3">
        <f t="shared" ca="1" si="75"/>
        <v>0</v>
      </c>
      <c r="G631" t="str">
        <f>IF(ISBLANK(K631),"",COUNTA($K$2:K631))</f>
        <v/>
      </c>
      <c r="H631" t="str">
        <f t="shared" si="71"/>
        <v/>
      </c>
      <c r="I631">
        <f t="shared" si="72"/>
        <v>0</v>
      </c>
      <c r="J631">
        <f t="shared" si="73"/>
        <v>0</v>
      </c>
      <c r="M631">
        <f t="shared" si="74"/>
        <v>0</v>
      </c>
      <c r="N631">
        <f t="shared" si="74"/>
        <v>0</v>
      </c>
    </row>
    <row r="632" spans="1:14" x14ac:dyDescent="0.25">
      <c r="A632">
        <f ca="1">IF($B$2=0,"",COUNTA($B$2:B632))</f>
        <v>631</v>
      </c>
      <c r="B632" s="3" t="str">
        <f t="shared" ca="1" si="70"/>
        <v/>
      </c>
      <c r="C632" s="3">
        <f t="shared" ca="1" si="75"/>
        <v>0</v>
      </c>
      <c r="G632" t="str">
        <f>IF(ISBLANK(K632),"",COUNTA($K$2:K632))</f>
        <v/>
      </c>
      <c r="H632" t="str">
        <f t="shared" si="71"/>
        <v/>
      </c>
      <c r="I632">
        <f t="shared" si="72"/>
        <v>0</v>
      </c>
      <c r="J632">
        <f t="shared" si="73"/>
        <v>0</v>
      </c>
      <c r="M632">
        <f t="shared" si="74"/>
        <v>0</v>
      </c>
      <c r="N632">
        <f t="shared" si="74"/>
        <v>0</v>
      </c>
    </row>
    <row r="633" spans="1:14" x14ac:dyDescent="0.25">
      <c r="A633">
        <f ca="1">IF($B$2=0,"",COUNTA($B$2:B633))</f>
        <v>632</v>
      </c>
      <c r="B633" s="3" t="str">
        <f t="shared" ca="1" si="70"/>
        <v/>
      </c>
      <c r="C633" s="3">
        <f t="shared" ca="1" si="75"/>
        <v>0</v>
      </c>
      <c r="G633" t="str">
        <f>IF(ISBLANK(K633),"",COUNTA($K$2:K633))</f>
        <v/>
      </c>
      <c r="H633" t="str">
        <f t="shared" si="71"/>
        <v/>
      </c>
      <c r="I633">
        <f t="shared" si="72"/>
        <v>0</v>
      </c>
      <c r="J633">
        <f t="shared" si="73"/>
        <v>0</v>
      </c>
      <c r="M633">
        <f t="shared" si="74"/>
        <v>0</v>
      </c>
      <c r="N633">
        <f t="shared" si="74"/>
        <v>0</v>
      </c>
    </row>
    <row r="634" spans="1:14" x14ac:dyDescent="0.25">
      <c r="A634">
        <f ca="1">IF($B$2=0,"",COUNTA($B$2:B634))</f>
        <v>633</v>
      </c>
      <c r="B634" s="3" t="str">
        <f t="shared" ca="1" si="70"/>
        <v/>
      </c>
      <c r="C634" s="3">
        <f t="shared" ca="1" si="75"/>
        <v>0</v>
      </c>
      <c r="G634" t="str">
        <f>IF(ISBLANK(K634),"",COUNTA($K$2:K634))</f>
        <v/>
      </c>
      <c r="H634" t="str">
        <f t="shared" si="71"/>
        <v/>
      </c>
      <c r="I634">
        <f t="shared" si="72"/>
        <v>0</v>
      </c>
      <c r="J634">
        <f t="shared" si="73"/>
        <v>0</v>
      </c>
      <c r="M634">
        <f t="shared" si="74"/>
        <v>0</v>
      </c>
      <c r="N634">
        <f t="shared" si="74"/>
        <v>0</v>
      </c>
    </row>
    <row r="635" spans="1:14" x14ac:dyDescent="0.25">
      <c r="A635">
        <f ca="1">IF($B$2=0,"",COUNTA($B$2:B635))</f>
        <v>634</v>
      </c>
      <c r="B635" s="3" t="str">
        <f t="shared" ca="1" si="70"/>
        <v/>
      </c>
      <c r="C635" s="3">
        <f t="shared" ca="1" si="75"/>
        <v>0</v>
      </c>
      <c r="G635" t="str">
        <f>IF(ISBLANK(K635),"",COUNTA($K$2:K635))</f>
        <v/>
      </c>
      <c r="H635" t="str">
        <f t="shared" si="71"/>
        <v/>
      </c>
      <c r="I635">
        <f t="shared" si="72"/>
        <v>0</v>
      </c>
      <c r="J635">
        <f t="shared" si="73"/>
        <v>0</v>
      </c>
      <c r="M635">
        <f t="shared" si="74"/>
        <v>0</v>
      </c>
      <c r="N635">
        <f t="shared" si="74"/>
        <v>0</v>
      </c>
    </row>
    <row r="636" spans="1:14" x14ac:dyDescent="0.25">
      <c r="A636">
        <f ca="1">IF($B$2=0,"",COUNTA($B$2:B636))</f>
        <v>635</v>
      </c>
      <c r="B636" s="3" t="str">
        <f t="shared" ca="1" si="70"/>
        <v/>
      </c>
      <c r="C636" s="3">
        <f t="shared" ca="1" si="75"/>
        <v>0</v>
      </c>
      <c r="G636" t="str">
        <f>IF(ISBLANK(K636),"",COUNTA($K$2:K636))</f>
        <v/>
      </c>
      <c r="H636" t="str">
        <f t="shared" si="71"/>
        <v/>
      </c>
      <c r="I636">
        <f t="shared" si="72"/>
        <v>0</v>
      </c>
      <c r="J636">
        <f t="shared" si="73"/>
        <v>0</v>
      </c>
      <c r="M636">
        <f t="shared" si="74"/>
        <v>0</v>
      </c>
      <c r="N636">
        <f t="shared" si="74"/>
        <v>0</v>
      </c>
    </row>
    <row r="637" spans="1:14" x14ac:dyDescent="0.25">
      <c r="A637">
        <f ca="1">IF($B$2=0,"",COUNTA($B$2:B637))</f>
        <v>636</v>
      </c>
      <c r="B637" s="3" t="str">
        <f t="shared" ca="1" si="70"/>
        <v/>
      </c>
      <c r="C637" s="3">
        <f t="shared" ca="1" si="75"/>
        <v>0</v>
      </c>
      <c r="G637" t="str">
        <f>IF(ISBLANK(K637),"",COUNTA($K$2:K637))</f>
        <v/>
      </c>
      <c r="H637" t="str">
        <f t="shared" si="71"/>
        <v/>
      </c>
      <c r="I637">
        <f t="shared" si="72"/>
        <v>0</v>
      </c>
      <c r="J637">
        <f t="shared" si="73"/>
        <v>0</v>
      </c>
      <c r="M637">
        <f t="shared" si="74"/>
        <v>0</v>
      </c>
      <c r="N637">
        <f t="shared" si="74"/>
        <v>0</v>
      </c>
    </row>
    <row r="638" spans="1:14" x14ac:dyDescent="0.25">
      <c r="A638">
        <f ca="1">IF($B$2=0,"",COUNTA($B$2:B638))</f>
        <v>637</v>
      </c>
      <c r="B638" s="3" t="str">
        <f t="shared" ca="1" si="70"/>
        <v/>
      </c>
      <c r="C638" s="3">
        <f t="shared" ca="1" si="75"/>
        <v>0</v>
      </c>
      <c r="G638" t="str">
        <f>IF(ISBLANK(K638),"",COUNTA($K$2:K638))</f>
        <v/>
      </c>
      <c r="H638" t="str">
        <f t="shared" si="71"/>
        <v/>
      </c>
      <c r="I638">
        <f t="shared" si="72"/>
        <v>0</v>
      </c>
      <c r="J638">
        <f t="shared" si="73"/>
        <v>0</v>
      </c>
      <c r="M638">
        <f t="shared" si="74"/>
        <v>0</v>
      </c>
      <c r="N638">
        <f t="shared" si="74"/>
        <v>0</v>
      </c>
    </row>
    <row r="639" spans="1:14" x14ac:dyDescent="0.25">
      <c r="A639">
        <f ca="1">IF($B$2=0,"",COUNTA($B$2:B639))</f>
        <v>638</v>
      </c>
      <c r="B639" s="3" t="str">
        <f t="shared" ca="1" si="70"/>
        <v/>
      </c>
      <c r="C639" s="3">
        <f t="shared" ca="1" si="75"/>
        <v>0</v>
      </c>
      <c r="G639" t="str">
        <f>IF(ISBLANK(K639),"",COUNTA($K$2:K639))</f>
        <v/>
      </c>
      <c r="H639" t="str">
        <f t="shared" si="71"/>
        <v/>
      </c>
      <c r="I639">
        <f t="shared" si="72"/>
        <v>0</v>
      </c>
      <c r="J639">
        <f t="shared" si="73"/>
        <v>0</v>
      </c>
      <c r="M639">
        <f t="shared" si="74"/>
        <v>0</v>
      </c>
      <c r="N639">
        <f t="shared" si="74"/>
        <v>0</v>
      </c>
    </row>
    <row r="640" spans="1:14" x14ac:dyDescent="0.25">
      <c r="A640">
        <f ca="1">IF($B$2=0,"",COUNTA($B$2:B640))</f>
        <v>639</v>
      </c>
      <c r="B640" s="3" t="str">
        <f t="shared" ca="1" si="70"/>
        <v/>
      </c>
      <c r="C640" s="3">
        <f t="shared" ca="1" si="75"/>
        <v>0</v>
      </c>
      <c r="G640" t="str">
        <f>IF(ISBLANK(K640),"",COUNTA($K$2:K640))</f>
        <v/>
      </c>
      <c r="H640" t="str">
        <f t="shared" si="71"/>
        <v/>
      </c>
      <c r="I640">
        <f t="shared" si="72"/>
        <v>0</v>
      </c>
      <c r="J640">
        <f t="shared" si="73"/>
        <v>0</v>
      </c>
      <c r="M640">
        <f t="shared" si="74"/>
        <v>0</v>
      </c>
      <c r="N640">
        <f t="shared" si="74"/>
        <v>0</v>
      </c>
    </row>
    <row r="641" spans="1:14" x14ac:dyDescent="0.25">
      <c r="A641">
        <f ca="1">IF($B$2=0,"",COUNTA($B$2:B641))</f>
        <v>640</v>
      </c>
      <c r="B641" s="3" t="str">
        <f t="shared" ca="1" si="70"/>
        <v/>
      </c>
      <c r="C641" s="3">
        <f t="shared" ca="1" si="75"/>
        <v>0</v>
      </c>
      <c r="G641" t="str">
        <f>IF(ISBLANK(K641),"",COUNTA($K$2:K641))</f>
        <v/>
      </c>
      <c r="H641" t="str">
        <f t="shared" si="71"/>
        <v/>
      </c>
      <c r="I641">
        <f t="shared" si="72"/>
        <v>0</v>
      </c>
      <c r="J641">
        <f t="shared" si="73"/>
        <v>0</v>
      </c>
      <c r="M641">
        <f t="shared" si="74"/>
        <v>0</v>
      </c>
      <c r="N641">
        <f t="shared" si="74"/>
        <v>0</v>
      </c>
    </row>
    <row r="642" spans="1:14" x14ac:dyDescent="0.25">
      <c r="A642">
        <f ca="1">IF($B$2=0,"",COUNTA($B$2:B642))</f>
        <v>641</v>
      </c>
      <c r="B642" s="3" t="str">
        <f t="shared" ref="B642:B705" ca="1" si="76">UPPER(OFFSET(F641,(ROW()-1)*1-1,0))</f>
        <v/>
      </c>
      <c r="C642" s="3">
        <f t="shared" ca="1" si="75"/>
        <v>0</v>
      </c>
      <c r="G642" t="str">
        <f>IF(ISBLANK(K642),"",COUNTA($K$2:K642))</f>
        <v/>
      </c>
      <c r="H642" t="str">
        <f t="shared" ref="H642:H705" si="77">IF(ISBLANK(K642),"",IF(ISNUMBER(SEARCH("+",K642)),LEFT(K642,SEARCH("+",K642,1)-1),LEFT(K642,SEARCH("-",K642,1)-1)))</f>
        <v/>
      </c>
      <c r="I642">
        <f t="shared" ref="I642:I705" si="78">IF(VALUE(M642)&gt;0,-20,IF(VALUE(M642)&gt;VALUE(N642),-20,M642))</f>
        <v>0</v>
      </c>
      <c r="J642">
        <f t="shared" ref="J642:J705" si="79">IF(VALUE(N642)&gt;0,-20,IF(VALUE(N642)&gt;VALUE(M642),-20,N642))</f>
        <v>0</v>
      </c>
      <c r="M642">
        <f t="shared" ref="M642:N705" si="80">IF(ISBLANK(K642),0,IF(ISNUMBER(SEARCH("+",K642)),RIGHT(K642,LEN(K642)-SEARCH("+",K642,1)),RIGHT(K642,LEN(K642)-SEARCH("-",K642,1)+1)))</f>
        <v>0</v>
      </c>
      <c r="N642">
        <f t="shared" si="80"/>
        <v>0</v>
      </c>
    </row>
    <row r="643" spans="1:14" x14ac:dyDescent="0.25">
      <c r="A643">
        <f ca="1">IF($B$2=0,"",COUNTA($B$2:B643))</f>
        <v>642</v>
      </c>
      <c r="B643" s="3" t="str">
        <f t="shared" ca="1" si="76"/>
        <v/>
      </c>
      <c r="C643" s="3">
        <f t="shared" ca="1" si="75"/>
        <v>0</v>
      </c>
      <c r="G643" t="str">
        <f>IF(ISBLANK(K643),"",COUNTA($K$2:K643))</f>
        <v/>
      </c>
      <c r="H643" t="str">
        <f t="shared" si="77"/>
        <v/>
      </c>
      <c r="I643">
        <f t="shared" si="78"/>
        <v>0</v>
      </c>
      <c r="J643">
        <f t="shared" si="79"/>
        <v>0</v>
      </c>
      <c r="M643">
        <f t="shared" si="80"/>
        <v>0</v>
      </c>
      <c r="N643">
        <f t="shared" si="80"/>
        <v>0</v>
      </c>
    </row>
    <row r="644" spans="1:14" x14ac:dyDescent="0.25">
      <c r="A644">
        <f ca="1">IF($B$2=0,"",COUNTA($B$2:B644))</f>
        <v>643</v>
      </c>
      <c r="B644" s="3" t="str">
        <f t="shared" ca="1" si="76"/>
        <v/>
      </c>
      <c r="C644" s="3">
        <f t="shared" ca="1" si="75"/>
        <v>0</v>
      </c>
      <c r="G644" t="str">
        <f>IF(ISBLANK(K644),"",COUNTA($K$2:K644))</f>
        <v/>
      </c>
      <c r="H644" t="str">
        <f t="shared" si="77"/>
        <v/>
      </c>
      <c r="I644">
        <f t="shared" si="78"/>
        <v>0</v>
      </c>
      <c r="J644">
        <f t="shared" si="79"/>
        <v>0</v>
      </c>
      <c r="M644">
        <f t="shared" si="80"/>
        <v>0</v>
      </c>
      <c r="N644">
        <f t="shared" si="80"/>
        <v>0</v>
      </c>
    </row>
    <row r="645" spans="1:14" x14ac:dyDescent="0.25">
      <c r="A645">
        <f ca="1">IF($B$2=0,"",COUNTA($B$2:B645))</f>
        <v>644</v>
      </c>
      <c r="B645" s="3" t="str">
        <f t="shared" ca="1" si="76"/>
        <v/>
      </c>
      <c r="C645" s="3">
        <f t="shared" ca="1" si="75"/>
        <v>0</v>
      </c>
      <c r="G645" t="str">
        <f>IF(ISBLANK(K645),"",COUNTA($K$2:K645))</f>
        <v/>
      </c>
      <c r="H645" t="str">
        <f t="shared" si="77"/>
        <v/>
      </c>
      <c r="I645">
        <f t="shared" si="78"/>
        <v>0</v>
      </c>
      <c r="J645">
        <f t="shared" si="79"/>
        <v>0</v>
      </c>
      <c r="M645">
        <f t="shared" si="80"/>
        <v>0</v>
      </c>
      <c r="N645">
        <f t="shared" si="80"/>
        <v>0</v>
      </c>
    </row>
    <row r="646" spans="1:14" x14ac:dyDescent="0.25">
      <c r="A646">
        <f ca="1">IF($B$2=0,"",COUNTA($B$2:B646))</f>
        <v>645</v>
      </c>
      <c r="B646" s="3" t="str">
        <f t="shared" ca="1" si="76"/>
        <v/>
      </c>
      <c r="C646" s="3">
        <f t="shared" ca="1" si="75"/>
        <v>0</v>
      </c>
      <c r="G646" t="str">
        <f>IF(ISBLANK(K646),"",COUNTA($K$2:K646))</f>
        <v/>
      </c>
      <c r="H646" t="str">
        <f t="shared" si="77"/>
        <v/>
      </c>
      <c r="I646">
        <f t="shared" si="78"/>
        <v>0</v>
      </c>
      <c r="J646">
        <f t="shared" si="79"/>
        <v>0</v>
      </c>
      <c r="M646">
        <f t="shared" si="80"/>
        <v>0</v>
      </c>
      <c r="N646">
        <f t="shared" si="80"/>
        <v>0</v>
      </c>
    </row>
    <row r="647" spans="1:14" x14ac:dyDescent="0.25">
      <c r="A647">
        <f ca="1">IF($B$2=0,"",COUNTA($B$2:B647))</f>
        <v>646</v>
      </c>
      <c r="B647" s="3" t="str">
        <f t="shared" ca="1" si="76"/>
        <v/>
      </c>
      <c r="C647" s="3">
        <f t="shared" ca="1" si="75"/>
        <v>0</v>
      </c>
      <c r="G647" t="str">
        <f>IF(ISBLANK(K647),"",COUNTA($K$2:K647))</f>
        <v/>
      </c>
      <c r="H647" t="str">
        <f t="shared" si="77"/>
        <v/>
      </c>
      <c r="I647">
        <f t="shared" si="78"/>
        <v>0</v>
      </c>
      <c r="J647">
        <f t="shared" si="79"/>
        <v>0</v>
      </c>
      <c r="M647">
        <f t="shared" si="80"/>
        <v>0</v>
      </c>
      <c r="N647">
        <f t="shared" si="80"/>
        <v>0</v>
      </c>
    </row>
    <row r="648" spans="1:14" x14ac:dyDescent="0.25">
      <c r="A648">
        <f ca="1">IF($B$2=0,"",COUNTA($B$2:B648))</f>
        <v>647</v>
      </c>
      <c r="B648" s="3" t="str">
        <f t="shared" ca="1" si="76"/>
        <v/>
      </c>
      <c r="C648" s="3">
        <f t="shared" ca="1" si="75"/>
        <v>0</v>
      </c>
      <c r="G648" t="str">
        <f>IF(ISBLANK(K648),"",COUNTA($K$2:K648))</f>
        <v/>
      </c>
      <c r="H648" t="str">
        <f t="shared" si="77"/>
        <v/>
      </c>
      <c r="I648">
        <f t="shared" si="78"/>
        <v>0</v>
      </c>
      <c r="J648">
        <f t="shared" si="79"/>
        <v>0</v>
      </c>
      <c r="M648">
        <f t="shared" si="80"/>
        <v>0</v>
      </c>
      <c r="N648">
        <f t="shared" si="80"/>
        <v>0</v>
      </c>
    </row>
    <row r="649" spans="1:14" x14ac:dyDescent="0.25">
      <c r="A649">
        <f ca="1">IF($B$2=0,"",COUNTA($B$2:B649))</f>
        <v>648</v>
      </c>
      <c r="B649" s="3" t="str">
        <f t="shared" ca="1" si="76"/>
        <v/>
      </c>
      <c r="C649" s="3">
        <f t="shared" ca="1" si="75"/>
        <v>0</v>
      </c>
      <c r="G649" t="str">
        <f>IF(ISBLANK(K649),"",COUNTA($K$2:K649))</f>
        <v/>
      </c>
      <c r="H649" t="str">
        <f t="shared" si="77"/>
        <v/>
      </c>
      <c r="I649">
        <f t="shared" si="78"/>
        <v>0</v>
      </c>
      <c r="J649">
        <f t="shared" si="79"/>
        <v>0</v>
      </c>
      <c r="M649">
        <f t="shared" si="80"/>
        <v>0</v>
      </c>
      <c r="N649">
        <f t="shared" si="80"/>
        <v>0</v>
      </c>
    </row>
    <row r="650" spans="1:14" x14ac:dyDescent="0.25">
      <c r="A650">
        <f ca="1">IF($B$2=0,"",COUNTA($B$2:B650))</f>
        <v>649</v>
      </c>
      <c r="B650" s="3" t="str">
        <f t="shared" ca="1" si="76"/>
        <v/>
      </c>
      <c r="C650" s="3">
        <f t="shared" ca="1" si="75"/>
        <v>0</v>
      </c>
      <c r="G650" t="str">
        <f>IF(ISBLANK(K650),"",COUNTA($K$2:K650))</f>
        <v/>
      </c>
      <c r="H650" t="str">
        <f t="shared" si="77"/>
        <v/>
      </c>
      <c r="I650">
        <f t="shared" si="78"/>
        <v>0</v>
      </c>
      <c r="J650">
        <f t="shared" si="79"/>
        <v>0</v>
      </c>
      <c r="M650">
        <f t="shared" si="80"/>
        <v>0</v>
      </c>
      <c r="N650">
        <f t="shared" si="80"/>
        <v>0</v>
      </c>
    </row>
    <row r="651" spans="1:14" x14ac:dyDescent="0.25">
      <c r="A651">
        <f ca="1">IF($B$2=0,"",COUNTA($B$2:B651))</f>
        <v>650</v>
      </c>
      <c r="B651" s="3" t="str">
        <f t="shared" ca="1" si="76"/>
        <v/>
      </c>
      <c r="C651" s="3">
        <f t="shared" ca="1" si="75"/>
        <v>0</v>
      </c>
      <c r="G651" t="str">
        <f>IF(ISBLANK(K651),"",COUNTA($K$2:K651))</f>
        <v/>
      </c>
      <c r="H651" t="str">
        <f t="shared" si="77"/>
        <v/>
      </c>
      <c r="I651">
        <f t="shared" si="78"/>
        <v>0</v>
      </c>
      <c r="J651">
        <f t="shared" si="79"/>
        <v>0</v>
      </c>
      <c r="M651">
        <f t="shared" si="80"/>
        <v>0</v>
      </c>
      <c r="N651">
        <f t="shared" si="80"/>
        <v>0</v>
      </c>
    </row>
    <row r="652" spans="1:14" x14ac:dyDescent="0.25">
      <c r="A652">
        <f ca="1">IF($B$2=0,"",COUNTA($B$2:B652))</f>
        <v>651</v>
      </c>
      <c r="B652" s="3" t="str">
        <f t="shared" ca="1" si="76"/>
        <v/>
      </c>
      <c r="C652" s="3">
        <f t="shared" ca="1" si="75"/>
        <v>0</v>
      </c>
      <c r="G652" t="str">
        <f>IF(ISBLANK(K652),"",COUNTA($K$2:K652))</f>
        <v/>
      </c>
      <c r="H652" t="str">
        <f t="shared" si="77"/>
        <v/>
      </c>
      <c r="I652">
        <f t="shared" si="78"/>
        <v>0</v>
      </c>
      <c r="J652">
        <f t="shared" si="79"/>
        <v>0</v>
      </c>
      <c r="M652">
        <f t="shared" si="80"/>
        <v>0</v>
      </c>
      <c r="N652">
        <f t="shared" si="80"/>
        <v>0</v>
      </c>
    </row>
    <row r="653" spans="1:14" x14ac:dyDescent="0.25">
      <c r="A653">
        <f ca="1">IF($B$2=0,"",COUNTA($B$2:B653))</f>
        <v>652</v>
      </c>
      <c r="B653" s="3" t="str">
        <f t="shared" ca="1" si="76"/>
        <v/>
      </c>
      <c r="C653" s="3">
        <f t="shared" ca="1" si="75"/>
        <v>0</v>
      </c>
      <c r="G653" t="str">
        <f>IF(ISBLANK(K653),"",COUNTA($K$2:K653))</f>
        <v/>
      </c>
      <c r="H653" t="str">
        <f t="shared" si="77"/>
        <v/>
      </c>
      <c r="I653">
        <f t="shared" si="78"/>
        <v>0</v>
      </c>
      <c r="J653">
        <f t="shared" si="79"/>
        <v>0</v>
      </c>
      <c r="M653">
        <f t="shared" si="80"/>
        <v>0</v>
      </c>
      <c r="N653">
        <f t="shared" si="80"/>
        <v>0</v>
      </c>
    </row>
    <row r="654" spans="1:14" x14ac:dyDescent="0.25">
      <c r="A654">
        <f ca="1">IF($B$2=0,"",COUNTA($B$2:B654))</f>
        <v>653</v>
      </c>
      <c r="B654" s="3" t="str">
        <f t="shared" ca="1" si="76"/>
        <v/>
      </c>
      <c r="C654" s="3">
        <f t="shared" ca="1" si="75"/>
        <v>0</v>
      </c>
      <c r="G654" t="str">
        <f>IF(ISBLANK(K654),"",COUNTA($K$2:K654))</f>
        <v/>
      </c>
      <c r="H654" t="str">
        <f t="shared" si="77"/>
        <v/>
      </c>
      <c r="I654">
        <f t="shared" si="78"/>
        <v>0</v>
      </c>
      <c r="J654">
        <f t="shared" si="79"/>
        <v>0</v>
      </c>
      <c r="M654">
        <f t="shared" si="80"/>
        <v>0</v>
      </c>
      <c r="N654">
        <f t="shared" si="80"/>
        <v>0</v>
      </c>
    </row>
    <row r="655" spans="1:14" x14ac:dyDescent="0.25">
      <c r="A655">
        <f ca="1">IF($B$2=0,"",COUNTA($B$2:B655))</f>
        <v>654</v>
      </c>
      <c r="B655" s="3" t="str">
        <f t="shared" ca="1" si="76"/>
        <v/>
      </c>
      <c r="C655" s="3">
        <f t="shared" ca="1" si="75"/>
        <v>0</v>
      </c>
      <c r="G655" t="str">
        <f>IF(ISBLANK(K655),"",COUNTA($K$2:K655))</f>
        <v/>
      </c>
      <c r="H655" t="str">
        <f t="shared" si="77"/>
        <v/>
      </c>
      <c r="I655">
        <f t="shared" si="78"/>
        <v>0</v>
      </c>
      <c r="J655">
        <f t="shared" si="79"/>
        <v>0</v>
      </c>
      <c r="M655">
        <f t="shared" si="80"/>
        <v>0</v>
      </c>
      <c r="N655">
        <f t="shared" si="80"/>
        <v>0</v>
      </c>
    </row>
    <row r="656" spans="1:14" x14ac:dyDescent="0.25">
      <c r="A656">
        <f ca="1">IF($B$2=0,"",COUNTA($B$2:B656))</f>
        <v>655</v>
      </c>
      <c r="B656" s="3" t="str">
        <f t="shared" ca="1" si="76"/>
        <v/>
      </c>
      <c r="C656" s="3">
        <f t="shared" ca="1" si="75"/>
        <v>0</v>
      </c>
      <c r="G656" t="str">
        <f>IF(ISBLANK(K656),"",COUNTA($K$2:K656))</f>
        <v/>
      </c>
      <c r="H656" t="str">
        <f t="shared" si="77"/>
        <v/>
      </c>
      <c r="I656">
        <f t="shared" si="78"/>
        <v>0</v>
      </c>
      <c r="J656">
        <f t="shared" si="79"/>
        <v>0</v>
      </c>
      <c r="M656">
        <f t="shared" si="80"/>
        <v>0</v>
      </c>
      <c r="N656">
        <f t="shared" si="80"/>
        <v>0</v>
      </c>
    </row>
    <row r="657" spans="1:14" x14ac:dyDescent="0.25">
      <c r="A657">
        <f ca="1">IF($B$2=0,"",COUNTA($B$2:B657))</f>
        <v>656</v>
      </c>
      <c r="B657" s="3" t="str">
        <f t="shared" ca="1" si="76"/>
        <v/>
      </c>
      <c r="C657" s="3">
        <f t="shared" ca="1" si="75"/>
        <v>0</v>
      </c>
      <c r="G657" t="str">
        <f>IF(ISBLANK(K657),"",COUNTA($K$2:K657))</f>
        <v/>
      </c>
      <c r="H657" t="str">
        <f t="shared" si="77"/>
        <v/>
      </c>
      <c r="I657">
        <f t="shared" si="78"/>
        <v>0</v>
      </c>
      <c r="J657">
        <f t="shared" si="79"/>
        <v>0</v>
      </c>
      <c r="M657">
        <f t="shared" si="80"/>
        <v>0</v>
      </c>
      <c r="N657">
        <f t="shared" si="80"/>
        <v>0</v>
      </c>
    </row>
    <row r="658" spans="1:14" x14ac:dyDescent="0.25">
      <c r="A658">
        <f ca="1">IF($B$2=0,"",COUNTA($B$2:B658))</f>
        <v>657</v>
      </c>
      <c r="B658" s="3" t="str">
        <f t="shared" ca="1" si="76"/>
        <v/>
      </c>
      <c r="C658" s="3">
        <f t="shared" ca="1" si="75"/>
        <v>0</v>
      </c>
      <c r="G658" t="str">
        <f>IF(ISBLANK(K658),"",COUNTA($K$2:K658))</f>
        <v/>
      </c>
      <c r="H658" t="str">
        <f t="shared" si="77"/>
        <v/>
      </c>
      <c r="I658">
        <f t="shared" si="78"/>
        <v>0</v>
      </c>
      <c r="J658">
        <f t="shared" si="79"/>
        <v>0</v>
      </c>
      <c r="M658">
        <f t="shared" si="80"/>
        <v>0</v>
      </c>
      <c r="N658">
        <f t="shared" si="80"/>
        <v>0</v>
      </c>
    </row>
    <row r="659" spans="1:14" x14ac:dyDescent="0.25">
      <c r="A659">
        <f ca="1">IF($B$2=0,"",COUNTA($B$2:B659))</f>
        <v>658</v>
      </c>
      <c r="B659" s="3" t="str">
        <f t="shared" ca="1" si="76"/>
        <v/>
      </c>
      <c r="C659" s="3">
        <f t="shared" ca="1" si="75"/>
        <v>0</v>
      </c>
      <c r="G659" t="str">
        <f>IF(ISBLANK(K659),"",COUNTA($K$2:K659))</f>
        <v/>
      </c>
      <c r="H659" t="str">
        <f t="shared" si="77"/>
        <v/>
      </c>
      <c r="I659">
        <f t="shared" si="78"/>
        <v>0</v>
      </c>
      <c r="J659">
        <f t="shared" si="79"/>
        <v>0</v>
      </c>
      <c r="M659">
        <f t="shared" si="80"/>
        <v>0</v>
      </c>
      <c r="N659">
        <f t="shared" si="80"/>
        <v>0</v>
      </c>
    </row>
    <row r="660" spans="1:14" x14ac:dyDescent="0.25">
      <c r="A660">
        <f ca="1">IF($B$2=0,"",COUNTA($B$2:B660))</f>
        <v>659</v>
      </c>
      <c r="B660" s="3" t="str">
        <f t="shared" ca="1" si="76"/>
        <v/>
      </c>
      <c r="C660" s="3">
        <f t="shared" ca="1" si="75"/>
        <v>0</v>
      </c>
      <c r="G660" t="str">
        <f>IF(ISBLANK(K660),"",COUNTA($K$2:K660))</f>
        <v/>
      </c>
      <c r="H660" t="str">
        <f t="shared" si="77"/>
        <v/>
      </c>
      <c r="I660">
        <f t="shared" si="78"/>
        <v>0</v>
      </c>
      <c r="J660">
        <f t="shared" si="79"/>
        <v>0</v>
      </c>
      <c r="M660">
        <f t="shared" si="80"/>
        <v>0</v>
      </c>
      <c r="N660">
        <f t="shared" si="80"/>
        <v>0</v>
      </c>
    </row>
    <row r="661" spans="1:14" x14ac:dyDescent="0.25">
      <c r="A661">
        <f ca="1">IF($B$2=0,"",COUNTA($B$2:B661))</f>
        <v>660</v>
      </c>
      <c r="B661" s="3" t="str">
        <f t="shared" ca="1" si="76"/>
        <v/>
      </c>
      <c r="C661" s="3">
        <f t="shared" ca="1" si="75"/>
        <v>0</v>
      </c>
      <c r="G661" t="str">
        <f>IF(ISBLANK(K661),"",COUNTA($K$2:K661))</f>
        <v/>
      </c>
      <c r="H661" t="str">
        <f t="shared" si="77"/>
        <v/>
      </c>
      <c r="I661">
        <f t="shared" si="78"/>
        <v>0</v>
      </c>
      <c r="J661">
        <f t="shared" si="79"/>
        <v>0</v>
      </c>
      <c r="M661">
        <f t="shared" si="80"/>
        <v>0</v>
      </c>
      <c r="N661">
        <f t="shared" si="80"/>
        <v>0</v>
      </c>
    </row>
    <row r="662" spans="1:14" x14ac:dyDescent="0.25">
      <c r="A662">
        <f ca="1">IF($B$2=0,"",COUNTA($B$2:B662))</f>
        <v>661</v>
      </c>
      <c r="B662" s="3" t="str">
        <f t="shared" ca="1" si="76"/>
        <v/>
      </c>
      <c r="C662" s="3">
        <f t="shared" ca="1" si="75"/>
        <v>0</v>
      </c>
      <c r="G662" t="str">
        <f>IF(ISBLANK(K662),"",COUNTA($K$2:K662))</f>
        <v/>
      </c>
      <c r="H662" t="str">
        <f t="shared" si="77"/>
        <v/>
      </c>
      <c r="I662">
        <f t="shared" si="78"/>
        <v>0</v>
      </c>
      <c r="J662">
        <f t="shared" si="79"/>
        <v>0</v>
      </c>
      <c r="M662">
        <f t="shared" si="80"/>
        <v>0</v>
      </c>
      <c r="N662">
        <f t="shared" si="80"/>
        <v>0</v>
      </c>
    </row>
    <row r="663" spans="1:14" x14ac:dyDescent="0.25">
      <c r="A663">
        <f ca="1">IF($B$2=0,"",COUNTA($B$2:B663))</f>
        <v>662</v>
      </c>
      <c r="B663" s="3" t="str">
        <f t="shared" ca="1" si="76"/>
        <v/>
      </c>
      <c r="C663" s="3">
        <f t="shared" ca="1" si="75"/>
        <v>0</v>
      </c>
      <c r="G663" t="str">
        <f>IF(ISBLANK(K663),"",COUNTA($K$2:K663))</f>
        <v/>
      </c>
      <c r="H663" t="str">
        <f t="shared" si="77"/>
        <v/>
      </c>
      <c r="I663">
        <f t="shared" si="78"/>
        <v>0</v>
      </c>
      <c r="J663">
        <f t="shared" si="79"/>
        <v>0</v>
      </c>
      <c r="M663">
        <f t="shared" si="80"/>
        <v>0</v>
      </c>
      <c r="N663">
        <f t="shared" si="80"/>
        <v>0</v>
      </c>
    </row>
    <row r="664" spans="1:14" x14ac:dyDescent="0.25">
      <c r="A664">
        <f ca="1">IF($B$2=0,"",COUNTA($B$2:B664))</f>
        <v>663</v>
      </c>
      <c r="B664" s="3" t="str">
        <f t="shared" ca="1" si="76"/>
        <v/>
      </c>
      <c r="C664" s="3">
        <f t="shared" ca="1" si="75"/>
        <v>0</v>
      </c>
      <c r="G664" t="str">
        <f>IF(ISBLANK(K664),"",COUNTA($K$2:K664))</f>
        <v/>
      </c>
      <c r="H664" t="str">
        <f t="shared" si="77"/>
        <v/>
      </c>
      <c r="I664">
        <f t="shared" si="78"/>
        <v>0</v>
      </c>
      <c r="J664">
        <f t="shared" si="79"/>
        <v>0</v>
      </c>
      <c r="M664">
        <f t="shared" si="80"/>
        <v>0</v>
      </c>
      <c r="N664">
        <f t="shared" si="80"/>
        <v>0</v>
      </c>
    </row>
    <row r="665" spans="1:14" x14ac:dyDescent="0.25">
      <c r="A665">
        <f ca="1">IF($B$2=0,"",COUNTA($B$2:B665))</f>
        <v>664</v>
      </c>
      <c r="B665" s="3" t="str">
        <f t="shared" ca="1" si="76"/>
        <v/>
      </c>
      <c r="C665" s="3">
        <f t="shared" ca="1" si="75"/>
        <v>0</v>
      </c>
      <c r="G665" t="str">
        <f>IF(ISBLANK(K665),"",COUNTA($K$2:K665))</f>
        <v/>
      </c>
      <c r="H665" t="str">
        <f t="shared" si="77"/>
        <v/>
      </c>
      <c r="I665">
        <f t="shared" si="78"/>
        <v>0</v>
      </c>
      <c r="J665">
        <f t="shared" si="79"/>
        <v>0</v>
      </c>
      <c r="M665">
        <f t="shared" si="80"/>
        <v>0</v>
      </c>
      <c r="N665">
        <f t="shared" si="80"/>
        <v>0</v>
      </c>
    </row>
    <row r="666" spans="1:14" x14ac:dyDescent="0.25">
      <c r="A666">
        <f ca="1">IF($B$2=0,"",COUNTA($B$2:B666))</f>
        <v>665</v>
      </c>
      <c r="B666" s="3" t="str">
        <f t="shared" ca="1" si="76"/>
        <v/>
      </c>
      <c r="C666" s="3">
        <f t="shared" ca="1" si="75"/>
        <v>0</v>
      </c>
      <c r="G666" t="str">
        <f>IF(ISBLANK(K666),"",COUNTA($K$2:K666))</f>
        <v/>
      </c>
      <c r="H666" t="str">
        <f t="shared" si="77"/>
        <v/>
      </c>
      <c r="I666">
        <f t="shared" si="78"/>
        <v>0</v>
      </c>
      <c r="J666">
        <f t="shared" si="79"/>
        <v>0</v>
      </c>
      <c r="M666">
        <f t="shared" si="80"/>
        <v>0</v>
      </c>
      <c r="N666">
        <f t="shared" si="80"/>
        <v>0</v>
      </c>
    </row>
    <row r="667" spans="1:14" x14ac:dyDescent="0.25">
      <c r="A667">
        <f ca="1">IF($B$2=0,"",COUNTA($B$2:B667))</f>
        <v>666</v>
      </c>
      <c r="B667" s="3" t="str">
        <f t="shared" ca="1" si="76"/>
        <v/>
      </c>
      <c r="C667" s="3">
        <f t="shared" ca="1" si="75"/>
        <v>0</v>
      </c>
      <c r="G667" t="str">
        <f>IF(ISBLANK(K667),"",COUNTA($K$2:K667))</f>
        <v/>
      </c>
      <c r="H667" t="str">
        <f t="shared" si="77"/>
        <v/>
      </c>
      <c r="I667">
        <f t="shared" si="78"/>
        <v>0</v>
      </c>
      <c r="J667">
        <f t="shared" si="79"/>
        <v>0</v>
      </c>
      <c r="M667">
        <f t="shared" si="80"/>
        <v>0</v>
      </c>
      <c r="N667">
        <f t="shared" si="80"/>
        <v>0</v>
      </c>
    </row>
    <row r="668" spans="1:14" x14ac:dyDescent="0.25">
      <c r="A668">
        <f ca="1">IF($B$2=0,"",COUNTA($B$2:B668))</f>
        <v>667</v>
      </c>
      <c r="B668" s="3" t="str">
        <f t="shared" ca="1" si="76"/>
        <v/>
      </c>
      <c r="C668" s="3">
        <f t="shared" ca="1" si="75"/>
        <v>0</v>
      </c>
      <c r="G668" t="str">
        <f>IF(ISBLANK(K668),"",COUNTA($K$2:K668))</f>
        <v/>
      </c>
      <c r="H668" t="str">
        <f t="shared" si="77"/>
        <v/>
      </c>
      <c r="I668">
        <f t="shared" si="78"/>
        <v>0</v>
      </c>
      <c r="J668">
        <f t="shared" si="79"/>
        <v>0</v>
      </c>
      <c r="M668">
        <f t="shared" si="80"/>
        <v>0</v>
      </c>
      <c r="N668">
        <f t="shared" si="80"/>
        <v>0</v>
      </c>
    </row>
    <row r="669" spans="1:14" x14ac:dyDescent="0.25">
      <c r="A669">
        <f ca="1">IF($B$2=0,"",COUNTA($B$2:B669))</f>
        <v>668</v>
      </c>
      <c r="B669" s="3" t="str">
        <f t="shared" ca="1" si="76"/>
        <v/>
      </c>
      <c r="C669" s="3">
        <f t="shared" ca="1" si="75"/>
        <v>0</v>
      </c>
      <c r="G669" t="str">
        <f>IF(ISBLANK(K669),"",COUNTA($K$2:K669))</f>
        <v/>
      </c>
      <c r="H669" t="str">
        <f t="shared" si="77"/>
        <v/>
      </c>
      <c r="I669">
        <f t="shared" si="78"/>
        <v>0</v>
      </c>
      <c r="J669">
        <f t="shared" si="79"/>
        <v>0</v>
      </c>
      <c r="M669">
        <f t="shared" si="80"/>
        <v>0</v>
      </c>
      <c r="N669">
        <f t="shared" si="80"/>
        <v>0</v>
      </c>
    </row>
    <row r="670" spans="1:14" x14ac:dyDescent="0.25">
      <c r="A670">
        <f ca="1">IF($B$2=0,"",COUNTA($B$2:B670))</f>
        <v>669</v>
      </c>
      <c r="B670" s="3" t="str">
        <f t="shared" ca="1" si="76"/>
        <v/>
      </c>
      <c r="C670" s="3">
        <f t="shared" ca="1" si="75"/>
        <v>0</v>
      </c>
      <c r="G670" t="str">
        <f>IF(ISBLANK(K670),"",COUNTA($K$2:K670))</f>
        <v/>
      </c>
      <c r="H670" t="str">
        <f t="shared" si="77"/>
        <v/>
      </c>
      <c r="I670">
        <f t="shared" si="78"/>
        <v>0</v>
      </c>
      <c r="J670">
        <f t="shared" si="79"/>
        <v>0</v>
      </c>
      <c r="M670">
        <f t="shared" si="80"/>
        <v>0</v>
      </c>
      <c r="N670">
        <f t="shared" si="80"/>
        <v>0</v>
      </c>
    </row>
    <row r="671" spans="1:14" x14ac:dyDescent="0.25">
      <c r="A671">
        <f ca="1">IF($B$2=0,"",COUNTA($B$2:B671))</f>
        <v>670</v>
      </c>
      <c r="B671" s="3" t="str">
        <f t="shared" ca="1" si="76"/>
        <v/>
      </c>
      <c r="C671" s="3">
        <f t="shared" ca="1" si="75"/>
        <v>0</v>
      </c>
      <c r="G671" t="str">
        <f>IF(ISBLANK(K671),"",COUNTA($K$2:K671))</f>
        <v/>
      </c>
      <c r="H671" t="str">
        <f t="shared" si="77"/>
        <v/>
      </c>
      <c r="I671">
        <f t="shared" si="78"/>
        <v>0</v>
      </c>
      <c r="J671">
        <f t="shared" si="79"/>
        <v>0</v>
      </c>
      <c r="M671">
        <f t="shared" si="80"/>
        <v>0</v>
      </c>
      <c r="N671">
        <f t="shared" si="80"/>
        <v>0</v>
      </c>
    </row>
    <row r="672" spans="1:14" x14ac:dyDescent="0.25">
      <c r="A672">
        <f ca="1">IF($B$2=0,"",COUNTA($B$2:B672))</f>
        <v>671</v>
      </c>
      <c r="B672" s="3" t="str">
        <f t="shared" ca="1" si="76"/>
        <v/>
      </c>
      <c r="C672" s="3">
        <f t="shared" ca="1" si="75"/>
        <v>0</v>
      </c>
      <c r="G672" t="str">
        <f>IF(ISBLANK(K672),"",COUNTA($K$2:K672))</f>
        <v/>
      </c>
      <c r="H672" t="str">
        <f t="shared" si="77"/>
        <v/>
      </c>
      <c r="I672">
        <f t="shared" si="78"/>
        <v>0</v>
      </c>
      <c r="J672">
        <f t="shared" si="79"/>
        <v>0</v>
      </c>
      <c r="M672">
        <f t="shared" si="80"/>
        <v>0</v>
      </c>
      <c r="N672">
        <f t="shared" si="80"/>
        <v>0</v>
      </c>
    </row>
    <row r="673" spans="1:14" x14ac:dyDescent="0.25">
      <c r="A673">
        <f ca="1">IF($B$2=0,"",COUNTA($B$2:B673))</f>
        <v>672</v>
      </c>
      <c r="B673" s="3" t="str">
        <f t="shared" ca="1" si="76"/>
        <v/>
      </c>
      <c r="C673" s="3">
        <f t="shared" ca="1" si="75"/>
        <v>0</v>
      </c>
      <c r="G673" t="str">
        <f>IF(ISBLANK(K673),"",COUNTA($K$2:K673))</f>
        <v/>
      </c>
      <c r="H673" t="str">
        <f t="shared" si="77"/>
        <v/>
      </c>
      <c r="I673">
        <f t="shared" si="78"/>
        <v>0</v>
      </c>
      <c r="J673">
        <f t="shared" si="79"/>
        <v>0</v>
      </c>
      <c r="M673">
        <f t="shared" si="80"/>
        <v>0</v>
      </c>
      <c r="N673">
        <f t="shared" si="80"/>
        <v>0</v>
      </c>
    </row>
    <row r="674" spans="1:14" x14ac:dyDescent="0.25">
      <c r="A674">
        <f ca="1">IF($B$2=0,"",COUNTA($B$2:B674))</f>
        <v>673</v>
      </c>
      <c r="B674" s="3" t="str">
        <f t="shared" ca="1" si="76"/>
        <v/>
      </c>
      <c r="C674" s="3">
        <f t="shared" ca="1" si="75"/>
        <v>0</v>
      </c>
      <c r="G674" t="str">
        <f>IF(ISBLANK(K674),"",COUNTA($K$2:K674))</f>
        <v/>
      </c>
      <c r="H674" t="str">
        <f t="shared" si="77"/>
        <v/>
      </c>
      <c r="I674">
        <f t="shared" si="78"/>
        <v>0</v>
      </c>
      <c r="J674">
        <f t="shared" si="79"/>
        <v>0</v>
      </c>
      <c r="M674">
        <f t="shared" si="80"/>
        <v>0</v>
      </c>
      <c r="N674">
        <f t="shared" si="80"/>
        <v>0</v>
      </c>
    </row>
    <row r="675" spans="1:14" x14ac:dyDescent="0.25">
      <c r="A675">
        <f ca="1">IF($B$2=0,"",COUNTA($B$2:B675))</f>
        <v>674</v>
      </c>
      <c r="B675" s="3" t="str">
        <f t="shared" ca="1" si="76"/>
        <v/>
      </c>
      <c r="C675" s="3">
        <f t="shared" ca="1" si="75"/>
        <v>0</v>
      </c>
      <c r="G675" t="str">
        <f>IF(ISBLANK(K675),"",COUNTA($K$2:K675))</f>
        <v/>
      </c>
      <c r="H675" t="str">
        <f t="shared" si="77"/>
        <v/>
      </c>
      <c r="I675">
        <f t="shared" si="78"/>
        <v>0</v>
      </c>
      <c r="J675">
        <f t="shared" si="79"/>
        <v>0</v>
      </c>
      <c r="M675">
        <f t="shared" si="80"/>
        <v>0</v>
      </c>
      <c r="N675">
        <f t="shared" si="80"/>
        <v>0</v>
      </c>
    </row>
    <row r="676" spans="1:14" x14ac:dyDescent="0.25">
      <c r="A676">
        <f ca="1">IF($B$2=0,"",COUNTA($B$2:B676))</f>
        <v>675</v>
      </c>
      <c r="B676" s="3" t="str">
        <f t="shared" ca="1" si="76"/>
        <v/>
      </c>
      <c r="C676" s="3">
        <f t="shared" ref="C676:C739" ca="1" si="81">OFFSET(F676,(ROW()-1)*1-1,0)</f>
        <v>0</v>
      </c>
      <c r="G676" t="str">
        <f>IF(ISBLANK(K676),"",COUNTA($K$2:K676))</f>
        <v/>
      </c>
      <c r="H676" t="str">
        <f t="shared" si="77"/>
        <v/>
      </c>
      <c r="I676">
        <f t="shared" si="78"/>
        <v>0</v>
      </c>
      <c r="J676">
        <f t="shared" si="79"/>
        <v>0</v>
      </c>
      <c r="M676">
        <f t="shared" si="80"/>
        <v>0</v>
      </c>
      <c r="N676">
        <f t="shared" si="80"/>
        <v>0</v>
      </c>
    </row>
    <row r="677" spans="1:14" x14ac:dyDescent="0.25">
      <c r="A677">
        <f ca="1">IF($B$2=0,"",COUNTA($B$2:B677))</f>
        <v>676</v>
      </c>
      <c r="B677" s="3" t="str">
        <f t="shared" ca="1" si="76"/>
        <v/>
      </c>
      <c r="C677" s="3">
        <f t="shared" ca="1" si="81"/>
        <v>0</v>
      </c>
      <c r="G677" t="str">
        <f>IF(ISBLANK(K677),"",COUNTA($K$2:K677))</f>
        <v/>
      </c>
      <c r="H677" t="str">
        <f t="shared" si="77"/>
        <v/>
      </c>
      <c r="I677">
        <f t="shared" si="78"/>
        <v>0</v>
      </c>
      <c r="J677">
        <f t="shared" si="79"/>
        <v>0</v>
      </c>
      <c r="M677">
        <f t="shared" si="80"/>
        <v>0</v>
      </c>
      <c r="N677">
        <f t="shared" si="80"/>
        <v>0</v>
      </c>
    </row>
    <row r="678" spans="1:14" x14ac:dyDescent="0.25">
      <c r="A678">
        <f ca="1">IF($B$2=0,"",COUNTA($B$2:B678))</f>
        <v>677</v>
      </c>
      <c r="B678" s="3" t="str">
        <f t="shared" ca="1" si="76"/>
        <v/>
      </c>
      <c r="C678" s="3">
        <f t="shared" ca="1" si="81"/>
        <v>0</v>
      </c>
      <c r="G678" t="str">
        <f>IF(ISBLANK(K678),"",COUNTA($K$2:K678))</f>
        <v/>
      </c>
      <c r="H678" t="str">
        <f t="shared" si="77"/>
        <v/>
      </c>
      <c r="I678">
        <f t="shared" si="78"/>
        <v>0</v>
      </c>
      <c r="J678">
        <f t="shared" si="79"/>
        <v>0</v>
      </c>
      <c r="M678">
        <f t="shared" si="80"/>
        <v>0</v>
      </c>
      <c r="N678">
        <f t="shared" si="80"/>
        <v>0</v>
      </c>
    </row>
    <row r="679" spans="1:14" x14ac:dyDescent="0.25">
      <c r="A679">
        <f ca="1">IF($B$2=0,"",COUNTA($B$2:B679))</f>
        <v>678</v>
      </c>
      <c r="B679" s="3" t="str">
        <f t="shared" ca="1" si="76"/>
        <v/>
      </c>
      <c r="C679" s="3">
        <f t="shared" ca="1" si="81"/>
        <v>0</v>
      </c>
      <c r="G679" t="str">
        <f>IF(ISBLANK(K679),"",COUNTA($K$2:K679))</f>
        <v/>
      </c>
      <c r="H679" t="str">
        <f t="shared" si="77"/>
        <v/>
      </c>
      <c r="I679">
        <f t="shared" si="78"/>
        <v>0</v>
      </c>
      <c r="J679">
        <f t="shared" si="79"/>
        <v>0</v>
      </c>
      <c r="M679">
        <f t="shared" si="80"/>
        <v>0</v>
      </c>
      <c r="N679">
        <f t="shared" si="80"/>
        <v>0</v>
      </c>
    </row>
    <row r="680" spans="1:14" x14ac:dyDescent="0.25">
      <c r="A680">
        <f ca="1">IF($B$2=0,"",COUNTA($B$2:B680))</f>
        <v>679</v>
      </c>
      <c r="B680" s="3" t="str">
        <f t="shared" ca="1" si="76"/>
        <v/>
      </c>
      <c r="C680" s="3">
        <f t="shared" ca="1" si="81"/>
        <v>0</v>
      </c>
      <c r="G680" t="str">
        <f>IF(ISBLANK(K680),"",COUNTA($K$2:K680))</f>
        <v/>
      </c>
      <c r="H680" t="str">
        <f t="shared" si="77"/>
        <v/>
      </c>
      <c r="I680">
        <f t="shared" si="78"/>
        <v>0</v>
      </c>
      <c r="J680">
        <f t="shared" si="79"/>
        <v>0</v>
      </c>
      <c r="M680">
        <f t="shared" si="80"/>
        <v>0</v>
      </c>
      <c r="N680">
        <f t="shared" si="80"/>
        <v>0</v>
      </c>
    </row>
    <row r="681" spans="1:14" x14ac:dyDescent="0.25">
      <c r="A681">
        <f ca="1">IF($B$2=0,"",COUNTA($B$2:B681))</f>
        <v>680</v>
      </c>
      <c r="B681" s="3" t="str">
        <f t="shared" ca="1" si="76"/>
        <v/>
      </c>
      <c r="C681" s="3">
        <f t="shared" ca="1" si="81"/>
        <v>0</v>
      </c>
      <c r="G681" t="str">
        <f>IF(ISBLANK(K681),"",COUNTA($K$2:K681))</f>
        <v/>
      </c>
      <c r="H681" t="str">
        <f t="shared" si="77"/>
        <v/>
      </c>
      <c r="I681">
        <f t="shared" si="78"/>
        <v>0</v>
      </c>
      <c r="J681">
        <f t="shared" si="79"/>
        <v>0</v>
      </c>
      <c r="M681">
        <f t="shared" si="80"/>
        <v>0</v>
      </c>
      <c r="N681">
        <f t="shared" si="80"/>
        <v>0</v>
      </c>
    </row>
    <row r="682" spans="1:14" x14ac:dyDescent="0.25">
      <c r="A682">
        <f ca="1">IF($B$2=0,"",COUNTA($B$2:B682))</f>
        <v>681</v>
      </c>
      <c r="B682" s="3" t="str">
        <f t="shared" ca="1" si="76"/>
        <v/>
      </c>
      <c r="C682" s="3">
        <f t="shared" ca="1" si="81"/>
        <v>0</v>
      </c>
      <c r="G682" t="str">
        <f>IF(ISBLANK(K682),"",COUNTA($K$2:K682))</f>
        <v/>
      </c>
      <c r="H682" t="str">
        <f t="shared" si="77"/>
        <v/>
      </c>
      <c r="I682">
        <f t="shared" si="78"/>
        <v>0</v>
      </c>
      <c r="J682">
        <f t="shared" si="79"/>
        <v>0</v>
      </c>
      <c r="M682">
        <f t="shared" si="80"/>
        <v>0</v>
      </c>
      <c r="N682">
        <f t="shared" si="80"/>
        <v>0</v>
      </c>
    </row>
    <row r="683" spans="1:14" x14ac:dyDescent="0.25">
      <c r="A683">
        <f ca="1">IF($B$2=0,"",COUNTA($B$2:B683))</f>
        <v>682</v>
      </c>
      <c r="B683" s="3" t="str">
        <f t="shared" ca="1" si="76"/>
        <v/>
      </c>
      <c r="C683" s="3">
        <f t="shared" ca="1" si="81"/>
        <v>0</v>
      </c>
      <c r="G683" t="str">
        <f>IF(ISBLANK(K683),"",COUNTA($K$2:K683))</f>
        <v/>
      </c>
      <c r="H683" t="str">
        <f t="shared" si="77"/>
        <v/>
      </c>
      <c r="I683">
        <f t="shared" si="78"/>
        <v>0</v>
      </c>
      <c r="J683">
        <f t="shared" si="79"/>
        <v>0</v>
      </c>
      <c r="M683">
        <f t="shared" si="80"/>
        <v>0</v>
      </c>
      <c r="N683">
        <f t="shared" si="80"/>
        <v>0</v>
      </c>
    </row>
    <row r="684" spans="1:14" x14ac:dyDescent="0.25">
      <c r="A684">
        <f ca="1">IF($B$2=0,"",COUNTA($B$2:B684))</f>
        <v>683</v>
      </c>
      <c r="B684" s="3" t="str">
        <f t="shared" ca="1" si="76"/>
        <v/>
      </c>
      <c r="C684" s="3">
        <f t="shared" ca="1" si="81"/>
        <v>0</v>
      </c>
      <c r="G684" t="str">
        <f>IF(ISBLANK(K684),"",COUNTA($K$2:K684))</f>
        <v/>
      </c>
      <c r="H684" t="str">
        <f t="shared" si="77"/>
        <v/>
      </c>
      <c r="I684">
        <f t="shared" si="78"/>
        <v>0</v>
      </c>
      <c r="J684">
        <f t="shared" si="79"/>
        <v>0</v>
      </c>
      <c r="M684">
        <f t="shared" si="80"/>
        <v>0</v>
      </c>
      <c r="N684">
        <f t="shared" si="80"/>
        <v>0</v>
      </c>
    </row>
    <row r="685" spans="1:14" x14ac:dyDescent="0.25">
      <c r="A685">
        <f ca="1">IF($B$2=0,"",COUNTA($B$2:B685))</f>
        <v>684</v>
      </c>
      <c r="B685" s="3" t="str">
        <f t="shared" ca="1" si="76"/>
        <v/>
      </c>
      <c r="C685" s="3">
        <f t="shared" ca="1" si="81"/>
        <v>0</v>
      </c>
      <c r="G685" t="str">
        <f>IF(ISBLANK(K685),"",COUNTA($K$2:K685))</f>
        <v/>
      </c>
      <c r="H685" t="str">
        <f t="shared" si="77"/>
        <v/>
      </c>
      <c r="I685">
        <f t="shared" si="78"/>
        <v>0</v>
      </c>
      <c r="J685">
        <f t="shared" si="79"/>
        <v>0</v>
      </c>
      <c r="M685">
        <f t="shared" si="80"/>
        <v>0</v>
      </c>
      <c r="N685">
        <f t="shared" si="80"/>
        <v>0</v>
      </c>
    </row>
    <row r="686" spans="1:14" x14ac:dyDescent="0.25">
      <c r="A686">
        <f ca="1">IF($B$2=0,"",COUNTA($B$2:B686))</f>
        <v>685</v>
      </c>
      <c r="B686" s="3" t="str">
        <f t="shared" ca="1" si="76"/>
        <v/>
      </c>
      <c r="C686" s="3">
        <f t="shared" ca="1" si="81"/>
        <v>0</v>
      </c>
      <c r="G686" t="str">
        <f>IF(ISBLANK(K686),"",COUNTA($K$2:K686))</f>
        <v/>
      </c>
      <c r="H686" t="str">
        <f t="shared" si="77"/>
        <v/>
      </c>
      <c r="I686">
        <f t="shared" si="78"/>
        <v>0</v>
      </c>
      <c r="J686">
        <f t="shared" si="79"/>
        <v>0</v>
      </c>
      <c r="M686">
        <f t="shared" si="80"/>
        <v>0</v>
      </c>
      <c r="N686">
        <f t="shared" si="80"/>
        <v>0</v>
      </c>
    </row>
    <row r="687" spans="1:14" x14ac:dyDescent="0.25">
      <c r="A687">
        <f ca="1">IF($B$2=0,"",COUNTA($B$2:B687))</f>
        <v>686</v>
      </c>
      <c r="B687" s="3" t="str">
        <f t="shared" ca="1" si="76"/>
        <v/>
      </c>
      <c r="C687" s="3">
        <f t="shared" ca="1" si="81"/>
        <v>0</v>
      </c>
      <c r="G687" t="str">
        <f>IF(ISBLANK(K687),"",COUNTA($K$2:K687))</f>
        <v/>
      </c>
      <c r="H687" t="str">
        <f t="shared" si="77"/>
        <v/>
      </c>
      <c r="I687">
        <f t="shared" si="78"/>
        <v>0</v>
      </c>
      <c r="J687">
        <f t="shared" si="79"/>
        <v>0</v>
      </c>
      <c r="M687">
        <f t="shared" si="80"/>
        <v>0</v>
      </c>
      <c r="N687">
        <f t="shared" si="80"/>
        <v>0</v>
      </c>
    </row>
    <row r="688" spans="1:14" x14ac:dyDescent="0.25">
      <c r="A688">
        <f ca="1">IF($B$2=0,"",COUNTA($B$2:B688))</f>
        <v>687</v>
      </c>
      <c r="B688" s="3" t="str">
        <f t="shared" ca="1" si="76"/>
        <v/>
      </c>
      <c r="C688" s="3">
        <f t="shared" ca="1" si="81"/>
        <v>0</v>
      </c>
      <c r="G688" t="str">
        <f>IF(ISBLANK(K688),"",COUNTA($K$2:K688))</f>
        <v/>
      </c>
      <c r="H688" t="str">
        <f t="shared" si="77"/>
        <v/>
      </c>
      <c r="I688">
        <f t="shared" si="78"/>
        <v>0</v>
      </c>
      <c r="J688">
        <f t="shared" si="79"/>
        <v>0</v>
      </c>
      <c r="M688">
        <f t="shared" si="80"/>
        <v>0</v>
      </c>
      <c r="N688">
        <f t="shared" si="80"/>
        <v>0</v>
      </c>
    </row>
    <row r="689" spans="1:14" x14ac:dyDescent="0.25">
      <c r="A689">
        <f ca="1">IF($B$2=0,"",COUNTA($B$2:B689))</f>
        <v>688</v>
      </c>
      <c r="B689" s="3" t="str">
        <f t="shared" ca="1" si="76"/>
        <v/>
      </c>
      <c r="C689" s="3">
        <f t="shared" ca="1" si="81"/>
        <v>0</v>
      </c>
      <c r="G689" t="str">
        <f>IF(ISBLANK(K689),"",COUNTA($K$2:K689))</f>
        <v/>
      </c>
      <c r="H689" t="str">
        <f t="shared" si="77"/>
        <v/>
      </c>
      <c r="I689">
        <f t="shared" si="78"/>
        <v>0</v>
      </c>
      <c r="J689">
        <f t="shared" si="79"/>
        <v>0</v>
      </c>
      <c r="M689">
        <f t="shared" si="80"/>
        <v>0</v>
      </c>
      <c r="N689">
        <f t="shared" si="80"/>
        <v>0</v>
      </c>
    </row>
    <row r="690" spans="1:14" x14ac:dyDescent="0.25">
      <c r="A690">
        <f ca="1">IF($B$2=0,"",COUNTA($B$2:B690))</f>
        <v>689</v>
      </c>
      <c r="B690" s="3" t="str">
        <f t="shared" ca="1" si="76"/>
        <v/>
      </c>
      <c r="C690" s="3">
        <f t="shared" ca="1" si="81"/>
        <v>0</v>
      </c>
      <c r="G690" t="str">
        <f>IF(ISBLANK(K690),"",COUNTA($K$2:K690))</f>
        <v/>
      </c>
      <c r="H690" t="str">
        <f t="shared" si="77"/>
        <v/>
      </c>
      <c r="I690">
        <f t="shared" si="78"/>
        <v>0</v>
      </c>
      <c r="J690">
        <f t="shared" si="79"/>
        <v>0</v>
      </c>
      <c r="M690">
        <f t="shared" si="80"/>
        <v>0</v>
      </c>
      <c r="N690">
        <f t="shared" si="80"/>
        <v>0</v>
      </c>
    </row>
    <row r="691" spans="1:14" x14ac:dyDescent="0.25">
      <c r="A691">
        <f ca="1">IF($B$2=0,"",COUNTA($B$2:B691))</f>
        <v>690</v>
      </c>
      <c r="B691" s="3" t="str">
        <f t="shared" ca="1" si="76"/>
        <v/>
      </c>
      <c r="C691" s="3">
        <f t="shared" ca="1" si="81"/>
        <v>0</v>
      </c>
      <c r="G691" t="str">
        <f>IF(ISBLANK(K691),"",COUNTA($K$2:K691))</f>
        <v/>
      </c>
      <c r="H691" t="str">
        <f t="shared" si="77"/>
        <v/>
      </c>
      <c r="I691">
        <f t="shared" si="78"/>
        <v>0</v>
      </c>
      <c r="J691">
        <f t="shared" si="79"/>
        <v>0</v>
      </c>
      <c r="M691">
        <f t="shared" si="80"/>
        <v>0</v>
      </c>
      <c r="N691">
        <f t="shared" si="80"/>
        <v>0</v>
      </c>
    </row>
    <row r="692" spans="1:14" x14ac:dyDescent="0.25">
      <c r="A692">
        <f ca="1">IF($B$2=0,"",COUNTA($B$2:B692))</f>
        <v>691</v>
      </c>
      <c r="B692" s="3" t="str">
        <f t="shared" ca="1" si="76"/>
        <v/>
      </c>
      <c r="C692" s="3">
        <f t="shared" ca="1" si="81"/>
        <v>0</v>
      </c>
      <c r="G692" t="str">
        <f>IF(ISBLANK(K692),"",COUNTA($K$2:K692))</f>
        <v/>
      </c>
      <c r="H692" t="str">
        <f t="shared" si="77"/>
        <v/>
      </c>
      <c r="I692">
        <f t="shared" si="78"/>
        <v>0</v>
      </c>
      <c r="J692">
        <f t="shared" si="79"/>
        <v>0</v>
      </c>
      <c r="M692">
        <f t="shared" si="80"/>
        <v>0</v>
      </c>
      <c r="N692">
        <f t="shared" si="80"/>
        <v>0</v>
      </c>
    </row>
    <row r="693" spans="1:14" x14ac:dyDescent="0.25">
      <c r="A693">
        <f ca="1">IF($B$2=0,"",COUNTA($B$2:B693))</f>
        <v>692</v>
      </c>
      <c r="B693" s="3" t="str">
        <f t="shared" ca="1" si="76"/>
        <v/>
      </c>
      <c r="C693" s="3">
        <f t="shared" ca="1" si="81"/>
        <v>0</v>
      </c>
      <c r="G693" t="str">
        <f>IF(ISBLANK(K693),"",COUNTA($K$2:K693))</f>
        <v/>
      </c>
      <c r="H693" t="str">
        <f t="shared" si="77"/>
        <v/>
      </c>
      <c r="I693">
        <f t="shared" si="78"/>
        <v>0</v>
      </c>
      <c r="J693">
        <f t="shared" si="79"/>
        <v>0</v>
      </c>
      <c r="M693">
        <f t="shared" si="80"/>
        <v>0</v>
      </c>
      <c r="N693">
        <f t="shared" si="80"/>
        <v>0</v>
      </c>
    </row>
    <row r="694" spans="1:14" x14ac:dyDescent="0.25">
      <c r="A694">
        <f ca="1">IF($B$2=0,"",COUNTA($B$2:B694))</f>
        <v>693</v>
      </c>
      <c r="B694" s="3" t="str">
        <f t="shared" ca="1" si="76"/>
        <v/>
      </c>
      <c r="C694" s="3">
        <f t="shared" ca="1" si="81"/>
        <v>0</v>
      </c>
      <c r="G694" t="str">
        <f>IF(ISBLANK(K694),"",COUNTA($K$2:K694))</f>
        <v/>
      </c>
      <c r="H694" t="str">
        <f t="shared" si="77"/>
        <v/>
      </c>
      <c r="I694">
        <f t="shared" si="78"/>
        <v>0</v>
      </c>
      <c r="J694">
        <f t="shared" si="79"/>
        <v>0</v>
      </c>
      <c r="M694">
        <f t="shared" si="80"/>
        <v>0</v>
      </c>
      <c r="N694">
        <f t="shared" si="80"/>
        <v>0</v>
      </c>
    </row>
    <row r="695" spans="1:14" x14ac:dyDescent="0.25">
      <c r="A695">
        <f ca="1">IF($B$2=0,"",COUNTA($B$2:B695))</f>
        <v>694</v>
      </c>
      <c r="B695" s="3" t="str">
        <f t="shared" ca="1" si="76"/>
        <v/>
      </c>
      <c r="C695" s="3">
        <f t="shared" ca="1" si="81"/>
        <v>0</v>
      </c>
      <c r="G695" t="str">
        <f>IF(ISBLANK(K695),"",COUNTA($K$2:K695))</f>
        <v/>
      </c>
      <c r="H695" t="str">
        <f t="shared" si="77"/>
        <v/>
      </c>
      <c r="I695">
        <f t="shared" si="78"/>
        <v>0</v>
      </c>
      <c r="J695">
        <f t="shared" si="79"/>
        <v>0</v>
      </c>
      <c r="M695">
        <f t="shared" si="80"/>
        <v>0</v>
      </c>
      <c r="N695">
        <f t="shared" si="80"/>
        <v>0</v>
      </c>
    </row>
    <row r="696" spans="1:14" x14ac:dyDescent="0.25">
      <c r="A696">
        <f ca="1">IF($B$2=0,"",COUNTA($B$2:B696))</f>
        <v>695</v>
      </c>
      <c r="B696" s="3" t="str">
        <f t="shared" ca="1" si="76"/>
        <v/>
      </c>
      <c r="C696" s="3">
        <f t="shared" ca="1" si="81"/>
        <v>0</v>
      </c>
      <c r="G696" t="str">
        <f>IF(ISBLANK(K696),"",COUNTA($K$2:K696))</f>
        <v/>
      </c>
      <c r="H696" t="str">
        <f t="shared" si="77"/>
        <v/>
      </c>
      <c r="I696">
        <f t="shared" si="78"/>
        <v>0</v>
      </c>
      <c r="J696">
        <f t="shared" si="79"/>
        <v>0</v>
      </c>
      <c r="M696">
        <f t="shared" si="80"/>
        <v>0</v>
      </c>
      <c r="N696">
        <f t="shared" si="80"/>
        <v>0</v>
      </c>
    </row>
    <row r="697" spans="1:14" x14ac:dyDescent="0.25">
      <c r="A697">
        <f ca="1">IF($B$2=0,"",COUNTA($B$2:B697))</f>
        <v>696</v>
      </c>
      <c r="B697" s="3" t="str">
        <f t="shared" ca="1" si="76"/>
        <v/>
      </c>
      <c r="C697" s="3">
        <f t="shared" ca="1" si="81"/>
        <v>0</v>
      </c>
      <c r="G697" t="str">
        <f>IF(ISBLANK(K697),"",COUNTA($K$2:K697))</f>
        <v/>
      </c>
      <c r="H697" t="str">
        <f t="shared" si="77"/>
        <v/>
      </c>
      <c r="I697">
        <f t="shared" si="78"/>
        <v>0</v>
      </c>
      <c r="J697">
        <f t="shared" si="79"/>
        <v>0</v>
      </c>
      <c r="M697">
        <f t="shared" si="80"/>
        <v>0</v>
      </c>
      <c r="N697">
        <f t="shared" si="80"/>
        <v>0</v>
      </c>
    </row>
    <row r="698" spans="1:14" x14ac:dyDescent="0.25">
      <c r="A698">
        <f ca="1">IF($B$2=0,"",COUNTA($B$2:B698))</f>
        <v>697</v>
      </c>
      <c r="B698" s="3" t="str">
        <f t="shared" ca="1" si="76"/>
        <v/>
      </c>
      <c r="C698" s="3">
        <f t="shared" ca="1" si="81"/>
        <v>0</v>
      </c>
      <c r="G698" t="str">
        <f>IF(ISBLANK(K698),"",COUNTA($K$2:K698))</f>
        <v/>
      </c>
      <c r="H698" t="str">
        <f t="shared" si="77"/>
        <v/>
      </c>
      <c r="I698">
        <f t="shared" si="78"/>
        <v>0</v>
      </c>
      <c r="J698">
        <f t="shared" si="79"/>
        <v>0</v>
      </c>
      <c r="M698">
        <f t="shared" si="80"/>
        <v>0</v>
      </c>
      <c r="N698">
        <f t="shared" si="80"/>
        <v>0</v>
      </c>
    </row>
    <row r="699" spans="1:14" x14ac:dyDescent="0.25">
      <c r="A699">
        <f ca="1">IF($B$2=0,"",COUNTA($B$2:B699))</f>
        <v>698</v>
      </c>
      <c r="B699" s="3" t="str">
        <f t="shared" ca="1" si="76"/>
        <v/>
      </c>
      <c r="C699" s="3">
        <f t="shared" ca="1" si="81"/>
        <v>0</v>
      </c>
      <c r="G699" t="str">
        <f>IF(ISBLANK(K699),"",COUNTA($K$2:K699))</f>
        <v/>
      </c>
      <c r="H699" t="str">
        <f t="shared" si="77"/>
        <v/>
      </c>
      <c r="I699">
        <f t="shared" si="78"/>
        <v>0</v>
      </c>
      <c r="J699">
        <f t="shared" si="79"/>
        <v>0</v>
      </c>
      <c r="M699">
        <f t="shared" si="80"/>
        <v>0</v>
      </c>
      <c r="N699">
        <f t="shared" si="80"/>
        <v>0</v>
      </c>
    </row>
    <row r="700" spans="1:14" x14ac:dyDescent="0.25">
      <c r="A700">
        <f ca="1">IF($B$2=0,"",COUNTA($B$2:B700))</f>
        <v>699</v>
      </c>
      <c r="B700" s="3" t="str">
        <f t="shared" ca="1" si="76"/>
        <v/>
      </c>
      <c r="C700" s="3">
        <f t="shared" ca="1" si="81"/>
        <v>0</v>
      </c>
      <c r="G700" t="str">
        <f>IF(ISBLANK(K700),"",COUNTA($K$2:K700))</f>
        <v/>
      </c>
      <c r="H700" t="str">
        <f t="shared" si="77"/>
        <v/>
      </c>
      <c r="I700">
        <f t="shared" si="78"/>
        <v>0</v>
      </c>
      <c r="J700">
        <f t="shared" si="79"/>
        <v>0</v>
      </c>
      <c r="M700">
        <f t="shared" si="80"/>
        <v>0</v>
      </c>
      <c r="N700">
        <f t="shared" si="80"/>
        <v>0</v>
      </c>
    </row>
    <row r="701" spans="1:14" x14ac:dyDescent="0.25">
      <c r="A701">
        <f ca="1">IF($B$2=0,"",COUNTA($B$2:B701))</f>
        <v>700</v>
      </c>
      <c r="B701" s="3" t="str">
        <f t="shared" ca="1" si="76"/>
        <v/>
      </c>
      <c r="C701" s="3">
        <f t="shared" ca="1" si="81"/>
        <v>0</v>
      </c>
      <c r="G701" t="str">
        <f>IF(ISBLANK(K701),"",COUNTA($K$2:K701))</f>
        <v/>
      </c>
      <c r="H701" t="str">
        <f t="shared" si="77"/>
        <v/>
      </c>
      <c r="I701">
        <f t="shared" si="78"/>
        <v>0</v>
      </c>
      <c r="J701">
        <f t="shared" si="79"/>
        <v>0</v>
      </c>
      <c r="M701">
        <f t="shared" si="80"/>
        <v>0</v>
      </c>
      <c r="N701">
        <f t="shared" si="80"/>
        <v>0</v>
      </c>
    </row>
    <row r="702" spans="1:14" x14ac:dyDescent="0.25">
      <c r="A702">
        <f ca="1">IF($B$2=0,"",COUNTA($B$2:B702))</f>
        <v>701</v>
      </c>
      <c r="B702" s="3" t="str">
        <f t="shared" ca="1" si="76"/>
        <v/>
      </c>
      <c r="C702" s="3">
        <f t="shared" ca="1" si="81"/>
        <v>0</v>
      </c>
      <c r="G702" t="str">
        <f>IF(ISBLANK(K702),"",COUNTA($K$2:K702))</f>
        <v/>
      </c>
      <c r="H702" t="str">
        <f t="shared" si="77"/>
        <v/>
      </c>
      <c r="I702">
        <f t="shared" si="78"/>
        <v>0</v>
      </c>
      <c r="J702">
        <f t="shared" si="79"/>
        <v>0</v>
      </c>
      <c r="M702">
        <f t="shared" si="80"/>
        <v>0</v>
      </c>
      <c r="N702">
        <f t="shared" si="80"/>
        <v>0</v>
      </c>
    </row>
    <row r="703" spans="1:14" x14ac:dyDescent="0.25">
      <c r="A703">
        <f ca="1">IF($B$2=0,"",COUNTA($B$2:B703))</f>
        <v>702</v>
      </c>
      <c r="B703" s="3" t="str">
        <f t="shared" ca="1" si="76"/>
        <v/>
      </c>
      <c r="C703" s="3">
        <f t="shared" ca="1" si="81"/>
        <v>0</v>
      </c>
      <c r="G703" t="str">
        <f>IF(ISBLANK(K703),"",COUNTA($K$2:K703))</f>
        <v/>
      </c>
      <c r="H703" t="str">
        <f t="shared" si="77"/>
        <v/>
      </c>
      <c r="I703">
        <f t="shared" si="78"/>
        <v>0</v>
      </c>
      <c r="J703">
        <f t="shared" si="79"/>
        <v>0</v>
      </c>
      <c r="M703">
        <f t="shared" si="80"/>
        <v>0</v>
      </c>
      <c r="N703">
        <f t="shared" si="80"/>
        <v>0</v>
      </c>
    </row>
    <row r="704" spans="1:14" x14ac:dyDescent="0.25">
      <c r="A704">
        <f ca="1">IF($B$2=0,"",COUNTA($B$2:B704))</f>
        <v>703</v>
      </c>
      <c r="B704" s="3" t="str">
        <f t="shared" ca="1" si="76"/>
        <v/>
      </c>
      <c r="C704" s="3">
        <f t="shared" ca="1" si="81"/>
        <v>0</v>
      </c>
      <c r="G704" t="str">
        <f>IF(ISBLANK(K704),"",COUNTA($K$2:K704))</f>
        <v/>
      </c>
      <c r="H704" t="str">
        <f t="shared" si="77"/>
        <v/>
      </c>
      <c r="I704">
        <f t="shared" si="78"/>
        <v>0</v>
      </c>
      <c r="J704">
        <f t="shared" si="79"/>
        <v>0</v>
      </c>
      <c r="M704">
        <f t="shared" si="80"/>
        <v>0</v>
      </c>
      <c r="N704">
        <f t="shared" si="80"/>
        <v>0</v>
      </c>
    </row>
    <row r="705" spans="1:14" x14ac:dyDescent="0.25">
      <c r="A705">
        <f ca="1">IF($B$2=0,"",COUNTA($B$2:B705))</f>
        <v>704</v>
      </c>
      <c r="B705" s="3" t="str">
        <f t="shared" ca="1" si="76"/>
        <v/>
      </c>
      <c r="C705" s="3">
        <f t="shared" ca="1" si="81"/>
        <v>0</v>
      </c>
      <c r="G705" t="str">
        <f>IF(ISBLANK(K705),"",COUNTA($K$2:K705))</f>
        <v/>
      </c>
      <c r="H705" t="str">
        <f t="shared" si="77"/>
        <v/>
      </c>
      <c r="I705">
        <f t="shared" si="78"/>
        <v>0</v>
      </c>
      <c r="J705">
        <f t="shared" si="79"/>
        <v>0</v>
      </c>
      <c r="M705">
        <f t="shared" si="80"/>
        <v>0</v>
      </c>
      <c r="N705">
        <f t="shared" si="80"/>
        <v>0</v>
      </c>
    </row>
    <row r="706" spans="1:14" x14ac:dyDescent="0.25">
      <c r="A706">
        <f ca="1">IF($B$2=0,"",COUNTA($B$2:B706))</f>
        <v>705</v>
      </c>
      <c r="B706" s="3" t="str">
        <f t="shared" ref="B706:B769" ca="1" si="82">UPPER(OFFSET(F705,(ROW()-1)*1-1,0))</f>
        <v/>
      </c>
      <c r="C706" s="3">
        <f t="shared" ca="1" si="81"/>
        <v>0</v>
      </c>
      <c r="G706" t="str">
        <f>IF(ISBLANK(K706),"",COUNTA($K$2:K706))</f>
        <v/>
      </c>
      <c r="H706" t="str">
        <f t="shared" ref="H706:H769" si="83">IF(ISBLANK(K706),"",IF(ISNUMBER(SEARCH("+",K706)),LEFT(K706,SEARCH("+",K706,1)-1),LEFT(K706,SEARCH("-",K706,1)-1)))</f>
        <v/>
      </c>
      <c r="I706">
        <f t="shared" ref="I706:I769" si="84">IF(VALUE(M706)&gt;0,-20,IF(VALUE(M706)&gt;VALUE(N706),-20,M706))</f>
        <v>0</v>
      </c>
      <c r="J706">
        <f t="shared" ref="J706:J769" si="85">IF(VALUE(N706)&gt;0,-20,IF(VALUE(N706)&gt;VALUE(M706),-20,N706))</f>
        <v>0</v>
      </c>
      <c r="M706">
        <f t="shared" ref="M706:N769" si="86">IF(ISBLANK(K706),0,IF(ISNUMBER(SEARCH("+",K706)),RIGHT(K706,LEN(K706)-SEARCH("+",K706,1)),RIGHT(K706,LEN(K706)-SEARCH("-",K706,1)+1)))</f>
        <v>0</v>
      </c>
      <c r="N706">
        <f t="shared" si="86"/>
        <v>0</v>
      </c>
    </row>
    <row r="707" spans="1:14" x14ac:dyDescent="0.25">
      <c r="A707">
        <f ca="1">IF($B$2=0,"",COUNTA($B$2:B707))</f>
        <v>706</v>
      </c>
      <c r="B707" s="3" t="str">
        <f t="shared" ca="1" si="82"/>
        <v/>
      </c>
      <c r="C707" s="3">
        <f t="shared" ca="1" si="81"/>
        <v>0</v>
      </c>
      <c r="G707" t="str">
        <f>IF(ISBLANK(K707),"",COUNTA($K$2:K707))</f>
        <v/>
      </c>
      <c r="H707" t="str">
        <f t="shared" si="83"/>
        <v/>
      </c>
      <c r="I707">
        <f t="shared" si="84"/>
        <v>0</v>
      </c>
      <c r="J707">
        <f t="shared" si="85"/>
        <v>0</v>
      </c>
      <c r="M707">
        <f t="shared" si="86"/>
        <v>0</v>
      </c>
      <c r="N707">
        <f t="shared" si="86"/>
        <v>0</v>
      </c>
    </row>
    <row r="708" spans="1:14" x14ac:dyDescent="0.25">
      <c r="A708">
        <f ca="1">IF($B$2=0,"",COUNTA($B$2:B708))</f>
        <v>707</v>
      </c>
      <c r="B708" s="3" t="str">
        <f t="shared" ca="1" si="82"/>
        <v/>
      </c>
      <c r="C708" s="3">
        <f t="shared" ca="1" si="81"/>
        <v>0</v>
      </c>
      <c r="G708" t="str">
        <f>IF(ISBLANK(K708),"",COUNTA($K$2:K708))</f>
        <v/>
      </c>
      <c r="H708" t="str">
        <f t="shared" si="83"/>
        <v/>
      </c>
      <c r="I708">
        <f t="shared" si="84"/>
        <v>0</v>
      </c>
      <c r="J708">
        <f t="shared" si="85"/>
        <v>0</v>
      </c>
      <c r="M708">
        <f t="shared" si="86"/>
        <v>0</v>
      </c>
      <c r="N708">
        <f t="shared" si="86"/>
        <v>0</v>
      </c>
    </row>
    <row r="709" spans="1:14" x14ac:dyDescent="0.25">
      <c r="A709">
        <f ca="1">IF($B$2=0,"",COUNTA($B$2:B709))</f>
        <v>708</v>
      </c>
      <c r="B709" s="3" t="str">
        <f t="shared" ca="1" si="82"/>
        <v/>
      </c>
      <c r="C709" s="3">
        <f t="shared" ca="1" si="81"/>
        <v>0</v>
      </c>
      <c r="G709" t="str">
        <f>IF(ISBLANK(K709),"",COUNTA($K$2:K709))</f>
        <v/>
      </c>
      <c r="H709" t="str">
        <f t="shared" si="83"/>
        <v/>
      </c>
      <c r="I709">
        <f t="shared" si="84"/>
        <v>0</v>
      </c>
      <c r="J709">
        <f t="shared" si="85"/>
        <v>0</v>
      </c>
      <c r="M709">
        <f t="shared" si="86"/>
        <v>0</v>
      </c>
      <c r="N709">
        <f t="shared" si="86"/>
        <v>0</v>
      </c>
    </row>
    <row r="710" spans="1:14" x14ac:dyDescent="0.25">
      <c r="A710">
        <f ca="1">IF($B$2=0,"",COUNTA($B$2:B710))</f>
        <v>709</v>
      </c>
      <c r="B710" s="3" t="str">
        <f t="shared" ca="1" si="82"/>
        <v/>
      </c>
      <c r="C710" s="3">
        <f t="shared" ca="1" si="81"/>
        <v>0</v>
      </c>
      <c r="G710" t="str">
        <f>IF(ISBLANK(K710),"",COUNTA($K$2:K710))</f>
        <v/>
      </c>
      <c r="H710" t="str">
        <f t="shared" si="83"/>
        <v/>
      </c>
      <c r="I710">
        <f t="shared" si="84"/>
        <v>0</v>
      </c>
      <c r="J710">
        <f t="shared" si="85"/>
        <v>0</v>
      </c>
      <c r="M710">
        <f t="shared" si="86"/>
        <v>0</v>
      </c>
      <c r="N710">
        <f t="shared" si="86"/>
        <v>0</v>
      </c>
    </row>
    <row r="711" spans="1:14" x14ac:dyDescent="0.25">
      <c r="A711">
        <f ca="1">IF($B$2=0,"",COUNTA($B$2:B711))</f>
        <v>710</v>
      </c>
      <c r="B711" s="3" t="str">
        <f t="shared" ca="1" si="82"/>
        <v/>
      </c>
      <c r="C711" s="3">
        <f t="shared" ca="1" si="81"/>
        <v>0</v>
      </c>
      <c r="G711" t="str">
        <f>IF(ISBLANK(K711),"",COUNTA($K$2:K711))</f>
        <v/>
      </c>
      <c r="H711" t="str">
        <f t="shared" si="83"/>
        <v/>
      </c>
      <c r="I711">
        <f t="shared" si="84"/>
        <v>0</v>
      </c>
      <c r="J711">
        <f t="shared" si="85"/>
        <v>0</v>
      </c>
      <c r="M711">
        <f t="shared" si="86"/>
        <v>0</v>
      </c>
      <c r="N711">
        <f t="shared" si="86"/>
        <v>0</v>
      </c>
    </row>
    <row r="712" spans="1:14" x14ac:dyDescent="0.25">
      <c r="A712">
        <f ca="1">IF($B$2=0,"",COUNTA($B$2:B712))</f>
        <v>711</v>
      </c>
      <c r="B712" s="3" t="str">
        <f t="shared" ca="1" si="82"/>
        <v/>
      </c>
      <c r="C712" s="3">
        <f t="shared" ca="1" si="81"/>
        <v>0</v>
      </c>
      <c r="G712" t="str">
        <f>IF(ISBLANK(K712),"",COUNTA($K$2:K712))</f>
        <v/>
      </c>
      <c r="H712" t="str">
        <f t="shared" si="83"/>
        <v/>
      </c>
      <c r="I712">
        <f t="shared" si="84"/>
        <v>0</v>
      </c>
      <c r="J712">
        <f t="shared" si="85"/>
        <v>0</v>
      </c>
      <c r="M712">
        <f t="shared" si="86"/>
        <v>0</v>
      </c>
      <c r="N712">
        <f t="shared" si="86"/>
        <v>0</v>
      </c>
    </row>
    <row r="713" spans="1:14" x14ac:dyDescent="0.25">
      <c r="A713">
        <f ca="1">IF($B$2=0,"",COUNTA($B$2:B713))</f>
        <v>712</v>
      </c>
      <c r="B713" s="3" t="str">
        <f t="shared" ca="1" si="82"/>
        <v/>
      </c>
      <c r="C713" s="3">
        <f t="shared" ca="1" si="81"/>
        <v>0</v>
      </c>
      <c r="G713" t="str">
        <f>IF(ISBLANK(K713),"",COUNTA($K$2:K713))</f>
        <v/>
      </c>
      <c r="H713" t="str">
        <f t="shared" si="83"/>
        <v/>
      </c>
      <c r="I713">
        <f t="shared" si="84"/>
        <v>0</v>
      </c>
      <c r="J713">
        <f t="shared" si="85"/>
        <v>0</v>
      </c>
      <c r="M713">
        <f t="shared" si="86"/>
        <v>0</v>
      </c>
      <c r="N713">
        <f t="shared" si="86"/>
        <v>0</v>
      </c>
    </row>
    <row r="714" spans="1:14" x14ac:dyDescent="0.25">
      <c r="A714">
        <f ca="1">IF($B$2=0,"",COUNTA($B$2:B714))</f>
        <v>713</v>
      </c>
      <c r="B714" s="3" t="str">
        <f t="shared" ca="1" si="82"/>
        <v/>
      </c>
      <c r="C714" s="3">
        <f t="shared" ca="1" si="81"/>
        <v>0</v>
      </c>
      <c r="G714" t="str">
        <f>IF(ISBLANK(K714),"",COUNTA($K$2:K714))</f>
        <v/>
      </c>
      <c r="H714" t="str">
        <f t="shared" si="83"/>
        <v/>
      </c>
      <c r="I714">
        <f t="shared" si="84"/>
        <v>0</v>
      </c>
      <c r="J714">
        <f t="shared" si="85"/>
        <v>0</v>
      </c>
      <c r="M714">
        <f t="shared" si="86"/>
        <v>0</v>
      </c>
      <c r="N714">
        <f t="shared" si="86"/>
        <v>0</v>
      </c>
    </row>
    <row r="715" spans="1:14" x14ac:dyDescent="0.25">
      <c r="A715">
        <f ca="1">IF($B$2=0,"",COUNTA($B$2:B715))</f>
        <v>714</v>
      </c>
      <c r="B715" s="3" t="str">
        <f t="shared" ca="1" si="82"/>
        <v/>
      </c>
      <c r="C715" s="3">
        <f t="shared" ca="1" si="81"/>
        <v>0</v>
      </c>
      <c r="G715" t="str">
        <f>IF(ISBLANK(K715),"",COUNTA($K$2:K715))</f>
        <v/>
      </c>
      <c r="H715" t="str">
        <f t="shared" si="83"/>
        <v/>
      </c>
      <c r="I715">
        <f t="shared" si="84"/>
        <v>0</v>
      </c>
      <c r="J715">
        <f t="shared" si="85"/>
        <v>0</v>
      </c>
      <c r="M715">
        <f t="shared" si="86"/>
        <v>0</v>
      </c>
      <c r="N715">
        <f t="shared" si="86"/>
        <v>0</v>
      </c>
    </row>
    <row r="716" spans="1:14" x14ac:dyDescent="0.25">
      <c r="A716">
        <f ca="1">IF($B$2=0,"",COUNTA($B$2:B716))</f>
        <v>715</v>
      </c>
      <c r="B716" s="3" t="str">
        <f t="shared" ca="1" si="82"/>
        <v/>
      </c>
      <c r="C716" s="3">
        <f t="shared" ca="1" si="81"/>
        <v>0</v>
      </c>
      <c r="G716" t="str">
        <f>IF(ISBLANK(K716),"",COUNTA($K$2:K716))</f>
        <v/>
      </c>
      <c r="H716" t="str">
        <f t="shared" si="83"/>
        <v/>
      </c>
      <c r="I716">
        <f t="shared" si="84"/>
        <v>0</v>
      </c>
      <c r="J716">
        <f t="shared" si="85"/>
        <v>0</v>
      </c>
      <c r="M716">
        <f t="shared" si="86"/>
        <v>0</v>
      </c>
      <c r="N716">
        <f t="shared" si="86"/>
        <v>0</v>
      </c>
    </row>
    <row r="717" spans="1:14" x14ac:dyDescent="0.25">
      <c r="A717">
        <f ca="1">IF($B$2=0,"",COUNTA($B$2:B717))</f>
        <v>716</v>
      </c>
      <c r="B717" s="3" t="str">
        <f t="shared" ca="1" si="82"/>
        <v/>
      </c>
      <c r="C717" s="3">
        <f t="shared" ca="1" si="81"/>
        <v>0</v>
      </c>
      <c r="G717" t="str">
        <f>IF(ISBLANK(K717),"",COUNTA($K$2:K717))</f>
        <v/>
      </c>
      <c r="H717" t="str">
        <f t="shared" si="83"/>
        <v/>
      </c>
      <c r="I717">
        <f t="shared" si="84"/>
        <v>0</v>
      </c>
      <c r="J717">
        <f t="shared" si="85"/>
        <v>0</v>
      </c>
      <c r="M717">
        <f t="shared" si="86"/>
        <v>0</v>
      </c>
      <c r="N717">
        <f t="shared" si="86"/>
        <v>0</v>
      </c>
    </row>
    <row r="718" spans="1:14" x14ac:dyDescent="0.25">
      <c r="A718">
        <f ca="1">IF($B$2=0,"",COUNTA($B$2:B718))</f>
        <v>717</v>
      </c>
      <c r="B718" s="3" t="str">
        <f t="shared" ca="1" si="82"/>
        <v/>
      </c>
      <c r="C718" s="3">
        <f t="shared" ca="1" si="81"/>
        <v>0</v>
      </c>
      <c r="G718" t="str">
        <f>IF(ISBLANK(K718),"",COUNTA($K$2:K718))</f>
        <v/>
      </c>
      <c r="H718" t="str">
        <f t="shared" si="83"/>
        <v/>
      </c>
      <c r="I718">
        <f t="shared" si="84"/>
        <v>0</v>
      </c>
      <c r="J718">
        <f t="shared" si="85"/>
        <v>0</v>
      </c>
      <c r="M718">
        <f t="shared" si="86"/>
        <v>0</v>
      </c>
      <c r="N718">
        <f t="shared" si="86"/>
        <v>0</v>
      </c>
    </row>
    <row r="719" spans="1:14" x14ac:dyDescent="0.25">
      <c r="A719">
        <f ca="1">IF($B$2=0,"",COUNTA($B$2:B719))</f>
        <v>718</v>
      </c>
      <c r="B719" s="3" t="str">
        <f t="shared" ca="1" si="82"/>
        <v/>
      </c>
      <c r="C719" s="3">
        <f t="shared" ca="1" si="81"/>
        <v>0</v>
      </c>
      <c r="G719" t="str">
        <f>IF(ISBLANK(K719),"",COUNTA($K$2:K719))</f>
        <v/>
      </c>
      <c r="H719" t="str">
        <f t="shared" si="83"/>
        <v/>
      </c>
      <c r="I719">
        <f t="shared" si="84"/>
        <v>0</v>
      </c>
      <c r="J719">
        <f t="shared" si="85"/>
        <v>0</v>
      </c>
      <c r="M719">
        <f t="shared" si="86"/>
        <v>0</v>
      </c>
      <c r="N719">
        <f t="shared" si="86"/>
        <v>0</v>
      </c>
    </row>
    <row r="720" spans="1:14" x14ac:dyDescent="0.25">
      <c r="A720">
        <f ca="1">IF($B$2=0,"",COUNTA($B$2:B720))</f>
        <v>719</v>
      </c>
      <c r="B720" s="3" t="str">
        <f t="shared" ca="1" si="82"/>
        <v/>
      </c>
      <c r="C720" s="3">
        <f t="shared" ca="1" si="81"/>
        <v>0</v>
      </c>
      <c r="G720" t="str">
        <f>IF(ISBLANK(K720),"",COUNTA($K$2:K720))</f>
        <v/>
      </c>
      <c r="H720" t="str">
        <f t="shared" si="83"/>
        <v/>
      </c>
      <c r="I720">
        <f t="shared" si="84"/>
        <v>0</v>
      </c>
      <c r="J720">
        <f t="shared" si="85"/>
        <v>0</v>
      </c>
      <c r="M720">
        <f t="shared" si="86"/>
        <v>0</v>
      </c>
      <c r="N720">
        <f t="shared" si="86"/>
        <v>0</v>
      </c>
    </row>
    <row r="721" spans="1:14" x14ac:dyDescent="0.25">
      <c r="A721">
        <f ca="1">IF($B$2=0,"",COUNTA($B$2:B721))</f>
        <v>720</v>
      </c>
      <c r="B721" s="3" t="str">
        <f t="shared" ca="1" si="82"/>
        <v/>
      </c>
      <c r="C721" s="3">
        <f t="shared" ca="1" si="81"/>
        <v>0</v>
      </c>
      <c r="G721" t="str">
        <f>IF(ISBLANK(K721),"",COUNTA($K$2:K721))</f>
        <v/>
      </c>
      <c r="H721" t="str">
        <f t="shared" si="83"/>
        <v/>
      </c>
      <c r="I721">
        <f t="shared" si="84"/>
        <v>0</v>
      </c>
      <c r="J721">
        <f t="shared" si="85"/>
        <v>0</v>
      </c>
      <c r="M721">
        <f t="shared" si="86"/>
        <v>0</v>
      </c>
      <c r="N721">
        <f t="shared" si="86"/>
        <v>0</v>
      </c>
    </row>
    <row r="722" spans="1:14" x14ac:dyDescent="0.25">
      <c r="A722">
        <f ca="1">IF($B$2=0,"",COUNTA($B$2:B722))</f>
        <v>721</v>
      </c>
      <c r="B722" s="3" t="str">
        <f t="shared" ca="1" si="82"/>
        <v/>
      </c>
      <c r="C722" s="3">
        <f t="shared" ca="1" si="81"/>
        <v>0</v>
      </c>
      <c r="G722" t="str">
        <f>IF(ISBLANK(K722),"",COUNTA($K$2:K722))</f>
        <v/>
      </c>
      <c r="H722" t="str">
        <f t="shared" si="83"/>
        <v/>
      </c>
      <c r="I722">
        <f t="shared" si="84"/>
        <v>0</v>
      </c>
      <c r="J722">
        <f t="shared" si="85"/>
        <v>0</v>
      </c>
      <c r="M722">
        <f t="shared" si="86"/>
        <v>0</v>
      </c>
      <c r="N722">
        <f t="shared" si="86"/>
        <v>0</v>
      </c>
    </row>
    <row r="723" spans="1:14" x14ac:dyDescent="0.25">
      <c r="A723">
        <f ca="1">IF($B$2=0,"",COUNTA($B$2:B723))</f>
        <v>722</v>
      </c>
      <c r="B723" s="3" t="str">
        <f t="shared" ca="1" si="82"/>
        <v/>
      </c>
      <c r="C723" s="3">
        <f t="shared" ca="1" si="81"/>
        <v>0</v>
      </c>
      <c r="G723" t="str">
        <f>IF(ISBLANK(K723),"",COUNTA($K$2:K723))</f>
        <v/>
      </c>
      <c r="H723" t="str">
        <f t="shared" si="83"/>
        <v/>
      </c>
      <c r="I723">
        <f t="shared" si="84"/>
        <v>0</v>
      </c>
      <c r="J723">
        <f t="shared" si="85"/>
        <v>0</v>
      </c>
      <c r="M723">
        <f t="shared" si="86"/>
        <v>0</v>
      </c>
      <c r="N723">
        <f t="shared" si="86"/>
        <v>0</v>
      </c>
    </row>
    <row r="724" spans="1:14" x14ac:dyDescent="0.25">
      <c r="A724">
        <f ca="1">IF($B$2=0,"",COUNTA($B$2:B724))</f>
        <v>723</v>
      </c>
      <c r="B724" s="3" t="str">
        <f t="shared" ca="1" si="82"/>
        <v/>
      </c>
      <c r="C724" s="3">
        <f t="shared" ca="1" si="81"/>
        <v>0</v>
      </c>
      <c r="G724" t="str">
        <f>IF(ISBLANK(K724),"",COUNTA($K$2:K724))</f>
        <v/>
      </c>
      <c r="H724" t="str">
        <f t="shared" si="83"/>
        <v/>
      </c>
      <c r="I724">
        <f t="shared" si="84"/>
        <v>0</v>
      </c>
      <c r="J724">
        <f t="shared" si="85"/>
        <v>0</v>
      </c>
      <c r="M724">
        <f t="shared" si="86"/>
        <v>0</v>
      </c>
      <c r="N724">
        <f t="shared" si="86"/>
        <v>0</v>
      </c>
    </row>
    <row r="725" spans="1:14" x14ac:dyDescent="0.25">
      <c r="A725">
        <f ca="1">IF($B$2=0,"",COUNTA($B$2:B725))</f>
        <v>724</v>
      </c>
      <c r="B725" s="3" t="str">
        <f t="shared" ca="1" si="82"/>
        <v/>
      </c>
      <c r="C725" s="3">
        <f t="shared" ca="1" si="81"/>
        <v>0</v>
      </c>
      <c r="G725" t="str">
        <f>IF(ISBLANK(K725),"",COUNTA($K$2:K725))</f>
        <v/>
      </c>
      <c r="H725" t="str">
        <f t="shared" si="83"/>
        <v/>
      </c>
      <c r="I725">
        <f t="shared" si="84"/>
        <v>0</v>
      </c>
      <c r="J725">
        <f t="shared" si="85"/>
        <v>0</v>
      </c>
      <c r="M725">
        <f t="shared" si="86"/>
        <v>0</v>
      </c>
      <c r="N725">
        <f t="shared" si="86"/>
        <v>0</v>
      </c>
    </row>
    <row r="726" spans="1:14" x14ac:dyDescent="0.25">
      <c r="A726">
        <f ca="1">IF($B$2=0,"",COUNTA($B$2:B726))</f>
        <v>725</v>
      </c>
      <c r="B726" s="3" t="str">
        <f t="shared" ca="1" si="82"/>
        <v/>
      </c>
      <c r="C726" s="3">
        <f t="shared" ca="1" si="81"/>
        <v>0</v>
      </c>
      <c r="G726" t="str">
        <f>IF(ISBLANK(K726),"",COUNTA($K$2:K726))</f>
        <v/>
      </c>
      <c r="H726" t="str">
        <f t="shared" si="83"/>
        <v/>
      </c>
      <c r="I726">
        <f t="shared" si="84"/>
        <v>0</v>
      </c>
      <c r="J726">
        <f t="shared" si="85"/>
        <v>0</v>
      </c>
      <c r="M726">
        <f t="shared" si="86"/>
        <v>0</v>
      </c>
      <c r="N726">
        <f t="shared" si="86"/>
        <v>0</v>
      </c>
    </row>
    <row r="727" spans="1:14" x14ac:dyDescent="0.25">
      <c r="A727">
        <f ca="1">IF($B$2=0,"",COUNTA($B$2:B727))</f>
        <v>726</v>
      </c>
      <c r="B727" s="3" t="str">
        <f t="shared" ca="1" si="82"/>
        <v/>
      </c>
      <c r="C727" s="3">
        <f t="shared" ca="1" si="81"/>
        <v>0</v>
      </c>
      <c r="G727" t="str">
        <f>IF(ISBLANK(K727),"",COUNTA($K$2:K727))</f>
        <v/>
      </c>
      <c r="H727" t="str">
        <f t="shared" si="83"/>
        <v/>
      </c>
      <c r="I727">
        <f t="shared" si="84"/>
        <v>0</v>
      </c>
      <c r="J727">
        <f t="shared" si="85"/>
        <v>0</v>
      </c>
      <c r="M727">
        <f t="shared" si="86"/>
        <v>0</v>
      </c>
      <c r="N727">
        <f t="shared" si="86"/>
        <v>0</v>
      </c>
    </row>
    <row r="728" spans="1:14" x14ac:dyDescent="0.25">
      <c r="A728">
        <f ca="1">IF($B$2=0,"",COUNTA($B$2:B728))</f>
        <v>727</v>
      </c>
      <c r="B728" s="3" t="str">
        <f t="shared" ca="1" si="82"/>
        <v/>
      </c>
      <c r="C728" s="3">
        <f t="shared" ca="1" si="81"/>
        <v>0</v>
      </c>
      <c r="G728" t="str">
        <f>IF(ISBLANK(K728),"",COUNTA($K$2:K728))</f>
        <v/>
      </c>
      <c r="H728" t="str">
        <f t="shared" si="83"/>
        <v/>
      </c>
      <c r="I728">
        <f t="shared" si="84"/>
        <v>0</v>
      </c>
      <c r="J728">
        <f t="shared" si="85"/>
        <v>0</v>
      </c>
      <c r="M728">
        <f t="shared" si="86"/>
        <v>0</v>
      </c>
      <c r="N728">
        <f t="shared" si="86"/>
        <v>0</v>
      </c>
    </row>
    <row r="729" spans="1:14" x14ac:dyDescent="0.25">
      <c r="A729">
        <f ca="1">IF($B$2=0,"",COUNTA($B$2:B729))</f>
        <v>728</v>
      </c>
      <c r="B729" s="3" t="str">
        <f t="shared" ca="1" si="82"/>
        <v/>
      </c>
      <c r="C729" s="3">
        <f t="shared" ca="1" si="81"/>
        <v>0</v>
      </c>
      <c r="G729" t="str">
        <f>IF(ISBLANK(K729),"",COUNTA($K$2:K729))</f>
        <v/>
      </c>
      <c r="H729" t="str">
        <f t="shared" si="83"/>
        <v/>
      </c>
      <c r="I729">
        <f t="shared" si="84"/>
        <v>0</v>
      </c>
      <c r="J729">
        <f t="shared" si="85"/>
        <v>0</v>
      </c>
      <c r="M729">
        <f t="shared" si="86"/>
        <v>0</v>
      </c>
      <c r="N729">
        <f t="shared" si="86"/>
        <v>0</v>
      </c>
    </row>
    <row r="730" spans="1:14" x14ac:dyDescent="0.25">
      <c r="A730">
        <f ca="1">IF($B$2=0,"",COUNTA($B$2:B730))</f>
        <v>729</v>
      </c>
      <c r="B730" s="3" t="str">
        <f t="shared" ca="1" si="82"/>
        <v/>
      </c>
      <c r="C730" s="3">
        <f t="shared" ca="1" si="81"/>
        <v>0</v>
      </c>
      <c r="G730" t="str">
        <f>IF(ISBLANK(K730),"",COUNTA($K$2:K730))</f>
        <v/>
      </c>
      <c r="H730" t="str">
        <f t="shared" si="83"/>
        <v/>
      </c>
      <c r="I730">
        <f t="shared" si="84"/>
        <v>0</v>
      </c>
      <c r="J730">
        <f t="shared" si="85"/>
        <v>0</v>
      </c>
      <c r="M730">
        <f t="shared" si="86"/>
        <v>0</v>
      </c>
      <c r="N730">
        <f t="shared" si="86"/>
        <v>0</v>
      </c>
    </row>
    <row r="731" spans="1:14" x14ac:dyDescent="0.25">
      <c r="A731">
        <f ca="1">IF($B$2=0,"",COUNTA($B$2:B731))</f>
        <v>730</v>
      </c>
      <c r="B731" s="3" t="str">
        <f t="shared" ca="1" si="82"/>
        <v/>
      </c>
      <c r="C731" s="3">
        <f t="shared" ca="1" si="81"/>
        <v>0</v>
      </c>
      <c r="G731" t="str">
        <f>IF(ISBLANK(K731),"",COUNTA($K$2:K731))</f>
        <v/>
      </c>
      <c r="H731" t="str">
        <f t="shared" si="83"/>
        <v/>
      </c>
      <c r="I731">
        <f t="shared" si="84"/>
        <v>0</v>
      </c>
      <c r="J731">
        <f t="shared" si="85"/>
        <v>0</v>
      </c>
      <c r="M731">
        <f t="shared" si="86"/>
        <v>0</v>
      </c>
      <c r="N731">
        <f t="shared" si="86"/>
        <v>0</v>
      </c>
    </row>
    <row r="732" spans="1:14" x14ac:dyDescent="0.25">
      <c r="A732">
        <f ca="1">IF($B$2=0,"",COUNTA($B$2:B732))</f>
        <v>731</v>
      </c>
      <c r="B732" s="3" t="str">
        <f t="shared" ca="1" si="82"/>
        <v/>
      </c>
      <c r="C732" s="3">
        <f t="shared" ca="1" si="81"/>
        <v>0</v>
      </c>
      <c r="G732" t="str">
        <f>IF(ISBLANK(K732),"",COUNTA($K$2:K732))</f>
        <v/>
      </c>
      <c r="H732" t="str">
        <f t="shared" si="83"/>
        <v/>
      </c>
      <c r="I732">
        <f t="shared" si="84"/>
        <v>0</v>
      </c>
      <c r="J732">
        <f t="shared" si="85"/>
        <v>0</v>
      </c>
      <c r="M732">
        <f t="shared" si="86"/>
        <v>0</v>
      </c>
      <c r="N732">
        <f t="shared" si="86"/>
        <v>0</v>
      </c>
    </row>
    <row r="733" spans="1:14" x14ac:dyDescent="0.25">
      <c r="A733">
        <f ca="1">IF($B$2=0,"",COUNTA($B$2:B733))</f>
        <v>732</v>
      </c>
      <c r="B733" s="3" t="str">
        <f t="shared" ca="1" si="82"/>
        <v/>
      </c>
      <c r="C733" s="3">
        <f t="shared" ca="1" si="81"/>
        <v>0</v>
      </c>
      <c r="G733" t="str">
        <f>IF(ISBLANK(K733),"",COUNTA($K$2:K733))</f>
        <v/>
      </c>
      <c r="H733" t="str">
        <f t="shared" si="83"/>
        <v/>
      </c>
      <c r="I733">
        <f t="shared" si="84"/>
        <v>0</v>
      </c>
      <c r="J733">
        <f t="shared" si="85"/>
        <v>0</v>
      </c>
      <c r="M733">
        <f t="shared" si="86"/>
        <v>0</v>
      </c>
      <c r="N733">
        <f t="shared" si="86"/>
        <v>0</v>
      </c>
    </row>
    <row r="734" spans="1:14" x14ac:dyDescent="0.25">
      <c r="A734">
        <f ca="1">IF($B$2=0,"",COUNTA($B$2:B734))</f>
        <v>733</v>
      </c>
      <c r="B734" s="3" t="str">
        <f t="shared" ca="1" si="82"/>
        <v/>
      </c>
      <c r="C734" s="3">
        <f t="shared" ca="1" si="81"/>
        <v>0</v>
      </c>
      <c r="G734" t="str">
        <f>IF(ISBLANK(K734),"",COUNTA($K$2:K734))</f>
        <v/>
      </c>
      <c r="H734" t="str">
        <f t="shared" si="83"/>
        <v/>
      </c>
      <c r="I734">
        <f t="shared" si="84"/>
        <v>0</v>
      </c>
      <c r="J734">
        <f t="shared" si="85"/>
        <v>0</v>
      </c>
      <c r="M734">
        <f t="shared" si="86"/>
        <v>0</v>
      </c>
      <c r="N734">
        <f t="shared" si="86"/>
        <v>0</v>
      </c>
    </row>
    <row r="735" spans="1:14" x14ac:dyDescent="0.25">
      <c r="A735">
        <f ca="1">IF($B$2=0,"",COUNTA($B$2:B735))</f>
        <v>734</v>
      </c>
      <c r="B735" s="3" t="str">
        <f t="shared" ca="1" si="82"/>
        <v/>
      </c>
      <c r="C735" s="3">
        <f t="shared" ca="1" si="81"/>
        <v>0</v>
      </c>
      <c r="G735" t="str">
        <f>IF(ISBLANK(K735),"",COUNTA($K$2:K735))</f>
        <v/>
      </c>
      <c r="H735" t="str">
        <f t="shared" si="83"/>
        <v/>
      </c>
      <c r="I735">
        <f t="shared" si="84"/>
        <v>0</v>
      </c>
      <c r="J735">
        <f t="shared" si="85"/>
        <v>0</v>
      </c>
      <c r="M735">
        <f t="shared" si="86"/>
        <v>0</v>
      </c>
      <c r="N735">
        <f t="shared" si="86"/>
        <v>0</v>
      </c>
    </row>
    <row r="736" spans="1:14" x14ac:dyDescent="0.25">
      <c r="A736">
        <f ca="1">IF($B$2=0,"",COUNTA($B$2:B736))</f>
        <v>735</v>
      </c>
      <c r="B736" s="3" t="str">
        <f t="shared" ca="1" si="82"/>
        <v/>
      </c>
      <c r="C736" s="3">
        <f t="shared" ca="1" si="81"/>
        <v>0</v>
      </c>
      <c r="G736" t="str">
        <f>IF(ISBLANK(K736),"",COUNTA($K$2:K736))</f>
        <v/>
      </c>
      <c r="H736" t="str">
        <f t="shared" si="83"/>
        <v/>
      </c>
      <c r="I736">
        <f t="shared" si="84"/>
        <v>0</v>
      </c>
      <c r="J736">
        <f t="shared" si="85"/>
        <v>0</v>
      </c>
      <c r="M736">
        <f t="shared" si="86"/>
        <v>0</v>
      </c>
      <c r="N736">
        <f t="shared" si="86"/>
        <v>0</v>
      </c>
    </row>
    <row r="737" spans="1:14" x14ac:dyDescent="0.25">
      <c r="A737">
        <f ca="1">IF($B$2=0,"",COUNTA($B$2:B737))</f>
        <v>736</v>
      </c>
      <c r="B737" s="3" t="str">
        <f t="shared" ca="1" si="82"/>
        <v/>
      </c>
      <c r="C737" s="3">
        <f t="shared" ca="1" si="81"/>
        <v>0</v>
      </c>
      <c r="G737" t="str">
        <f>IF(ISBLANK(K737),"",COUNTA($K$2:K737))</f>
        <v/>
      </c>
      <c r="H737" t="str">
        <f t="shared" si="83"/>
        <v/>
      </c>
      <c r="I737">
        <f t="shared" si="84"/>
        <v>0</v>
      </c>
      <c r="J737">
        <f t="shared" si="85"/>
        <v>0</v>
      </c>
      <c r="M737">
        <f t="shared" si="86"/>
        <v>0</v>
      </c>
      <c r="N737">
        <f t="shared" si="86"/>
        <v>0</v>
      </c>
    </row>
    <row r="738" spans="1:14" x14ac:dyDescent="0.25">
      <c r="A738">
        <f ca="1">IF($B$2=0,"",COUNTA($B$2:B738))</f>
        <v>737</v>
      </c>
      <c r="B738" s="3" t="str">
        <f t="shared" ca="1" si="82"/>
        <v/>
      </c>
      <c r="C738" s="3">
        <f t="shared" ca="1" si="81"/>
        <v>0</v>
      </c>
      <c r="G738" t="str">
        <f>IF(ISBLANK(K738),"",COUNTA($K$2:K738))</f>
        <v/>
      </c>
      <c r="H738" t="str">
        <f t="shared" si="83"/>
        <v/>
      </c>
      <c r="I738">
        <f t="shared" si="84"/>
        <v>0</v>
      </c>
      <c r="J738">
        <f t="shared" si="85"/>
        <v>0</v>
      </c>
      <c r="M738">
        <f t="shared" si="86"/>
        <v>0</v>
      </c>
      <c r="N738">
        <f t="shared" si="86"/>
        <v>0</v>
      </c>
    </row>
    <row r="739" spans="1:14" x14ac:dyDescent="0.25">
      <c r="A739">
        <f ca="1">IF($B$2=0,"",COUNTA($B$2:B739))</f>
        <v>738</v>
      </c>
      <c r="B739" s="3" t="str">
        <f t="shared" ca="1" si="82"/>
        <v/>
      </c>
      <c r="C739" s="3">
        <f t="shared" ca="1" si="81"/>
        <v>0</v>
      </c>
      <c r="G739" t="str">
        <f>IF(ISBLANK(K739),"",COUNTA($K$2:K739))</f>
        <v/>
      </c>
      <c r="H739" t="str">
        <f t="shared" si="83"/>
        <v/>
      </c>
      <c r="I739">
        <f t="shared" si="84"/>
        <v>0</v>
      </c>
      <c r="J739">
        <f t="shared" si="85"/>
        <v>0</v>
      </c>
      <c r="M739">
        <f t="shared" si="86"/>
        <v>0</v>
      </c>
      <c r="N739">
        <f t="shared" si="86"/>
        <v>0</v>
      </c>
    </row>
    <row r="740" spans="1:14" x14ac:dyDescent="0.25">
      <c r="A740">
        <f ca="1">IF($B$2=0,"",COUNTA($B$2:B740))</f>
        <v>739</v>
      </c>
      <c r="B740" s="3" t="str">
        <f t="shared" ca="1" si="82"/>
        <v/>
      </c>
      <c r="C740" s="3">
        <f t="shared" ref="C740:C803" ca="1" si="87">OFFSET(F740,(ROW()-1)*1-1,0)</f>
        <v>0</v>
      </c>
      <c r="G740" t="str">
        <f>IF(ISBLANK(K740),"",COUNTA($K$2:K740))</f>
        <v/>
      </c>
      <c r="H740" t="str">
        <f t="shared" si="83"/>
        <v/>
      </c>
      <c r="I740">
        <f t="shared" si="84"/>
        <v>0</v>
      </c>
      <c r="J740">
        <f t="shared" si="85"/>
        <v>0</v>
      </c>
      <c r="M740">
        <f t="shared" si="86"/>
        <v>0</v>
      </c>
      <c r="N740">
        <f t="shared" si="86"/>
        <v>0</v>
      </c>
    </row>
    <row r="741" spans="1:14" x14ac:dyDescent="0.25">
      <c r="A741">
        <f ca="1">IF($B$2=0,"",COUNTA($B$2:B741))</f>
        <v>740</v>
      </c>
      <c r="B741" s="3" t="str">
        <f t="shared" ca="1" si="82"/>
        <v/>
      </c>
      <c r="C741" s="3">
        <f t="shared" ca="1" si="87"/>
        <v>0</v>
      </c>
      <c r="G741" t="str">
        <f>IF(ISBLANK(K741),"",COUNTA($K$2:K741))</f>
        <v/>
      </c>
      <c r="H741" t="str">
        <f t="shared" si="83"/>
        <v/>
      </c>
      <c r="I741">
        <f t="shared" si="84"/>
        <v>0</v>
      </c>
      <c r="J741">
        <f t="shared" si="85"/>
        <v>0</v>
      </c>
      <c r="M741">
        <f t="shared" si="86"/>
        <v>0</v>
      </c>
      <c r="N741">
        <f t="shared" si="86"/>
        <v>0</v>
      </c>
    </row>
    <row r="742" spans="1:14" x14ac:dyDescent="0.25">
      <c r="A742">
        <f ca="1">IF($B$2=0,"",COUNTA($B$2:B742))</f>
        <v>741</v>
      </c>
      <c r="B742" s="3" t="str">
        <f t="shared" ca="1" si="82"/>
        <v/>
      </c>
      <c r="C742" s="3">
        <f t="shared" ca="1" si="87"/>
        <v>0</v>
      </c>
      <c r="G742" t="str">
        <f>IF(ISBLANK(K742),"",COUNTA($K$2:K742))</f>
        <v/>
      </c>
      <c r="H742" t="str">
        <f t="shared" si="83"/>
        <v/>
      </c>
      <c r="I742">
        <f t="shared" si="84"/>
        <v>0</v>
      </c>
      <c r="J742">
        <f t="shared" si="85"/>
        <v>0</v>
      </c>
      <c r="M742">
        <f t="shared" si="86"/>
        <v>0</v>
      </c>
      <c r="N742">
        <f t="shared" si="86"/>
        <v>0</v>
      </c>
    </row>
    <row r="743" spans="1:14" x14ac:dyDescent="0.25">
      <c r="A743">
        <f ca="1">IF($B$2=0,"",COUNTA($B$2:B743))</f>
        <v>742</v>
      </c>
      <c r="B743" s="3" t="str">
        <f t="shared" ca="1" si="82"/>
        <v/>
      </c>
      <c r="C743" s="3">
        <f t="shared" ca="1" si="87"/>
        <v>0</v>
      </c>
      <c r="G743" t="str">
        <f>IF(ISBLANK(K743),"",COUNTA($K$2:K743))</f>
        <v/>
      </c>
      <c r="H743" t="str">
        <f t="shared" si="83"/>
        <v/>
      </c>
      <c r="I743">
        <f t="shared" si="84"/>
        <v>0</v>
      </c>
      <c r="J743">
        <f t="shared" si="85"/>
        <v>0</v>
      </c>
      <c r="M743">
        <f t="shared" si="86"/>
        <v>0</v>
      </c>
      <c r="N743">
        <f t="shared" si="86"/>
        <v>0</v>
      </c>
    </row>
    <row r="744" spans="1:14" x14ac:dyDescent="0.25">
      <c r="A744">
        <f ca="1">IF($B$2=0,"",COUNTA($B$2:B744))</f>
        <v>743</v>
      </c>
      <c r="B744" s="3" t="str">
        <f t="shared" ca="1" si="82"/>
        <v/>
      </c>
      <c r="C744" s="3">
        <f t="shared" ca="1" si="87"/>
        <v>0</v>
      </c>
      <c r="G744" t="str">
        <f>IF(ISBLANK(K744),"",COUNTA($K$2:K744))</f>
        <v/>
      </c>
      <c r="H744" t="str">
        <f t="shared" si="83"/>
        <v/>
      </c>
      <c r="I744">
        <f t="shared" si="84"/>
        <v>0</v>
      </c>
      <c r="J744">
        <f t="shared" si="85"/>
        <v>0</v>
      </c>
      <c r="M744">
        <f t="shared" si="86"/>
        <v>0</v>
      </c>
      <c r="N744">
        <f t="shared" si="86"/>
        <v>0</v>
      </c>
    </row>
    <row r="745" spans="1:14" x14ac:dyDescent="0.25">
      <c r="A745">
        <f ca="1">IF($B$2=0,"",COUNTA($B$2:B745))</f>
        <v>744</v>
      </c>
      <c r="B745" s="3" t="str">
        <f t="shared" ca="1" si="82"/>
        <v/>
      </c>
      <c r="C745" s="3">
        <f t="shared" ca="1" si="87"/>
        <v>0</v>
      </c>
      <c r="G745" t="str">
        <f>IF(ISBLANK(K745),"",COUNTA($K$2:K745))</f>
        <v/>
      </c>
      <c r="H745" t="str">
        <f t="shared" si="83"/>
        <v/>
      </c>
      <c r="I745">
        <f t="shared" si="84"/>
        <v>0</v>
      </c>
      <c r="J745">
        <f t="shared" si="85"/>
        <v>0</v>
      </c>
      <c r="M745">
        <f t="shared" si="86"/>
        <v>0</v>
      </c>
      <c r="N745">
        <f t="shared" si="86"/>
        <v>0</v>
      </c>
    </row>
    <row r="746" spans="1:14" x14ac:dyDescent="0.25">
      <c r="A746">
        <f ca="1">IF($B$2=0,"",COUNTA($B$2:B746))</f>
        <v>745</v>
      </c>
      <c r="B746" s="3" t="str">
        <f t="shared" ca="1" si="82"/>
        <v/>
      </c>
      <c r="C746" s="3">
        <f t="shared" ca="1" si="87"/>
        <v>0</v>
      </c>
      <c r="G746" t="str">
        <f>IF(ISBLANK(K746),"",COUNTA($K$2:K746))</f>
        <v/>
      </c>
      <c r="H746" t="str">
        <f t="shared" si="83"/>
        <v/>
      </c>
      <c r="I746">
        <f t="shared" si="84"/>
        <v>0</v>
      </c>
      <c r="J746">
        <f t="shared" si="85"/>
        <v>0</v>
      </c>
      <c r="M746">
        <f t="shared" si="86"/>
        <v>0</v>
      </c>
      <c r="N746">
        <f t="shared" si="86"/>
        <v>0</v>
      </c>
    </row>
    <row r="747" spans="1:14" x14ac:dyDescent="0.25">
      <c r="A747">
        <f ca="1">IF($B$2=0,"",COUNTA($B$2:B747))</f>
        <v>746</v>
      </c>
      <c r="B747" s="3" t="str">
        <f t="shared" ca="1" si="82"/>
        <v/>
      </c>
      <c r="C747" s="3">
        <f t="shared" ca="1" si="87"/>
        <v>0</v>
      </c>
      <c r="G747" t="str">
        <f>IF(ISBLANK(K747),"",COUNTA($K$2:K747))</f>
        <v/>
      </c>
      <c r="H747" t="str">
        <f t="shared" si="83"/>
        <v/>
      </c>
      <c r="I747">
        <f t="shared" si="84"/>
        <v>0</v>
      </c>
      <c r="J747">
        <f t="shared" si="85"/>
        <v>0</v>
      </c>
      <c r="M747">
        <f t="shared" si="86"/>
        <v>0</v>
      </c>
      <c r="N747">
        <f t="shared" si="86"/>
        <v>0</v>
      </c>
    </row>
    <row r="748" spans="1:14" x14ac:dyDescent="0.25">
      <c r="A748">
        <f ca="1">IF($B$2=0,"",COUNTA($B$2:B748))</f>
        <v>747</v>
      </c>
      <c r="B748" s="3" t="str">
        <f t="shared" ca="1" si="82"/>
        <v/>
      </c>
      <c r="C748" s="3">
        <f t="shared" ca="1" si="87"/>
        <v>0</v>
      </c>
      <c r="G748" t="str">
        <f>IF(ISBLANK(K748),"",COUNTA($K$2:K748))</f>
        <v/>
      </c>
      <c r="H748" t="str">
        <f t="shared" si="83"/>
        <v/>
      </c>
      <c r="I748">
        <f t="shared" si="84"/>
        <v>0</v>
      </c>
      <c r="J748">
        <f t="shared" si="85"/>
        <v>0</v>
      </c>
      <c r="M748">
        <f t="shared" si="86"/>
        <v>0</v>
      </c>
      <c r="N748">
        <f t="shared" si="86"/>
        <v>0</v>
      </c>
    </row>
    <row r="749" spans="1:14" x14ac:dyDescent="0.25">
      <c r="A749">
        <f ca="1">IF($B$2=0,"",COUNTA($B$2:B749))</f>
        <v>748</v>
      </c>
      <c r="B749" s="3" t="str">
        <f t="shared" ca="1" si="82"/>
        <v/>
      </c>
      <c r="C749" s="3">
        <f t="shared" ca="1" si="87"/>
        <v>0</v>
      </c>
      <c r="G749" t="str">
        <f>IF(ISBLANK(K749),"",COUNTA($K$2:K749))</f>
        <v/>
      </c>
      <c r="H749" t="str">
        <f t="shared" si="83"/>
        <v/>
      </c>
      <c r="I749">
        <f t="shared" si="84"/>
        <v>0</v>
      </c>
      <c r="J749">
        <f t="shared" si="85"/>
        <v>0</v>
      </c>
      <c r="M749">
        <f t="shared" si="86"/>
        <v>0</v>
      </c>
      <c r="N749">
        <f t="shared" si="86"/>
        <v>0</v>
      </c>
    </row>
    <row r="750" spans="1:14" x14ac:dyDescent="0.25">
      <c r="A750">
        <f ca="1">IF($B$2=0,"",COUNTA($B$2:B750))</f>
        <v>749</v>
      </c>
      <c r="B750" s="3" t="str">
        <f t="shared" ca="1" si="82"/>
        <v/>
      </c>
      <c r="C750" s="3">
        <f t="shared" ca="1" si="87"/>
        <v>0</v>
      </c>
      <c r="G750" t="str">
        <f>IF(ISBLANK(K750),"",COUNTA($K$2:K750))</f>
        <v/>
      </c>
      <c r="H750" t="str">
        <f t="shared" si="83"/>
        <v/>
      </c>
      <c r="I750">
        <f t="shared" si="84"/>
        <v>0</v>
      </c>
      <c r="J750">
        <f t="shared" si="85"/>
        <v>0</v>
      </c>
      <c r="M750">
        <f t="shared" si="86"/>
        <v>0</v>
      </c>
      <c r="N750">
        <f t="shared" si="86"/>
        <v>0</v>
      </c>
    </row>
    <row r="751" spans="1:14" x14ac:dyDescent="0.25">
      <c r="A751">
        <f ca="1">IF($B$2=0,"",COUNTA($B$2:B751))</f>
        <v>750</v>
      </c>
      <c r="B751" s="3" t="str">
        <f t="shared" ca="1" si="82"/>
        <v/>
      </c>
      <c r="C751" s="3">
        <f t="shared" ca="1" si="87"/>
        <v>0</v>
      </c>
      <c r="G751" t="str">
        <f>IF(ISBLANK(K751),"",COUNTA($K$2:K751))</f>
        <v/>
      </c>
      <c r="H751" t="str">
        <f t="shared" si="83"/>
        <v/>
      </c>
      <c r="I751">
        <f t="shared" si="84"/>
        <v>0</v>
      </c>
      <c r="J751">
        <f t="shared" si="85"/>
        <v>0</v>
      </c>
      <c r="M751">
        <f t="shared" si="86"/>
        <v>0</v>
      </c>
      <c r="N751">
        <f t="shared" si="86"/>
        <v>0</v>
      </c>
    </row>
    <row r="752" spans="1:14" x14ac:dyDescent="0.25">
      <c r="A752">
        <f ca="1">IF($B$2=0,"",COUNTA($B$2:B752))</f>
        <v>751</v>
      </c>
      <c r="B752" s="3" t="str">
        <f t="shared" ca="1" si="82"/>
        <v/>
      </c>
      <c r="C752" s="3">
        <f t="shared" ca="1" si="87"/>
        <v>0</v>
      </c>
      <c r="G752" t="str">
        <f>IF(ISBLANK(K752),"",COUNTA($K$2:K752))</f>
        <v/>
      </c>
      <c r="H752" t="str">
        <f t="shared" si="83"/>
        <v/>
      </c>
      <c r="I752">
        <f t="shared" si="84"/>
        <v>0</v>
      </c>
      <c r="J752">
        <f t="shared" si="85"/>
        <v>0</v>
      </c>
      <c r="M752">
        <f t="shared" si="86"/>
        <v>0</v>
      </c>
      <c r="N752">
        <f t="shared" si="86"/>
        <v>0</v>
      </c>
    </row>
    <row r="753" spans="1:14" x14ac:dyDescent="0.25">
      <c r="A753">
        <f ca="1">IF($B$2=0,"",COUNTA($B$2:B753))</f>
        <v>752</v>
      </c>
      <c r="B753" s="3" t="str">
        <f t="shared" ca="1" si="82"/>
        <v/>
      </c>
      <c r="C753" s="3">
        <f t="shared" ca="1" si="87"/>
        <v>0</v>
      </c>
      <c r="G753" t="str">
        <f>IF(ISBLANK(K753),"",COUNTA($K$2:K753))</f>
        <v/>
      </c>
      <c r="H753" t="str">
        <f t="shared" si="83"/>
        <v/>
      </c>
      <c r="I753">
        <f t="shared" si="84"/>
        <v>0</v>
      </c>
      <c r="J753">
        <f t="shared" si="85"/>
        <v>0</v>
      </c>
      <c r="M753">
        <f t="shared" si="86"/>
        <v>0</v>
      </c>
      <c r="N753">
        <f t="shared" si="86"/>
        <v>0</v>
      </c>
    </row>
    <row r="754" spans="1:14" x14ac:dyDescent="0.25">
      <c r="A754">
        <f ca="1">IF($B$2=0,"",COUNTA($B$2:B754))</f>
        <v>753</v>
      </c>
      <c r="B754" s="3" t="str">
        <f t="shared" ca="1" si="82"/>
        <v/>
      </c>
      <c r="C754" s="3">
        <f t="shared" ca="1" si="87"/>
        <v>0</v>
      </c>
      <c r="G754" t="str">
        <f>IF(ISBLANK(K754),"",COUNTA($K$2:K754))</f>
        <v/>
      </c>
      <c r="H754" t="str">
        <f t="shared" si="83"/>
        <v/>
      </c>
      <c r="I754">
        <f t="shared" si="84"/>
        <v>0</v>
      </c>
      <c r="J754">
        <f t="shared" si="85"/>
        <v>0</v>
      </c>
      <c r="M754">
        <f t="shared" si="86"/>
        <v>0</v>
      </c>
      <c r="N754">
        <f t="shared" si="86"/>
        <v>0</v>
      </c>
    </row>
    <row r="755" spans="1:14" x14ac:dyDescent="0.25">
      <c r="A755">
        <f ca="1">IF($B$2=0,"",COUNTA($B$2:B755))</f>
        <v>754</v>
      </c>
      <c r="B755" s="3" t="str">
        <f t="shared" ca="1" si="82"/>
        <v/>
      </c>
      <c r="C755" s="3">
        <f t="shared" ca="1" si="87"/>
        <v>0</v>
      </c>
      <c r="G755" t="str">
        <f>IF(ISBLANK(K755),"",COUNTA($K$2:K755))</f>
        <v/>
      </c>
      <c r="H755" t="str">
        <f t="shared" si="83"/>
        <v/>
      </c>
      <c r="I755">
        <f t="shared" si="84"/>
        <v>0</v>
      </c>
      <c r="J755">
        <f t="shared" si="85"/>
        <v>0</v>
      </c>
      <c r="M755">
        <f t="shared" si="86"/>
        <v>0</v>
      </c>
      <c r="N755">
        <f t="shared" si="86"/>
        <v>0</v>
      </c>
    </row>
    <row r="756" spans="1:14" x14ac:dyDescent="0.25">
      <c r="A756">
        <f ca="1">IF($B$2=0,"",COUNTA($B$2:B756))</f>
        <v>755</v>
      </c>
      <c r="B756" s="3" t="str">
        <f t="shared" ca="1" si="82"/>
        <v/>
      </c>
      <c r="C756" s="3">
        <f t="shared" ca="1" si="87"/>
        <v>0</v>
      </c>
      <c r="G756" t="str">
        <f>IF(ISBLANK(K756),"",COUNTA($K$2:K756))</f>
        <v/>
      </c>
      <c r="H756" t="str">
        <f t="shared" si="83"/>
        <v/>
      </c>
      <c r="I756">
        <f t="shared" si="84"/>
        <v>0</v>
      </c>
      <c r="J756">
        <f t="shared" si="85"/>
        <v>0</v>
      </c>
      <c r="M756">
        <f t="shared" si="86"/>
        <v>0</v>
      </c>
      <c r="N756">
        <f t="shared" si="86"/>
        <v>0</v>
      </c>
    </row>
    <row r="757" spans="1:14" x14ac:dyDescent="0.25">
      <c r="A757">
        <f ca="1">IF($B$2=0,"",COUNTA($B$2:B757))</f>
        <v>756</v>
      </c>
      <c r="B757" s="3" t="str">
        <f t="shared" ca="1" si="82"/>
        <v/>
      </c>
      <c r="C757" s="3">
        <f t="shared" ca="1" si="87"/>
        <v>0</v>
      </c>
      <c r="G757" t="str">
        <f>IF(ISBLANK(K757),"",COUNTA($K$2:K757))</f>
        <v/>
      </c>
      <c r="H757" t="str">
        <f t="shared" si="83"/>
        <v/>
      </c>
      <c r="I757">
        <f t="shared" si="84"/>
        <v>0</v>
      </c>
      <c r="J757">
        <f t="shared" si="85"/>
        <v>0</v>
      </c>
      <c r="M757">
        <f t="shared" si="86"/>
        <v>0</v>
      </c>
      <c r="N757">
        <f t="shared" si="86"/>
        <v>0</v>
      </c>
    </row>
    <row r="758" spans="1:14" x14ac:dyDescent="0.25">
      <c r="A758">
        <f ca="1">IF($B$2=0,"",COUNTA($B$2:B758))</f>
        <v>757</v>
      </c>
      <c r="B758" s="3" t="str">
        <f t="shared" ca="1" si="82"/>
        <v/>
      </c>
      <c r="C758" s="3">
        <f t="shared" ca="1" si="87"/>
        <v>0</v>
      </c>
      <c r="G758" t="str">
        <f>IF(ISBLANK(K758),"",COUNTA($K$2:K758))</f>
        <v/>
      </c>
      <c r="H758" t="str">
        <f t="shared" si="83"/>
        <v/>
      </c>
      <c r="I758">
        <f t="shared" si="84"/>
        <v>0</v>
      </c>
      <c r="J758">
        <f t="shared" si="85"/>
        <v>0</v>
      </c>
      <c r="M758">
        <f t="shared" si="86"/>
        <v>0</v>
      </c>
      <c r="N758">
        <f t="shared" si="86"/>
        <v>0</v>
      </c>
    </row>
    <row r="759" spans="1:14" x14ac:dyDescent="0.25">
      <c r="A759">
        <f ca="1">IF($B$2=0,"",COUNTA($B$2:B759))</f>
        <v>758</v>
      </c>
      <c r="B759" s="3" t="str">
        <f t="shared" ca="1" si="82"/>
        <v/>
      </c>
      <c r="C759" s="3">
        <f t="shared" ca="1" si="87"/>
        <v>0</v>
      </c>
      <c r="G759" t="str">
        <f>IF(ISBLANK(K759),"",COUNTA($K$2:K759))</f>
        <v/>
      </c>
      <c r="H759" t="str">
        <f t="shared" si="83"/>
        <v/>
      </c>
      <c r="I759">
        <f t="shared" si="84"/>
        <v>0</v>
      </c>
      <c r="J759">
        <f t="shared" si="85"/>
        <v>0</v>
      </c>
      <c r="M759">
        <f t="shared" si="86"/>
        <v>0</v>
      </c>
      <c r="N759">
        <f t="shared" si="86"/>
        <v>0</v>
      </c>
    </row>
    <row r="760" spans="1:14" x14ac:dyDescent="0.25">
      <c r="A760">
        <f ca="1">IF($B$2=0,"",COUNTA($B$2:B760))</f>
        <v>759</v>
      </c>
      <c r="B760" s="3" t="str">
        <f t="shared" ca="1" si="82"/>
        <v/>
      </c>
      <c r="C760" s="3">
        <f t="shared" ca="1" si="87"/>
        <v>0</v>
      </c>
      <c r="G760" t="str">
        <f>IF(ISBLANK(K760),"",COUNTA($K$2:K760))</f>
        <v/>
      </c>
      <c r="H760" t="str">
        <f t="shared" si="83"/>
        <v/>
      </c>
      <c r="I760">
        <f t="shared" si="84"/>
        <v>0</v>
      </c>
      <c r="J760">
        <f t="shared" si="85"/>
        <v>0</v>
      </c>
      <c r="M760">
        <f t="shared" si="86"/>
        <v>0</v>
      </c>
      <c r="N760">
        <f t="shared" si="86"/>
        <v>0</v>
      </c>
    </row>
    <row r="761" spans="1:14" x14ac:dyDescent="0.25">
      <c r="A761">
        <f ca="1">IF($B$2=0,"",COUNTA($B$2:B761))</f>
        <v>760</v>
      </c>
      <c r="B761" s="3" t="str">
        <f t="shared" ca="1" si="82"/>
        <v/>
      </c>
      <c r="C761" s="3">
        <f t="shared" ca="1" si="87"/>
        <v>0</v>
      </c>
      <c r="G761" t="str">
        <f>IF(ISBLANK(K761),"",COUNTA($K$2:K761))</f>
        <v/>
      </c>
      <c r="H761" t="str">
        <f t="shared" si="83"/>
        <v/>
      </c>
      <c r="I761">
        <f t="shared" si="84"/>
        <v>0</v>
      </c>
      <c r="J761">
        <f t="shared" si="85"/>
        <v>0</v>
      </c>
      <c r="M761">
        <f t="shared" si="86"/>
        <v>0</v>
      </c>
      <c r="N761">
        <f t="shared" si="86"/>
        <v>0</v>
      </c>
    </row>
    <row r="762" spans="1:14" x14ac:dyDescent="0.25">
      <c r="A762">
        <f ca="1">IF($B$2=0,"",COUNTA($B$2:B762))</f>
        <v>761</v>
      </c>
      <c r="B762" s="3" t="str">
        <f t="shared" ca="1" si="82"/>
        <v/>
      </c>
      <c r="C762" s="3">
        <f t="shared" ca="1" si="87"/>
        <v>0</v>
      </c>
      <c r="G762" t="str">
        <f>IF(ISBLANK(K762),"",COUNTA($K$2:K762))</f>
        <v/>
      </c>
      <c r="H762" t="str">
        <f t="shared" si="83"/>
        <v/>
      </c>
      <c r="I762">
        <f t="shared" si="84"/>
        <v>0</v>
      </c>
      <c r="J762">
        <f t="shared" si="85"/>
        <v>0</v>
      </c>
      <c r="M762">
        <f t="shared" si="86"/>
        <v>0</v>
      </c>
      <c r="N762">
        <f t="shared" si="86"/>
        <v>0</v>
      </c>
    </row>
    <row r="763" spans="1:14" x14ac:dyDescent="0.25">
      <c r="A763">
        <f ca="1">IF($B$2=0,"",COUNTA($B$2:B763))</f>
        <v>762</v>
      </c>
      <c r="B763" s="3" t="str">
        <f t="shared" ca="1" si="82"/>
        <v/>
      </c>
      <c r="C763" s="3">
        <f t="shared" ca="1" si="87"/>
        <v>0</v>
      </c>
      <c r="G763" t="str">
        <f>IF(ISBLANK(K763),"",COUNTA($K$2:K763))</f>
        <v/>
      </c>
      <c r="H763" t="str">
        <f t="shared" si="83"/>
        <v/>
      </c>
      <c r="I763">
        <f t="shared" si="84"/>
        <v>0</v>
      </c>
      <c r="J763">
        <f t="shared" si="85"/>
        <v>0</v>
      </c>
      <c r="M763">
        <f t="shared" si="86"/>
        <v>0</v>
      </c>
      <c r="N763">
        <f t="shared" si="86"/>
        <v>0</v>
      </c>
    </row>
    <row r="764" spans="1:14" x14ac:dyDescent="0.25">
      <c r="A764">
        <f ca="1">IF($B$2=0,"",COUNTA($B$2:B764))</f>
        <v>763</v>
      </c>
      <c r="B764" s="3" t="str">
        <f t="shared" ca="1" si="82"/>
        <v/>
      </c>
      <c r="C764" s="3">
        <f t="shared" ca="1" si="87"/>
        <v>0</v>
      </c>
      <c r="G764" t="str">
        <f>IF(ISBLANK(K764),"",COUNTA($K$2:K764))</f>
        <v/>
      </c>
      <c r="H764" t="str">
        <f t="shared" si="83"/>
        <v/>
      </c>
      <c r="I764">
        <f t="shared" si="84"/>
        <v>0</v>
      </c>
      <c r="J764">
        <f t="shared" si="85"/>
        <v>0</v>
      </c>
      <c r="M764">
        <f t="shared" si="86"/>
        <v>0</v>
      </c>
      <c r="N764">
        <f t="shared" si="86"/>
        <v>0</v>
      </c>
    </row>
    <row r="765" spans="1:14" x14ac:dyDescent="0.25">
      <c r="A765">
        <f ca="1">IF($B$2=0,"",COUNTA($B$2:B765))</f>
        <v>764</v>
      </c>
      <c r="B765" s="3" t="str">
        <f t="shared" ca="1" si="82"/>
        <v/>
      </c>
      <c r="C765" s="3">
        <f t="shared" ca="1" si="87"/>
        <v>0</v>
      </c>
      <c r="G765" t="str">
        <f>IF(ISBLANK(K765),"",COUNTA($K$2:K765))</f>
        <v/>
      </c>
      <c r="H765" t="str">
        <f t="shared" si="83"/>
        <v/>
      </c>
      <c r="I765">
        <f t="shared" si="84"/>
        <v>0</v>
      </c>
      <c r="J765">
        <f t="shared" si="85"/>
        <v>0</v>
      </c>
      <c r="M765">
        <f t="shared" si="86"/>
        <v>0</v>
      </c>
      <c r="N765">
        <f t="shared" si="86"/>
        <v>0</v>
      </c>
    </row>
    <row r="766" spans="1:14" x14ac:dyDescent="0.25">
      <c r="A766">
        <f ca="1">IF($B$2=0,"",COUNTA($B$2:B766))</f>
        <v>765</v>
      </c>
      <c r="B766" s="3" t="str">
        <f t="shared" ca="1" si="82"/>
        <v/>
      </c>
      <c r="C766" s="3">
        <f t="shared" ca="1" si="87"/>
        <v>0</v>
      </c>
      <c r="G766" t="str">
        <f>IF(ISBLANK(K766),"",COUNTA($K$2:K766))</f>
        <v/>
      </c>
      <c r="H766" t="str">
        <f t="shared" si="83"/>
        <v/>
      </c>
      <c r="I766">
        <f t="shared" si="84"/>
        <v>0</v>
      </c>
      <c r="J766">
        <f t="shared" si="85"/>
        <v>0</v>
      </c>
      <c r="M766">
        <f t="shared" si="86"/>
        <v>0</v>
      </c>
      <c r="N766">
        <f t="shared" si="86"/>
        <v>0</v>
      </c>
    </row>
    <row r="767" spans="1:14" x14ac:dyDescent="0.25">
      <c r="A767">
        <f ca="1">IF($B$2=0,"",COUNTA($B$2:B767))</f>
        <v>766</v>
      </c>
      <c r="B767" s="3" t="str">
        <f t="shared" ca="1" si="82"/>
        <v/>
      </c>
      <c r="C767" s="3">
        <f t="shared" ca="1" si="87"/>
        <v>0</v>
      </c>
      <c r="G767" t="str">
        <f>IF(ISBLANK(K767),"",COUNTA($K$2:K767))</f>
        <v/>
      </c>
      <c r="H767" t="str">
        <f t="shared" si="83"/>
        <v/>
      </c>
      <c r="I767">
        <f t="shared" si="84"/>
        <v>0</v>
      </c>
      <c r="J767">
        <f t="shared" si="85"/>
        <v>0</v>
      </c>
      <c r="M767">
        <f t="shared" si="86"/>
        <v>0</v>
      </c>
      <c r="N767">
        <f t="shared" si="86"/>
        <v>0</v>
      </c>
    </row>
    <row r="768" spans="1:14" x14ac:dyDescent="0.25">
      <c r="A768">
        <f ca="1">IF($B$2=0,"",COUNTA($B$2:B768))</f>
        <v>767</v>
      </c>
      <c r="B768" s="3" t="str">
        <f t="shared" ca="1" si="82"/>
        <v/>
      </c>
      <c r="C768" s="3">
        <f t="shared" ca="1" si="87"/>
        <v>0</v>
      </c>
      <c r="G768" t="str">
        <f>IF(ISBLANK(K768),"",COUNTA($K$2:K768))</f>
        <v/>
      </c>
      <c r="H768" t="str">
        <f t="shared" si="83"/>
        <v/>
      </c>
      <c r="I768">
        <f t="shared" si="84"/>
        <v>0</v>
      </c>
      <c r="J768">
        <f t="shared" si="85"/>
        <v>0</v>
      </c>
      <c r="M768">
        <f t="shared" si="86"/>
        <v>0</v>
      </c>
      <c r="N768">
        <f t="shared" si="86"/>
        <v>0</v>
      </c>
    </row>
    <row r="769" spans="1:14" x14ac:dyDescent="0.25">
      <c r="A769">
        <f ca="1">IF($B$2=0,"",COUNTA($B$2:B769))</f>
        <v>768</v>
      </c>
      <c r="B769" s="3" t="str">
        <f t="shared" ca="1" si="82"/>
        <v/>
      </c>
      <c r="C769" s="3">
        <f t="shared" ca="1" si="87"/>
        <v>0</v>
      </c>
      <c r="G769" t="str">
        <f>IF(ISBLANK(K769),"",COUNTA($K$2:K769))</f>
        <v/>
      </c>
      <c r="H769" t="str">
        <f t="shared" si="83"/>
        <v/>
      </c>
      <c r="I769">
        <f t="shared" si="84"/>
        <v>0</v>
      </c>
      <c r="J769">
        <f t="shared" si="85"/>
        <v>0</v>
      </c>
      <c r="M769">
        <f t="shared" si="86"/>
        <v>0</v>
      </c>
      <c r="N769">
        <f t="shared" si="86"/>
        <v>0</v>
      </c>
    </row>
    <row r="770" spans="1:14" x14ac:dyDescent="0.25">
      <c r="A770">
        <f ca="1">IF($B$2=0,"",COUNTA($B$2:B770))</f>
        <v>769</v>
      </c>
      <c r="B770" s="3" t="str">
        <f t="shared" ref="B770:B833" ca="1" si="88">UPPER(OFFSET(F769,(ROW()-1)*1-1,0))</f>
        <v/>
      </c>
      <c r="C770" s="3">
        <f t="shared" ca="1" si="87"/>
        <v>0</v>
      </c>
      <c r="G770" t="str">
        <f>IF(ISBLANK(K770),"",COUNTA($K$2:K770))</f>
        <v/>
      </c>
      <c r="H770" t="str">
        <f t="shared" ref="H770:H833" si="89">IF(ISBLANK(K770),"",IF(ISNUMBER(SEARCH("+",K770)),LEFT(K770,SEARCH("+",K770,1)-1),LEFT(K770,SEARCH("-",K770,1)-1)))</f>
        <v/>
      </c>
      <c r="I770">
        <f t="shared" ref="I770:I833" si="90">IF(VALUE(M770)&gt;0,-20,IF(VALUE(M770)&gt;VALUE(N770),-20,M770))</f>
        <v>0</v>
      </c>
      <c r="J770">
        <f t="shared" ref="J770:J833" si="91">IF(VALUE(N770)&gt;0,-20,IF(VALUE(N770)&gt;VALUE(M770),-20,N770))</f>
        <v>0</v>
      </c>
      <c r="M770">
        <f t="shared" ref="M770:N833" si="92">IF(ISBLANK(K770),0,IF(ISNUMBER(SEARCH("+",K770)),RIGHT(K770,LEN(K770)-SEARCH("+",K770,1)),RIGHT(K770,LEN(K770)-SEARCH("-",K770,1)+1)))</f>
        <v>0</v>
      </c>
      <c r="N770">
        <f t="shared" si="92"/>
        <v>0</v>
      </c>
    </row>
    <row r="771" spans="1:14" x14ac:dyDescent="0.25">
      <c r="A771">
        <f ca="1">IF($B$2=0,"",COUNTA($B$2:B771))</f>
        <v>770</v>
      </c>
      <c r="B771" s="3" t="str">
        <f t="shared" ca="1" si="88"/>
        <v/>
      </c>
      <c r="C771" s="3">
        <f t="shared" ca="1" si="87"/>
        <v>0</v>
      </c>
      <c r="G771" t="str">
        <f>IF(ISBLANK(K771),"",COUNTA($K$2:K771))</f>
        <v/>
      </c>
      <c r="H771" t="str">
        <f t="shared" si="89"/>
        <v/>
      </c>
      <c r="I771">
        <f t="shared" si="90"/>
        <v>0</v>
      </c>
      <c r="J771">
        <f t="shared" si="91"/>
        <v>0</v>
      </c>
      <c r="M771">
        <f t="shared" si="92"/>
        <v>0</v>
      </c>
      <c r="N771">
        <f t="shared" si="92"/>
        <v>0</v>
      </c>
    </row>
    <row r="772" spans="1:14" x14ac:dyDescent="0.25">
      <c r="A772">
        <f ca="1">IF($B$2=0,"",COUNTA($B$2:B772))</f>
        <v>771</v>
      </c>
      <c r="B772" s="3" t="str">
        <f t="shared" ca="1" si="88"/>
        <v/>
      </c>
      <c r="C772" s="3">
        <f t="shared" ca="1" si="87"/>
        <v>0</v>
      </c>
      <c r="G772" t="str">
        <f>IF(ISBLANK(K772),"",COUNTA($K$2:K772))</f>
        <v/>
      </c>
      <c r="H772" t="str">
        <f t="shared" si="89"/>
        <v/>
      </c>
      <c r="I772">
        <f t="shared" si="90"/>
        <v>0</v>
      </c>
      <c r="J772">
        <f t="shared" si="91"/>
        <v>0</v>
      </c>
      <c r="M772">
        <f t="shared" si="92"/>
        <v>0</v>
      </c>
      <c r="N772">
        <f t="shared" si="92"/>
        <v>0</v>
      </c>
    </row>
    <row r="773" spans="1:14" x14ac:dyDescent="0.25">
      <c r="A773">
        <f ca="1">IF($B$2=0,"",COUNTA($B$2:B773))</f>
        <v>772</v>
      </c>
      <c r="B773" s="3" t="str">
        <f t="shared" ca="1" si="88"/>
        <v/>
      </c>
      <c r="C773" s="3">
        <f t="shared" ca="1" si="87"/>
        <v>0</v>
      </c>
      <c r="G773" t="str">
        <f>IF(ISBLANK(K773),"",COUNTA($K$2:K773))</f>
        <v/>
      </c>
      <c r="H773" t="str">
        <f t="shared" si="89"/>
        <v/>
      </c>
      <c r="I773">
        <f t="shared" si="90"/>
        <v>0</v>
      </c>
      <c r="J773">
        <f t="shared" si="91"/>
        <v>0</v>
      </c>
      <c r="M773">
        <f t="shared" si="92"/>
        <v>0</v>
      </c>
      <c r="N773">
        <f t="shared" si="92"/>
        <v>0</v>
      </c>
    </row>
    <row r="774" spans="1:14" x14ac:dyDescent="0.25">
      <c r="A774">
        <f ca="1">IF($B$2=0,"",COUNTA($B$2:B774))</f>
        <v>773</v>
      </c>
      <c r="B774" s="3" t="str">
        <f t="shared" ca="1" si="88"/>
        <v/>
      </c>
      <c r="C774" s="3">
        <f t="shared" ca="1" si="87"/>
        <v>0</v>
      </c>
      <c r="G774" t="str">
        <f>IF(ISBLANK(K774),"",COUNTA($K$2:K774))</f>
        <v/>
      </c>
      <c r="H774" t="str">
        <f t="shared" si="89"/>
        <v/>
      </c>
      <c r="I774">
        <f t="shared" si="90"/>
        <v>0</v>
      </c>
      <c r="J774">
        <f t="shared" si="91"/>
        <v>0</v>
      </c>
      <c r="M774">
        <f t="shared" si="92"/>
        <v>0</v>
      </c>
      <c r="N774">
        <f t="shared" si="92"/>
        <v>0</v>
      </c>
    </row>
    <row r="775" spans="1:14" x14ac:dyDescent="0.25">
      <c r="A775">
        <f ca="1">IF($B$2=0,"",COUNTA($B$2:B775))</f>
        <v>774</v>
      </c>
      <c r="B775" s="3" t="str">
        <f t="shared" ca="1" si="88"/>
        <v/>
      </c>
      <c r="C775" s="3">
        <f t="shared" ca="1" si="87"/>
        <v>0</v>
      </c>
      <c r="G775" t="str">
        <f>IF(ISBLANK(K775),"",COUNTA($K$2:K775))</f>
        <v/>
      </c>
      <c r="H775" t="str">
        <f t="shared" si="89"/>
        <v/>
      </c>
      <c r="I775">
        <f t="shared" si="90"/>
        <v>0</v>
      </c>
      <c r="J775">
        <f t="shared" si="91"/>
        <v>0</v>
      </c>
      <c r="M775">
        <f t="shared" si="92"/>
        <v>0</v>
      </c>
      <c r="N775">
        <f t="shared" si="92"/>
        <v>0</v>
      </c>
    </row>
    <row r="776" spans="1:14" x14ac:dyDescent="0.25">
      <c r="A776">
        <f ca="1">IF($B$2=0,"",COUNTA($B$2:B776))</f>
        <v>775</v>
      </c>
      <c r="B776" s="3" t="str">
        <f t="shared" ca="1" si="88"/>
        <v/>
      </c>
      <c r="C776" s="3">
        <f t="shared" ca="1" si="87"/>
        <v>0</v>
      </c>
      <c r="G776" t="str">
        <f>IF(ISBLANK(K776),"",COUNTA($K$2:K776))</f>
        <v/>
      </c>
      <c r="H776" t="str">
        <f t="shared" si="89"/>
        <v/>
      </c>
      <c r="I776">
        <f t="shared" si="90"/>
        <v>0</v>
      </c>
      <c r="J776">
        <f t="shared" si="91"/>
        <v>0</v>
      </c>
      <c r="M776">
        <f t="shared" si="92"/>
        <v>0</v>
      </c>
      <c r="N776">
        <f t="shared" si="92"/>
        <v>0</v>
      </c>
    </row>
    <row r="777" spans="1:14" x14ac:dyDescent="0.25">
      <c r="A777">
        <f ca="1">IF($B$2=0,"",COUNTA($B$2:B777))</f>
        <v>776</v>
      </c>
      <c r="B777" s="3" t="str">
        <f t="shared" ca="1" si="88"/>
        <v/>
      </c>
      <c r="C777" s="3">
        <f t="shared" ca="1" si="87"/>
        <v>0</v>
      </c>
      <c r="G777" t="str">
        <f>IF(ISBLANK(K777),"",COUNTA($K$2:K777))</f>
        <v/>
      </c>
      <c r="H777" t="str">
        <f t="shared" si="89"/>
        <v/>
      </c>
      <c r="I777">
        <f t="shared" si="90"/>
        <v>0</v>
      </c>
      <c r="J777">
        <f t="shared" si="91"/>
        <v>0</v>
      </c>
      <c r="M777">
        <f t="shared" si="92"/>
        <v>0</v>
      </c>
      <c r="N777">
        <f t="shared" si="92"/>
        <v>0</v>
      </c>
    </row>
    <row r="778" spans="1:14" x14ac:dyDescent="0.25">
      <c r="A778">
        <f ca="1">IF($B$2=0,"",COUNTA($B$2:B778))</f>
        <v>777</v>
      </c>
      <c r="B778" s="3" t="str">
        <f t="shared" ca="1" si="88"/>
        <v/>
      </c>
      <c r="C778" s="3">
        <f t="shared" ca="1" si="87"/>
        <v>0</v>
      </c>
      <c r="G778" t="str">
        <f>IF(ISBLANK(K778),"",COUNTA($K$2:K778))</f>
        <v/>
      </c>
      <c r="H778" t="str">
        <f t="shared" si="89"/>
        <v/>
      </c>
      <c r="I778">
        <f t="shared" si="90"/>
        <v>0</v>
      </c>
      <c r="J778">
        <f t="shared" si="91"/>
        <v>0</v>
      </c>
      <c r="M778">
        <f t="shared" si="92"/>
        <v>0</v>
      </c>
      <c r="N778">
        <f t="shared" si="92"/>
        <v>0</v>
      </c>
    </row>
    <row r="779" spans="1:14" x14ac:dyDescent="0.25">
      <c r="A779">
        <f ca="1">IF($B$2=0,"",COUNTA($B$2:B779))</f>
        <v>778</v>
      </c>
      <c r="B779" s="3" t="str">
        <f t="shared" ca="1" si="88"/>
        <v/>
      </c>
      <c r="C779" s="3">
        <f t="shared" ca="1" si="87"/>
        <v>0</v>
      </c>
      <c r="G779" t="str">
        <f>IF(ISBLANK(K779),"",COUNTA($K$2:K779))</f>
        <v/>
      </c>
      <c r="H779" t="str">
        <f t="shared" si="89"/>
        <v/>
      </c>
      <c r="I779">
        <f t="shared" si="90"/>
        <v>0</v>
      </c>
      <c r="J779">
        <f t="shared" si="91"/>
        <v>0</v>
      </c>
      <c r="M779">
        <f t="shared" si="92"/>
        <v>0</v>
      </c>
      <c r="N779">
        <f t="shared" si="92"/>
        <v>0</v>
      </c>
    </row>
    <row r="780" spans="1:14" x14ac:dyDescent="0.25">
      <c r="A780">
        <f ca="1">IF($B$2=0,"",COUNTA($B$2:B780))</f>
        <v>779</v>
      </c>
      <c r="B780" s="3" t="str">
        <f t="shared" ca="1" si="88"/>
        <v/>
      </c>
      <c r="C780" s="3">
        <f t="shared" ca="1" si="87"/>
        <v>0</v>
      </c>
      <c r="G780" t="str">
        <f>IF(ISBLANK(K780),"",COUNTA($K$2:K780))</f>
        <v/>
      </c>
      <c r="H780" t="str">
        <f t="shared" si="89"/>
        <v/>
      </c>
      <c r="I780">
        <f t="shared" si="90"/>
        <v>0</v>
      </c>
      <c r="J780">
        <f t="shared" si="91"/>
        <v>0</v>
      </c>
      <c r="M780">
        <f t="shared" si="92"/>
        <v>0</v>
      </c>
      <c r="N780">
        <f t="shared" si="92"/>
        <v>0</v>
      </c>
    </row>
    <row r="781" spans="1:14" x14ac:dyDescent="0.25">
      <c r="A781">
        <f ca="1">IF($B$2=0,"",COUNTA($B$2:B781))</f>
        <v>780</v>
      </c>
      <c r="B781" s="3" t="str">
        <f t="shared" ca="1" si="88"/>
        <v/>
      </c>
      <c r="C781" s="3">
        <f t="shared" ca="1" si="87"/>
        <v>0</v>
      </c>
      <c r="G781" t="str">
        <f>IF(ISBLANK(K781),"",COUNTA($K$2:K781))</f>
        <v/>
      </c>
      <c r="H781" t="str">
        <f t="shared" si="89"/>
        <v/>
      </c>
      <c r="I781">
        <f t="shared" si="90"/>
        <v>0</v>
      </c>
      <c r="J781">
        <f t="shared" si="91"/>
        <v>0</v>
      </c>
      <c r="M781">
        <f t="shared" si="92"/>
        <v>0</v>
      </c>
      <c r="N781">
        <f t="shared" si="92"/>
        <v>0</v>
      </c>
    </row>
    <row r="782" spans="1:14" x14ac:dyDescent="0.25">
      <c r="A782">
        <f ca="1">IF($B$2=0,"",COUNTA($B$2:B782))</f>
        <v>781</v>
      </c>
      <c r="B782" s="3" t="str">
        <f t="shared" ca="1" si="88"/>
        <v/>
      </c>
      <c r="C782" s="3">
        <f t="shared" ca="1" si="87"/>
        <v>0</v>
      </c>
      <c r="G782" t="str">
        <f>IF(ISBLANK(K782),"",COUNTA($K$2:K782))</f>
        <v/>
      </c>
      <c r="H782" t="str">
        <f t="shared" si="89"/>
        <v/>
      </c>
      <c r="I782">
        <f t="shared" si="90"/>
        <v>0</v>
      </c>
      <c r="J782">
        <f t="shared" si="91"/>
        <v>0</v>
      </c>
      <c r="M782">
        <f t="shared" si="92"/>
        <v>0</v>
      </c>
      <c r="N782">
        <f t="shared" si="92"/>
        <v>0</v>
      </c>
    </row>
    <row r="783" spans="1:14" x14ac:dyDescent="0.25">
      <c r="A783">
        <f ca="1">IF($B$2=0,"",COUNTA($B$2:B783))</f>
        <v>782</v>
      </c>
      <c r="B783" s="3" t="str">
        <f t="shared" ca="1" si="88"/>
        <v/>
      </c>
      <c r="C783" s="3">
        <f t="shared" ca="1" si="87"/>
        <v>0</v>
      </c>
      <c r="G783" t="str">
        <f>IF(ISBLANK(K783),"",COUNTA($K$2:K783))</f>
        <v/>
      </c>
      <c r="H783" t="str">
        <f t="shared" si="89"/>
        <v/>
      </c>
      <c r="I783">
        <f t="shared" si="90"/>
        <v>0</v>
      </c>
      <c r="J783">
        <f t="shared" si="91"/>
        <v>0</v>
      </c>
      <c r="M783">
        <f t="shared" si="92"/>
        <v>0</v>
      </c>
      <c r="N783">
        <f t="shared" si="92"/>
        <v>0</v>
      </c>
    </row>
    <row r="784" spans="1:14" x14ac:dyDescent="0.25">
      <c r="A784">
        <f ca="1">IF($B$2=0,"",COUNTA($B$2:B784))</f>
        <v>783</v>
      </c>
      <c r="B784" s="3" t="str">
        <f t="shared" ca="1" si="88"/>
        <v/>
      </c>
      <c r="C784" s="3">
        <f t="shared" ca="1" si="87"/>
        <v>0</v>
      </c>
      <c r="G784" t="str">
        <f>IF(ISBLANK(K784),"",COUNTA($K$2:K784))</f>
        <v/>
      </c>
      <c r="H784" t="str">
        <f t="shared" si="89"/>
        <v/>
      </c>
      <c r="I784">
        <f t="shared" si="90"/>
        <v>0</v>
      </c>
      <c r="J784">
        <f t="shared" si="91"/>
        <v>0</v>
      </c>
      <c r="M784">
        <f t="shared" si="92"/>
        <v>0</v>
      </c>
      <c r="N784">
        <f t="shared" si="92"/>
        <v>0</v>
      </c>
    </row>
    <row r="785" spans="1:14" x14ac:dyDescent="0.25">
      <c r="A785">
        <f ca="1">IF($B$2=0,"",COUNTA($B$2:B785))</f>
        <v>784</v>
      </c>
      <c r="B785" s="3" t="str">
        <f t="shared" ca="1" si="88"/>
        <v/>
      </c>
      <c r="C785" s="3">
        <f t="shared" ca="1" si="87"/>
        <v>0</v>
      </c>
      <c r="G785" t="str">
        <f>IF(ISBLANK(K785),"",COUNTA($K$2:K785))</f>
        <v/>
      </c>
      <c r="H785" t="str">
        <f t="shared" si="89"/>
        <v/>
      </c>
      <c r="I785">
        <f t="shared" si="90"/>
        <v>0</v>
      </c>
      <c r="J785">
        <f t="shared" si="91"/>
        <v>0</v>
      </c>
      <c r="M785">
        <f t="shared" si="92"/>
        <v>0</v>
      </c>
      <c r="N785">
        <f t="shared" si="92"/>
        <v>0</v>
      </c>
    </row>
    <row r="786" spans="1:14" x14ac:dyDescent="0.25">
      <c r="A786">
        <f ca="1">IF($B$2=0,"",COUNTA($B$2:B786))</f>
        <v>785</v>
      </c>
      <c r="B786" s="3" t="str">
        <f t="shared" ca="1" si="88"/>
        <v/>
      </c>
      <c r="C786" s="3">
        <f t="shared" ca="1" si="87"/>
        <v>0</v>
      </c>
      <c r="G786" t="str">
        <f>IF(ISBLANK(K786),"",COUNTA($K$2:K786))</f>
        <v/>
      </c>
      <c r="H786" t="str">
        <f t="shared" si="89"/>
        <v/>
      </c>
      <c r="I786">
        <f t="shared" si="90"/>
        <v>0</v>
      </c>
      <c r="J786">
        <f t="shared" si="91"/>
        <v>0</v>
      </c>
      <c r="M786">
        <f t="shared" si="92"/>
        <v>0</v>
      </c>
      <c r="N786">
        <f t="shared" si="92"/>
        <v>0</v>
      </c>
    </row>
    <row r="787" spans="1:14" x14ac:dyDescent="0.25">
      <c r="A787">
        <f ca="1">IF($B$2=0,"",COUNTA($B$2:B787))</f>
        <v>786</v>
      </c>
      <c r="B787" s="3" t="str">
        <f t="shared" ca="1" si="88"/>
        <v/>
      </c>
      <c r="C787" s="3">
        <f t="shared" ca="1" si="87"/>
        <v>0</v>
      </c>
      <c r="G787" t="str">
        <f>IF(ISBLANK(K787),"",COUNTA($K$2:K787))</f>
        <v/>
      </c>
      <c r="H787" t="str">
        <f t="shared" si="89"/>
        <v/>
      </c>
      <c r="I787">
        <f t="shared" si="90"/>
        <v>0</v>
      </c>
      <c r="J787">
        <f t="shared" si="91"/>
        <v>0</v>
      </c>
      <c r="M787">
        <f t="shared" si="92"/>
        <v>0</v>
      </c>
      <c r="N787">
        <f t="shared" si="92"/>
        <v>0</v>
      </c>
    </row>
    <row r="788" spans="1:14" x14ac:dyDescent="0.25">
      <c r="A788">
        <f ca="1">IF($B$2=0,"",COUNTA($B$2:B788))</f>
        <v>787</v>
      </c>
      <c r="B788" s="3" t="str">
        <f t="shared" ca="1" si="88"/>
        <v/>
      </c>
      <c r="C788" s="3">
        <f t="shared" ca="1" si="87"/>
        <v>0</v>
      </c>
      <c r="G788" t="str">
        <f>IF(ISBLANK(K788),"",COUNTA($K$2:K788))</f>
        <v/>
      </c>
      <c r="H788" t="str">
        <f t="shared" si="89"/>
        <v/>
      </c>
      <c r="I788">
        <f t="shared" si="90"/>
        <v>0</v>
      </c>
      <c r="J788">
        <f t="shared" si="91"/>
        <v>0</v>
      </c>
      <c r="M788">
        <f t="shared" si="92"/>
        <v>0</v>
      </c>
      <c r="N788">
        <f t="shared" si="92"/>
        <v>0</v>
      </c>
    </row>
    <row r="789" spans="1:14" x14ac:dyDescent="0.25">
      <c r="A789">
        <f ca="1">IF($B$2=0,"",COUNTA($B$2:B789))</f>
        <v>788</v>
      </c>
      <c r="B789" s="3" t="str">
        <f t="shared" ca="1" si="88"/>
        <v/>
      </c>
      <c r="C789" s="3">
        <f t="shared" ca="1" si="87"/>
        <v>0</v>
      </c>
      <c r="G789" t="str">
        <f>IF(ISBLANK(K789),"",COUNTA($K$2:K789))</f>
        <v/>
      </c>
      <c r="H789" t="str">
        <f t="shared" si="89"/>
        <v/>
      </c>
      <c r="I789">
        <f t="shared" si="90"/>
        <v>0</v>
      </c>
      <c r="J789">
        <f t="shared" si="91"/>
        <v>0</v>
      </c>
      <c r="M789">
        <f t="shared" si="92"/>
        <v>0</v>
      </c>
      <c r="N789">
        <f t="shared" si="92"/>
        <v>0</v>
      </c>
    </row>
    <row r="790" spans="1:14" x14ac:dyDescent="0.25">
      <c r="A790">
        <f ca="1">IF($B$2=0,"",COUNTA($B$2:B790))</f>
        <v>789</v>
      </c>
      <c r="B790" s="3" t="str">
        <f t="shared" ca="1" si="88"/>
        <v/>
      </c>
      <c r="C790" s="3">
        <f t="shared" ca="1" si="87"/>
        <v>0</v>
      </c>
      <c r="G790" t="str">
        <f>IF(ISBLANK(K790),"",COUNTA($K$2:K790))</f>
        <v/>
      </c>
      <c r="H790" t="str">
        <f t="shared" si="89"/>
        <v/>
      </c>
      <c r="I790">
        <f t="shared" si="90"/>
        <v>0</v>
      </c>
      <c r="J790">
        <f t="shared" si="91"/>
        <v>0</v>
      </c>
      <c r="M790">
        <f t="shared" si="92"/>
        <v>0</v>
      </c>
      <c r="N790">
        <f t="shared" si="92"/>
        <v>0</v>
      </c>
    </row>
    <row r="791" spans="1:14" x14ac:dyDescent="0.25">
      <c r="A791">
        <f ca="1">IF($B$2=0,"",COUNTA($B$2:B791))</f>
        <v>790</v>
      </c>
      <c r="B791" s="3" t="str">
        <f t="shared" ca="1" si="88"/>
        <v/>
      </c>
      <c r="C791" s="3">
        <f t="shared" ca="1" si="87"/>
        <v>0</v>
      </c>
      <c r="G791" t="str">
        <f>IF(ISBLANK(K791),"",COUNTA($K$2:K791))</f>
        <v/>
      </c>
      <c r="H791" t="str">
        <f t="shared" si="89"/>
        <v/>
      </c>
      <c r="I791">
        <f t="shared" si="90"/>
        <v>0</v>
      </c>
      <c r="J791">
        <f t="shared" si="91"/>
        <v>0</v>
      </c>
      <c r="M791">
        <f t="shared" si="92"/>
        <v>0</v>
      </c>
      <c r="N791">
        <f t="shared" si="92"/>
        <v>0</v>
      </c>
    </row>
    <row r="792" spans="1:14" x14ac:dyDescent="0.25">
      <c r="A792">
        <f ca="1">IF($B$2=0,"",COUNTA($B$2:B792))</f>
        <v>791</v>
      </c>
      <c r="B792" s="3" t="str">
        <f t="shared" ca="1" si="88"/>
        <v/>
      </c>
      <c r="C792" s="3">
        <f t="shared" ca="1" si="87"/>
        <v>0</v>
      </c>
      <c r="G792" t="str">
        <f>IF(ISBLANK(K792),"",COUNTA($K$2:K792))</f>
        <v/>
      </c>
      <c r="H792" t="str">
        <f t="shared" si="89"/>
        <v/>
      </c>
      <c r="I792">
        <f t="shared" si="90"/>
        <v>0</v>
      </c>
      <c r="J792">
        <f t="shared" si="91"/>
        <v>0</v>
      </c>
      <c r="M792">
        <f t="shared" si="92"/>
        <v>0</v>
      </c>
      <c r="N792">
        <f t="shared" si="92"/>
        <v>0</v>
      </c>
    </row>
    <row r="793" spans="1:14" x14ac:dyDescent="0.25">
      <c r="A793">
        <f ca="1">IF($B$2=0,"",COUNTA($B$2:B793))</f>
        <v>792</v>
      </c>
      <c r="B793" s="3" t="str">
        <f t="shared" ca="1" si="88"/>
        <v/>
      </c>
      <c r="C793" s="3">
        <f t="shared" ca="1" si="87"/>
        <v>0</v>
      </c>
      <c r="G793" t="str">
        <f>IF(ISBLANK(K793),"",COUNTA($K$2:K793))</f>
        <v/>
      </c>
      <c r="H793" t="str">
        <f t="shared" si="89"/>
        <v/>
      </c>
      <c r="I793">
        <f t="shared" si="90"/>
        <v>0</v>
      </c>
      <c r="J793">
        <f t="shared" si="91"/>
        <v>0</v>
      </c>
      <c r="M793">
        <f t="shared" si="92"/>
        <v>0</v>
      </c>
      <c r="N793">
        <f t="shared" si="92"/>
        <v>0</v>
      </c>
    </row>
    <row r="794" spans="1:14" x14ac:dyDescent="0.25">
      <c r="A794">
        <f ca="1">IF($B$2=0,"",COUNTA($B$2:B794))</f>
        <v>793</v>
      </c>
      <c r="B794" s="3" t="str">
        <f t="shared" ca="1" si="88"/>
        <v/>
      </c>
      <c r="C794" s="3">
        <f t="shared" ca="1" si="87"/>
        <v>0</v>
      </c>
      <c r="G794" t="str">
        <f>IF(ISBLANK(K794),"",COUNTA($K$2:K794))</f>
        <v/>
      </c>
      <c r="H794" t="str">
        <f t="shared" si="89"/>
        <v/>
      </c>
      <c r="I794">
        <f t="shared" si="90"/>
        <v>0</v>
      </c>
      <c r="J794">
        <f t="shared" si="91"/>
        <v>0</v>
      </c>
      <c r="M794">
        <f t="shared" si="92"/>
        <v>0</v>
      </c>
      <c r="N794">
        <f t="shared" si="92"/>
        <v>0</v>
      </c>
    </row>
    <row r="795" spans="1:14" x14ac:dyDescent="0.25">
      <c r="A795">
        <f ca="1">IF($B$2=0,"",COUNTA($B$2:B795))</f>
        <v>794</v>
      </c>
      <c r="B795" s="3" t="str">
        <f t="shared" ca="1" si="88"/>
        <v/>
      </c>
      <c r="C795" s="3">
        <f t="shared" ca="1" si="87"/>
        <v>0</v>
      </c>
      <c r="G795" t="str">
        <f>IF(ISBLANK(K795),"",COUNTA($K$2:K795))</f>
        <v/>
      </c>
      <c r="H795" t="str">
        <f t="shared" si="89"/>
        <v/>
      </c>
      <c r="I795">
        <f t="shared" si="90"/>
        <v>0</v>
      </c>
      <c r="J795">
        <f t="shared" si="91"/>
        <v>0</v>
      </c>
      <c r="M795">
        <f t="shared" si="92"/>
        <v>0</v>
      </c>
      <c r="N795">
        <f t="shared" si="92"/>
        <v>0</v>
      </c>
    </row>
    <row r="796" spans="1:14" x14ac:dyDescent="0.25">
      <c r="A796">
        <f ca="1">IF($B$2=0,"",COUNTA($B$2:B796))</f>
        <v>795</v>
      </c>
      <c r="B796" s="3" t="str">
        <f t="shared" ca="1" si="88"/>
        <v/>
      </c>
      <c r="C796" s="3">
        <f t="shared" ca="1" si="87"/>
        <v>0</v>
      </c>
      <c r="G796" t="str">
        <f>IF(ISBLANK(K796),"",COUNTA($K$2:K796))</f>
        <v/>
      </c>
      <c r="H796" t="str">
        <f t="shared" si="89"/>
        <v/>
      </c>
      <c r="I796">
        <f t="shared" si="90"/>
        <v>0</v>
      </c>
      <c r="J796">
        <f t="shared" si="91"/>
        <v>0</v>
      </c>
      <c r="M796">
        <f t="shared" si="92"/>
        <v>0</v>
      </c>
      <c r="N796">
        <f t="shared" si="92"/>
        <v>0</v>
      </c>
    </row>
    <row r="797" spans="1:14" x14ac:dyDescent="0.25">
      <c r="A797">
        <f ca="1">IF($B$2=0,"",COUNTA($B$2:B797))</f>
        <v>796</v>
      </c>
      <c r="B797" s="3" t="str">
        <f t="shared" ca="1" si="88"/>
        <v/>
      </c>
      <c r="C797" s="3">
        <f t="shared" ca="1" si="87"/>
        <v>0</v>
      </c>
      <c r="G797" t="str">
        <f>IF(ISBLANK(K797),"",COUNTA($K$2:K797))</f>
        <v/>
      </c>
      <c r="H797" t="str">
        <f t="shared" si="89"/>
        <v/>
      </c>
      <c r="I797">
        <f t="shared" si="90"/>
        <v>0</v>
      </c>
      <c r="J797">
        <f t="shared" si="91"/>
        <v>0</v>
      </c>
      <c r="M797">
        <f t="shared" si="92"/>
        <v>0</v>
      </c>
      <c r="N797">
        <f t="shared" si="92"/>
        <v>0</v>
      </c>
    </row>
    <row r="798" spans="1:14" x14ac:dyDescent="0.25">
      <c r="A798">
        <f ca="1">IF($B$2=0,"",COUNTA($B$2:B798))</f>
        <v>797</v>
      </c>
      <c r="B798" s="3" t="str">
        <f t="shared" ca="1" si="88"/>
        <v/>
      </c>
      <c r="C798" s="3">
        <f t="shared" ca="1" si="87"/>
        <v>0</v>
      </c>
      <c r="G798" t="str">
        <f>IF(ISBLANK(K798),"",COUNTA($K$2:K798))</f>
        <v/>
      </c>
      <c r="H798" t="str">
        <f t="shared" si="89"/>
        <v/>
      </c>
      <c r="I798">
        <f t="shared" si="90"/>
        <v>0</v>
      </c>
      <c r="J798">
        <f t="shared" si="91"/>
        <v>0</v>
      </c>
      <c r="M798">
        <f t="shared" si="92"/>
        <v>0</v>
      </c>
      <c r="N798">
        <f t="shared" si="92"/>
        <v>0</v>
      </c>
    </row>
    <row r="799" spans="1:14" x14ac:dyDescent="0.25">
      <c r="A799">
        <f ca="1">IF($B$2=0,"",COUNTA($B$2:B799))</f>
        <v>798</v>
      </c>
      <c r="B799" s="3" t="str">
        <f t="shared" ca="1" si="88"/>
        <v/>
      </c>
      <c r="C799" s="3">
        <f t="shared" ca="1" si="87"/>
        <v>0</v>
      </c>
      <c r="G799" t="str">
        <f>IF(ISBLANK(K799),"",COUNTA($K$2:K799))</f>
        <v/>
      </c>
      <c r="H799" t="str">
        <f t="shared" si="89"/>
        <v/>
      </c>
      <c r="I799">
        <f t="shared" si="90"/>
        <v>0</v>
      </c>
      <c r="J799">
        <f t="shared" si="91"/>
        <v>0</v>
      </c>
      <c r="M799">
        <f t="shared" si="92"/>
        <v>0</v>
      </c>
      <c r="N799">
        <f t="shared" si="92"/>
        <v>0</v>
      </c>
    </row>
    <row r="800" spans="1:14" x14ac:dyDescent="0.25">
      <c r="A800">
        <f ca="1">IF($B$2=0,"",COUNTA($B$2:B800))</f>
        <v>799</v>
      </c>
      <c r="B800" s="3" t="str">
        <f t="shared" ca="1" si="88"/>
        <v/>
      </c>
      <c r="C800" s="3">
        <f t="shared" ca="1" si="87"/>
        <v>0</v>
      </c>
      <c r="G800" t="str">
        <f>IF(ISBLANK(K800),"",COUNTA($K$2:K800))</f>
        <v/>
      </c>
      <c r="H800" t="str">
        <f t="shared" si="89"/>
        <v/>
      </c>
      <c r="I800">
        <f t="shared" si="90"/>
        <v>0</v>
      </c>
      <c r="J800">
        <f t="shared" si="91"/>
        <v>0</v>
      </c>
      <c r="M800">
        <f t="shared" si="92"/>
        <v>0</v>
      </c>
      <c r="N800">
        <f t="shared" si="92"/>
        <v>0</v>
      </c>
    </row>
    <row r="801" spans="1:14" x14ac:dyDescent="0.25">
      <c r="A801">
        <f ca="1">IF($B$2=0,"",COUNTA($B$2:B801))</f>
        <v>800</v>
      </c>
      <c r="B801" s="3" t="str">
        <f t="shared" ca="1" si="88"/>
        <v/>
      </c>
      <c r="C801" s="3">
        <f t="shared" ca="1" si="87"/>
        <v>0</v>
      </c>
      <c r="G801" t="str">
        <f>IF(ISBLANK(K801),"",COUNTA($K$2:K801))</f>
        <v/>
      </c>
      <c r="H801" t="str">
        <f t="shared" si="89"/>
        <v/>
      </c>
      <c r="I801">
        <f t="shared" si="90"/>
        <v>0</v>
      </c>
      <c r="J801">
        <f t="shared" si="91"/>
        <v>0</v>
      </c>
      <c r="M801">
        <f t="shared" si="92"/>
        <v>0</v>
      </c>
      <c r="N801">
        <f t="shared" si="92"/>
        <v>0</v>
      </c>
    </row>
    <row r="802" spans="1:14" x14ac:dyDescent="0.25">
      <c r="A802">
        <f ca="1">IF($B$2=0,"",COUNTA($B$2:B802))</f>
        <v>801</v>
      </c>
      <c r="B802" s="3" t="str">
        <f t="shared" ca="1" si="88"/>
        <v/>
      </c>
      <c r="C802" s="3">
        <f t="shared" ca="1" si="87"/>
        <v>0</v>
      </c>
      <c r="G802" t="str">
        <f>IF(ISBLANK(K802),"",COUNTA($K$2:K802))</f>
        <v/>
      </c>
      <c r="H802" t="str">
        <f t="shared" si="89"/>
        <v/>
      </c>
      <c r="I802">
        <f t="shared" si="90"/>
        <v>0</v>
      </c>
      <c r="J802">
        <f t="shared" si="91"/>
        <v>0</v>
      </c>
      <c r="M802">
        <f t="shared" si="92"/>
        <v>0</v>
      </c>
      <c r="N802">
        <f t="shared" si="92"/>
        <v>0</v>
      </c>
    </row>
    <row r="803" spans="1:14" x14ac:dyDescent="0.25">
      <c r="A803">
        <f ca="1">IF($B$2=0,"",COUNTA($B$2:B803))</f>
        <v>802</v>
      </c>
      <c r="B803" s="3" t="str">
        <f t="shared" ca="1" si="88"/>
        <v/>
      </c>
      <c r="C803" s="3">
        <f t="shared" ca="1" si="87"/>
        <v>0</v>
      </c>
      <c r="G803" t="str">
        <f>IF(ISBLANK(K803),"",COUNTA($K$2:K803))</f>
        <v/>
      </c>
      <c r="H803" t="str">
        <f t="shared" si="89"/>
        <v/>
      </c>
      <c r="I803">
        <f t="shared" si="90"/>
        <v>0</v>
      </c>
      <c r="J803">
        <f t="shared" si="91"/>
        <v>0</v>
      </c>
      <c r="M803">
        <f t="shared" si="92"/>
        <v>0</v>
      </c>
      <c r="N803">
        <f t="shared" si="92"/>
        <v>0</v>
      </c>
    </row>
    <row r="804" spans="1:14" x14ac:dyDescent="0.25">
      <c r="A804">
        <f ca="1">IF($B$2=0,"",COUNTA($B$2:B804))</f>
        <v>803</v>
      </c>
      <c r="B804" s="3" t="str">
        <f t="shared" ca="1" si="88"/>
        <v/>
      </c>
      <c r="C804" s="3">
        <f t="shared" ref="C804:C867" ca="1" si="93">OFFSET(F804,(ROW()-1)*1-1,0)</f>
        <v>0</v>
      </c>
      <c r="G804" t="str">
        <f>IF(ISBLANK(K804),"",COUNTA($K$2:K804))</f>
        <v/>
      </c>
      <c r="H804" t="str">
        <f t="shared" si="89"/>
        <v/>
      </c>
      <c r="I804">
        <f t="shared" si="90"/>
        <v>0</v>
      </c>
      <c r="J804">
        <f t="shared" si="91"/>
        <v>0</v>
      </c>
      <c r="M804">
        <f t="shared" si="92"/>
        <v>0</v>
      </c>
      <c r="N804">
        <f t="shared" si="92"/>
        <v>0</v>
      </c>
    </row>
    <row r="805" spans="1:14" x14ac:dyDescent="0.25">
      <c r="A805">
        <f ca="1">IF($B$2=0,"",COUNTA($B$2:B805))</f>
        <v>804</v>
      </c>
      <c r="B805" s="3" t="str">
        <f t="shared" ca="1" si="88"/>
        <v/>
      </c>
      <c r="C805" s="3">
        <f t="shared" ca="1" si="93"/>
        <v>0</v>
      </c>
      <c r="G805" t="str">
        <f>IF(ISBLANK(K805),"",COUNTA($K$2:K805))</f>
        <v/>
      </c>
      <c r="H805" t="str">
        <f t="shared" si="89"/>
        <v/>
      </c>
      <c r="I805">
        <f t="shared" si="90"/>
        <v>0</v>
      </c>
      <c r="J805">
        <f t="shared" si="91"/>
        <v>0</v>
      </c>
      <c r="M805">
        <f t="shared" si="92"/>
        <v>0</v>
      </c>
      <c r="N805">
        <f t="shared" si="92"/>
        <v>0</v>
      </c>
    </row>
    <row r="806" spans="1:14" x14ac:dyDescent="0.25">
      <c r="A806">
        <f ca="1">IF($B$2=0,"",COUNTA($B$2:B806))</f>
        <v>805</v>
      </c>
      <c r="B806" s="3" t="str">
        <f t="shared" ca="1" si="88"/>
        <v/>
      </c>
      <c r="C806" s="3">
        <f t="shared" ca="1" si="93"/>
        <v>0</v>
      </c>
      <c r="G806" t="str">
        <f>IF(ISBLANK(K806),"",COUNTA($K$2:K806))</f>
        <v/>
      </c>
      <c r="H806" t="str">
        <f t="shared" si="89"/>
        <v/>
      </c>
      <c r="I806">
        <f t="shared" si="90"/>
        <v>0</v>
      </c>
      <c r="J806">
        <f t="shared" si="91"/>
        <v>0</v>
      </c>
      <c r="M806">
        <f t="shared" si="92"/>
        <v>0</v>
      </c>
      <c r="N806">
        <f t="shared" si="92"/>
        <v>0</v>
      </c>
    </row>
    <row r="807" spans="1:14" x14ac:dyDescent="0.25">
      <c r="A807">
        <f ca="1">IF($B$2=0,"",COUNTA($B$2:B807))</f>
        <v>806</v>
      </c>
      <c r="B807" s="3" t="str">
        <f t="shared" ca="1" si="88"/>
        <v/>
      </c>
      <c r="C807" s="3">
        <f t="shared" ca="1" si="93"/>
        <v>0</v>
      </c>
      <c r="G807" t="str">
        <f>IF(ISBLANK(K807),"",COUNTA($K$2:K807))</f>
        <v/>
      </c>
      <c r="H807" t="str">
        <f t="shared" si="89"/>
        <v/>
      </c>
      <c r="I807">
        <f t="shared" si="90"/>
        <v>0</v>
      </c>
      <c r="J807">
        <f t="shared" si="91"/>
        <v>0</v>
      </c>
      <c r="M807">
        <f t="shared" si="92"/>
        <v>0</v>
      </c>
      <c r="N807">
        <f t="shared" si="92"/>
        <v>0</v>
      </c>
    </row>
    <row r="808" spans="1:14" x14ac:dyDescent="0.25">
      <c r="A808">
        <f ca="1">IF($B$2=0,"",COUNTA($B$2:B808))</f>
        <v>807</v>
      </c>
      <c r="B808" s="3" t="str">
        <f t="shared" ca="1" si="88"/>
        <v/>
      </c>
      <c r="C808" s="3">
        <f t="shared" ca="1" si="93"/>
        <v>0</v>
      </c>
      <c r="G808" t="str">
        <f>IF(ISBLANK(K808),"",COUNTA($K$2:K808))</f>
        <v/>
      </c>
      <c r="H808" t="str">
        <f t="shared" si="89"/>
        <v/>
      </c>
      <c r="I808">
        <f t="shared" si="90"/>
        <v>0</v>
      </c>
      <c r="J808">
        <f t="shared" si="91"/>
        <v>0</v>
      </c>
      <c r="M808">
        <f t="shared" si="92"/>
        <v>0</v>
      </c>
      <c r="N808">
        <f t="shared" si="92"/>
        <v>0</v>
      </c>
    </row>
    <row r="809" spans="1:14" x14ac:dyDescent="0.25">
      <c r="A809">
        <f ca="1">IF($B$2=0,"",COUNTA($B$2:B809))</f>
        <v>808</v>
      </c>
      <c r="B809" s="3" t="str">
        <f t="shared" ca="1" si="88"/>
        <v/>
      </c>
      <c r="C809" s="3">
        <f t="shared" ca="1" si="93"/>
        <v>0</v>
      </c>
      <c r="G809" t="str">
        <f>IF(ISBLANK(K809),"",COUNTA($K$2:K809))</f>
        <v/>
      </c>
      <c r="H809" t="str">
        <f t="shared" si="89"/>
        <v/>
      </c>
      <c r="I809">
        <f t="shared" si="90"/>
        <v>0</v>
      </c>
      <c r="J809">
        <f t="shared" si="91"/>
        <v>0</v>
      </c>
      <c r="M809">
        <f t="shared" si="92"/>
        <v>0</v>
      </c>
      <c r="N809">
        <f t="shared" si="92"/>
        <v>0</v>
      </c>
    </row>
    <row r="810" spans="1:14" x14ac:dyDescent="0.25">
      <c r="A810">
        <f ca="1">IF($B$2=0,"",COUNTA($B$2:B810))</f>
        <v>809</v>
      </c>
      <c r="B810" s="3" t="str">
        <f t="shared" ca="1" si="88"/>
        <v/>
      </c>
      <c r="C810" s="3">
        <f t="shared" ca="1" si="93"/>
        <v>0</v>
      </c>
      <c r="G810" t="str">
        <f>IF(ISBLANK(K810),"",COUNTA($K$2:K810))</f>
        <v/>
      </c>
      <c r="H810" t="str">
        <f t="shared" si="89"/>
        <v/>
      </c>
      <c r="I810">
        <f t="shared" si="90"/>
        <v>0</v>
      </c>
      <c r="J810">
        <f t="shared" si="91"/>
        <v>0</v>
      </c>
      <c r="M810">
        <f t="shared" si="92"/>
        <v>0</v>
      </c>
      <c r="N810">
        <f t="shared" si="92"/>
        <v>0</v>
      </c>
    </row>
    <row r="811" spans="1:14" x14ac:dyDescent="0.25">
      <c r="A811">
        <f ca="1">IF($B$2=0,"",COUNTA($B$2:B811))</f>
        <v>810</v>
      </c>
      <c r="B811" s="3" t="str">
        <f t="shared" ca="1" si="88"/>
        <v/>
      </c>
      <c r="C811" s="3">
        <f t="shared" ca="1" si="93"/>
        <v>0</v>
      </c>
      <c r="G811" t="str">
        <f>IF(ISBLANK(K811),"",COUNTA($K$2:K811))</f>
        <v/>
      </c>
      <c r="H811" t="str">
        <f t="shared" si="89"/>
        <v/>
      </c>
      <c r="I811">
        <f t="shared" si="90"/>
        <v>0</v>
      </c>
      <c r="J811">
        <f t="shared" si="91"/>
        <v>0</v>
      </c>
      <c r="M811">
        <f t="shared" si="92"/>
        <v>0</v>
      </c>
      <c r="N811">
        <f t="shared" si="92"/>
        <v>0</v>
      </c>
    </row>
    <row r="812" spans="1:14" x14ac:dyDescent="0.25">
      <c r="A812">
        <f ca="1">IF($B$2=0,"",COUNTA($B$2:B812))</f>
        <v>811</v>
      </c>
      <c r="B812" s="3" t="str">
        <f t="shared" ca="1" si="88"/>
        <v/>
      </c>
      <c r="C812" s="3">
        <f t="shared" ca="1" si="93"/>
        <v>0</v>
      </c>
      <c r="G812" t="str">
        <f>IF(ISBLANK(K812),"",COUNTA($K$2:K812))</f>
        <v/>
      </c>
      <c r="H812" t="str">
        <f t="shared" si="89"/>
        <v/>
      </c>
      <c r="I812">
        <f t="shared" si="90"/>
        <v>0</v>
      </c>
      <c r="J812">
        <f t="shared" si="91"/>
        <v>0</v>
      </c>
      <c r="M812">
        <f t="shared" si="92"/>
        <v>0</v>
      </c>
      <c r="N812">
        <f t="shared" si="92"/>
        <v>0</v>
      </c>
    </row>
    <row r="813" spans="1:14" x14ac:dyDescent="0.25">
      <c r="A813">
        <f ca="1">IF($B$2=0,"",COUNTA($B$2:B813))</f>
        <v>812</v>
      </c>
      <c r="B813" s="3" t="str">
        <f t="shared" ca="1" si="88"/>
        <v/>
      </c>
      <c r="C813" s="3">
        <f t="shared" ca="1" si="93"/>
        <v>0</v>
      </c>
      <c r="G813" t="str">
        <f>IF(ISBLANK(K813),"",COUNTA($K$2:K813))</f>
        <v/>
      </c>
      <c r="H813" t="str">
        <f t="shared" si="89"/>
        <v/>
      </c>
      <c r="I813">
        <f t="shared" si="90"/>
        <v>0</v>
      </c>
      <c r="J813">
        <f t="shared" si="91"/>
        <v>0</v>
      </c>
      <c r="M813">
        <f t="shared" si="92"/>
        <v>0</v>
      </c>
      <c r="N813">
        <f t="shared" si="92"/>
        <v>0</v>
      </c>
    </row>
    <row r="814" spans="1:14" x14ac:dyDescent="0.25">
      <c r="A814">
        <f ca="1">IF($B$2=0,"",COUNTA($B$2:B814))</f>
        <v>813</v>
      </c>
      <c r="B814" s="3" t="str">
        <f t="shared" ca="1" si="88"/>
        <v/>
      </c>
      <c r="C814" s="3">
        <f t="shared" ca="1" si="93"/>
        <v>0</v>
      </c>
      <c r="G814" t="str">
        <f>IF(ISBLANK(K814),"",COUNTA($K$2:K814))</f>
        <v/>
      </c>
      <c r="H814" t="str">
        <f t="shared" si="89"/>
        <v/>
      </c>
      <c r="I814">
        <f t="shared" si="90"/>
        <v>0</v>
      </c>
      <c r="J814">
        <f t="shared" si="91"/>
        <v>0</v>
      </c>
      <c r="M814">
        <f t="shared" si="92"/>
        <v>0</v>
      </c>
      <c r="N814">
        <f t="shared" si="92"/>
        <v>0</v>
      </c>
    </row>
    <row r="815" spans="1:14" x14ac:dyDescent="0.25">
      <c r="A815">
        <f ca="1">IF($B$2=0,"",COUNTA($B$2:B815))</f>
        <v>814</v>
      </c>
      <c r="B815" s="3" t="str">
        <f t="shared" ca="1" si="88"/>
        <v/>
      </c>
      <c r="C815" s="3">
        <f t="shared" ca="1" si="93"/>
        <v>0</v>
      </c>
      <c r="G815" t="str">
        <f>IF(ISBLANK(K815),"",COUNTA($K$2:K815))</f>
        <v/>
      </c>
      <c r="H815" t="str">
        <f t="shared" si="89"/>
        <v/>
      </c>
      <c r="I815">
        <f t="shared" si="90"/>
        <v>0</v>
      </c>
      <c r="J815">
        <f t="shared" si="91"/>
        <v>0</v>
      </c>
      <c r="M815">
        <f t="shared" si="92"/>
        <v>0</v>
      </c>
      <c r="N815">
        <f t="shared" si="92"/>
        <v>0</v>
      </c>
    </row>
    <row r="816" spans="1:14" x14ac:dyDescent="0.25">
      <c r="A816">
        <f ca="1">IF($B$2=0,"",COUNTA($B$2:B816))</f>
        <v>815</v>
      </c>
      <c r="B816" s="3" t="str">
        <f t="shared" ca="1" si="88"/>
        <v/>
      </c>
      <c r="C816" s="3">
        <f t="shared" ca="1" si="93"/>
        <v>0</v>
      </c>
      <c r="G816" t="str">
        <f>IF(ISBLANK(K816),"",COUNTA($K$2:K816))</f>
        <v/>
      </c>
      <c r="H816" t="str">
        <f t="shared" si="89"/>
        <v/>
      </c>
      <c r="I816">
        <f t="shared" si="90"/>
        <v>0</v>
      </c>
      <c r="J816">
        <f t="shared" si="91"/>
        <v>0</v>
      </c>
      <c r="M816">
        <f t="shared" si="92"/>
        <v>0</v>
      </c>
      <c r="N816">
        <f t="shared" si="92"/>
        <v>0</v>
      </c>
    </row>
    <row r="817" spans="1:14" x14ac:dyDescent="0.25">
      <c r="A817">
        <f ca="1">IF($B$2=0,"",COUNTA($B$2:B817))</f>
        <v>816</v>
      </c>
      <c r="B817" s="3" t="str">
        <f t="shared" ca="1" si="88"/>
        <v/>
      </c>
      <c r="C817" s="3">
        <f t="shared" ca="1" si="93"/>
        <v>0</v>
      </c>
      <c r="G817" t="str">
        <f>IF(ISBLANK(K817),"",COUNTA($K$2:K817))</f>
        <v/>
      </c>
      <c r="H817" t="str">
        <f t="shared" si="89"/>
        <v/>
      </c>
      <c r="I817">
        <f t="shared" si="90"/>
        <v>0</v>
      </c>
      <c r="J817">
        <f t="shared" si="91"/>
        <v>0</v>
      </c>
      <c r="M817">
        <f t="shared" si="92"/>
        <v>0</v>
      </c>
      <c r="N817">
        <f t="shared" si="92"/>
        <v>0</v>
      </c>
    </row>
    <row r="818" spans="1:14" x14ac:dyDescent="0.25">
      <c r="A818">
        <f ca="1">IF($B$2=0,"",COUNTA($B$2:B818))</f>
        <v>817</v>
      </c>
      <c r="B818" s="3" t="str">
        <f t="shared" ca="1" si="88"/>
        <v/>
      </c>
      <c r="C818" s="3">
        <f t="shared" ca="1" si="93"/>
        <v>0</v>
      </c>
      <c r="G818" t="str">
        <f>IF(ISBLANK(K818),"",COUNTA($K$2:K818))</f>
        <v/>
      </c>
      <c r="H818" t="str">
        <f t="shared" si="89"/>
        <v/>
      </c>
      <c r="I818">
        <f t="shared" si="90"/>
        <v>0</v>
      </c>
      <c r="J818">
        <f t="shared" si="91"/>
        <v>0</v>
      </c>
      <c r="M818">
        <f t="shared" si="92"/>
        <v>0</v>
      </c>
      <c r="N818">
        <f t="shared" si="92"/>
        <v>0</v>
      </c>
    </row>
    <row r="819" spans="1:14" x14ac:dyDescent="0.25">
      <c r="A819">
        <f ca="1">IF($B$2=0,"",COUNTA($B$2:B819))</f>
        <v>818</v>
      </c>
      <c r="B819" s="3" t="str">
        <f t="shared" ca="1" si="88"/>
        <v/>
      </c>
      <c r="C819" s="3">
        <f t="shared" ca="1" si="93"/>
        <v>0</v>
      </c>
      <c r="G819" t="str">
        <f>IF(ISBLANK(K819),"",COUNTA($K$2:K819))</f>
        <v/>
      </c>
      <c r="H819" t="str">
        <f t="shared" si="89"/>
        <v/>
      </c>
      <c r="I819">
        <f t="shared" si="90"/>
        <v>0</v>
      </c>
      <c r="J819">
        <f t="shared" si="91"/>
        <v>0</v>
      </c>
      <c r="M819">
        <f t="shared" si="92"/>
        <v>0</v>
      </c>
      <c r="N819">
        <f t="shared" si="92"/>
        <v>0</v>
      </c>
    </row>
    <row r="820" spans="1:14" x14ac:dyDescent="0.25">
      <c r="A820">
        <f ca="1">IF($B$2=0,"",COUNTA($B$2:B820))</f>
        <v>819</v>
      </c>
      <c r="B820" s="3" t="str">
        <f t="shared" ca="1" si="88"/>
        <v/>
      </c>
      <c r="C820" s="3">
        <f t="shared" ca="1" si="93"/>
        <v>0</v>
      </c>
      <c r="G820" t="str">
        <f>IF(ISBLANK(K820),"",COUNTA($K$2:K820))</f>
        <v/>
      </c>
      <c r="H820" t="str">
        <f t="shared" si="89"/>
        <v/>
      </c>
      <c r="I820">
        <f t="shared" si="90"/>
        <v>0</v>
      </c>
      <c r="J820">
        <f t="shared" si="91"/>
        <v>0</v>
      </c>
      <c r="M820">
        <f t="shared" si="92"/>
        <v>0</v>
      </c>
      <c r="N820">
        <f t="shared" si="92"/>
        <v>0</v>
      </c>
    </row>
    <row r="821" spans="1:14" x14ac:dyDescent="0.25">
      <c r="A821">
        <f ca="1">IF($B$2=0,"",COUNTA($B$2:B821))</f>
        <v>820</v>
      </c>
      <c r="B821" s="3" t="str">
        <f t="shared" ca="1" si="88"/>
        <v/>
      </c>
      <c r="C821" s="3">
        <f t="shared" ca="1" si="93"/>
        <v>0</v>
      </c>
      <c r="G821" t="str">
        <f>IF(ISBLANK(K821),"",COUNTA($K$2:K821))</f>
        <v/>
      </c>
      <c r="H821" t="str">
        <f t="shared" si="89"/>
        <v/>
      </c>
      <c r="I821">
        <f t="shared" si="90"/>
        <v>0</v>
      </c>
      <c r="J821">
        <f t="shared" si="91"/>
        <v>0</v>
      </c>
      <c r="M821">
        <f t="shared" si="92"/>
        <v>0</v>
      </c>
      <c r="N821">
        <f t="shared" si="92"/>
        <v>0</v>
      </c>
    </row>
    <row r="822" spans="1:14" x14ac:dyDescent="0.25">
      <c r="A822">
        <f ca="1">IF($B$2=0,"",COUNTA($B$2:B822))</f>
        <v>821</v>
      </c>
      <c r="B822" s="3" t="str">
        <f t="shared" ca="1" si="88"/>
        <v/>
      </c>
      <c r="C822" s="3">
        <f t="shared" ca="1" si="93"/>
        <v>0</v>
      </c>
      <c r="G822" t="str">
        <f>IF(ISBLANK(K822),"",COUNTA($K$2:K822))</f>
        <v/>
      </c>
      <c r="H822" t="str">
        <f t="shared" si="89"/>
        <v/>
      </c>
      <c r="I822">
        <f t="shared" si="90"/>
        <v>0</v>
      </c>
      <c r="J822">
        <f t="shared" si="91"/>
        <v>0</v>
      </c>
      <c r="M822">
        <f t="shared" si="92"/>
        <v>0</v>
      </c>
      <c r="N822">
        <f t="shared" si="92"/>
        <v>0</v>
      </c>
    </row>
    <row r="823" spans="1:14" x14ac:dyDescent="0.25">
      <c r="A823">
        <f ca="1">IF($B$2=0,"",COUNTA($B$2:B823))</f>
        <v>822</v>
      </c>
      <c r="B823" s="3" t="str">
        <f t="shared" ca="1" si="88"/>
        <v/>
      </c>
      <c r="C823" s="3">
        <f t="shared" ca="1" si="93"/>
        <v>0</v>
      </c>
      <c r="G823" t="str">
        <f>IF(ISBLANK(K823),"",COUNTA($K$2:K823))</f>
        <v/>
      </c>
      <c r="H823" t="str">
        <f t="shared" si="89"/>
        <v/>
      </c>
      <c r="I823">
        <f t="shared" si="90"/>
        <v>0</v>
      </c>
      <c r="J823">
        <f t="shared" si="91"/>
        <v>0</v>
      </c>
      <c r="M823">
        <f t="shared" si="92"/>
        <v>0</v>
      </c>
      <c r="N823">
        <f t="shared" si="92"/>
        <v>0</v>
      </c>
    </row>
    <row r="824" spans="1:14" x14ac:dyDescent="0.25">
      <c r="A824">
        <f ca="1">IF($B$2=0,"",COUNTA($B$2:B824))</f>
        <v>823</v>
      </c>
      <c r="B824" s="3" t="str">
        <f t="shared" ca="1" si="88"/>
        <v/>
      </c>
      <c r="C824" s="3">
        <f t="shared" ca="1" si="93"/>
        <v>0</v>
      </c>
      <c r="G824" t="str">
        <f>IF(ISBLANK(K824),"",COUNTA($K$2:K824))</f>
        <v/>
      </c>
      <c r="H824" t="str">
        <f t="shared" si="89"/>
        <v/>
      </c>
      <c r="I824">
        <f t="shared" si="90"/>
        <v>0</v>
      </c>
      <c r="J824">
        <f t="shared" si="91"/>
        <v>0</v>
      </c>
      <c r="M824">
        <f t="shared" si="92"/>
        <v>0</v>
      </c>
      <c r="N824">
        <f t="shared" si="92"/>
        <v>0</v>
      </c>
    </row>
    <row r="825" spans="1:14" x14ac:dyDescent="0.25">
      <c r="A825">
        <f ca="1">IF($B$2=0,"",COUNTA($B$2:B825))</f>
        <v>824</v>
      </c>
      <c r="B825" s="3" t="str">
        <f t="shared" ca="1" si="88"/>
        <v/>
      </c>
      <c r="C825" s="3">
        <f t="shared" ca="1" si="93"/>
        <v>0</v>
      </c>
      <c r="G825" t="str">
        <f>IF(ISBLANK(K825),"",COUNTA($K$2:K825))</f>
        <v/>
      </c>
      <c r="H825" t="str">
        <f t="shared" si="89"/>
        <v/>
      </c>
      <c r="I825">
        <f t="shared" si="90"/>
        <v>0</v>
      </c>
      <c r="J825">
        <f t="shared" si="91"/>
        <v>0</v>
      </c>
      <c r="M825">
        <f t="shared" si="92"/>
        <v>0</v>
      </c>
      <c r="N825">
        <f t="shared" si="92"/>
        <v>0</v>
      </c>
    </row>
    <row r="826" spans="1:14" x14ac:dyDescent="0.25">
      <c r="A826">
        <f ca="1">IF($B$2=0,"",COUNTA($B$2:B826))</f>
        <v>825</v>
      </c>
      <c r="B826" s="3" t="str">
        <f t="shared" ca="1" si="88"/>
        <v/>
      </c>
      <c r="C826" s="3">
        <f t="shared" ca="1" si="93"/>
        <v>0</v>
      </c>
      <c r="G826" t="str">
        <f>IF(ISBLANK(K826),"",COUNTA($K$2:K826))</f>
        <v/>
      </c>
      <c r="H826" t="str">
        <f t="shared" si="89"/>
        <v/>
      </c>
      <c r="I826">
        <f t="shared" si="90"/>
        <v>0</v>
      </c>
      <c r="J826">
        <f t="shared" si="91"/>
        <v>0</v>
      </c>
      <c r="M826">
        <f t="shared" si="92"/>
        <v>0</v>
      </c>
      <c r="N826">
        <f t="shared" si="92"/>
        <v>0</v>
      </c>
    </row>
    <row r="827" spans="1:14" x14ac:dyDescent="0.25">
      <c r="A827">
        <f ca="1">IF($B$2=0,"",COUNTA($B$2:B827))</f>
        <v>826</v>
      </c>
      <c r="B827" s="3" t="str">
        <f t="shared" ca="1" si="88"/>
        <v/>
      </c>
      <c r="C827" s="3">
        <f t="shared" ca="1" si="93"/>
        <v>0</v>
      </c>
      <c r="G827" t="str">
        <f>IF(ISBLANK(K827),"",COUNTA($K$2:K827))</f>
        <v/>
      </c>
      <c r="H827" t="str">
        <f t="shared" si="89"/>
        <v/>
      </c>
      <c r="I827">
        <f t="shared" si="90"/>
        <v>0</v>
      </c>
      <c r="J827">
        <f t="shared" si="91"/>
        <v>0</v>
      </c>
      <c r="M827">
        <f t="shared" si="92"/>
        <v>0</v>
      </c>
      <c r="N827">
        <f t="shared" si="92"/>
        <v>0</v>
      </c>
    </row>
    <row r="828" spans="1:14" x14ac:dyDescent="0.25">
      <c r="A828">
        <f ca="1">IF($B$2=0,"",COUNTA($B$2:B828))</f>
        <v>827</v>
      </c>
      <c r="B828" s="3" t="str">
        <f t="shared" ca="1" si="88"/>
        <v/>
      </c>
      <c r="C828" s="3">
        <f t="shared" ca="1" si="93"/>
        <v>0</v>
      </c>
      <c r="G828" t="str">
        <f>IF(ISBLANK(K828),"",COUNTA($K$2:K828))</f>
        <v/>
      </c>
      <c r="H828" t="str">
        <f t="shared" si="89"/>
        <v/>
      </c>
      <c r="I828">
        <f t="shared" si="90"/>
        <v>0</v>
      </c>
      <c r="J828">
        <f t="shared" si="91"/>
        <v>0</v>
      </c>
      <c r="M828">
        <f t="shared" si="92"/>
        <v>0</v>
      </c>
      <c r="N828">
        <f t="shared" si="92"/>
        <v>0</v>
      </c>
    </row>
    <row r="829" spans="1:14" x14ac:dyDescent="0.25">
      <c r="A829">
        <f ca="1">IF($B$2=0,"",COUNTA($B$2:B829))</f>
        <v>828</v>
      </c>
      <c r="B829" s="3" t="str">
        <f t="shared" ca="1" si="88"/>
        <v/>
      </c>
      <c r="C829" s="3">
        <f t="shared" ca="1" si="93"/>
        <v>0</v>
      </c>
      <c r="G829" t="str">
        <f>IF(ISBLANK(K829),"",COUNTA($K$2:K829))</f>
        <v/>
      </c>
      <c r="H829" t="str">
        <f t="shared" si="89"/>
        <v/>
      </c>
      <c r="I829">
        <f t="shared" si="90"/>
        <v>0</v>
      </c>
      <c r="J829">
        <f t="shared" si="91"/>
        <v>0</v>
      </c>
      <c r="M829">
        <f t="shared" si="92"/>
        <v>0</v>
      </c>
      <c r="N829">
        <f t="shared" si="92"/>
        <v>0</v>
      </c>
    </row>
    <row r="830" spans="1:14" x14ac:dyDescent="0.25">
      <c r="A830">
        <f ca="1">IF($B$2=0,"",COUNTA($B$2:B830))</f>
        <v>829</v>
      </c>
      <c r="B830" s="3" t="str">
        <f t="shared" ca="1" si="88"/>
        <v/>
      </c>
      <c r="C830" s="3">
        <f t="shared" ca="1" si="93"/>
        <v>0</v>
      </c>
      <c r="G830" t="str">
        <f>IF(ISBLANK(K830),"",COUNTA($K$2:K830))</f>
        <v/>
      </c>
      <c r="H830" t="str">
        <f t="shared" si="89"/>
        <v/>
      </c>
      <c r="I830">
        <f t="shared" si="90"/>
        <v>0</v>
      </c>
      <c r="J830">
        <f t="shared" si="91"/>
        <v>0</v>
      </c>
      <c r="M830">
        <f t="shared" si="92"/>
        <v>0</v>
      </c>
      <c r="N830">
        <f t="shared" si="92"/>
        <v>0</v>
      </c>
    </row>
    <row r="831" spans="1:14" x14ac:dyDescent="0.25">
      <c r="A831">
        <f ca="1">IF($B$2=0,"",COUNTA($B$2:B831))</f>
        <v>830</v>
      </c>
      <c r="B831" s="3" t="str">
        <f t="shared" ca="1" si="88"/>
        <v/>
      </c>
      <c r="C831" s="3">
        <f t="shared" ca="1" si="93"/>
        <v>0</v>
      </c>
      <c r="G831" t="str">
        <f>IF(ISBLANK(K831),"",COUNTA($K$2:K831))</f>
        <v/>
      </c>
      <c r="H831" t="str">
        <f t="shared" si="89"/>
        <v/>
      </c>
      <c r="I831">
        <f t="shared" si="90"/>
        <v>0</v>
      </c>
      <c r="J831">
        <f t="shared" si="91"/>
        <v>0</v>
      </c>
      <c r="M831">
        <f t="shared" si="92"/>
        <v>0</v>
      </c>
      <c r="N831">
        <f t="shared" si="92"/>
        <v>0</v>
      </c>
    </row>
    <row r="832" spans="1:14" x14ac:dyDescent="0.25">
      <c r="A832">
        <f ca="1">IF($B$2=0,"",COUNTA($B$2:B832))</f>
        <v>831</v>
      </c>
      <c r="B832" s="3" t="str">
        <f t="shared" ca="1" si="88"/>
        <v/>
      </c>
      <c r="C832" s="3">
        <f t="shared" ca="1" si="93"/>
        <v>0</v>
      </c>
      <c r="G832" t="str">
        <f>IF(ISBLANK(K832),"",COUNTA($K$2:K832))</f>
        <v/>
      </c>
      <c r="H832" t="str">
        <f t="shared" si="89"/>
        <v/>
      </c>
      <c r="I832">
        <f t="shared" si="90"/>
        <v>0</v>
      </c>
      <c r="J832">
        <f t="shared" si="91"/>
        <v>0</v>
      </c>
      <c r="M832">
        <f t="shared" si="92"/>
        <v>0</v>
      </c>
      <c r="N832">
        <f t="shared" si="92"/>
        <v>0</v>
      </c>
    </row>
    <row r="833" spans="1:14" x14ac:dyDescent="0.25">
      <c r="A833">
        <f ca="1">IF($B$2=0,"",COUNTA($B$2:B833))</f>
        <v>832</v>
      </c>
      <c r="B833" s="3" t="str">
        <f t="shared" ca="1" si="88"/>
        <v/>
      </c>
      <c r="C833" s="3">
        <f t="shared" ca="1" si="93"/>
        <v>0</v>
      </c>
      <c r="G833" t="str">
        <f>IF(ISBLANK(K833),"",COUNTA($K$2:K833))</f>
        <v/>
      </c>
      <c r="H833" t="str">
        <f t="shared" si="89"/>
        <v/>
      </c>
      <c r="I833">
        <f t="shared" si="90"/>
        <v>0</v>
      </c>
      <c r="J833">
        <f t="shared" si="91"/>
        <v>0</v>
      </c>
      <c r="M833">
        <f t="shared" si="92"/>
        <v>0</v>
      </c>
      <c r="N833">
        <f t="shared" si="92"/>
        <v>0</v>
      </c>
    </row>
    <row r="834" spans="1:14" x14ac:dyDescent="0.25">
      <c r="A834">
        <f ca="1">IF($B$2=0,"",COUNTA($B$2:B834))</f>
        <v>833</v>
      </c>
      <c r="B834" s="3" t="str">
        <f t="shared" ref="B834:B897" ca="1" si="94">UPPER(OFFSET(F833,(ROW()-1)*1-1,0))</f>
        <v/>
      </c>
      <c r="C834" s="3">
        <f t="shared" ca="1" si="93"/>
        <v>0</v>
      </c>
      <c r="G834" t="str">
        <f>IF(ISBLANK(K834),"",COUNTA($K$2:K834))</f>
        <v/>
      </c>
      <c r="H834" t="str">
        <f t="shared" ref="H834:H897" si="95">IF(ISBLANK(K834),"",IF(ISNUMBER(SEARCH("+",K834)),LEFT(K834,SEARCH("+",K834,1)-1),LEFT(K834,SEARCH("-",K834,1)-1)))</f>
        <v/>
      </c>
      <c r="I834">
        <f t="shared" ref="I834:I897" si="96">IF(VALUE(M834)&gt;0,-20,IF(VALUE(M834)&gt;VALUE(N834),-20,M834))</f>
        <v>0</v>
      </c>
      <c r="J834">
        <f t="shared" ref="J834:J897" si="97">IF(VALUE(N834)&gt;0,-20,IF(VALUE(N834)&gt;VALUE(M834),-20,N834))</f>
        <v>0</v>
      </c>
      <c r="M834">
        <f t="shared" ref="M834:N897" si="98">IF(ISBLANK(K834),0,IF(ISNUMBER(SEARCH("+",K834)),RIGHT(K834,LEN(K834)-SEARCH("+",K834,1)),RIGHT(K834,LEN(K834)-SEARCH("-",K834,1)+1)))</f>
        <v>0</v>
      </c>
      <c r="N834">
        <f t="shared" si="98"/>
        <v>0</v>
      </c>
    </row>
    <row r="835" spans="1:14" x14ac:dyDescent="0.25">
      <c r="A835">
        <f ca="1">IF($B$2=0,"",COUNTA($B$2:B835))</f>
        <v>834</v>
      </c>
      <c r="B835" s="3" t="str">
        <f t="shared" ca="1" si="94"/>
        <v/>
      </c>
      <c r="C835" s="3">
        <f t="shared" ca="1" si="93"/>
        <v>0</v>
      </c>
      <c r="G835" t="str">
        <f>IF(ISBLANK(K835),"",COUNTA($K$2:K835))</f>
        <v/>
      </c>
      <c r="H835" t="str">
        <f t="shared" si="95"/>
        <v/>
      </c>
      <c r="I835">
        <f t="shared" si="96"/>
        <v>0</v>
      </c>
      <c r="J835">
        <f t="shared" si="97"/>
        <v>0</v>
      </c>
      <c r="M835">
        <f t="shared" si="98"/>
        <v>0</v>
      </c>
      <c r="N835">
        <f t="shared" si="98"/>
        <v>0</v>
      </c>
    </row>
    <row r="836" spans="1:14" x14ac:dyDescent="0.25">
      <c r="A836">
        <f ca="1">IF($B$2=0,"",COUNTA($B$2:B836))</f>
        <v>835</v>
      </c>
      <c r="B836" s="3" t="str">
        <f t="shared" ca="1" si="94"/>
        <v/>
      </c>
      <c r="C836" s="3">
        <f t="shared" ca="1" si="93"/>
        <v>0</v>
      </c>
      <c r="G836" t="str">
        <f>IF(ISBLANK(K836),"",COUNTA($K$2:K836))</f>
        <v/>
      </c>
      <c r="H836" t="str">
        <f t="shared" si="95"/>
        <v/>
      </c>
      <c r="I836">
        <f t="shared" si="96"/>
        <v>0</v>
      </c>
      <c r="J836">
        <f t="shared" si="97"/>
        <v>0</v>
      </c>
      <c r="M836">
        <f t="shared" si="98"/>
        <v>0</v>
      </c>
      <c r="N836">
        <f t="shared" si="98"/>
        <v>0</v>
      </c>
    </row>
    <row r="837" spans="1:14" x14ac:dyDescent="0.25">
      <c r="A837">
        <f ca="1">IF($B$2=0,"",COUNTA($B$2:B837))</f>
        <v>836</v>
      </c>
      <c r="B837" s="3" t="str">
        <f t="shared" ca="1" si="94"/>
        <v/>
      </c>
      <c r="C837" s="3">
        <f t="shared" ca="1" si="93"/>
        <v>0</v>
      </c>
      <c r="G837" t="str">
        <f>IF(ISBLANK(K837),"",COUNTA($K$2:K837))</f>
        <v/>
      </c>
      <c r="H837" t="str">
        <f t="shared" si="95"/>
        <v/>
      </c>
      <c r="I837">
        <f t="shared" si="96"/>
        <v>0</v>
      </c>
      <c r="J837">
        <f t="shared" si="97"/>
        <v>0</v>
      </c>
      <c r="M837">
        <f t="shared" si="98"/>
        <v>0</v>
      </c>
      <c r="N837">
        <f t="shared" si="98"/>
        <v>0</v>
      </c>
    </row>
    <row r="838" spans="1:14" x14ac:dyDescent="0.25">
      <c r="A838">
        <f ca="1">IF($B$2=0,"",COUNTA($B$2:B838))</f>
        <v>837</v>
      </c>
      <c r="B838" s="3" t="str">
        <f t="shared" ca="1" si="94"/>
        <v/>
      </c>
      <c r="C838" s="3">
        <f t="shared" ca="1" si="93"/>
        <v>0</v>
      </c>
      <c r="G838" t="str">
        <f>IF(ISBLANK(K838),"",COUNTA($K$2:K838))</f>
        <v/>
      </c>
      <c r="H838" t="str">
        <f t="shared" si="95"/>
        <v/>
      </c>
      <c r="I838">
        <f t="shared" si="96"/>
        <v>0</v>
      </c>
      <c r="J838">
        <f t="shared" si="97"/>
        <v>0</v>
      </c>
      <c r="M838">
        <f t="shared" si="98"/>
        <v>0</v>
      </c>
      <c r="N838">
        <f t="shared" si="98"/>
        <v>0</v>
      </c>
    </row>
    <row r="839" spans="1:14" x14ac:dyDescent="0.25">
      <c r="A839">
        <f ca="1">IF($B$2=0,"",COUNTA($B$2:B839))</f>
        <v>838</v>
      </c>
      <c r="B839" s="3" t="str">
        <f t="shared" ca="1" si="94"/>
        <v/>
      </c>
      <c r="C839" s="3">
        <f t="shared" ca="1" si="93"/>
        <v>0</v>
      </c>
      <c r="G839" t="str">
        <f>IF(ISBLANK(K839),"",COUNTA($K$2:K839))</f>
        <v/>
      </c>
      <c r="H839" t="str">
        <f t="shared" si="95"/>
        <v/>
      </c>
      <c r="I839">
        <f t="shared" si="96"/>
        <v>0</v>
      </c>
      <c r="J839">
        <f t="shared" si="97"/>
        <v>0</v>
      </c>
      <c r="M839">
        <f t="shared" si="98"/>
        <v>0</v>
      </c>
      <c r="N839">
        <f t="shared" si="98"/>
        <v>0</v>
      </c>
    </row>
    <row r="840" spans="1:14" x14ac:dyDescent="0.25">
      <c r="A840">
        <f ca="1">IF($B$2=0,"",COUNTA($B$2:B840))</f>
        <v>839</v>
      </c>
      <c r="B840" s="3" t="str">
        <f t="shared" ca="1" si="94"/>
        <v/>
      </c>
      <c r="C840" s="3">
        <f t="shared" ca="1" si="93"/>
        <v>0</v>
      </c>
      <c r="G840" t="str">
        <f>IF(ISBLANK(K840),"",COUNTA($K$2:K840))</f>
        <v/>
      </c>
      <c r="H840" t="str">
        <f t="shared" si="95"/>
        <v/>
      </c>
      <c r="I840">
        <f t="shared" si="96"/>
        <v>0</v>
      </c>
      <c r="J840">
        <f t="shared" si="97"/>
        <v>0</v>
      </c>
      <c r="M840">
        <f t="shared" si="98"/>
        <v>0</v>
      </c>
      <c r="N840">
        <f t="shared" si="98"/>
        <v>0</v>
      </c>
    </row>
    <row r="841" spans="1:14" x14ac:dyDescent="0.25">
      <c r="A841">
        <f ca="1">IF($B$2=0,"",COUNTA($B$2:B841))</f>
        <v>840</v>
      </c>
      <c r="B841" s="3" t="str">
        <f t="shared" ca="1" si="94"/>
        <v/>
      </c>
      <c r="C841" s="3">
        <f t="shared" ca="1" si="93"/>
        <v>0</v>
      </c>
      <c r="G841" t="str">
        <f>IF(ISBLANK(K841),"",COUNTA($K$2:K841))</f>
        <v/>
      </c>
      <c r="H841" t="str">
        <f t="shared" si="95"/>
        <v/>
      </c>
      <c r="I841">
        <f t="shared" si="96"/>
        <v>0</v>
      </c>
      <c r="J841">
        <f t="shared" si="97"/>
        <v>0</v>
      </c>
      <c r="M841">
        <f t="shared" si="98"/>
        <v>0</v>
      </c>
      <c r="N841">
        <f t="shared" si="98"/>
        <v>0</v>
      </c>
    </row>
    <row r="842" spans="1:14" x14ac:dyDescent="0.25">
      <c r="A842">
        <f ca="1">IF($B$2=0,"",COUNTA($B$2:B842))</f>
        <v>841</v>
      </c>
      <c r="B842" s="3" t="str">
        <f t="shared" ca="1" si="94"/>
        <v/>
      </c>
      <c r="C842" s="3">
        <f t="shared" ca="1" si="93"/>
        <v>0</v>
      </c>
      <c r="G842" t="str">
        <f>IF(ISBLANK(K842),"",COUNTA($K$2:K842))</f>
        <v/>
      </c>
      <c r="H842" t="str">
        <f t="shared" si="95"/>
        <v/>
      </c>
      <c r="I842">
        <f t="shared" si="96"/>
        <v>0</v>
      </c>
      <c r="J842">
        <f t="shared" si="97"/>
        <v>0</v>
      </c>
      <c r="M842">
        <f t="shared" si="98"/>
        <v>0</v>
      </c>
      <c r="N842">
        <f t="shared" si="98"/>
        <v>0</v>
      </c>
    </row>
    <row r="843" spans="1:14" x14ac:dyDescent="0.25">
      <c r="A843">
        <f ca="1">IF($B$2=0,"",COUNTA($B$2:B843))</f>
        <v>842</v>
      </c>
      <c r="B843" s="3" t="str">
        <f t="shared" ca="1" si="94"/>
        <v/>
      </c>
      <c r="C843" s="3">
        <f t="shared" ca="1" si="93"/>
        <v>0</v>
      </c>
      <c r="G843" t="str">
        <f>IF(ISBLANK(K843),"",COUNTA($K$2:K843))</f>
        <v/>
      </c>
      <c r="H843" t="str">
        <f t="shared" si="95"/>
        <v/>
      </c>
      <c r="I843">
        <f t="shared" si="96"/>
        <v>0</v>
      </c>
      <c r="J843">
        <f t="shared" si="97"/>
        <v>0</v>
      </c>
      <c r="M843">
        <f t="shared" si="98"/>
        <v>0</v>
      </c>
      <c r="N843">
        <f t="shared" si="98"/>
        <v>0</v>
      </c>
    </row>
    <row r="844" spans="1:14" x14ac:dyDescent="0.25">
      <c r="A844">
        <f ca="1">IF($B$2=0,"",COUNTA($B$2:B844))</f>
        <v>843</v>
      </c>
      <c r="B844" s="3" t="str">
        <f t="shared" ca="1" si="94"/>
        <v/>
      </c>
      <c r="C844" s="3">
        <f t="shared" ca="1" si="93"/>
        <v>0</v>
      </c>
      <c r="G844" t="str">
        <f>IF(ISBLANK(K844),"",COUNTA($K$2:K844))</f>
        <v/>
      </c>
      <c r="H844" t="str">
        <f t="shared" si="95"/>
        <v/>
      </c>
      <c r="I844">
        <f t="shared" si="96"/>
        <v>0</v>
      </c>
      <c r="J844">
        <f t="shared" si="97"/>
        <v>0</v>
      </c>
      <c r="M844">
        <f t="shared" si="98"/>
        <v>0</v>
      </c>
      <c r="N844">
        <f t="shared" si="98"/>
        <v>0</v>
      </c>
    </row>
    <row r="845" spans="1:14" x14ac:dyDescent="0.25">
      <c r="A845">
        <f ca="1">IF($B$2=0,"",COUNTA($B$2:B845))</f>
        <v>844</v>
      </c>
      <c r="B845" s="3" t="str">
        <f t="shared" ca="1" si="94"/>
        <v/>
      </c>
      <c r="C845" s="3">
        <f t="shared" ca="1" si="93"/>
        <v>0</v>
      </c>
      <c r="G845" t="str">
        <f>IF(ISBLANK(K845),"",COUNTA($K$2:K845))</f>
        <v/>
      </c>
      <c r="H845" t="str">
        <f t="shared" si="95"/>
        <v/>
      </c>
      <c r="I845">
        <f t="shared" si="96"/>
        <v>0</v>
      </c>
      <c r="J845">
        <f t="shared" si="97"/>
        <v>0</v>
      </c>
      <c r="M845">
        <f t="shared" si="98"/>
        <v>0</v>
      </c>
      <c r="N845">
        <f t="shared" si="98"/>
        <v>0</v>
      </c>
    </row>
    <row r="846" spans="1:14" x14ac:dyDescent="0.25">
      <c r="A846">
        <f ca="1">IF($B$2=0,"",COUNTA($B$2:B846))</f>
        <v>845</v>
      </c>
      <c r="B846" s="3" t="str">
        <f t="shared" ca="1" si="94"/>
        <v/>
      </c>
      <c r="C846" s="3">
        <f t="shared" ca="1" si="93"/>
        <v>0</v>
      </c>
      <c r="G846" t="str">
        <f>IF(ISBLANK(K846),"",COUNTA($K$2:K846))</f>
        <v/>
      </c>
      <c r="H846" t="str">
        <f t="shared" si="95"/>
        <v/>
      </c>
      <c r="I846">
        <f t="shared" si="96"/>
        <v>0</v>
      </c>
      <c r="J846">
        <f t="shared" si="97"/>
        <v>0</v>
      </c>
      <c r="M846">
        <f t="shared" si="98"/>
        <v>0</v>
      </c>
      <c r="N846">
        <f t="shared" si="98"/>
        <v>0</v>
      </c>
    </row>
    <row r="847" spans="1:14" x14ac:dyDescent="0.25">
      <c r="A847">
        <f ca="1">IF($B$2=0,"",COUNTA($B$2:B847))</f>
        <v>846</v>
      </c>
      <c r="B847" s="3" t="str">
        <f t="shared" ca="1" si="94"/>
        <v/>
      </c>
      <c r="C847" s="3">
        <f t="shared" ca="1" si="93"/>
        <v>0</v>
      </c>
      <c r="G847" t="str">
        <f>IF(ISBLANK(K847),"",COUNTA($K$2:K847))</f>
        <v/>
      </c>
      <c r="H847" t="str">
        <f t="shared" si="95"/>
        <v/>
      </c>
      <c r="I847">
        <f t="shared" si="96"/>
        <v>0</v>
      </c>
      <c r="J847">
        <f t="shared" si="97"/>
        <v>0</v>
      </c>
      <c r="M847">
        <f t="shared" si="98"/>
        <v>0</v>
      </c>
      <c r="N847">
        <f t="shared" si="98"/>
        <v>0</v>
      </c>
    </row>
    <row r="848" spans="1:14" x14ac:dyDescent="0.25">
      <c r="A848">
        <f ca="1">IF($B$2=0,"",COUNTA($B$2:B848))</f>
        <v>847</v>
      </c>
      <c r="B848" s="3" t="str">
        <f t="shared" ca="1" si="94"/>
        <v/>
      </c>
      <c r="C848" s="3">
        <f t="shared" ca="1" si="93"/>
        <v>0</v>
      </c>
      <c r="G848" t="str">
        <f>IF(ISBLANK(K848),"",COUNTA($K$2:K848))</f>
        <v/>
      </c>
      <c r="H848" t="str">
        <f t="shared" si="95"/>
        <v/>
      </c>
      <c r="I848">
        <f t="shared" si="96"/>
        <v>0</v>
      </c>
      <c r="J848">
        <f t="shared" si="97"/>
        <v>0</v>
      </c>
      <c r="M848">
        <f t="shared" si="98"/>
        <v>0</v>
      </c>
      <c r="N848">
        <f t="shared" si="98"/>
        <v>0</v>
      </c>
    </row>
    <row r="849" spans="1:14" x14ac:dyDescent="0.25">
      <c r="A849">
        <f ca="1">IF($B$2=0,"",COUNTA($B$2:B849))</f>
        <v>848</v>
      </c>
      <c r="B849" s="3" t="str">
        <f t="shared" ca="1" si="94"/>
        <v/>
      </c>
      <c r="C849" s="3">
        <f t="shared" ca="1" si="93"/>
        <v>0</v>
      </c>
      <c r="G849" t="str">
        <f>IF(ISBLANK(K849),"",COUNTA($K$2:K849))</f>
        <v/>
      </c>
      <c r="H849" t="str">
        <f t="shared" si="95"/>
        <v/>
      </c>
      <c r="I849">
        <f t="shared" si="96"/>
        <v>0</v>
      </c>
      <c r="J849">
        <f t="shared" si="97"/>
        <v>0</v>
      </c>
      <c r="M849">
        <f t="shared" si="98"/>
        <v>0</v>
      </c>
      <c r="N849">
        <f t="shared" si="98"/>
        <v>0</v>
      </c>
    </row>
    <row r="850" spans="1:14" x14ac:dyDescent="0.25">
      <c r="A850">
        <f ca="1">IF($B$2=0,"",COUNTA($B$2:B850))</f>
        <v>849</v>
      </c>
      <c r="B850" s="3" t="str">
        <f t="shared" ca="1" si="94"/>
        <v/>
      </c>
      <c r="C850" s="3">
        <f t="shared" ca="1" si="93"/>
        <v>0</v>
      </c>
      <c r="G850" t="str">
        <f>IF(ISBLANK(K850),"",COUNTA($K$2:K850))</f>
        <v/>
      </c>
      <c r="H850" t="str">
        <f t="shared" si="95"/>
        <v/>
      </c>
      <c r="I850">
        <f t="shared" si="96"/>
        <v>0</v>
      </c>
      <c r="J850">
        <f t="shared" si="97"/>
        <v>0</v>
      </c>
      <c r="M850">
        <f t="shared" si="98"/>
        <v>0</v>
      </c>
      <c r="N850">
        <f t="shared" si="98"/>
        <v>0</v>
      </c>
    </row>
    <row r="851" spans="1:14" x14ac:dyDescent="0.25">
      <c r="A851">
        <f ca="1">IF($B$2=0,"",COUNTA($B$2:B851))</f>
        <v>850</v>
      </c>
      <c r="B851" s="3" t="str">
        <f t="shared" ca="1" si="94"/>
        <v/>
      </c>
      <c r="C851" s="3">
        <f t="shared" ca="1" si="93"/>
        <v>0</v>
      </c>
      <c r="G851" t="str">
        <f>IF(ISBLANK(K851),"",COUNTA($K$2:K851))</f>
        <v/>
      </c>
      <c r="H851" t="str">
        <f t="shared" si="95"/>
        <v/>
      </c>
      <c r="I851">
        <f t="shared" si="96"/>
        <v>0</v>
      </c>
      <c r="J851">
        <f t="shared" si="97"/>
        <v>0</v>
      </c>
      <c r="M851">
        <f t="shared" si="98"/>
        <v>0</v>
      </c>
      <c r="N851">
        <f t="shared" si="98"/>
        <v>0</v>
      </c>
    </row>
    <row r="852" spans="1:14" x14ac:dyDescent="0.25">
      <c r="A852">
        <f ca="1">IF($B$2=0,"",COUNTA($B$2:B852))</f>
        <v>851</v>
      </c>
      <c r="B852" s="3" t="str">
        <f t="shared" ca="1" si="94"/>
        <v/>
      </c>
      <c r="C852" s="3">
        <f t="shared" ca="1" si="93"/>
        <v>0</v>
      </c>
      <c r="G852" t="str">
        <f>IF(ISBLANK(K852),"",COUNTA($K$2:K852))</f>
        <v/>
      </c>
      <c r="H852" t="str">
        <f t="shared" si="95"/>
        <v/>
      </c>
      <c r="I852">
        <f t="shared" si="96"/>
        <v>0</v>
      </c>
      <c r="J852">
        <f t="shared" si="97"/>
        <v>0</v>
      </c>
      <c r="M852">
        <f t="shared" si="98"/>
        <v>0</v>
      </c>
      <c r="N852">
        <f t="shared" si="98"/>
        <v>0</v>
      </c>
    </row>
    <row r="853" spans="1:14" x14ac:dyDescent="0.25">
      <c r="A853">
        <f ca="1">IF($B$2=0,"",COUNTA($B$2:B853))</f>
        <v>852</v>
      </c>
      <c r="B853" s="3" t="str">
        <f t="shared" ca="1" si="94"/>
        <v/>
      </c>
      <c r="C853" s="3">
        <f t="shared" ca="1" si="93"/>
        <v>0</v>
      </c>
      <c r="G853" t="str">
        <f>IF(ISBLANK(K853),"",COUNTA($K$2:K853))</f>
        <v/>
      </c>
      <c r="H853" t="str">
        <f t="shared" si="95"/>
        <v/>
      </c>
      <c r="I853">
        <f t="shared" si="96"/>
        <v>0</v>
      </c>
      <c r="J853">
        <f t="shared" si="97"/>
        <v>0</v>
      </c>
      <c r="M853">
        <f t="shared" si="98"/>
        <v>0</v>
      </c>
      <c r="N853">
        <f t="shared" si="98"/>
        <v>0</v>
      </c>
    </row>
    <row r="854" spans="1:14" x14ac:dyDescent="0.25">
      <c r="A854">
        <f ca="1">IF($B$2=0,"",COUNTA($B$2:B854))</f>
        <v>853</v>
      </c>
      <c r="B854" s="3" t="str">
        <f t="shared" ca="1" si="94"/>
        <v/>
      </c>
      <c r="C854" s="3">
        <f t="shared" ca="1" si="93"/>
        <v>0</v>
      </c>
      <c r="G854" t="str">
        <f>IF(ISBLANK(K854),"",COUNTA($K$2:K854))</f>
        <v/>
      </c>
      <c r="H854" t="str">
        <f t="shared" si="95"/>
        <v/>
      </c>
      <c r="I854">
        <f t="shared" si="96"/>
        <v>0</v>
      </c>
      <c r="J854">
        <f t="shared" si="97"/>
        <v>0</v>
      </c>
      <c r="M854">
        <f t="shared" si="98"/>
        <v>0</v>
      </c>
      <c r="N854">
        <f t="shared" si="98"/>
        <v>0</v>
      </c>
    </row>
    <row r="855" spans="1:14" x14ac:dyDescent="0.25">
      <c r="A855">
        <f ca="1">IF($B$2=0,"",COUNTA($B$2:B855))</f>
        <v>854</v>
      </c>
      <c r="B855" s="3" t="str">
        <f t="shared" ca="1" si="94"/>
        <v/>
      </c>
      <c r="C855" s="3">
        <f t="shared" ca="1" si="93"/>
        <v>0</v>
      </c>
      <c r="G855" t="str">
        <f>IF(ISBLANK(K855),"",COUNTA($K$2:K855))</f>
        <v/>
      </c>
      <c r="H855" t="str">
        <f t="shared" si="95"/>
        <v/>
      </c>
      <c r="I855">
        <f t="shared" si="96"/>
        <v>0</v>
      </c>
      <c r="J855">
        <f t="shared" si="97"/>
        <v>0</v>
      </c>
      <c r="M855">
        <f t="shared" si="98"/>
        <v>0</v>
      </c>
      <c r="N855">
        <f t="shared" si="98"/>
        <v>0</v>
      </c>
    </row>
    <row r="856" spans="1:14" x14ac:dyDescent="0.25">
      <c r="A856">
        <f ca="1">IF($B$2=0,"",COUNTA($B$2:B856))</f>
        <v>855</v>
      </c>
      <c r="B856" s="3" t="str">
        <f t="shared" ca="1" si="94"/>
        <v/>
      </c>
      <c r="C856" s="3">
        <f t="shared" ca="1" si="93"/>
        <v>0</v>
      </c>
      <c r="G856" t="str">
        <f>IF(ISBLANK(K856),"",COUNTA($K$2:K856))</f>
        <v/>
      </c>
      <c r="H856" t="str">
        <f t="shared" si="95"/>
        <v/>
      </c>
      <c r="I856">
        <f t="shared" si="96"/>
        <v>0</v>
      </c>
      <c r="J856">
        <f t="shared" si="97"/>
        <v>0</v>
      </c>
      <c r="M856">
        <f t="shared" si="98"/>
        <v>0</v>
      </c>
      <c r="N856">
        <f t="shared" si="98"/>
        <v>0</v>
      </c>
    </row>
    <row r="857" spans="1:14" x14ac:dyDescent="0.25">
      <c r="A857">
        <f ca="1">IF($B$2=0,"",COUNTA($B$2:B857))</f>
        <v>856</v>
      </c>
      <c r="B857" s="3" t="str">
        <f t="shared" ca="1" si="94"/>
        <v/>
      </c>
      <c r="C857" s="3">
        <f t="shared" ca="1" si="93"/>
        <v>0</v>
      </c>
      <c r="G857" t="str">
        <f>IF(ISBLANK(K857),"",COUNTA($K$2:K857))</f>
        <v/>
      </c>
      <c r="H857" t="str">
        <f t="shared" si="95"/>
        <v/>
      </c>
      <c r="I857">
        <f t="shared" si="96"/>
        <v>0</v>
      </c>
      <c r="J857">
        <f t="shared" si="97"/>
        <v>0</v>
      </c>
      <c r="M857">
        <f t="shared" si="98"/>
        <v>0</v>
      </c>
      <c r="N857">
        <f t="shared" si="98"/>
        <v>0</v>
      </c>
    </row>
    <row r="858" spans="1:14" x14ac:dyDescent="0.25">
      <c r="A858">
        <f ca="1">IF($B$2=0,"",COUNTA($B$2:B858))</f>
        <v>857</v>
      </c>
      <c r="B858" s="3" t="str">
        <f t="shared" ca="1" si="94"/>
        <v/>
      </c>
      <c r="C858" s="3">
        <f t="shared" ca="1" si="93"/>
        <v>0</v>
      </c>
      <c r="G858" t="str">
        <f>IF(ISBLANK(K858),"",COUNTA($K$2:K858))</f>
        <v/>
      </c>
      <c r="H858" t="str">
        <f t="shared" si="95"/>
        <v/>
      </c>
      <c r="I858">
        <f t="shared" si="96"/>
        <v>0</v>
      </c>
      <c r="J858">
        <f t="shared" si="97"/>
        <v>0</v>
      </c>
      <c r="M858">
        <f t="shared" si="98"/>
        <v>0</v>
      </c>
      <c r="N858">
        <f t="shared" si="98"/>
        <v>0</v>
      </c>
    </row>
    <row r="859" spans="1:14" x14ac:dyDescent="0.25">
      <c r="A859">
        <f ca="1">IF($B$2=0,"",COUNTA($B$2:B859))</f>
        <v>858</v>
      </c>
      <c r="B859" s="3" t="str">
        <f t="shared" ca="1" si="94"/>
        <v/>
      </c>
      <c r="C859" s="3">
        <f t="shared" ca="1" si="93"/>
        <v>0</v>
      </c>
      <c r="G859" t="str">
        <f>IF(ISBLANK(K859),"",COUNTA($K$2:K859))</f>
        <v/>
      </c>
      <c r="H859" t="str">
        <f t="shared" si="95"/>
        <v/>
      </c>
      <c r="I859">
        <f t="shared" si="96"/>
        <v>0</v>
      </c>
      <c r="J859">
        <f t="shared" si="97"/>
        <v>0</v>
      </c>
      <c r="M859">
        <f t="shared" si="98"/>
        <v>0</v>
      </c>
      <c r="N859">
        <f t="shared" si="98"/>
        <v>0</v>
      </c>
    </row>
    <row r="860" spans="1:14" x14ac:dyDescent="0.25">
      <c r="A860">
        <f ca="1">IF($B$2=0,"",COUNTA($B$2:B860))</f>
        <v>859</v>
      </c>
      <c r="B860" s="3" t="str">
        <f t="shared" ca="1" si="94"/>
        <v/>
      </c>
      <c r="C860" s="3">
        <f t="shared" ca="1" si="93"/>
        <v>0</v>
      </c>
      <c r="G860" t="str">
        <f>IF(ISBLANK(K860),"",COUNTA($K$2:K860))</f>
        <v/>
      </c>
      <c r="H860" t="str">
        <f t="shared" si="95"/>
        <v/>
      </c>
      <c r="I860">
        <f t="shared" si="96"/>
        <v>0</v>
      </c>
      <c r="J860">
        <f t="shared" si="97"/>
        <v>0</v>
      </c>
      <c r="M860">
        <f t="shared" si="98"/>
        <v>0</v>
      </c>
      <c r="N860">
        <f t="shared" si="98"/>
        <v>0</v>
      </c>
    </row>
    <row r="861" spans="1:14" x14ac:dyDescent="0.25">
      <c r="A861">
        <f ca="1">IF($B$2=0,"",COUNTA($B$2:B861))</f>
        <v>860</v>
      </c>
      <c r="B861" s="3" t="str">
        <f t="shared" ca="1" si="94"/>
        <v/>
      </c>
      <c r="C861" s="3">
        <f t="shared" ca="1" si="93"/>
        <v>0</v>
      </c>
      <c r="G861" t="str">
        <f>IF(ISBLANK(K861),"",COUNTA($K$2:K861))</f>
        <v/>
      </c>
      <c r="H861" t="str">
        <f t="shared" si="95"/>
        <v/>
      </c>
      <c r="I861">
        <f t="shared" si="96"/>
        <v>0</v>
      </c>
      <c r="J861">
        <f t="shared" si="97"/>
        <v>0</v>
      </c>
      <c r="M861">
        <f t="shared" si="98"/>
        <v>0</v>
      </c>
      <c r="N861">
        <f t="shared" si="98"/>
        <v>0</v>
      </c>
    </row>
    <row r="862" spans="1:14" x14ac:dyDescent="0.25">
      <c r="A862">
        <f ca="1">IF($B$2=0,"",COUNTA($B$2:B862))</f>
        <v>861</v>
      </c>
      <c r="B862" s="3" t="str">
        <f t="shared" ca="1" si="94"/>
        <v/>
      </c>
      <c r="C862" s="3">
        <f t="shared" ca="1" si="93"/>
        <v>0</v>
      </c>
      <c r="G862" t="str">
        <f>IF(ISBLANK(K862),"",COUNTA($K$2:K862))</f>
        <v/>
      </c>
      <c r="H862" t="str">
        <f t="shared" si="95"/>
        <v/>
      </c>
      <c r="I862">
        <f t="shared" si="96"/>
        <v>0</v>
      </c>
      <c r="J862">
        <f t="shared" si="97"/>
        <v>0</v>
      </c>
      <c r="M862">
        <f t="shared" si="98"/>
        <v>0</v>
      </c>
      <c r="N862">
        <f t="shared" si="98"/>
        <v>0</v>
      </c>
    </row>
    <row r="863" spans="1:14" x14ac:dyDescent="0.25">
      <c r="A863">
        <f ca="1">IF($B$2=0,"",COUNTA($B$2:B863))</f>
        <v>862</v>
      </c>
      <c r="B863" s="3" t="str">
        <f t="shared" ca="1" si="94"/>
        <v/>
      </c>
      <c r="C863" s="3">
        <f t="shared" ca="1" si="93"/>
        <v>0</v>
      </c>
      <c r="G863" t="str">
        <f>IF(ISBLANK(K863),"",COUNTA($K$2:K863))</f>
        <v/>
      </c>
      <c r="H863" t="str">
        <f t="shared" si="95"/>
        <v/>
      </c>
      <c r="I863">
        <f t="shared" si="96"/>
        <v>0</v>
      </c>
      <c r="J863">
        <f t="shared" si="97"/>
        <v>0</v>
      </c>
      <c r="M863">
        <f t="shared" si="98"/>
        <v>0</v>
      </c>
      <c r="N863">
        <f t="shared" si="98"/>
        <v>0</v>
      </c>
    </row>
    <row r="864" spans="1:14" x14ac:dyDescent="0.25">
      <c r="A864">
        <f ca="1">IF($B$2=0,"",COUNTA($B$2:B864))</f>
        <v>863</v>
      </c>
      <c r="B864" s="3" t="str">
        <f t="shared" ca="1" si="94"/>
        <v/>
      </c>
      <c r="C864" s="3">
        <f t="shared" ca="1" si="93"/>
        <v>0</v>
      </c>
      <c r="G864" t="str">
        <f>IF(ISBLANK(K864),"",COUNTA($K$2:K864))</f>
        <v/>
      </c>
      <c r="H864" t="str">
        <f t="shared" si="95"/>
        <v/>
      </c>
      <c r="I864">
        <f t="shared" si="96"/>
        <v>0</v>
      </c>
      <c r="J864">
        <f t="shared" si="97"/>
        <v>0</v>
      </c>
      <c r="M864">
        <f t="shared" si="98"/>
        <v>0</v>
      </c>
      <c r="N864">
        <f t="shared" si="98"/>
        <v>0</v>
      </c>
    </row>
    <row r="865" spans="1:14" x14ac:dyDescent="0.25">
      <c r="A865">
        <f ca="1">IF($B$2=0,"",COUNTA($B$2:B865))</f>
        <v>864</v>
      </c>
      <c r="B865" s="3" t="str">
        <f t="shared" ca="1" si="94"/>
        <v/>
      </c>
      <c r="C865" s="3">
        <f t="shared" ca="1" si="93"/>
        <v>0</v>
      </c>
      <c r="G865" t="str">
        <f>IF(ISBLANK(K865),"",COUNTA($K$2:K865))</f>
        <v/>
      </c>
      <c r="H865" t="str">
        <f t="shared" si="95"/>
        <v/>
      </c>
      <c r="I865">
        <f t="shared" si="96"/>
        <v>0</v>
      </c>
      <c r="J865">
        <f t="shared" si="97"/>
        <v>0</v>
      </c>
      <c r="M865">
        <f t="shared" si="98"/>
        <v>0</v>
      </c>
      <c r="N865">
        <f t="shared" si="98"/>
        <v>0</v>
      </c>
    </row>
    <row r="866" spans="1:14" x14ac:dyDescent="0.25">
      <c r="A866">
        <f ca="1">IF($B$2=0,"",COUNTA($B$2:B866))</f>
        <v>865</v>
      </c>
      <c r="B866" s="3" t="str">
        <f t="shared" ca="1" si="94"/>
        <v/>
      </c>
      <c r="C866" s="3">
        <f t="shared" ca="1" si="93"/>
        <v>0</v>
      </c>
      <c r="G866" t="str">
        <f>IF(ISBLANK(K866),"",COUNTA($K$2:K866))</f>
        <v/>
      </c>
      <c r="H866" t="str">
        <f t="shared" si="95"/>
        <v/>
      </c>
      <c r="I866">
        <f t="shared" si="96"/>
        <v>0</v>
      </c>
      <c r="J866">
        <f t="shared" si="97"/>
        <v>0</v>
      </c>
      <c r="M866">
        <f t="shared" si="98"/>
        <v>0</v>
      </c>
      <c r="N866">
        <f t="shared" si="98"/>
        <v>0</v>
      </c>
    </row>
    <row r="867" spans="1:14" x14ac:dyDescent="0.25">
      <c r="A867">
        <f ca="1">IF($B$2=0,"",COUNTA($B$2:B867))</f>
        <v>866</v>
      </c>
      <c r="B867" s="3" t="str">
        <f t="shared" ca="1" si="94"/>
        <v/>
      </c>
      <c r="C867" s="3">
        <f t="shared" ca="1" si="93"/>
        <v>0</v>
      </c>
      <c r="G867" t="str">
        <f>IF(ISBLANK(K867),"",COUNTA($K$2:K867))</f>
        <v/>
      </c>
      <c r="H867" t="str">
        <f t="shared" si="95"/>
        <v/>
      </c>
      <c r="I867">
        <f t="shared" si="96"/>
        <v>0</v>
      </c>
      <c r="J867">
        <f t="shared" si="97"/>
        <v>0</v>
      </c>
      <c r="M867">
        <f t="shared" si="98"/>
        <v>0</v>
      </c>
      <c r="N867">
        <f t="shared" si="98"/>
        <v>0</v>
      </c>
    </row>
    <row r="868" spans="1:14" x14ac:dyDescent="0.25">
      <c r="A868">
        <f ca="1">IF($B$2=0,"",COUNTA($B$2:B868))</f>
        <v>867</v>
      </c>
      <c r="B868" s="3" t="str">
        <f t="shared" ca="1" si="94"/>
        <v/>
      </c>
      <c r="C868" s="3">
        <f t="shared" ref="C868:C931" ca="1" si="99">OFFSET(F868,(ROW()-1)*1-1,0)</f>
        <v>0</v>
      </c>
      <c r="G868" t="str">
        <f>IF(ISBLANK(K868),"",COUNTA($K$2:K868))</f>
        <v/>
      </c>
      <c r="H868" t="str">
        <f t="shared" si="95"/>
        <v/>
      </c>
      <c r="I868">
        <f t="shared" si="96"/>
        <v>0</v>
      </c>
      <c r="J868">
        <f t="shared" si="97"/>
        <v>0</v>
      </c>
      <c r="M868">
        <f t="shared" si="98"/>
        <v>0</v>
      </c>
      <c r="N868">
        <f t="shared" si="98"/>
        <v>0</v>
      </c>
    </row>
    <row r="869" spans="1:14" x14ac:dyDescent="0.25">
      <c r="A869">
        <f ca="1">IF($B$2=0,"",COUNTA($B$2:B869))</f>
        <v>868</v>
      </c>
      <c r="B869" s="3" t="str">
        <f t="shared" ca="1" si="94"/>
        <v/>
      </c>
      <c r="C869" s="3">
        <f t="shared" ca="1" si="99"/>
        <v>0</v>
      </c>
      <c r="G869" t="str">
        <f>IF(ISBLANK(K869),"",COUNTA($K$2:K869))</f>
        <v/>
      </c>
      <c r="H869" t="str">
        <f t="shared" si="95"/>
        <v/>
      </c>
      <c r="I869">
        <f t="shared" si="96"/>
        <v>0</v>
      </c>
      <c r="J869">
        <f t="shared" si="97"/>
        <v>0</v>
      </c>
      <c r="M869">
        <f t="shared" si="98"/>
        <v>0</v>
      </c>
      <c r="N869">
        <f t="shared" si="98"/>
        <v>0</v>
      </c>
    </row>
    <row r="870" spans="1:14" x14ac:dyDescent="0.25">
      <c r="A870">
        <f ca="1">IF($B$2=0,"",COUNTA($B$2:B870))</f>
        <v>869</v>
      </c>
      <c r="B870" s="3" t="str">
        <f t="shared" ca="1" si="94"/>
        <v/>
      </c>
      <c r="C870" s="3">
        <f t="shared" ca="1" si="99"/>
        <v>0</v>
      </c>
      <c r="G870" t="str">
        <f>IF(ISBLANK(K870),"",COUNTA($K$2:K870))</f>
        <v/>
      </c>
      <c r="H870" t="str">
        <f t="shared" si="95"/>
        <v/>
      </c>
      <c r="I870">
        <f t="shared" si="96"/>
        <v>0</v>
      </c>
      <c r="J870">
        <f t="shared" si="97"/>
        <v>0</v>
      </c>
      <c r="M870">
        <f t="shared" si="98"/>
        <v>0</v>
      </c>
      <c r="N870">
        <f t="shared" si="98"/>
        <v>0</v>
      </c>
    </row>
    <row r="871" spans="1:14" x14ac:dyDescent="0.25">
      <c r="A871">
        <f ca="1">IF($B$2=0,"",COUNTA($B$2:B871))</f>
        <v>870</v>
      </c>
      <c r="B871" s="3" t="str">
        <f t="shared" ca="1" si="94"/>
        <v/>
      </c>
      <c r="C871" s="3">
        <f t="shared" ca="1" si="99"/>
        <v>0</v>
      </c>
      <c r="G871" t="str">
        <f>IF(ISBLANK(K871),"",COUNTA($K$2:K871))</f>
        <v/>
      </c>
      <c r="H871" t="str">
        <f t="shared" si="95"/>
        <v/>
      </c>
      <c r="I871">
        <f t="shared" si="96"/>
        <v>0</v>
      </c>
      <c r="J871">
        <f t="shared" si="97"/>
        <v>0</v>
      </c>
      <c r="M871">
        <f t="shared" si="98"/>
        <v>0</v>
      </c>
      <c r="N871">
        <f t="shared" si="98"/>
        <v>0</v>
      </c>
    </row>
    <row r="872" spans="1:14" x14ac:dyDescent="0.25">
      <c r="A872">
        <f ca="1">IF($B$2=0,"",COUNTA($B$2:B872))</f>
        <v>871</v>
      </c>
      <c r="B872" s="3" t="str">
        <f t="shared" ca="1" si="94"/>
        <v/>
      </c>
      <c r="C872" s="3">
        <f t="shared" ca="1" si="99"/>
        <v>0</v>
      </c>
      <c r="G872" t="str">
        <f>IF(ISBLANK(K872),"",COUNTA($K$2:K872))</f>
        <v/>
      </c>
      <c r="H872" t="str">
        <f t="shared" si="95"/>
        <v/>
      </c>
      <c r="I872">
        <f t="shared" si="96"/>
        <v>0</v>
      </c>
      <c r="J872">
        <f t="shared" si="97"/>
        <v>0</v>
      </c>
      <c r="M872">
        <f t="shared" si="98"/>
        <v>0</v>
      </c>
      <c r="N872">
        <f t="shared" si="98"/>
        <v>0</v>
      </c>
    </row>
    <row r="873" spans="1:14" x14ac:dyDescent="0.25">
      <c r="A873">
        <f ca="1">IF($B$2=0,"",COUNTA($B$2:B873))</f>
        <v>872</v>
      </c>
      <c r="B873" s="3" t="str">
        <f t="shared" ca="1" si="94"/>
        <v/>
      </c>
      <c r="C873" s="3">
        <f t="shared" ca="1" si="99"/>
        <v>0</v>
      </c>
      <c r="G873" t="str">
        <f>IF(ISBLANK(K873),"",COUNTA($K$2:K873))</f>
        <v/>
      </c>
      <c r="H873" t="str">
        <f t="shared" si="95"/>
        <v/>
      </c>
      <c r="I873">
        <f t="shared" si="96"/>
        <v>0</v>
      </c>
      <c r="J873">
        <f t="shared" si="97"/>
        <v>0</v>
      </c>
      <c r="M873">
        <f t="shared" si="98"/>
        <v>0</v>
      </c>
      <c r="N873">
        <f t="shared" si="98"/>
        <v>0</v>
      </c>
    </row>
    <row r="874" spans="1:14" x14ac:dyDescent="0.25">
      <c r="A874">
        <f ca="1">IF($B$2=0,"",COUNTA($B$2:B874))</f>
        <v>873</v>
      </c>
      <c r="B874" s="3" t="str">
        <f t="shared" ca="1" si="94"/>
        <v/>
      </c>
      <c r="C874" s="3">
        <f t="shared" ca="1" si="99"/>
        <v>0</v>
      </c>
      <c r="G874" t="str">
        <f>IF(ISBLANK(K874),"",COUNTA($K$2:K874))</f>
        <v/>
      </c>
      <c r="H874" t="str">
        <f t="shared" si="95"/>
        <v/>
      </c>
      <c r="I874">
        <f t="shared" si="96"/>
        <v>0</v>
      </c>
      <c r="J874">
        <f t="shared" si="97"/>
        <v>0</v>
      </c>
      <c r="M874">
        <f t="shared" si="98"/>
        <v>0</v>
      </c>
      <c r="N874">
        <f t="shared" si="98"/>
        <v>0</v>
      </c>
    </row>
    <row r="875" spans="1:14" x14ac:dyDescent="0.25">
      <c r="A875">
        <f ca="1">IF($B$2=0,"",COUNTA($B$2:B875))</f>
        <v>874</v>
      </c>
      <c r="B875" s="3" t="str">
        <f t="shared" ca="1" si="94"/>
        <v/>
      </c>
      <c r="C875" s="3">
        <f t="shared" ca="1" si="99"/>
        <v>0</v>
      </c>
      <c r="G875" t="str">
        <f>IF(ISBLANK(K875),"",COUNTA($K$2:K875))</f>
        <v/>
      </c>
      <c r="H875" t="str">
        <f t="shared" si="95"/>
        <v/>
      </c>
      <c r="I875">
        <f t="shared" si="96"/>
        <v>0</v>
      </c>
      <c r="J875">
        <f t="shared" si="97"/>
        <v>0</v>
      </c>
      <c r="M875">
        <f t="shared" si="98"/>
        <v>0</v>
      </c>
      <c r="N875">
        <f t="shared" si="98"/>
        <v>0</v>
      </c>
    </row>
    <row r="876" spans="1:14" x14ac:dyDescent="0.25">
      <c r="A876">
        <f ca="1">IF($B$2=0,"",COUNTA($B$2:B876))</f>
        <v>875</v>
      </c>
      <c r="B876" s="3" t="str">
        <f t="shared" ca="1" si="94"/>
        <v/>
      </c>
      <c r="C876" s="3">
        <f t="shared" ca="1" si="99"/>
        <v>0</v>
      </c>
      <c r="G876" t="str">
        <f>IF(ISBLANK(K876),"",COUNTA($K$2:K876))</f>
        <v/>
      </c>
      <c r="H876" t="str">
        <f t="shared" si="95"/>
        <v/>
      </c>
      <c r="I876">
        <f t="shared" si="96"/>
        <v>0</v>
      </c>
      <c r="J876">
        <f t="shared" si="97"/>
        <v>0</v>
      </c>
      <c r="M876">
        <f t="shared" si="98"/>
        <v>0</v>
      </c>
      <c r="N876">
        <f t="shared" si="98"/>
        <v>0</v>
      </c>
    </row>
    <row r="877" spans="1:14" x14ac:dyDescent="0.25">
      <c r="A877">
        <f ca="1">IF($B$2=0,"",COUNTA($B$2:B877))</f>
        <v>876</v>
      </c>
      <c r="B877" s="3" t="str">
        <f t="shared" ca="1" si="94"/>
        <v/>
      </c>
      <c r="C877" s="3">
        <f t="shared" ca="1" si="99"/>
        <v>0</v>
      </c>
      <c r="G877" t="str">
        <f>IF(ISBLANK(K877),"",COUNTA($K$2:K877))</f>
        <v/>
      </c>
      <c r="H877" t="str">
        <f t="shared" si="95"/>
        <v/>
      </c>
      <c r="I877">
        <f t="shared" si="96"/>
        <v>0</v>
      </c>
      <c r="J877">
        <f t="shared" si="97"/>
        <v>0</v>
      </c>
      <c r="M877">
        <f t="shared" si="98"/>
        <v>0</v>
      </c>
      <c r="N877">
        <f t="shared" si="98"/>
        <v>0</v>
      </c>
    </row>
    <row r="878" spans="1:14" x14ac:dyDescent="0.25">
      <c r="A878">
        <f ca="1">IF($B$2=0,"",COUNTA($B$2:B878))</f>
        <v>877</v>
      </c>
      <c r="B878" s="3" t="str">
        <f t="shared" ca="1" si="94"/>
        <v/>
      </c>
      <c r="C878" s="3">
        <f t="shared" ca="1" si="99"/>
        <v>0</v>
      </c>
      <c r="G878" t="str">
        <f>IF(ISBLANK(K878),"",COUNTA($K$2:K878))</f>
        <v/>
      </c>
      <c r="H878" t="str">
        <f t="shared" si="95"/>
        <v/>
      </c>
      <c r="I878">
        <f t="shared" si="96"/>
        <v>0</v>
      </c>
      <c r="J878">
        <f t="shared" si="97"/>
        <v>0</v>
      </c>
      <c r="M878">
        <f t="shared" si="98"/>
        <v>0</v>
      </c>
      <c r="N878">
        <f t="shared" si="98"/>
        <v>0</v>
      </c>
    </row>
    <row r="879" spans="1:14" x14ac:dyDescent="0.25">
      <c r="A879">
        <f ca="1">IF($B$2=0,"",COUNTA($B$2:B879))</f>
        <v>878</v>
      </c>
      <c r="B879" s="3" t="str">
        <f t="shared" ca="1" si="94"/>
        <v/>
      </c>
      <c r="C879" s="3">
        <f t="shared" ca="1" si="99"/>
        <v>0</v>
      </c>
      <c r="G879" t="str">
        <f>IF(ISBLANK(K879),"",COUNTA($K$2:K879))</f>
        <v/>
      </c>
      <c r="H879" t="str">
        <f t="shared" si="95"/>
        <v/>
      </c>
      <c r="I879">
        <f t="shared" si="96"/>
        <v>0</v>
      </c>
      <c r="J879">
        <f t="shared" si="97"/>
        <v>0</v>
      </c>
      <c r="M879">
        <f t="shared" si="98"/>
        <v>0</v>
      </c>
      <c r="N879">
        <f t="shared" si="98"/>
        <v>0</v>
      </c>
    </row>
    <row r="880" spans="1:14" x14ac:dyDescent="0.25">
      <c r="A880">
        <f ca="1">IF($B$2=0,"",COUNTA($B$2:B880))</f>
        <v>879</v>
      </c>
      <c r="B880" s="3" t="str">
        <f t="shared" ca="1" si="94"/>
        <v/>
      </c>
      <c r="C880" s="3">
        <f t="shared" ca="1" si="99"/>
        <v>0</v>
      </c>
      <c r="G880" t="str">
        <f>IF(ISBLANK(K880),"",COUNTA($K$2:K880))</f>
        <v/>
      </c>
      <c r="H880" t="str">
        <f t="shared" si="95"/>
        <v/>
      </c>
      <c r="I880">
        <f t="shared" si="96"/>
        <v>0</v>
      </c>
      <c r="J880">
        <f t="shared" si="97"/>
        <v>0</v>
      </c>
      <c r="M880">
        <f t="shared" si="98"/>
        <v>0</v>
      </c>
      <c r="N880">
        <f t="shared" si="98"/>
        <v>0</v>
      </c>
    </row>
    <row r="881" spans="1:14" x14ac:dyDescent="0.25">
      <c r="A881">
        <f ca="1">IF($B$2=0,"",COUNTA($B$2:B881))</f>
        <v>880</v>
      </c>
      <c r="B881" s="3" t="str">
        <f t="shared" ca="1" si="94"/>
        <v/>
      </c>
      <c r="C881" s="3">
        <f t="shared" ca="1" si="99"/>
        <v>0</v>
      </c>
      <c r="G881" t="str">
        <f>IF(ISBLANK(K881),"",COUNTA($K$2:K881))</f>
        <v/>
      </c>
      <c r="H881" t="str">
        <f t="shared" si="95"/>
        <v/>
      </c>
      <c r="I881">
        <f t="shared" si="96"/>
        <v>0</v>
      </c>
      <c r="J881">
        <f t="shared" si="97"/>
        <v>0</v>
      </c>
      <c r="M881">
        <f t="shared" si="98"/>
        <v>0</v>
      </c>
      <c r="N881">
        <f t="shared" si="98"/>
        <v>0</v>
      </c>
    </row>
    <row r="882" spans="1:14" x14ac:dyDescent="0.25">
      <c r="A882">
        <f ca="1">IF($B$2=0,"",COUNTA($B$2:B882))</f>
        <v>881</v>
      </c>
      <c r="B882" s="3" t="str">
        <f t="shared" ca="1" si="94"/>
        <v/>
      </c>
      <c r="C882" s="3">
        <f t="shared" ca="1" si="99"/>
        <v>0</v>
      </c>
      <c r="G882" t="str">
        <f>IF(ISBLANK(K882),"",COUNTA($K$2:K882))</f>
        <v/>
      </c>
      <c r="H882" t="str">
        <f t="shared" si="95"/>
        <v/>
      </c>
      <c r="I882">
        <f t="shared" si="96"/>
        <v>0</v>
      </c>
      <c r="J882">
        <f t="shared" si="97"/>
        <v>0</v>
      </c>
      <c r="M882">
        <f t="shared" si="98"/>
        <v>0</v>
      </c>
      <c r="N882">
        <f t="shared" si="98"/>
        <v>0</v>
      </c>
    </row>
    <row r="883" spans="1:14" x14ac:dyDescent="0.25">
      <c r="A883">
        <f ca="1">IF($B$2=0,"",COUNTA($B$2:B883))</f>
        <v>882</v>
      </c>
      <c r="B883" s="3" t="str">
        <f t="shared" ca="1" si="94"/>
        <v/>
      </c>
      <c r="C883" s="3">
        <f t="shared" ca="1" si="99"/>
        <v>0</v>
      </c>
      <c r="G883" t="str">
        <f>IF(ISBLANK(K883),"",COUNTA($K$2:K883))</f>
        <v/>
      </c>
      <c r="H883" t="str">
        <f t="shared" si="95"/>
        <v/>
      </c>
      <c r="I883">
        <f t="shared" si="96"/>
        <v>0</v>
      </c>
      <c r="J883">
        <f t="shared" si="97"/>
        <v>0</v>
      </c>
      <c r="M883">
        <f t="shared" si="98"/>
        <v>0</v>
      </c>
      <c r="N883">
        <f t="shared" si="98"/>
        <v>0</v>
      </c>
    </row>
    <row r="884" spans="1:14" x14ac:dyDescent="0.25">
      <c r="A884">
        <f ca="1">IF($B$2=0,"",COUNTA($B$2:B884))</f>
        <v>883</v>
      </c>
      <c r="B884" s="3" t="str">
        <f t="shared" ca="1" si="94"/>
        <v/>
      </c>
      <c r="C884" s="3">
        <f t="shared" ca="1" si="99"/>
        <v>0</v>
      </c>
      <c r="G884" t="str">
        <f>IF(ISBLANK(K884),"",COUNTA($K$2:K884))</f>
        <v/>
      </c>
      <c r="H884" t="str">
        <f t="shared" si="95"/>
        <v/>
      </c>
      <c r="I884">
        <f t="shared" si="96"/>
        <v>0</v>
      </c>
      <c r="J884">
        <f t="shared" si="97"/>
        <v>0</v>
      </c>
      <c r="M884">
        <f t="shared" si="98"/>
        <v>0</v>
      </c>
      <c r="N884">
        <f t="shared" si="98"/>
        <v>0</v>
      </c>
    </row>
    <row r="885" spans="1:14" x14ac:dyDescent="0.25">
      <c r="A885">
        <f ca="1">IF($B$2=0,"",COUNTA($B$2:B885))</f>
        <v>884</v>
      </c>
      <c r="B885" s="3" t="str">
        <f t="shared" ca="1" si="94"/>
        <v/>
      </c>
      <c r="C885" s="3">
        <f t="shared" ca="1" si="99"/>
        <v>0</v>
      </c>
      <c r="G885" t="str">
        <f>IF(ISBLANK(K885),"",COUNTA($K$2:K885))</f>
        <v/>
      </c>
      <c r="H885" t="str">
        <f t="shared" si="95"/>
        <v/>
      </c>
      <c r="I885">
        <f t="shared" si="96"/>
        <v>0</v>
      </c>
      <c r="J885">
        <f t="shared" si="97"/>
        <v>0</v>
      </c>
      <c r="M885">
        <f t="shared" si="98"/>
        <v>0</v>
      </c>
      <c r="N885">
        <f t="shared" si="98"/>
        <v>0</v>
      </c>
    </row>
    <row r="886" spans="1:14" x14ac:dyDescent="0.25">
      <c r="A886">
        <f ca="1">IF($B$2=0,"",COUNTA($B$2:B886))</f>
        <v>885</v>
      </c>
      <c r="B886" s="3" t="str">
        <f t="shared" ca="1" si="94"/>
        <v/>
      </c>
      <c r="C886" s="3">
        <f t="shared" ca="1" si="99"/>
        <v>0</v>
      </c>
      <c r="G886" t="str">
        <f>IF(ISBLANK(K886),"",COUNTA($K$2:K886))</f>
        <v/>
      </c>
      <c r="H886" t="str">
        <f t="shared" si="95"/>
        <v/>
      </c>
      <c r="I886">
        <f t="shared" si="96"/>
        <v>0</v>
      </c>
      <c r="J886">
        <f t="shared" si="97"/>
        <v>0</v>
      </c>
      <c r="M886">
        <f t="shared" si="98"/>
        <v>0</v>
      </c>
      <c r="N886">
        <f t="shared" si="98"/>
        <v>0</v>
      </c>
    </row>
    <row r="887" spans="1:14" x14ac:dyDescent="0.25">
      <c r="A887">
        <f ca="1">IF($B$2=0,"",COUNTA($B$2:B887))</f>
        <v>886</v>
      </c>
      <c r="B887" s="3" t="str">
        <f t="shared" ca="1" si="94"/>
        <v/>
      </c>
      <c r="C887" s="3">
        <f t="shared" ca="1" si="99"/>
        <v>0</v>
      </c>
      <c r="G887" t="str">
        <f>IF(ISBLANK(K887),"",COUNTA($K$2:K887))</f>
        <v/>
      </c>
      <c r="H887" t="str">
        <f t="shared" si="95"/>
        <v/>
      </c>
      <c r="I887">
        <f t="shared" si="96"/>
        <v>0</v>
      </c>
      <c r="J887">
        <f t="shared" si="97"/>
        <v>0</v>
      </c>
      <c r="M887">
        <f t="shared" si="98"/>
        <v>0</v>
      </c>
      <c r="N887">
        <f t="shared" si="98"/>
        <v>0</v>
      </c>
    </row>
    <row r="888" spans="1:14" x14ac:dyDescent="0.25">
      <c r="A888">
        <f ca="1">IF($B$2=0,"",COUNTA($B$2:B888))</f>
        <v>887</v>
      </c>
      <c r="B888" s="3" t="str">
        <f t="shared" ca="1" si="94"/>
        <v/>
      </c>
      <c r="C888" s="3">
        <f t="shared" ca="1" si="99"/>
        <v>0</v>
      </c>
      <c r="G888" t="str">
        <f>IF(ISBLANK(K888),"",COUNTA($K$2:K888))</f>
        <v/>
      </c>
      <c r="H888" t="str">
        <f t="shared" si="95"/>
        <v/>
      </c>
      <c r="I888">
        <f t="shared" si="96"/>
        <v>0</v>
      </c>
      <c r="J888">
        <f t="shared" si="97"/>
        <v>0</v>
      </c>
      <c r="M888">
        <f t="shared" si="98"/>
        <v>0</v>
      </c>
      <c r="N888">
        <f t="shared" si="98"/>
        <v>0</v>
      </c>
    </row>
    <row r="889" spans="1:14" x14ac:dyDescent="0.25">
      <c r="A889">
        <f ca="1">IF($B$2=0,"",COUNTA($B$2:B889))</f>
        <v>888</v>
      </c>
      <c r="B889" s="3" t="str">
        <f t="shared" ca="1" si="94"/>
        <v/>
      </c>
      <c r="C889" s="3">
        <f t="shared" ca="1" si="99"/>
        <v>0</v>
      </c>
      <c r="G889" t="str">
        <f>IF(ISBLANK(K889),"",COUNTA($K$2:K889))</f>
        <v/>
      </c>
      <c r="H889" t="str">
        <f t="shared" si="95"/>
        <v/>
      </c>
      <c r="I889">
        <f t="shared" si="96"/>
        <v>0</v>
      </c>
      <c r="J889">
        <f t="shared" si="97"/>
        <v>0</v>
      </c>
      <c r="M889">
        <f t="shared" si="98"/>
        <v>0</v>
      </c>
      <c r="N889">
        <f t="shared" si="98"/>
        <v>0</v>
      </c>
    </row>
    <row r="890" spans="1:14" x14ac:dyDescent="0.25">
      <c r="A890">
        <f ca="1">IF($B$2=0,"",COUNTA($B$2:B890))</f>
        <v>889</v>
      </c>
      <c r="B890" s="3" t="str">
        <f t="shared" ca="1" si="94"/>
        <v/>
      </c>
      <c r="C890" s="3">
        <f t="shared" ca="1" si="99"/>
        <v>0</v>
      </c>
      <c r="G890" t="str">
        <f>IF(ISBLANK(K890),"",COUNTA($K$2:K890))</f>
        <v/>
      </c>
      <c r="H890" t="str">
        <f t="shared" si="95"/>
        <v/>
      </c>
      <c r="I890">
        <f t="shared" si="96"/>
        <v>0</v>
      </c>
      <c r="J890">
        <f t="shared" si="97"/>
        <v>0</v>
      </c>
      <c r="M890">
        <f t="shared" si="98"/>
        <v>0</v>
      </c>
      <c r="N890">
        <f t="shared" si="98"/>
        <v>0</v>
      </c>
    </row>
    <row r="891" spans="1:14" x14ac:dyDescent="0.25">
      <c r="A891">
        <f ca="1">IF($B$2=0,"",COUNTA($B$2:B891))</f>
        <v>890</v>
      </c>
      <c r="B891" s="3" t="str">
        <f t="shared" ca="1" si="94"/>
        <v/>
      </c>
      <c r="C891" s="3">
        <f t="shared" ca="1" si="99"/>
        <v>0</v>
      </c>
      <c r="G891" t="str">
        <f>IF(ISBLANK(K891),"",COUNTA($K$2:K891))</f>
        <v/>
      </c>
      <c r="H891" t="str">
        <f t="shared" si="95"/>
        <v/>
      </c>
      <c r="I891">
        <f t="shared" si="96"/>
        <v>0</v>
      </c>
      <c r="J891">
        <f t="shared" si="97"/>
        <v>0</v>
      </c>
      <c r="M891">
        <f t="shared" si="98"/>
        <v>0</v>
      </c>
      <c r="N891">
        <f t="shared" si="98"/>
        <v>0</v>
      </c>
    </row>
    <row r="892" spans="1:14" x14ac:dyDescent="0.25">
      <c r="A892">
        <f ca="1">IF($B$2=0,"",COUNTA($B$2:B892))</f>
        <v>891</v>
      </c>
      <c r="B892" s="3" t="str">
        <f t="shared" ca="1" si="94"/>
        <v/>
      </c>
      <c r="C892" s="3">
        <f t="shared" ca="1" si="99"/>
        <v>0</v>
      </c>
      <c r="G892" t="str">
        <f>IF(ISBLANK(K892),"",COUNTA($K$2:K892))</f>
        <v/>
      </c>
      <c r="H892" t="str">
        <f t="shared" si="95"/>
        <v/>
      </c>
      <c r="I892">
        <f t="shared" si="96"/>
        <v>0</v>
      </c>
      <c r="J892">
        <f t="shared" si="97"/>
        <v>0</v>
      </c>
      <c r="M892">
        <f t="shared" si="98"/>
        <v>0</v>
      </c>
      <c r="N892">
        <f t="shared" si="98"/>
        <v>0</v>
      </c>
    </row>
    <row r="893" spans="1:14" x14ac:dyDescent="0.25">
      <c r="A893">
        <f ca="1">IF($B$2=0,"",COUNTA($B$2:B893))</f>
        <v>892</v>
      </c>
      <c r="B893" s="3" t="str">
        <f t="shared" ca="1" si="94"/>
        <v/>
      </c>
      <c r="C893" s="3">
        <f t="shared" ca="1" si="99"/>
        <v>0</v>
      </c>
      <c r="G893" t="str">
        <f>IF(ISBLANK(K893),"",COUNTA($K$2:K893))</f>
        <v/>
      </c>
      <c r="H893" t="str">
        <f t="shared" si="95"/>
        <v/>
      </c>
      <c r="I893">
        <f t="shared" si="96"/>
        <v>0</v>
      </c>
      <c r="J893">
        <f t="shared" si="97"/>
        <v>0</v>
      </c>
      <c r="M893">
        <f t="shared" si="98"/>
        <v>0</v>
      </c>
      <c r="N893">
        <f t="shared" si="98"/>
        <v>0</v>
      </c>
    </row>
    <row r="894" spans="1:14" x14ac:dyDescent="0.25">
      <c r="A894">
        <f ca="1">IF($B$2=0,"",COUNTA($B$2:B894))</f>
        <v>893</v>
      </c>
      <c r="B894" s="3" t="str">
        <f t="shared" ca="1" si="94"/>
        <v/>
      </c>
      <c r="C894" s="3">
        <f t="shared" ca="1" si="99"/>
        <v>0</v>
      </c>
      <c r="G894" t="str">
        <f>IF(ISBLANK(K894),"",COUNTA($K$2:K894))</f>
        <v/>
      </c>
      <c r="H894" t="str">
        <f t="shared" si="95"/>
        <v/>
      </c>
      <c r="I894">
        <f t="shared" si="96"/>
        <v>0</v>
      </c>
      <c r="J894">
        <f t="shared" si="97"/>
        <v>0</v>
      </c>
      <c r="M894">
        <f t="shared" si="98"/>
        <v>0</v>
      </c>
      <c r="N894">
        <f t="shared" si="98"/>
        <v>0</v>
      </c>
    </row>
    <row r="895" spans="1:14" x14ac:dyDescent="0.25">
      <c r="A895">
        <f ca="1">IF($B$2=0,"",COUNTA($B$2:B895))</f>
        <v>894</v>
      </c>
      <c r="B895" s="3" t="str">
        <f t="shared" ca="1" si="94"/>
        <v/>
      </c>
      <c r="C895" s="3">
        <f t="shared" ca="1" si="99"/>
        <v>0</v>
      </c>
      <c r="G895" t="str">
        <f>IF(ISBLANK(K895),"",COUNTA($K$2:K895))</f>
        <v/>
      </c>
      <c r="H895" t="str">
        <f t="shared" si="95"/>
        <v/>
      </c>
      <c r="I895">
        <f t="shared" si="96"/>
        <v>0</v>
      </c>
      <c r="J895">
        <f t="shared" si="97"/>
        <v>0</v>
      </c>
      <c r="M895">
        <f t="shared" si="98"/>
        <v>0</v>
      </c>
      <c r="N895">
        <f t="shared" si="98"/>
        <v>0</v>
      </c>
    </row>
    <row r="896" spans="1:14" x14ac:dyDescent="0.25">
      <c r="A896">
        <f ca="1">IF($B$2=0,"",COUNTA($B$2:B896))</f>
        <v>895</v>
      </c>
      <c r="B896" s="3" t="str">
        <f t="shared" ca="1" si="94"/>
        <v/>
      </c>
      <c r="C896" s="3">
        <f t="shared" ca="1" si="99"/>
        <v>0</v>
      </c>
      <c r="G896" t="str">
        <f>IF(ISBLANK(K896),"",COUNTA($K$2:K896))</f>
        <v/>
      </c>
      <c r="H896" t="str">
        <f t="shared" si="95"/>
        <v/>
      </c>
      <c r="I896">
        <f t="shared" si="96"/>
        <v>0</v>
      </c>
      <c r="J896">
        <f t="shared" si="97"/>
        <v>0</v>
      </c>
      <c r="M896">
        <f t="shared" si="98"/>
        <v>0</v>
      </c>
      <c r="N896">
        <f t="shared" si="98"/>
        <v>0</v>
      </c>
    </row>
    <row r="897" spans="1:14" x14ac:dyDescent="0.25">
      <c r="A897">
        <f ca="1">IF($B$2=0,"",COUNTA($B$2:B897))</f>
        <v>896</v>
      </c>
      <c r="B897" s="3" t="str">
        <f t="shared" ca="1" si="94"/>
        <v/>
      </c>
      <c r="C897" s="3">
        <f t="shared" ca="1" si="99"/>
        <v>0</v>
      </c>
      <c r="G897" t="str">
        <f>IF(ISBLANK(K897),"",COUNTA($K$2:K897))</f>
        <v/>
      </c>
      <c r="H897" t="str">
        <f t="shared" si="95"/>
        <v/>
      </c>
      <c r="I897">
        <f t="shared" si="96"/>
        <v>0</v>
      </c>
      <c r="J897">
        <f t="shared" si="97"/>
        <v>0</v>
      </c>
      <c r="M897">
        <f t="shared" si="98"/>
        <v>0</v>
      </c>
      <c r="N897">
        <f t="shared" si="98"/>
        <v>0</v>
      </c>
    </row>
    <row r="898" spans="1:14" x14ac:dyDescent="0.25">
      <c r="A898">
        <f ca="1">IF($B$2=0,"",COUNTA($B$2:B898))</f>
        <v>897</v>
      </c>
      <c r="B898" s="3" t="str">
        <f t="shared" ref="B898:B961" ca="1" si="100">UPPER(OFFSET(F897,(ROW()-1)*1-1,0))</f>
        <v/>
      </c>
      <c r="C898" s="3">
        <f t="shared" ca="1" si="99"/>
        <v>0</v>
      </c>
      <c r="G898" t="str">
        <f>IF(ISBLANK(K898),"",COUNTA($K$2:K898))</f>
        <v/>
      </c>
      <c r="H898" t="str">
        <f t="shared" ref="H898:H961" si="101">IF(ISBLANK(K898),"",IF(ISNUMBER(SEARCH("+",K898)),LEFT(K898,SEARCH("+",K898,1)-1),LEFT(K898,SEARCH("-",K898,1)-1)))</f>
        <v/>
      </c>
      <c r="I898">
        <f t="shared" ref="I898:I961" si="102">IF(VALUE(M898)&gt;0,-20,IF(VALUE(M898)&gt;VALUE(N898),-20,M898))</f>
        <v>0</v>
      </c>
      <c r="J898">
        <f t="shared" ref="J898:J961" si="103">IF(VALUE(N898)&gt;0,-20,IF(VALUE(N898)&gt;VALUE(M898),-20,N898))</f>
        <v>0</v>
      </c>
      <c r="M898">
        <f t="shared" ref="M898:N961" si="104">IF(ISBLANK(K898),0,IF(ISNUMBER(SEARCH("+",K898)),RIGHT(K898,LEN(K898)-SEARCH("+",K898,1)),RIGHT(K898,LEN(K898)-SEARCH("-",K898,1)+1)))</f>
        <v>0</v>
      </c>
      <c r="N898">
        <f t="shared" si="104"/>
        <v>0</v>
      </c>
    </row>
    <row r="899" spans="1:14" x14ac:dyDescent="0.25">
      <c r="A899">
        <f ca="1">IF($B$2=0,"",COUNTA($B$2:B899))</f>
        <v>898</v>
      </c>
      <c r="B899" s="3" t="str">
        <f t="shared" ca="1" si="100"/>
        <v/>
      </c>
      <c r="C899" s="3">
        <f t="shared" ca="1" si="99"/>
        <v>0</v>
      </c>
      <c r="G899" t="str">
        <f>IF(ISBLANK(K899),"",COUNTA($K$2:K899))</f>
        <v/>
      </c>
      <c r="H899" t="str">
        <f t="shared" si="101"/>
        <v/>
      </c>
      <c r="I899">
        <f t="shared" si="102"/>
        <v>0</v>
      </c>
      <c r="J899">
        <f t="shared" si="103"/>
        <v>0</v>
      </c>
      <c r="M899">
        <f t="shared" si="104"/>
        <v>0</v>
      </c>
      <c r="N899">
        <f t="shared" si="104"/>
        <v>0</v>
      </c>
    </row>
    <row r="900" spans="1:14" x14ac:dyDescent="0.25">
      <c r="A900">
        <f ca="1">IF($B$2=0,"",COUNTA($B$2:B900))</f>
        <v>899</v>
      </c>
      <c r="B900" s="3" t="str">
        <f t="shared" ca="1" si="100"/>
        <v/>
      </c>
      <c r="C900" s="3">
        <f t="shared" ca="1" si="99"/>
        <v>0</v>
      </c>
      <c r="G900" t="str">
        <f>IF(ISBLANK(K900),"",COUNTA($K$2:K900))</f>
        <v/>
      </c>
      <c r="H900" t="str">
        <f t="shared" si="101"/>
        <v/>
      </c>
      <c r="I900">
        <f t="shared" si="102"/>
        <v>0</v>
      </c>
      <c r="J900">
        <f t="shared" si="103"/>
        <v>0</v>
      </c>
      <c r="M900">
        <f t="shared" si="104"/>
        <v>0</v>
      </c>
      <c r="N900">
        <f t="shared" si="104"/>
        <v>0</v>
      </c>
    </row>
    <row r="901" spans="1:14" x14ac:dyDescent="0.25">
      <c r="A901">
        <f ca="1">IF($B$2=0,"",COUNTA($B$2:B901))</f>
        <v>900</v>
      </c>
      <c r="B901" s="3" t="str">
        <f t="shared" ca="1" si="100"/>
        <v/>
      </c>
      <c r="C901" s="3">
        <f t="shared" ca="1" si="99"/>
        <v>0</v>
      </c>
      <c r="G901" t="str">
        <f>IF(ISBLANK(K901),"",COUNTA($K$2:K901))</f>
        <v/>
      </c>
      <c r="H901" t="str">
        <f t="shared" si="101"/>
        <v/>
      </c>
      <c r="I901">
        <f t="shared" si="102"/>
        <v>0</v>
      </c>
      <c r="J901">
        <f t="shared" si="103"/>
        <v>0</v>
      </c>
      <c r="M901">
        <f t="shared" si="104"/>
        <v>0</v>
      </c>
      <c r="N901">
        <f t="shared" si="104"/>
        <v>0</v>
      </c>
    </row>
    <row r="902" spans="1:14" x14ac:dyDescent="0.25">
      <c r="A902">
        <f ca="1">IF($B$2=0,"",COUNTA($B$2:B902))</f>
        <v>901</v>
      </c>
      <c r="B902" s="3" t="str">
        <f t="shared" ca="1" si="100"/>
        <v/>
      </c>
      <c r="C902" s="3">
        <f t="shared" ca="1" si="99"/>
        <v>0</v>
      </c>
      <c r="G902" t="str">
        <f>IF(ISBLANK(K902),"",COUNTA($K$2:K902))</f>
        <v/>
      </c>
      <c r="H902" t="str">
        <f t="shared" si="101"/>
        <v/>
      </c>
      <c r="I902">
        <f t="shared" si="102"/>
        <v>0</v>
      </c>
      <c r="J902">
        <f t="shared" si="103"/>
        <v>0</v>
      </c>
      <c r="M902">
        <f t="shared" si="104"/>
        <v>0</v>
      </c>
      <c r="N902">
        <f t="shared" si="104"/>
        <v>0</v>
      </c>
    </row>
    <row r="903" spans="1:14" x14ac:dyDescent="0.25">
      <c r="A903">
        <f ca="1">IF($B$2=0,"",COUNTA($B$2:B903))</f>
        <v>902</v>
      </c>
      <c r="B903" s="3" t="str">
        <f t="shared" ca="1" si="100"/>
        <v/>
      </c>
      <c r="C903" s="3">
        <f t="shared" ca="1" si="99"/>
        <v>0</v>
      </c>
      <c r="G903" t="str">
        <f>IF(ISBLANK(K903),"",COUNTA($K$2:K903))</f>
        <v/>
      </c>
      <c r="H903" t="str">
        <f t="shared" si="101"/>
        <v/>
      </c>
      <c r="I903">
        <f t="shared" si="102"/>
        <v>0</v>
      </c>
      <c r="J903">
        <f t="shared" si="103"/>
        <v>0</v>
      </c>
      <c r="M903">
        <f t="shared" si="104"/>
        <v>0</v>
      </c>
      <c r="N903">
        <f t="shared" si="104"/>
        <v>0</v>
      </c>
    </row>
    <row r="904" spans="1:14" x14ac:dyDescent="0.25">
      <c r="A904">
        <f ca="1">IF($B$2=0,"",COUNTA($B$2:B904))</f>
        <v>903</v>
      </c>
      <c r="B904" s="3" t="str">
        <f t="shared" ca="1" si="100"/>
        <v/>
      </c>
      <c r="C904" s="3">
        <f t="shared" ca="1" si="99"/>
        <v>0</v>
      </c>
      <c r="G904" t="str">
        <f>IF(ISBLANK(K904),"",COUNTA($K$2:K904))</f>
        <v/>
      </c>
      <c r="H904" t="str">
        <f t="shared" si="101"/>
        <v/>
      </c>
      <c r="I904">
        <f t="shared" si="102"/>
        <v>0</v>
      </c>
      <c r="J904">
        <f t="shared" si="103"/>
        <v>0</v>
      </c>
      <c r="M904">
        <f t="shared" si="104"/>
        <v>0</v>
      </c>
      <c r="N904">
        <f t="shared" si="104"/>
        <v>0</v>
      </c>
    </row>
    <row r="905" spans="1:14" x14ac:dyDescent="0.25">
      <c r="A905">
        <f ca="1">IF($B$2=0,"",COUNTA($B$2:B905))</f>
        <v>904</v>
      </c>
      <c r="B905" s="3" t="str">
        <f t="shared" ca="1" si="100"/>
        <v/>
      </c>
      <c r="C905" s="3">
        <f t="shared" ca="1" si="99"/>
        <v>0</v>
      </c>
      <c r="G905" t="str">
        <f>IF(ISBLANK(K905),"",COUNTA($K$2:K905))</f>
        <v/>
      </c>
      <c r="H905" t="str">
        <f t="shared" si="101"/>
        <v/>
      </c>
      <c r="I905">
        <f t="shared" si="102"/>
        <v>0</v>
      </c>
      <c r="J905">
        <f t="shared" si="103"/>
        <v>0</v>
      </c>
      <c r="M905">
        <f t="shared" si="104"/>
        <v>0</v>
      </c>
      <c r="N905">
        <f t="shared" si="104"/>
        <v>0</v>
      </c>
    </row>
    <row r="906" spans="1:14" x14ac:dyDescent="0.25">
      <c r="A906">
        <f ca="1">IF($B$2=0,"",COUNTA($B$2:B906))</f>
        <v>905</v>
      </c>
      <c r="B906" s="3" t="str">
        <f t="shared" ca="1" si="100"/>
        <v/>
      </c>
      <c r="C906" s="3">
        <f t="shared" ca="1" si="99"/>
        <v>0</v>
      </c>
      <c r="G906" t="str">
        <f>IF(ISBLANK(K906),"",COUNTA($K$2:K906))</f>
        <v/>
      </c>
      <c r="H906" t="str">
        <f t="shared" si="101"/>
        <v/>
      </c>
      <c r="I906">
        <f t="shared" si="102"/>
        <v>0</v>
      </c>
      <c r="J906">
        <f t="shared" si="103"/>
        <v>0</v>
      </c>
      <c r="M906">
        <f t="shared" si="104"/>
        <v>0</v>
      </c>
      <c r="N906">
        <f t="shared" si="104"/>
        <v>0</v>
      </c>
    </row>
    <row r="907" spans="1:14" x14ac:dyDescent="0.25">
      <c r="A907">
        <f ca="1">IF($B$2=0,"",COUNTA($B$2:B907))</f>
        <v>906</v>
      </c>
      <c r="B907" s="3" t="str">
        <f t="shared" ca="1" si="100"/>
        <v/>
      </c>
      <c r="C907" s="3">
        <f t="shared" ca="1" si="99"/>
        <v>0</v>
      </c>
      <c r="G907" t="str">
        <f>IF(ISBLANK(K907),"",COUNTA($K$2:K907))</f>
        <v/>
      </c>
      <c r="H907" t="str">
        <f t="shared" si="101"/>
        <v/>
      </c>
      <c r="I907">
        <f t="shared" si="102"/>
        <v>0</v>
      </c>
      <c r="J907">
        <f t="shared" si="103"/>
        <v>0</v>
      </c>
      <c r="M907">
        <f t="shared" si="104"/>
        <v>0</v>
      </c>
      <c r="N907">
        <f t="shared" si="104"/>
        <v>0</v>
      </c>
    </row>
    <row r="908" spans="1:14" x14ac:dyDescent="0.25">
      <c r="A908">
        <f ca="1">IF($B$2=0,"",COUNTA($B$2:B908))</f>
        <v>907</v>
      </c>
      <c r="B908" s="3" t="str">
        <f t="shared" ca="1" si="100"/>
        <v/>
      </c>
      <c r="C908" s="3">
        <f t="shared" ca="1" si="99"/>
        <v>0</v>
      </c>
      <c r="G908" t="str">
        <f>IF(ISBLANK(K908),"",COUNTA($K$2:K908))</f>
        <v/>
      </c>
      <c r="H908" t="str">
        <f t="shared" si="101"/>
        <v/>
      </c>
      <c r="I908">
        <f t="shared" si="102"/>
        <v>0</v>
      </c>
      <c r="J908">
        <f t="shared" si="103"/>
        <v>0</v>
      </c>
      <c r="M908">
        <f t="shared" si="104"/>
        <v>0</v>
      </c>
      <c r="N908">
        <f t="shared" si="104"/>
        <v>0</v>
      </c>
    </row>
    <row r="909" spans="1:14" x14ac:dyDescent="0.25">
      <c r="A909">
        <f ca="1">IF($B$2=0,"",COUNTA($B$2:B909))</f>
        <v>908</v>
      </c>
      <c r="B909" s="3" t="str">
        <f t="shared" ca="1" si="100"/>
        <v/>
      </c>
      <c r="C909" s="3">
        <f t="shared" ca="1" si="99"/>
        <v>0</v>
      </c>
      <c r="G909" t="str">
        <f>IF(ISBLANK(K909),"",COUNTA($K$2:K909))</f>
        <v/>
      </c>
      <c r="H909" t="str">
        <f t="shared" si="101"/>
        <v/>
      </c>
      <c r="I909">
        <f t="shared" si="102"/>
        <v>0</v>
      </c>
      <c r="J909">
        <f t="shared" si="103"/>
        <v>0</v>
      </c>
      <c r="M909">
        <f t="shared" si="104"/>
        <v>0</v>
      </c>
      <c r="N909">
        <f t="shared" si="104"/>
        <v>0</v>
      </c>
    </row>
    <row r="910" spans="1:14" x14ac:dyDescent="0.25">
      <c r="A910">
        <f ca="1">IF($B$2=0,"",COUNTA($B$2:B910))</f>
        <v>909</v>
      </c>
      <c r="B910" s="3" t="str">
        <f t="shared" ca="1" si="100"/>
        <v/>
      </c>
      <c r="C910" s="3">
        <f t="shared" ca="1" si="99"/>
        <v>0</v>
      </c>
      <c r="G910" t="str">
        <f>IF(ISBLANK(K910),"",COUNTA($K$2:K910))</f>
        <v/>
      </c>
      <c r="H910" t="str">
        <f t="shared" si="101"/>
        <v/>
      </c>
      <c r="I910">
        <f t="shared" si="102"/>
        <v>0</v>
      </c>
      <c r="J910">
        <f t="shared" si="103"/>
        <v>0</v>
      </c>
      <c r="M910">
        <f t="shared" si="104"/>
        <v>0</v>
      </c>
      <c r="N910">
        <f t="shared" si="104"/>
        <v>0</v>
      </c>
    </row>
    <row r="911" spans="1:14" x14ac:dyDescent="0.25">
      <c r="A911">
        <f ca="1">IF($B$2=0,"",COUNTA($B$2:B911))</f>
        <v>910</v>
      </c>
      <c r="B911" s="3" t="str">
        <f t="shared" ca="1" si="100"/>
        <v/>
      </c>
      <c r="C911" s="3">
        <f t="shared" ca="1" si="99"/>
        <v>0</v>
      </c>
      <c r="G911" t="str">
        <f>IF(ISBLANK(K911),"",COUNTA($K$2:K911))</f>
        <v/>
      </c>
      <c r="H911" t="str">
        <f t="shared" si="101"/>
        <v/>
      </c>
      <c r="I911">
        <f t="shared" si="102"/>
        <v>0</v>
      </c>
      <c r="J911">
        <f t="shared" si="103"/>
        <v>0</v>
      </c>
      <c r="M911">
        <f t="shared" si="104"/>
        <v>0</v>
      </c>
      <c r="N911">
        <f t="shared" si="104"/>
        <v>0</v>
      </c>
    </row>
    <row r="912" spans="1:14" x14ac:dyDescent="0.25">
      <c r="A912">
        <f ca="1">IF($B$2=0,"",COUNTA($B$2:B912))</f>
        <v>911</v>
      </c>
      <c r="B912" s="3" t="str">
        <f t="shared" ca="1" si="100"/>
        <v/>
      </c>
      <c r="C912" s="3">
        <f t="shared" ca="1" si="99"/>
        <v>0</v>
      </c>
      <c r="G912" t="str">
        <f>IF(ISBLANK(K912),"",COUNTA($K$2:K912))</f>
        <v/>
      </c>
      <c r="H912" t="str">
        <f t="shared" si="101"/>
        <v/>
      </c>
      <c r="I912">
        <f t="shared" si="102"/>
        <v>0</v>
      </c>
      <c r="J912">
        <f t="shared" si="103"/>
        <v>0</v>
      </c>
      <c r="M912">
        <f t="shared" si="104"/>
        <v>0</v>
      </c>
      <c r="N912">
        <f t="shared" si="104"/>
        <v>0</v>
      </c>
    </row>
    <row r="913" spans="1:14" x14ac:dyDescent="0.25">
      <c r="A913">
        <f ca="1">IF($B$2=0,"",COUNTA($B$2:B913))</f>
        <v>912</v>
      </c>
      <c r="B913" s="3" t="str">
        <f t="shared" ca="1" si="100"/>
        <v/>
      </c>
      <c r="C913" s="3">
        <f t="shared" ca="1" si="99"/>
        <v>0</v>
      </c>
      <c r="G913" t="str">
        <f>IF(ISBLANK(K913),"",COUNTA($K$2:K913))</f>
        <v/>
      </c>
      <c r="H913" t="str">
        <f t="shared" si="101"/>
        <v/>
      </c>
      <c r="I913">
        <f t="shared" si="102"/>
        <v>0</v>
      </c>
      <c r="J913">
        <f t="shared" si="103"/>
        <v>0</v>
      </c>
      <c r="M913">
        <f t="shared" si="104"/>
        <v>0</v>
      </c>
      <c r="N913">
        <f t="shared" si="104"/>
        <v>0</v>
      </c>
    </row>
    <row r="914" spans="1:14" x14ac:dyDescent="0.25">
      <c r="A914">
        <f ca="1">IF($B$2=0,"",COUNTA($B$2:B914))</f>
        <v>913</v>
      </c>
      <c r="B914" s="3" t="str">
        <f t="shared" ca="1" si="100"/>
        <v/>
      </c>
      <c r="C914" s="3">
        <f t="shared" ca="1" si="99"/>
        <v>0</v>
      </c>
      <c r="G914" t="str">
        <f>IF(ISBLANK(K914),"",COUNTA($K$2:K914))</f>
        <v/>
      </c>
      <c r="H914" t="str">
        <f t="shared" si="101"/>
        <v/>
      </c>
      <c r="I914">
        <f t="shared" si="102"/>
        <v>0</v>
      </c>
      <c r="J914">
        <f t="shared" si="103"/>
        <v>0</v>
      </c>
      <c r="M914">
        <f t="shared" si="104"/>
        <v>0</v>
      </c>
      <c r="N914">
        <f t="shared" si="104"/>
        <v>0</v>
      </c>
    </row>
    <row r="915" spans="1:14" x14ac:dyDescent="0.25">
      <c r="A915">
        <f ca="1">IF($B$2=0,"",COUNTA($B$2:B915))</f>
        <v>914</v>
      </c>
      <c r="B915" s="3" t="str">
        <f t="shared" ca="1" si="100"/>
        <v/>
      </c>
      <c r="C915" s="3">
        <f t="shared" ca="1" si="99"/>
        <v>0</v>
      </c>
      <c r="G915" t="str">
        <f>IF(ISBLANK(K915),"",COUNTA($K$2:K915))</f>
        <v/>
      </c>
      <c r="H915" t="str">
        <f t="shared" si="101"/>
        <v/>
      </c>
      <c r="I915">
        <f t="shared" si="102"/>
        <v>0</v>
      </c>
      <c r="J915">
        <f t="shared" si="103"/>
        <v>0</v>
      </c>
      <c r="M915">
        <f t="shared" si="104"/>
        <v>0</v>
      </c>
      <c r="N915">
        <f t="shared" si="104"/>
        <v>0</v>
      </c>
    </row>
    <row r="916" spans="1:14" x14ac:dyDescent="0.25">
      <c r="A916">
        <f ca="1">IF($B$2=0,"",COUNTA($B$2:B916))</f>
        <v>915</v>
      </c>
      <c r="B916" s="3" t="str">
        <f t="shared" ca="1" si="100"/>
        <v/>
      </c>
      <c r="C916" s="3">
        <f t="shared" ca="1" si="99"/>
        <v>0</v>
      </c>
      <c r="G916" t="str">
        <f>IF(ISBLANK(K916),"",COUNTA($K$2:K916))</f>
        <v/>
      </c>
      <c r="H916" t="str">
        <f t="shared" si="101"/>
        <v/>
      </c>
      <c r="I916">
        <f t="shared" si="102"/>
        <v>0</v>
      </c>
      <c r="J916">
        <f t="shared" si="103"/>
        <v>0</v>
      </c>
      <c r="M916">
        <f t="shared" si="104"/>
        <v>0</v>
      </c>
      <c r="N916">
        <f t="shared" si="104"/>
        <v>0</v>
      </c>
    </row>
    <row r="917" spans="1:14" x14ac:dyDescent="0.25">
      <c r="A917">
        <f ca="1">IF($B$2=0,"",COUNTA($B$2:B917))</f>
        <v>916</v>
      </c>
      <c r="B917" s="3" t="str">
        <f t="shared" ca="1" si="100"/>
        <v/>
      </c>
      <c r="C917" s="3">
        <f t="shared" ca="1" si="99"/>
        <v>0</v>
      </c>
      <c r="G917" t="str">
        <f>IF(ISBLANK(K917),"",COUNTA($K$2:K917))</f>
        <v/>
      </c>
      <c r="H917" t="str">
        <f t="shared" si="101"/>
        <v/>
      </c>
      <c r="I917">
        <f t="shared" si="102"/>
        <v>0</v>
      </c>
      <c r="J917">
        <f t="shared" si="103"/>
        <v>0</v>
      </c>
      <c r="M917">
        <f t="shared" si="104"/>
        <v>0</v>
      </c>
      <c r="N917">
        <f t="shared" si="104"/>
        <v>0</v>
      </c>
    </row>
    <row r="918" spans="1:14" x14ac:dyDescent="0.25">
      <c r="A918">
        <f ca="1">IF($B$2=0,"",COUNTA($B$2:B918))</f>
        <v>917</v>
      </c>
      <c r="B918" s="3" t="str">
        <f t="shared" ca="1" si="100"/>
        <v/>
      </c>
      <c r="C918" s="3">
        <f t="shared" ca="1" si="99"/>
        <v>0</v>
      </c>
      <c r="G918" t="str">
        <f>IF(ISBLANK(K918),"",COUNTA($K$2:K918))</f>
        <v/>
      </c>
      <c r="H918" t="str">
        <f t="shared" si="101"/>
        <v/>
      </c>
      <c r="I918">
        <f t="shared" si="102"/>
        <v>0</v>
      </c>
      <c r="J918">
        <f t="shared" si="103"/>
        <v>0</v>
      </c>
      <c r="M918">
        <f t="shared" si="104"/>
        <v>0</v>
      </c>
      <c r="N918">
        <f t="shared" si="104"/>
        <v>0</v>
      </c>
    </row>
    <row r="919" spans="1:14" x14ac:dyDescent="0.25">
      <c r="A919">
        <f ca="1">IF($B$2=0,"",COUNTA($B$2:B919))</f>
        <v>918</v>
      </c>
      <c r="B919" s="3" t="str">
        <f t="shared" ca="1" si="100"/>
        <v/>
      </c>
      <c r="C919" s="3">
        <f t="shared" ca="1" si="99"/>
        <v>0</v>
      </c>
      <c r="G919" t="str">
        <f>IF(ISBLANK(K919),"",COUNTA($K$2:K919))</f>
        <v/>
      </c>
      <c r="H919" t="str">
        <f t="shared" si="101"/>
        <v/>
      </c>
      <c r="I919">
        <f t="shared" si="102"/>
        <v>0</v>
      </c>
      <c r="J919">
        <f t="shared" si="103"/>
        <v>0</v>
      </c>
      <c r="M919">
        <f t="shared" si="104"/>
        <v>0</v>
      </c>
      <c r="N919">
        <f t="shared" si="104"/>
        <v>0</v>
      </c>
    </row>
    <row r="920" spans="1:14" x14ac:dyDescent="0.25">
      <c r="A920">
        <f ca="1">IF($B$2=0,"",COUNTA($B$2:B920))</f>
        <v>919</v>
      </c>
      <c r="B920" s="3" t="str">
        <f t="shared" ca="1" si="100"/>
        <v/>
      </c>
      <c r="C920" s="3">
        <f t="shared" ca="1" si="99"/>
        <v>0</v>
      </c>
      <c r="G920" t="str">
        <f>IF(ISBLANK(K920),"",COUNTA($K$2:K920))</f>
        <v/>
      </c>
      <c r="H920" t="str">
        <f t="shared" si="101"/>
        <v/>
      </c>
      <c r="I920">
        <f t="shared" si="102"/>
        <v>0</v>
      </c>
      <c r="J920">
        <f t="shared" si="103"/>
        <v>0</v>
      </c>
      <c r="M920">
        <f t="shared" si="104"/>
        <v>0</v>
      </c>
      <c r="N920">
        <f t="shared" si="104"/>
        <v>0</v>
      </c>
    </row>
    <row r="921" spans="1:14" x14ac:dyDescent="0.25">
      <c r="A921">
        <f ca="1">IF($B$2=0,"",COUNTA($B$2:B921))</f>
        <v>920</v>
      </c>
      <c r="B921" s="3" t="str">
        <f t="shared" ca="1" si="100"/>
        <v/>
      </c>
      <c r="C921" s="3">
        <f t="shared" ca="1" si="99"/>
        <v>0</v>
      </c>
      <c r="G921" t="str">
        <f>IF(ISBLANK(K921),"",COUNTA($K$2:K921))</f>
        <v/>
      </c>
      <c r="H921" t="str">
        <f t="shared" si="101"/>
        <v/>
      </c>
      <c r="I921">
        <f t="shared" si="102"/>
        <v>0</v>
      </c>
      <c r="J921">
        <f t="shared" si="103"/>
        <v>0</v>
      </c>
      <c r="M921">
        <f t="shared" si="104"/>
        <v>0</v>
      </c>
      <c r="N921">
        <f t="shared" si="104"/>
        <v>0</v>
      </c>
    </row>
    <row r="922" spans="1:14" x14ac:dyDescent="0.25">
      <c r="A922">
        <f ca="1">IF($B$2=0,"",COUNTA($B$2:B922))</f>
        <v>921</v>
      </c>
      <c r="B922" s="3" t="str">
        <f t="shared" ca="1" si="100"/>
        <v/>
      </c>
      <c r="C922" s="3">
        <f t="shared" ca="1" si="99"/>
        <v>0</v>
      </c>
      <c r="G922" t="str">
        <f>IF(ISBLANK(K922),"",COUNTA($K$2:K922))</f>
        <v/>
      </c>
      <c r="H922" t="str">
        <f t="shared" si="101"/>
        <v/>
      </c>
      <c r="I922">
        <f t="shared" si="102"/>
        <v>0</v>
      </c>
      <c r="J922">
        <f t="shared" si="103"/>
        <v>0</v>
      </c>
      <c r="M922">
        <f t="shared" si="104"/>
        <v>0</v>
      </c>
      <c r="N922">
        <f t="shared" si="104"/>
        <v>0</v>
      </c>
    </row>
    <row r="923" spans="1:14" x14ac:dyDescent="0.25">
      <c r="A923">
        <f ca="1">IF($B$2=0,"",COUNTA($B$2:B923))</f>
        <v>922</v>
      </c>
      <c r="B923" s="3" t="str">
        <f t="shared" ca="1" si="100"/>
        <v/>
      </c>
      <c r="C923" s="3">
        <f t="shared" ca="1" si="99"/>
        <v>0</v>
      </c>
      <c r="G923" t="str">
        <f>IF(ISBLANK(K923),"",COUNTA($K$2:K923))</f>
        <v/>
      </c>
      <c r="H923" t="str">
        <f t="shared" si="101"/>
        <v/>
      </c>
      <c r="I923">
        <f t="shared" si="102"/>
        <v>0</v>
      </c>
      <c r="J923">
        <f t="shared" si="103"/>
        <v>0</v>
      </c>
      <c r="M923">
        <f t="shared" si="104"/>
        <v>0</v>
      </c>
      <c r="N923">
        <f t="shared" si="104"/>
        <v>0</v>
      </c>
    </row>
    <row r="924" spans="1:14" x14ac:dyDescent="0.25">
      <c r="A924">
        <f ca="1">IF($B$2=0,"",COUNTA($B$2:B924))</f>
        <v>923</v>
      </c>
      <c r="B924" s="3" t="str">
        <f t="shared" ca="1" si="100"/>
        <v/>
      </c>
      <c r="C924" s="3">
        <f t="shared" ca="1" si="99"/>
        <v>0</v>
      </c>
      <c r="G924" t="str">
        <f>IF(ISBLANK(K924),"",COUNTA($K$2:K924))</f>
        <v/>
      </c>
      <c r="H924" t="str">
        <f t="shared" si="101"/>
        <v/>
      </c>
      <c r="I924">
        <f t="shared" si="102"/>
        <v>0</v>
      </c>
      <c r="J924">
        <f t="shared" si="103"/>
        <v>0</v>
      </c>
      <c r="M924">
        <f t="shared" si="104"/>
        <v>0</v>
      </c>
      <c r="N924">
        <f t="shared" si="104"/>
        <v>0</v>
      </c>
    </row>
    <row r="925" spans="1:14" x14ac:dyDescent="0.25">
      <c r="A925">
        <f ca="1">IF($B$2=0,"",COUNTA($B$2:B925))</f>
        <v>924</v>
      </c>
      <c r="B925" s="3" t="str">
        <f t="shared" ca="1" si="100"/>
        <v/>
      </c>
      <c r="C925" s="3">
        <f t="shared" ca="1" si="99"/>
        <v>0</v>
      </c>
      <c r="G925" t="str">
        <f>IF(ISBLANK(K925),"",COUNTA($K$2:K925))</f>
        <v/>
      </c>
      <c r="H925" t="str">
        <f t="shared" si="101"/>
        <v/>
      </c>
      <c r="I925">
        <f t="shared" si="102"/>
        <v>0</v>
      </c>
      <c r="J925">
        <f t="shared" si="103"/>
        <v>0</v>
      </c>
      <c r="M925">
        <f t="shared" si="104"/>
        <v>0</v>
      </c>
      <c r="N925">
        <f t="shared" si="104"/>
        <v>0</v>
      </c>
    </row>
    <row r="926" spans="1:14" x14ac:dyDescent="0.25">
      <c r="A926">
        <f ca="1">IF($B$2=0,"",COUNTA($B$2:B926))</f>
        <v>925</v>
      </c>
      <c r="B926" s="3" t="str">
        <f t="shared" ca="1" si="100"/>
        <v/>
      </c>
      <c r="C926" s="3">
        <f t="shared" ca="1" si="99"/>
        <v>0</v>
      </c>
      <c r="G926" t="str">
        <f>IF(ISBLANK(K926),"",COUNTA($K$2:K926))</f>
        <v/>
      </c>
      <c r="H926" t="str">
        <f t="shared" si="101"/>
        <v/>
      </c>
      <c r="I926">
        <f t="shared" si="102"/>
        <v>0</v>
      </c>
      <c r="J926">
        <f t="shared" si="103"/>
        <v>0</v>
      </c>
      <c r="M926">
        <f t="shared" si="104"/>
        <v>0</v>
      </c>
      <c r="N926">
        <f t="shared" si="104"/>
        <v>0</v>
      </c>
    </row>
    <row r="927" spans="1:14" x14ac:dyDescent="0.25">
      <c r="A927">
        <f ca="1">IF($B$2=0,"",COUNTA($B$2:B927))</f>
        <v>926</v>
      </c>
      <c r="B927" s="3" t="str">
        <f t="shared" ca="1" si="100"/>
        <v/>
      </c>
      <c r="C927" s="3">
        <f t="shared" ca="1" si="99"/>
        <v>0</v>
      </c>
      <c r="G927" t="str">
        <f>IF(ISBLANK(K927),"",COUNTA($K$2:K927))</f>
        <v/>
      </c>
      <c r="H927" t="str">
        <f t="shared" si="101"/>
        <v/>
      </c>
      <c r="I927">
        <f t="shared" si="102"/>
        <v>0</v>
      </c>
      <c r="J927">
        <f t="shared" si="103"/>
        <v>0</v>
      </c>
      <c r="M927">
        <f t="shared" si="104"/>
        <v>0</v>
      </c>
      <c r="N927">
        <f t="shared" si="104"/>
        <v>0</v>
      </c>
    </row>
    <row r="928" spans="1:14" x14ac:dyDescent="0.25">
      <c r="A928">
        <f ca="1">IF($B$2=0,"",COUNTA($B$2:B928))</f>
        <v>927</v>
      </c>
      <c r="B928" s="3" t="str">
        <f t="shared" ca="1" si="100"/>
        <v/>
      </c>
      <c r="C928" s="3">
        <f t="shared" ca="1" si="99"/>
        <v>0</v>
      </c>
      <c r="G928" t="str">
        <f>IF(ISBLANK(K928),"",COUNTA($K$2:K928))</f>
        <v/>
      </c>
      <c r="H928" t="str">
        <f t="shared" si="101"/>
        <v/>
      </c>
      <c r="I928">
        <f t="shared" si="102"/>
        <v>0</v>
      </c>
      <c r="J928">
        <f t="shared" si="103"/>
        <v>0</v>
      </c>
      <c r="M928">
        <f t="shared" si="104"/>
        <v>0</v>
      </c>
      <c r="N928">
        <f t="shared" si="104"/>
        <v>0</v>
      </c>
    </row>
    <row r="929" spans="1:14" x14ac:dyDescent="0.25">
      <c r="A929">
        <f ca="1">IF($B$2=0,"",COUNTA($B$2:B929))</f>
        <v>928</v>
      </c>
      <c r="B929" s="3" t="str">
        <f t="shared" ca="1" si="100"/>
        <v/>
      </c>
      <c r="C929" s="3">
        <f t="shared" ca="1" si="99"/>
        <v>0</v>
      </c>
      <c r="G929" t="str">
        <f>IF(ISBLANK(K929),"",COUNTA($K$2:K929))</f>
        <v/>
      </c>
      <c r="H929" t="str">
        <f t="shared" si="101"/>
        <v/>
      </c>
      <c r="I929">
        <f t="shared" si="102"/>
        <v>0</v>
      </c>
      <c r="J929">
        <f t="shared" si="103"/>
        <v>0</v>
      </c>
      <c r="M929">
        <f t="shared" si="104"/>
        <v>0</v>
      </c>
      <c r="N929">
        <f t="shared" si="104"/>
        <v>0</v>
      </c>
    </row>
    <row r="930" spans="1:14" x14ac:dyDescent="0.25">
      <c r="A930">
        <f ca="1">IF($B$2=0,"",COUNTA($B$2:B930))</f>
        <v>929</v>
      </c>
      <c r="B930" s="3" t="str">
        <f t="shared" ca="1" si="100"/>
        <v/>
      </c>
      <c r="C930" s="3">
        <f t="shared" ca="1" si="99"/>
        <v>0</v>
      </c>
      <c r="G930" t="str">
        <f>IF(ISBLANK(K930),"",COUNTA($K$2:K930))</f>
        <v/>
      </c>
      <c r="H930" t="str">
        <f t="shared" si="101"/>
        <v/>
      </c>
      <c r="I930">
        <f t="shared" si="102"/>
        <v>0</v>
      </c>
      <c r="J930">
        <f t="shared" si="103"/>
        <v>0</v>
      </c>
      <c r="M930">
        <f t="shared" si="104"/>
        <v>0</v>
      </c>
      <c r="N930">
        <f t="shared" si="104"/>
        <v>0</v>
      </c>
    </row>
    <row r="931" spans="1:14" x14ac:dyDescent="0.25">
      <c r="A931">
        <f ca="1">IF($B$2=0,"",COUNTA($B$2:B931))</f>
        <v>930</v>
      </c>
      <c r="B931" s="3" t="str">
        <f t="shared" ca="1" si="100"/>
        <v/>
      </c>
      <c r="C931" s="3">
        <f t="shared" ca="1" si="99"/>
        <v>0</v>
      </c>
      <c r="G931" t="str">
        <f>IF(ISBLANK(K931),"",COUNTA($K$2:K931))</f>
        <v/>
      </c>
      <c r="H931" t="str">
        <f t="shared" si="101"/>
        <v/>
      </c>
      <c r="I931">
        <f t="shared" si="102"/>
        <v>0</v>
      </c>
      <c r="J931">
        <f t="shared" si="103"/>
        <v>0</v>
      </c>
      <c r="M931">
        <f t="shared" si="104"/>
        <v>0</v>
      </c>
      <c r="N931">
        <f t="shared" si="104"/>
        <v>0</v>
      </c>
    </row>
    <row r="932" spans="1:14" x14ac:dyDescent="0.25">
      <c r="A932">
        <f ca="1">IF($B$2=0,"",COUNTA($B$2:B932))</f>
        <v>931</v>
      </c>
      <c r="B932" s="3" t="str">
        <f t="shared" ca="1" si="100"/>
        <v/>
      </c>
      <c r="C932" s="3">
        <f t="shared" ref="C932:C974" ca="1" si="105">OFFSET(F932,(ROW()-1)*1-1,0)</f>
        <v>0</v>
      </c>
      <c r="G932" t="str">
        <f>IF(ISBLANK(K932),"",COUNTA($K$2:K932))</f>
        <v/>
      </c>
      <c r="H932" t="str">
        <f t="shared" si="101"/>
        <v/>
      </c>
      <c r="I932">
        <f t="shared" si="102"/>
        <v>0</v>
      </c>
      <c r="J932">
        <f t="shared" si="103"/>
        <v>0</v>
      </c>
      <c r="M932">
        <f t="shared" si="104"/>
        <v>0</v>
      </c>
      <c r="N932">
        <f t="shared" si="104"/>
        <v>0</v>
      </c>
    </row>
    <row r="933" spans="1:14" x14ac:dyDescent="0.25">
      <c r="A933">
        <f ca="1">IF($B$2=0,"",COUNTA($B$2:B933))</f>
        <v>932</v>
      </c>
      <c r="B933" s="3" t="str">
        <f t="shared" ca="1" si="100"/>
        <v/>
      </c>
      <c r="C933" s="3">
        <f t="shared" ca="1" si="105"/>
        <v>0</v>
      </c>
      <c r="G933" t="str">
        <f>IF(ISBLANK(K933),"",COUNTA($K$2:K933))</f>
        <v/>
      </c>
      <c r="H933" t="str">
        <f t="shared" si="101"/>
        <v/>
      </c>
      <c r="I933">
        <f t="shared" si="102"/>
        <v>0</v>
      </c>
      <c r="J933">
        <f t="shared" si="103"/>
        <v>0</v>
      </c>
      <c r="M933">
        <f t="shared" si="104"/>
        <v>0</v>
      </c>
      <c r="N933">
        <f t="shared" si="104"/>
        <v>0</v>
      </c>
    </row>
    <row r="934" spans="1:14" x14ac:dyDescent="0.25">
      <c r="A934">
        <f ca="1">IF($B$2=0,"",COUNTA($B$2:B934))</f>
        <v>933</v>
      </c>
      <c r="B934" s="3" t="str">
        <f t="shared" ca="1" si="100"/>
        <v/>
      </c>
      <c r="C934" s="3">
        <f t="shared" ca="1" si="105"/>
        <v>0</v>
      </c>
      <c r="G934" t="str">
        <f>IF(ISBLANK(K934),"",COUNTA($K$2:K934))</f>
        <v/>
      </c>
      <c r="H934" t="str">
        <f t="shared" si="101"/>
        <v/>
      </c>
      <c r="I934">
        <f t="shared" si="102"/>
        <v>0</v>
      </c>
      <c r="J934">
        <f t="shared" si="103"/>
        <v>0</v>
      </c>
      <c r="M934">
        <f t="shared" si="104"/>
        <v>0</v>
      </c>
      <c r="N934">
        <f t="shared" si="104"/>
        <v>0</v>
      </c>
    </row>
    <row r="935" spans="1:14" x14ac:dyDescent="0.25">
      <c r="A935">
        <f ca="1">IF($B$2=0,"",COUNTA($B$2:B935))</f>
        <v>934</v>
      </c>
      <c r="B935" s="3" t="str">
        <f t="shared" ca="1" si="100"/>
        <v/>
      </c>
      <c r="C935" s="3">
        <f t="shared" ca="1" si="105"/>
        <v>0</v>
      </c>
      <c r="G935" t="str">
        <f>IF(ISBLANK(K935),"",COUNTA($K$2:K935))</f>
        <v/>
      </c>
      <c r="H935" t="str">
        <f t="shared" si="101"/>
        <v/>
      </c>
      <c r="I935">
        <f t="shared" si="102"/>
        <v>0</v>
      </c>
      <c r="J935">
        <f t="shared" si="103"/>
        <v>0</v>
      </c>
      <c r="M935">
        <f t="shared" si="104"/>
        <v>0</v>
      </c>
      <c r="N935">
        <f t="shared" si="104"/>
        <v>0</v>
      </c>
    </row>
    <row r="936" spans="1:14" x14ac:dyDescent="0.25">
      <c r="A936">
        <f ca="1">IF($B$2=0,"",COUNTA($B$2:B936))</f>
        <v>935</v>
      </c>
      <c r="B936" s="3" t="str">
        <f t="shared" ca="1" si="100"/>
        <v/>
      </c>
      <c r="C936" s="3">
        <f t="shared" ca="1" si="105"/>
        <v>0</v>
      </c>
      <c r="G936" t="str">
        <f>IF(ISBLANK(K936),"",COUNTA($K$2:K936))</f>
        <v/>
      </c>
      <c r="H936" t="str">
        <f t="shared" si="101"/>
        <v/>
      </c>
      <c r="I936">
        <f t="shared" si="102"/>
        <v>0</v>
      </c>
      <c r="J936">
        <f t="shared" si="103"/>
        <v>0</v>
      </c>
      <c r="M936">
        <f t="shared" si="104"/>
        <v>0</v>
      </c>
      <c r="N936">
        <f t="shared" si="104"/>
        <v>0</v>
      </c>
    </row>
    <row r="937" spans="1:14" x14ac:dyDescent="0.25">
      <c r="A937">
        <f ca="1">IF($B$2=0,"",COUNTA($B$2:B937))</f>
        <v>936</v>
      </c>
      <c r="B937" s="3" t="str">
        <f t="shared" ca="1" si="100"/>
        <v/>
      </c>
      <c r="C937" s="3">
        <f t="shared" ca="1" si="105"/>
        <v>0</v>
      </c>
      <c r="G937" t="str">
        <f>IF(ISBLANK(K937),"",COUNTA($K$2:K937))</f>
        <v/>
      </c>
      <c r="H937" t="str">
        <f t="shared" si="101"/>
        <v/>
      </c>
      <c r="I937">
        <f t="shared" si="102"/>
        <v>0</v>
      </c>
      <c r="J937">
        <f t="shared" si="103"/>
        <v>0</v>
      </c>
      <c r="M937">
        <f t="shared" si="104"/>
        <v>0</v>
      </c>
      <c r="N937">
        <f t="shared" si="104"/>
        <v>0</v>
      </c>
    </row>
    <row r="938" spans="1:14" x14ac:dyDescent="0.25">
      <c r="A938">
        <f ca="1">IF($B$2=0,"",COUNTA($B$2:B938))</f>
        <v>937</v>
      </c>
      <c r="B938" s="3" t="str">
        <f t="shared" ca="1" si="100"/>
        <v/>
      </c>
      <c r="C938" s="3">
        <f t="shared" ca="1" si="105"/>
        <v>0</v>
      </c>
      <c r="G938" t="str">
        <f>IF(ISBLANK(K938),"",COUNTA($K$2:K938))</f>
        <v/>
      </c>
      <c r="H938" t="str">
        <f t="shared" si="101"/>
        <v/>
      </c>
      <c r="I938">
        <f t="shared" si="102"/>
        <v>0</v>
      </c>
      <c r="J938">
        <f t="shared" si="103"/>
        <v>0</v>
      </c>
      <c r="M938">
        <f t="shared" si="104"/>
        <v>0</v>
      </c>
      <c r="N938">
        <f t="shared" si="104"/>
        <v>0</v>
      </c>
    </row>
    <row r="939" spans="1:14" x14ac:dyDescent="0.25">
      <c r="A939">
        <f ca="1">IF($B$2=0,"",COUNTA($B$2:B939))</f>
        <v>938</v>
      </c>
      <c r="B939" s="3" t="str">
        <f t="shared" ca="1" si="100"/>
        <v/>
      </c>
      <c r="C939" s="3">
        <f t="shared" ca="1" si="105"/>
        <v>0</v>
      </c>
      <c r="G939" t="str">
        <f>IF(ISBLANK(K939),"",COUNTA($K$2:K939))</f>
        <v/>
      </c>
      <c r="H939" t="str">
        <f t="shared" si="101"/>
        <v/>
      </c>
      <c r="I939">
        <f t="shared" si="102"/>
        <v>0</v>
      </c>
      <c r="J939">
        <f t="shared" si="103"/>
        <v>0</v>
      </c>
      <c r="M939">
        <f t="shared" si="104"/>
        <v>0</v>
      </c>
      <c r="N939">
        <f t="shared" si="104"/>
        <v>0</v>
      </c>
    </row>
    <row r="940" spans="1:14" x14ac:dyDescent="0.25">
      <c r="A940">
        <f ca="1">IF($B$2=0,"",COUNTA($B$2:B940))</f>
        <v>939</v>
      </c>
      <c r="B940" s="3" t="str">
        <f t="shared" ca="1" si="100"/>
        <v/>
      </c>
      <c r="C940" s="3">
        <f t="shared" ca="1" si="105"/>
        <v>0</v>
      </c>
      <c r="G940" t="str">
        <f>IF(ISBLANK(K940),"",COUNTA($K$2:K940))</f>
        <v/>
      </c>
      <c r="H940" t="str">
        <f t="shared" si="101"/>
        <v/>
      </c>
      <c r="I940">
        <f t="shared" si="102"/>
        <v>0</v>
      </c>
      <c r="J940">
        <f t="shared" si="103"/>
        <v>0</v>
      </c>
      <c r="M940">
        <f t="shared" si="104"/>
        <v>0</v>
      </c>
      <c r="N940">
        <f t="shared" si="104"/>
        <v>0</v>
      </c>
    </row>
    <row r="941" spans="1:14" x14ac:dyDescent="0.25">
      <c r="A941">
        <f ca="1">IF($B$2=0,"",COUNTA($B$2:B941))</f>
        <v>940</v>
      </c>
      <c r="B941" s="3" t="str">
        <f t="shared" ca="1" si="100"/>
        <v/>
      </c>
      <c r="C941" s="3">
        <f t="shared" ca="1" si="105"/>
        <v>0</v>
      </c>
      <c r="G941" t="str">
        <f>IF(ISBLANK(K941),"",COUNTA($K$2:K941))</f>
        <v/>
      </c>
      <c r="H941" t="str">
        <f t="shared" si="101"/>
        <v/>
      </c>
      <c r="I941">
        <f t="shared" si="102"/>
        <v>0</v>
      </c>
      <c r="J941">
        <f t="shared" si="103"/>
        <v>0</v>
      </c>
      <c r="M941">
        <f t="shared" si="104"/>
        <v>0</v>
      </c>
      <c r="N941">
        <f t="shared" si="104"/>
        <v>0</v>
      </c>
    </row>
    <row r="942" spans="1:14" x14ac:dyDescent="0.25">
      <c r="A942">
        <f ca="1">IF($B$2=0,"",COUNTA($B$2:B942))</f>
        <v>941</v>
      </c>
      <c r="B942" s="3" t="str">
        <f t="shared" ca="1" si="100"/>
        <v/>
      </c>
      <c r="C942" s="3">
        <f t="shared" ca="1" si="105"/>
        <v>0</v>
      </c>
      <c r="G942" t="str">
        <f>IF(ISBLANK(K942),"",COUNTA($K$2:K942))</f>
        <v/>
      </c>
      <c r="H942" t="str">
        <f t="shared" si="101"/>
        <v/>
      </c>
      <c r="I942">
        <f t="shared" si="102"/>
        <v>0</v>
      </c>
      <c r="J942">
        <f t="shared" si="103"/>
        <v>0</v>
      </c>
      <c r="M942">
        <f t="shared" si="104"/>
        <v>0</v>
      </c>
      <c r="N942">
        <f t="shared" si="104"/>
        <v>0</v>
      </c>
    </row>
    <row r="943" spans="1:14" x14ac:dyDescent="0.25">
      <c r="A943">
        <f ca="1">IF($B$2=0,"",COUNTA($B$2:B943))</f>
        <v>942</v>
      </c>
      <c r="B943" s="3" t="str">
        <f t="shared" ca="1" si="100"/>
        <v/>
      </c>
      <c r="C943" s="3">
        <f t="shared" ca="1" si="105"/>
        <v>0</v>
      </c>
      <c r="G943" t="str">
        <f>IF(ISBLANK(K943),"",COUNTA($K$2:K943))</f>
        <v/>
      </c>
      <c r="H943" t="str">
        <f t="shared" si="101"/>
        <v/>
      </c>
      <c r="I943">
        <f t="shared" si="102"/>
        <v>0</v>
      </c>
      <c r="J943">
        <f t="shared" si="103"/>
        <v>0</v>
      </c>
      <c r="M943">
        <f t="shared" si="104"/>
        <v>0</v>
      </c>
      <c r="N943">
        <f t="shared" si="104"/>
        <v>0</v>
      </c>
    </row>
    <row r="944" spans="1:14" x14ac:dyDescent="0.25">
      <c r="A944">
        <f ca="1">IF($B$2=0,"",COUNTA($B$2:B944))</f>
        <v>943</v>
      </c>
      <c r="B944" s="3" t="str">
        <f t="shared" ca="1" si="100"/>
        <v/>
      </c>
      <c r="C944" s="3">
        <f t="shared" ca="1" si="105"/>
        <v>0</v>
      </c>
      <c r="G944" t="str">
        <f>IF(ISBLANK(K944),"",COUNTA($K$2:K944))</f>
        <v/>
      </c>
      <c r="H944" t="str">
        <f t="shared" si="101"/>
        <v/>
      </c>
      <c r="I944">
        <f t="shared" si="102"/>
        <v>0</v>
      </c>
      <c r="J944">
        <f t="shared" si="103"/>
        <v>0</v>
      </c>
      <c r="M944">
        <f t="shared" si="104"/>
        <v>0</v>
      </c>
      <c r="N944">
        <f t="shared" si="104"/>
        <v>0</v>
      </c>
    </row>
    <row r="945" spans="1:14" x14ac:dyDescent="0.25">
      <c r="A945">
        <f ca="1">IF($B$2=0,"",COUNTA($B$2:B945))</f>
        <v>944</v>
      </c>
      <c r="B945" s="3" t="str">
        <f t="shared" ca="1" si="100"/>
        <v/>
      </c>
      <c r="C945" s="3">
        <f t="shared" ca="1" si="105"/>
        <v>0</v>
      </c>
      <c r="G945" t="str">
        <f>IF(ISBLANK(K945),"",COUNTA($K$2:K945))</f>
        <v/>
      </c>
      <c r="H945" t="str">
        <f t="shared" si="101"/>
        <v/>
      </c>
      <c r="I945">
        <f t="shared" si="102"/>
        <v>0</v>
      </c>
      <c r="J945">
        <f t="shared" si="103"/>
        <v>0</v>
      </c>
      <c r="M945">
        <f t="shared" si="104"/>
        <v>0</v>
      </c>
      <c r="N945">
        <f t="shared" si="104"/>
        <v>0</v>
      </c>
    </row>
    <row r="946" spans="1:14" x14ac:dyDescent="0.25">
      <c r="A946">
        <f ca="1">IF($B$2=0,"",COUNTA($B$2:B946))</f>
        <v>945</v>
      </c>
      <c r="B946" s="3" t="str">
        <f t="shared" ca="1" si="100"/>
        <v/>
      </c>
      <c r="C946" s="3">
        <f t="shared" ca="1" si="105"/>
        <v>0</v>
      </c>
      <c r="G946" t="str">
        <f>IF(ISBLANK(K946),"",COUNTA($K$2:K946))</f>
        <v/>
      </c>
      <c r="H946" t="str">
        <f t="shared" si="101"/>
        <v/>
      </c>
      <c r="I946">
        <f t="shared" si="102"/>
        <v>0</v>
      </c>
      <c r="J946">
        <f t="shared" si="103"/>
        <v>0</v>
      </c>
      <c r="M946">
        <f t="shared" si="104"/>
        <v>0</v>
      </c>
      <c r="N946">
        <f t="shared" si="104"/>
        <v>0</v>
      </c>
    </row>
    <row r="947" spans="1:14" x14ac:dyDescent="0.25">
      <c r="A947">
        <f ca="1">IF($B$2=0,"",COUNTA($B$2:B947))</f>
        <v>946</v>
      </c>
      <c r="B947" s="3" t="str">
        <f t="shared" ca="1" si="100"/>
        <v/>
      </c>
      <c r="C947" s="3">
        <f t="shared" ca="1" si="105"/>
        <v>0</v>
      </c>
      <c r="G947" t="str">
        <f>IF(ISBLANK(K947),"",COUNTA($K$2:K947))</f>
        <v/>
      </c>
      <c r="H947" t="str">
        <f t="shared" si="101"/>
        <v/>
      </c>
      <c r="I947">
        <f t="shared" si="102"/>
        <v>0</v>
      </c>
      <c r="J947">
        <f t="shared" si="103"/>
        <v>0</v>
      </c>
      <c r="M947">
        <f t="shared" si="104"/>
        <v>0</v>
      </c>
      <c r="N947">
        <f t="shared" si="104"/>
        <v>0</v>
      </c>
    </row>
    <row r="948" spans="1:14" x14ac:dyDescent="0.25">
      <c r="A948">
        <f ca="1">IF($B$2=0,"",COUNTA($B$2:B948))</f>
        <v>947</v>
      </c>
      <c r="B948" s="3" t="str">
        <f t="shared" ca="1" si="100"/>
        <v/>
      </c>
      <c r="C948" s="3">
        <f t="shared" ca="1" si="105"/>
        <v>0</v>
      </c>
      <c r="G948" t="str">
        <f>IF(ISBLANK(K948),"",COUNTA($K$2:K948))</f>
        <v/>
      </c>
      <c r="H948" t="str">
        <f t="shared" si="101"/>
        <v/>
      </c>
      <c r="I948">
        <f t="shared" si="102"/>
        <v>0</v>
      </c>
      <c r="J948">
        <f t="shared" si="103"/>
        <v>0</v>
      </c>
      <c r="M948">
        <f t="shared" si="104"/>
        <v>0</v>
      </c>
      <c r="N948">
        <f t="shared" si="104"/>
        <v>0</v>
      </c>
    </row>
    <row r="949" spans="1:14" x14ac:dyDescent="0.25">
      <c r="A949">
        <f ca="1">IF($B$2=0,"",COUNTA($B$2:B949))</f>
        <v>948</v>
      </c>
      <c r="B949" s="3" t="str">
        <f t="shared" ca="1" si="100"/>
        <v/>
      </c>
      <c r="C949" s="3">
        <f t="shared" ca="1" si="105"/>
        <v>0</v>
      </c>
      <c r="G949" t="str">
        <f>IF(ISBLANK(K949),"",COUNTA($K$2:K949))</f>
        <v/>
      </c>
      <c r="H949" t="str">
        <f t="shared" si="101"/>
        <v/>
      </c>
      <c r="I949">
        <f t="shared" si="102"/>
        <v>0</v>
      </c>
      <c r="J949">
        <f t="shared" si="103"/>
        <v>0</v>
      </c>
      <c r="M949">
        <f t="shared" si="104"/>
        <v>0</v>
      </c>
      <c r="N949">
        <f t="shared" si="104"/>
        <v>0</v>
      </c>
    </row>
    <row r="950" spans="1:14" x14ac:dyDescent="0.25">
      <c r="A950">
        <f ca="1">IF($B$2=0,"",COUNTA($B$2:B950))</f>
        <v>949</v>
      </c>
      <c r="B950" s="3" t="str">
        <f t="shared" ca="1" si="100"/>
        <v/>
      </c>
      <c r="C950" s="3">
        <f t="shared" ca="1" si="105"/>
        <v>0</v>
      </c>
      <c r="G950" t="str">
        <f>IF(ISBLANK(K950),"",COUNTA($K$2:K950))</f>
        <v/>
      </c>
      <c r="H950" t="str">
        <f t="shared" si="101"/>
        <v/>
      </c>
      <c r="I950">
        <f t="shared" si="102"/>
        <v>0</v>
      </c>
      <c r="J950">
        <f t="shared" si="103"/>
        <v>0</v>
      </c>
      <c r="M950">
        <f t="shared" si="104"/>
        <v>0</v>
      </c>
      <c r="N950">
        <f t="shared" si="104"/>
        <v>0</v>
      </c>
    </row>
    <row r="951" spans="1:14" x14ac:dyDescent="0.25">
      <c r="A951">
        <f ca="1">IF($B$2=0,"",COUNTA($B$2:B951))</f>
        <v>950</v>
      </c>
      <c r="B951" s="3" t="str">
        <f t="shared" ca="1" si="100"/>
        <v/>
      </c>
      <c r="C951" s="3">
        <f t="shared" ca="1" si="105"/>
        <v>0</v>
      </c>
      <c r="G951" t="str">
        <f>IF(ISBLANK(K951),"",COUNTA($K$2:K951))</f>
        <v/>
      </c>
      <c r="H951" t="str">
        <f t="shared" si="101"/>
        <v/>
      </c>
      <c r="I951">
        <f t="shared" si="102"/>
        <v>0</v>
      </c>
      <c r="J951">
        <f t="shared" si="103"/>
        <v>0</v>
      </c>
      <c r="M951">
        <f t="shared" si="104"/>
        <v>0</v>
      </c>
      <c r="N951">
        <f t="shared" si="104"/>
        <v>0</v>
      </c>
    </row>
    <row r="952" spans="1:14" x14ac:dyDescent="0.25">
      <c r="A952">
        <f ca="1">IF($B$2=0,"",COUNTA($B$2:B952))</f>
        <v>951</v>
      </c>
      <c r="B952" s="3" t="str">
        <f t="shared" ca="1" si="100"/>
        <v/>
      </c>
      <c r="C952" s="3">
        <f t="shared" ca="1" si="105"/>
        <v>0</v>
      </c>
      <c r="G952" t="str">
        <f>IF(ISBLANK(K952),"",COUNTA($K$2:K952))</f>
        <v/>
      </c>
      <c r="H952" t="str">
        <f t="shared" si="101"/>
        <v/>
      </c>
      <c r="I952">
        <f t="shared" si="102"/>
        <v>0</v>
      </c>
      <c r="J952">
        <f t="shared" si="103"/>
        <v>0</v>
      </c>
      <c r="M952">
        <f t="shared" si="104"/>
        <v>0</v>
      </c>
      <c r="N952">
        <f t="shared" si="104"/>
        <v>0</v>
      </c>
    </row>
    <row r="953" spans="1:14" x14ac:dyDescent="0.25">
      <c r="A953">
        <f ca="1">IF($B$2=0,"",COUNTA($B$2:B953))</f>
        <v>952</v>
      </c>
      <c r="B953" s="3" t="str">
        <f t="shared" ca="1" si="100"/>
        <v/>
      </c>
      <c r="C953" s="3">
        <f t="shared" ca="1" si="105"/>
        <v>0</v>
      </c>
      <c r="G953" t="str">
        <f>IF(ISBLANK(K953),"",COUNTA($K$2:K953))</f>
        <v/>
      </c>
      <c r="H953" t="str">
        <f t="shared" si="101"/>
        <v/>
      </c>
      <c r="I953">
        <f t="shared" si="102"/>
        <v>0</v>
      </c>
      <c r="J953">
        <f t="shared" si="103"/>
        <v>0</v>
      </c>
      <c r="M953">
        <f t="shared" si="104"/>
        <v>0</v>
      </c>
      <c r="N953">
        <f t="shared" si="104"/>
        <v>0</v>
      </c>
    </row>
    <row r="954" spans="1:14" x14ac:dyDescent="0.25">
      <c r="A954">
        <f ca="1">IF($B$2=0,"",COUNTA($B$2:B954))</f>
        <v>953</v>
      </c>
      <c r="B954" s="3" t="str">
        <f t="shared" ca="1" si="100"/>
        <v/>
      </c>
      <c r="C954" s="3">
        <f t="shared" ca="1" si="105"/>
        <v>0</v>
      </c>
      <c r="G954" t="str">
        <f>IF(ISBLANK(K954),"",COUNTA($K$2:K954))</f>
        <v/>
      </c>
      <c r="H954" t="str">
        <f t="shared" si="101"/>
        <v/>
      </c>
      <c r="I954">
        <f t="shared" si="102"/>
        <v>0</v>
      </c>
      <c r="J954">
        <f t="shared" si="103"/>
        <v>0</v>
      </c>
      <c r="M954">
        <f t="shared" si="104"/>
        <v>0</v>
      </c>
      <c r="N954">
        <f t="shared" si="104"/>
        <v>0</v>
      </c>
    </row>
    <row r="955" spans="1:14" x14ac:dyDescent="0.25">
      <c r="A955">
        <f ca="1">IF($B$2=0,"",COUNTA($B$2:B955))</f>
        <v>954</v>
      </c>
      <c r="B955" s="3" t="str">
        <f t="shared" ca="1" si="100"/>
        <v/>
      </c>
      <c r="C955" s="3">
        <f t="shared" ca="1" si="105"/>
        <v>0</v>
      </c>
      <c r="G955" t="str">
        <f>IF(ISBLANK(K955),"",COUNTA($K$2:K955))</f>
        <v/>
      </c>
      <c r="H955" t="str">
        <f t="shared" si="101"/>
        <v/>
      </c>
      <c r="I955">
        <f t="shared" si="102"/>
        <v>0</v>
      </c>
      <c r="J955">
        <f t="shared" si="103"/>
        <v>0</v>
      </c>
      <c r="M955">
        <f t="shared" si="104"/>
        <v>0</v>
      </c>
      <c r="N955">
        <f t="shared" si="104"/>
        <v>0</v>
      </c>
    </row>
    <row r="956" spans="1:14" x14ac:dyDescent="0.25">
      <c r="A956">
        <f ca="1">IF($B$2=0,"",COUNTA($B$2:B956))</f>
        <v>955</v>
      </c>
      <c r="B956" s="3" t="str">
        <f t="shared" ca="1" si="100"/>
        <v/>
      </c>
      <c r="C956" s="3">
        <f t="shared" ca="1" si="105"/>
        <v>0</v>
      </c>
      <c r="G956" t="str">
        <f>IF(ISBLANK(K956),"",COUNTA($K$2:K956))</f>
        <v/>
      </c>
      <c r="H956" t="str">
        <f t="shared" si="101"/>
        <v/>
      </c>
      <c r="I956">
        <f t="shared" si="102"/>
        <v>0</v>
      </c>
      <c r="J956">
        <f t="shared" si="103"/>
        <v>0</v>
      </c>
      <c r="M956">
        <f t="shared" si="104"/>
        <v>0</v>
      </c>
      <c r="N956">
        <f t="shared" si="104"/>
        <v>0</v>
      </c>
    </row>
    <row r="957" spans="1:14" x14ac:dyDescent="0.25">
      <c r="A957">
        <f ca="1">IF($B$2=0,"",COUNTA($B$2:B957))</f>
        <v>956</v>
      </c>
      <c r="B957" s="3" t="str">
        <f t="shared" ca="1" si="100"/>
        <v/>
      </c>
      <c r="C957" s="3">
        <f t="shared" ca="1" si="105"/>
        <v>0</v>
      </c>
      <c r="G957" t="str">
        <f>IF(ISBLANK(K957),"",COUNTA($K$2:K957))</f>
        <v/>
      </c>
      <c r="H957" t="str">
        <f t="shared" si="101"/>
        <v/>
      </c>
      <c r="I957">
        <f t="shared" si="102"/>
        <v>0</v>
      </c>
      <c r="J957">
        <f t="shared" si="103"/>
        <v>0</v>
      </c>
      <c r="M957">
        <f t="shared" si="104"/>
        <v>0</v>
      </c>
      <c r="N957">
        <f t="shared" si="104"/>
        <v>0</v>
      </c>
    </row>
    <row r="958" spans="1:14" x14ac:dyDescent="0.25">
      <c r="A958">
        <f ca="1">IF($B$2=0,"",COUNTA($B$2:B958))</f>
        <v>957</v>
      </c>
      <c r="B958" s="3" t="str">
        <f t="shared" ca="1" si="100"/>
        <v/>
      </c>
      <c r="C958" s="3">
        <f t="shared" ca="1" si="105"/>
        <v>0</v>
      </c>
      <c r="G958" t="str">
        <f>IF(ISBLANK(K958),"",COUNTA($K$2:K958))</f>
        <v/>
      </c>
      <c r="H958" t="str">
        <f t="shared" si="101"/>
        <v/>
      </c>
      <c r="I958">
        <f t="shared" si="102"/>
        <v>0</v>
      </c>
      <c r="J958">
        <f t="shared" si="103"/>
        <v>0</v>
      </c>
      <c r="M958">
        <f t="shared" si="104"/>
        <v>0</v>
      </c>
      <c r="N958">
        <f t="shared" si="104"/>
        <v>0</v>
      </c>
    </row>
    <row r="959" spans="1:14" x14ac:dyDescent="0.25">
      <c r="A959">
        <f ca="1">IF($B$2=0,"",COUNTA($B$2:B959))</f>
        <v>958</v>
      </c>
      <c r="B959" s="3" t="str">
        <f t="shared" ca="1" si="100"/>
        <v/>
      </c>
      <c r="C959" s="3">
        <f t="shared" ca="1" si="105"/>
        <v>0</v>
      </c>
      <c r="G959" t="str">
        <f>IF(ISBLANK(K959),"",COUNTA($K$2:K959))</f>
        <v/>
      </c>
      <c r="H959" t="str">
        <f t="shared" si="101"/>
        <v/>
      </c>
      <c r="I959">
        <f t="shared" si="102"/>
        <v>0</v>
      </c>
      <c r="J959">
        <f t="shared" si="103"/>
        <v>0</v>
      </c>
      <c r="M959">
        <f t="shared" si="104"/>
        <v>0</v>
      </c>
      <c r="N959">
        <f t="shared" si="104"/>
        <v>0</v>
      </c>
    </row>
    <row r="960" spans="1:14" x14ac:dyDescent="0.25">
      <c r="A960">
        <f ca="1">IF($B$2=0,"",COUNTA($B$2:B960))</f>
        <v>959</v>
      </c>
      <c r="B960" s="3" t="str">
        <f t="shared" ca="1" si="100"/>
        <v/>
      </c>
      <c r="C960" s="3">
        <f t="shared" ca="1" si="105"/>
        <v>0</v>
      </c>
      <c r="G960" t="str">
        <f>IF(ISBLANK(K960),"",COUNTA($K$2:K960))</f>
        <v/>
      </c>
      <c r="H960" t="str">
        <f t="shared" si="101"/>
        <v/>
      </c>
      <c r="I960">
        <f t="shared" si="102"/>
        <v>0</v>
      </c>
      <c r="J960">
        <f t="shared" si="103"/>
        <v>0</v>
      </c>
      <c r="M960">
        <f t="shared" si="104"/>
        <v>0</v>
      </c>
      <c r="N960">
        <f t="shared" si="104"/>
        <v>0</v>
      </c>
    </row>
    <row r="961" spans="1:14" x14ac:dyDescent="0.25">
      <c r="A961">
        <f ca="1">IF($B$2=0,"",COUNTA($B$2:B961))</f>
        <v>960</v>
      </c>
      <c r="B961" s="3" t="str">
        <f t="shared" ca="1" si="100"/>
        <v/>
      </c>
      <c r="C961" s="3">
        <f t="shared" ca="1" si="105"/>
        <v>0</v>
      </c>
      <c r="G961" t="str">
        <f>IF(ISBLANK(K961),"",COUNTA($K$2:K961))</f>
        <v/>
      </c>
      <c r="H961" t="str">
        <f t="shared" si="101"/>
        <v/>
      </c>
      <c r="I961">
        <f t="shared" si="102"/>
        <v>0</v>
      </c>
      <c r="J961">
        <f t="shared" si="103"/>
        <v>0</v>
      </c>
      <c r="M961">
        <f t="shared" si="104"/>
        <v>0</v>
      </c>
      <c r="N961">
        <f t="shared" si="104"/>
        <v>0</v>
      </c>
    </row>
    <row r="962" spans="1:14" x14ac:dyDescent="0.25">
      <c r="A962">
        <f ca="1">IF($B$2=0,"",COUNTA($B$2:B962))</f>
        <v>961</v>
      </c>
      <c r="B962" s="3" t="str">
        <f t="shared" ref="B962:B972" ca="1" si="106">UPPER(OFFSET(F961,(ROW()-1)*1-1,0))</f>
        <v/>
      </c>
      <c r="C962" s="3">
        <f t="shared" ca="1" si="105"/>
        <v>0</v>
      </c>
      <c r="G962" t="str">
        <f>IF(ISBLANK(K962),"",COUNTA($K$2:K962))</f>
        <v/>
      </c>
      <c r="H962" t="str">
        <f t="shared" ref="H962:H977" si="107">IF(ISBLANK(K962),"",IF(ISNUMBER(SEARCH("+",K962)),LEFT(K962,SEARCH("+",K962,1)-1),LEFT(K962,SEARCH("-",K962,1)-1)))</f>
        <v/>
      </c>
      <c r="I962">
        <f t="shared" ref="I962:I1025" si="108">IF(VALUE(M962)&gt;0,-20,IF(VALUE(M962)&gt;VALUE(N962),-20,M962))</f>
        <v>0</v>
      </c>
      <c r="J962">
        <f t="shared" ref="J962:J1025" si="109">IF(VALUE(N962)&gt;0,-20,IF(VALUE(N962)&gt;VALUE(M962),-20,N962))</f>
        <v>0</v>
      </c>
      <c r="M962">
        <f t="shared" ref="M962:N977" si="110">IF(ISBLANK(K962),0,IF(ISNUMBER(SEARCH("+",K962)),RIGHT(K962,LEN(K962)-SEARCH("+",K962,1)),RIGHT(K962,LEN(K962)-SEARCH("-",K962,1)+1)))</f>
        <v>0</v>
      </c>
      <c r="N962">
        <f t="shared" si="110"/>
        <v>0</v>
      </c>
    </row>
    <row r="963" spans="1:14" x14ac:dyDescent="0.25">
      <c r="A963">
        <f ca="1">IF($B$2=0,"",COUNTA($B$2:B963))</f>
        <v>962</v>
      </c>
      <c r="B963" s="3" t="str">
        <f t="shared" ca="1" si="106"/>
        <v/>
      </c>
      <c r="C963" s="3">
        <f t="shared" ca="1" si="105"/>
        <v>0</v>
      </c>
      <c r="G963" t="str">
        <f>IF(ISBLANK(K963),"",COUNTA($K$2:K963))</f>
        <v/>
      </c>
      <c r="H963" t="str">
        <f t="shared" si="107"/>
        <v/>
      </c>
      <c r="I963">
        <f t="shared" si="108"/>
        <v>0</v>
      </c>
      <c r="J963">
        <f t="shared" si="109"/>
        <v>0</v>
      </c>
      <c r="M963">
        <f t="shared" si="110"/>
        <v>0</v>
      </c>
      <c r="N963">
        <f t="shared" si="110"/>
        <v>0</v>
      </c>
    </row>
    <row r="964" spans="1:14" x14ac:dyDescent="0.25">
      <c r="A964">
        <f ca="1">IF($B$2=0,"",COUNTA($B$2:B964))</f>
        <v>963</v>
      </c>
      <c r="B964" s="3" t="str">
        <f t="shared" ca="1" si="106"/>
        <v/>
      </c>
      <c r="C964" s="3">
        <f t="shared" ca="1" si="105"/>
        <v>0</v>
      </c>
      <c r="G964" t="str">
        <f>IF(ISBLANK(K964),"",COUNTA($K$2:K964))</f>
        <v/>
      </c>
      <c r="H964" t="str">
        <f t="shared" si="107"/>
        <v/>
      </c>
      <c r="I964">
        <f t="shared" si="108"/>
        <v>0</v>
      </c>
      <c r="J964">
        <f t="shared" si="109"/>
        <v>0</v>
      </c>
      <c r="M964">
        <f t="shared" si="110"/>
        <v>0</v>
      </c>
      <c r="N964">
        <f t="shared" si="110"/>
        <v>0</v>
      </c>
    </row>
    <row r="965" spans="1:14" x14ac:dyDescent="0.25">
      <c r="A965">
        <f ca="1">IF($B$2=0,"",COUNTA($B$2:B965))</f>
        <v>964</v>
      </c>
      <c r="B965" s="3" t="str">
        <f t="shared" ca="1" si="106"/>
        <v/>
      </c>
      <c r="C965" s="3">
        <f t="shared" ca="1" si="105"/>
        <v>0</v>
      </c>
      <c r="G965" t="str">
        <f>IF(ISBLANK(K965),"",COUNTA($K$2:K965))</f>
        <v/>
      </c>
      <c r="H965" t="str">
        <f t="shared" si="107"/>
        <v/>
      </c>
      <c r="I965">
        <f t="shared" si="108"/>
        <v>0</v>
      </c>
      <c r="J965">
        <f t="shared" si="109"/>
        <v>0</v>
      </c>
      <c r="M965">
        <f t="shared" si="110"/>
        <v>0</v>
      </c>
      <c r="N965">
        <f t="shared" si="110"/>
        <v>0</v>
      </c>
    </row>
    <row r="966" spans="1:14" x14ac:dyDescent="0.25">
      <c r="A966">
        <f ca="1">IF($B$2=0,"",COUNTA($B$2:B966))</f>
        <v>965</v>
      </c>
      <c r="B966" s="3" t="str">
        <f t="shared" ca="1" si="106"/>
        <v/>
      </c>
      <c r="C966" s="3">
        <f t="shared" ca="1" si="105"/>
        <v>0</v>
      </c>
      <c r="G966" t="str">
        <f>IF(ISBLANK(K966),"",COUNTA($K$2:K966))</f>
        <v/>
      </c>
      <c r="H966" t="str">
        <f t="shared" si="107"/>
        <v/>
      </c>
      <c r="I966">
        <f t="shared" si="108"/>
        <v>0</v>
      </c>
      <c r="J966">
        <f t="shared" si="109"/>
        <v>0</v>
      </c>
      <c r="M966">
        <f t="shared" si="110"/>
        <v>0</v>
      </c>
      <c r="N966">
        <f t="shared" si="110"/>
        <v>0</v>
      </c>
    </row>
    <row r="967" spans="1:14" x14ac:dyDescent="0.25">
      <c r="A967">
        <f ca="1">IF($B$2=0,"",COUNTA($B$2:B967))</f>
        <v>966</v>
      </c>
      <c r="B967" s="3" t="str">
        <f t="shared" ca="1" si="106"/>
        <v/>
      </c>
      <c r="C967" s="3">
        <f t="shared" ca="1" si="105"/>
        <v>0</v>
      </c>
      <c r="G967" t="str">
        <f>IF(ISBLANK(K967),"",COUNTA($K$2:K967))</f>
        <v/>
      </c>
      <c r="H967" t="str">
        <f t="shared" si="107"/>
        <v/>
      </c>
      <c r="I967">
        <f t="shared" si="108"/>
        <v>0</v>
      </c>
      <c r="J967">
        <f t="shared" si="109"/>
        <v>0</v>
      </c>
      <c r="M967">
        <f t="shared" si="110"/>
        <v>0</v>
      </c>
      <c r="N967">
        <f t="shared" si="110"/>
        <v>0</v>
      </c>
    </row>
    <row r="968" spans="1:14" x14ac:dyDescent="0.25">
      <c r="A968">
        <f ca="1">IF($B$2=0,"",COUNTA($B$2:B968))</f>
        <v>967</v>
      </c>
      <c r="B968" s="3" t="str">
        <f t="shared" ca="1" si="106"/>
        <v/>
      </c>
      <c r="C968" s="3">
        <f t="shared" ca="1" si="105"/>
        <v>0</v>
      </c>
      <c r="G968" t="str">
        <f>IF(ISBLANK(K968),"",COUNTA($K$2:K968))</f>
        <v/>
      </c>
      <c r="H968" t="str">
        <f t="shared" si="107"/>
        <v/>
      </c>
      <c r="I968">
        <f t="shared" si="108"/>
        <v>0</v>
      </c>
      <c r="J968">
        <f t="shared" si="109"/>
        <v>0</v>
      </c>
      <c r="M968">
        <f t="shared" si="110"/>
        <v>0</v>
      </c>
      <c r="N968">
        <f t="shared" si="110"/>
        <v>0</v>
      </c>
    </row>
    <row r="969" spans="1:14" x14ac:dyDescent="0.25">
      <c r="A969">
        <f ca="1">IF($B$2=0,"",COUNTA($B$2:B969))</f>
        <v>968</v>
      </c>
      <c r="B969" s="3" t="str">
        <f t="shared" ca="1" si="106"/>
        <v/>
      </c>
      <c r="C969" s="3">
        <f t="shared" ca="1" si="105"/>
        <v>0</v>
      </c>
      <c r="G969" t="str">
        <f>IF(ISBLANK(K969),"",COUNTA($K$2:K969))</f>
        <v/>
      </c>
      <c r="H969" t="str">
        <f t="shared" si="107"/>
        <v/>
      </c>
      <c r="I969">
        <f t="shared" si="108"/>
        <v>0</v>
      </c>
      <c r="J969">
        <f t="shared" si="109"/>
        <v>0</v>
      </c>
      <c r="M969">
        <f t="shared" si="110"/>
        <v>0</v>
      </c>
      <c r="N969">
        <f t="shared" si="110"/>
        <v>0</v>
      </c>
    </row>
    <row r="970" spans="1:14" x14ac:dyDescent="0.25">
      <c r="A970">
        <f ca="1">IF($B$2=0,"",COUNTA($B$2:B970))</f>
        <v>969</v>
      </c>
      <c r="B970" s="3" t="str">
        <f t="shared" ca="1" si="106"/>
        <v/>
      </c>
      <c r="C970" s="3">
        <f t="shared" ca="1" si="105"/>
        <v>0</v>
      </c>
      <c r="G970" t="str">
        <f>IF(ISBLANK(K970),"",COUNTA($K$2:K970))</f>
        <v/>
      </c>
      <c r="H970" t="str">
        <f t="shared" si="107"/>
        <v/>
      </c>
      <c r="I970">
        <f t="shared" si="108"/>
        <v>0</v>
      </c>
      <c r="J970">
        <f t="shared" si="109"/>
        <v>0</v>
      </c>
      <c r="M970">
        <f t="shared" si="110"/>
        <v>0</v>
      </c>
      <c r="N970">
        <f t="shared" si="110"/>
        <v>0</v>
      </c>
    </row>
    <row r="971" spans="1:14" x14ac:dyDescent="0.25">
      <c r="A971">
        <f ca="1">IF($B$2=0,"",COUNTA($B$2:B971))</f>
        <v>970</v>
      </c>
      <c r="B971" s="3" t="str">
        <f t="shared" ca="1" si="106"/>
        <v/>
      </c>
      <c r="C971" s="3">
        <f t="shared" ca="1" si="105"/>
        <v>0</v>
      </c>
      <c r="G971" t="str">
        <f>IF(ISBLANK(K971),"",COUNTA($K$2:K971))</f>
        <v/>
      </c>
      <c r="H971" t="str">
        <f t="shared" si="107"/>
        <v/>
      </c>
      <c r="I971">
        <f t="shared" si="108"/>
        <v>0</v>
      </c>
      <c r="J971">
        <f t="shared" si="109"/>
        <v>0</v>
      </c>
      <c r="M971">
        <f t="shared" si="110"/>
        <v>0</v>
      </c>
      <c r="N971">
        <f t="shared" si="110"/>
        <v>0</v>
      </c>
    </row>
    <row r="972" spans="1:14" x14ac:dyDescent="0.25">
      <c r="A972">
        <f ca="1">IF($B$2=0,"",COUNTA($B$2:B972))</f>
        <v>971</v>
      </c>
      <c r="B972" s="3" t="str">
        <f t="shared" ca="1" si="106"/>
        <v/>
      </c>
      <c r="C972" s="3">
        <f t="shared" ca="1" si="105"/>
        <v>0</v>
      </c>
      <c r="G972" t="str">
        <f>IF(ISBLANK(K972),"",COUNTA($K$2:K972))</f>
        <v/>
      </c>
      <c r="H972" t="str">
        <f t="shared" si="107"/>
        <v/>
      </c>
      <c r="I972">
        <f t="shared" si="108"/>
        <v>0</v>
      </c>
      <c r="J972">
        <f t="shared" si="109"/>
        <v>0</v>
      </c>
      <c r="M972">
        <f t="shared" si="110"/>
        <v>0</v>
      </c>
      <c r="N972">
        <f t="shared" si="110"/>
        <v>0</v>
      </c>
    </row>
    <row r="973" spans="1:14" x14ac:dyDescent="0.25">
      <c r="A973">
        <f ca="1">IF($B$2=0,"",COUNTA($B$2:B973))</f>
        <v>972</v>
      </c>
      <c r="B973" s="3" t="str">
        <f t="shared" ref="B973:B974" ca="1" si="111">UPPER(OFFSET(F972,(ROW()-1)*1-1,0))</f>
        <v/>
      </c>
      <c r="C973" s="3">
        <f t="shared" ca="1" si="105"/>
        <v>0</v>
      </c>
      <c r="G973" t="str">
        <f>IF(ISBLANK(K973),"",COUNTA($K$2:K973))</f>
        <v/>
      </c>
      <c r="H973" t="str">
        <f t="shared" si="107"/>
        <v/>
      </c>
      <c r="I973">
        <f t="shared" si="108"/>
        <v>0</v>
      </c>
      <c r="J973">
        <f t="shared" si="109"/>
        <v>0</v>
      </c>
      <c r="M973">
        <f t="shared" si="110"/>
        <v>0</v>
      </c>
      <c r="N973">
        <f t="shared" si="110"/>
        <v>0</v>
      </c>
    </row>
    <row r="974" spans="1:14" x14ac:dyDescent="0.25">
      <c r="A974">
        <f ca="1">IF($B$2=0,"",COUNTA($B$2:B974))</f>
        <v>973</v>
      </c>
      <c r="B974" s="3" t="str">
        <f t="shared" ca="1" si="111"/>
        <v/>
      </c>
      <c r="C974" s="3">
        <f t="shared" ca="1" si="105"/>
        <v>0</v>
      </c>
      <c r="G974" t="str">
        <f>IF(ISBLANK(K974),"",COUNTA($K$2:K974))</f>
        <v/>
      </c>
      <c r="H974" t="str">
        <f t="shared" si="107"/>
        <v/>
      </c>
      <c r="M974">
        <f t="shared" si="110"/>
        <v>0</v>
      </c>
      <c r="N974">
        <f t="shared" si="110"/>
        <v>0</v>
      </c>
    </row>
    <row r="975" spans="1:14" x14ac:dyDescent="0.25">
      <c r="C975" s="3"/>
      <c r="G975" t="str">
        <f>IF(ISBLANK(K975),"",COUNTA($K$2:K975))</f>
        <v/>
      </c>
      <c r="H975" t="str">
        <f t="shared" si="107"/>
        <v/>
      </c>
      <c r="M975">
        <f t="shared" si="110"/>
        <v>0</v>
      </c>
      <c r="N975">
        <f t="shared" si="110"/>
        <v>0</v>
      </c>
    </row>
    <row r="976" spans="1:14" x14ac:dyDescent="0.25">
      <c r="G976" t="str">
        <f>IF(ISBLANK(K976),"",COUNTA($K$2:K976))</f>
        <v/>
      </c>
      <c r="H976" t="str">
        <f t="shared" si="107"/>
        <v/>
      </c>
      <c r="M976">
        <f t="shared" si="110"/>
        <v>0</v>
      </c>
      <c r="N976">
        <f t="shared" si="110"/>
        <v>0</v>
      </c>
    </row>
    <row r="977" spans="7:14" x14ac:dyDescent="0.25">
      <c r="G977" t="str">
        <f>IF(ISBLANK(K977),"",COUNTA($K$2:K977))</f>
        <v/>
      </c>
      <c r="H977" t="str">
        <f t="shared" si="107"/>
        <v/>
      </c>
      <c r="M977">
        <f t="shared" si="110"/>
        <v>0</v>
      </c>
      <c r="N977">
        <f t="shared" si="110"/>
        <v>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O6" sqref="O6"/>
    </sheetView>
  </sheetViews>
  <sheetFormatPr baseColWidth="10" defaultColWidth="34.28515625" defaultRowHeight="15" x14ac:dyDescent="0.25"/>
  <cols>
    <col min="1" max="1" width="8" style="16" bestFit="1" customWidth="1"/>
    <col min="2" max="2" width="21.28515625" style="16" bestFit="1" customWidth="1"/>
    <col min="3" max="3" width="21.140625" style="16" customWidth="1"/>
    <col min="4" max="4" width="33.140625" style="16" customWidth="1"/>
    <col min="5" max="5" width="17.42578125" style="17" bestFit="1" customWidth="1"/>
    <col min="6" max="6" width="8.5703125" style="16" bestFit="1" customWidth="1"/>
    <col min="7" max="7" width="9" style="18" bestFit="1" customWidth="1"/>
    <col min="8" max="8" width="6.7109375" style="18" bestFit="1" customWidth="1"/>
    <col min="9" max="9" width="10.7109375" style="18" bestFit="1" customWidth="1"/>
    <col min="10" max="10" width="6.5703125" style="16" bestFit="1" customWidth="1"/>
    <col min="11" max="11" width="5.85546875" style="16" bestFit="1" customWidth="1"/>
    <col min="12" max="12" width="7.42578125" style="16" bestFit="1" customWidth="1"/>
    <col min="13" max="13" width="11.7109375" style="19" bestFit="1" customWidth="1"/>
    <col min="14" max="14" width="13.140625" style="19" bestFit="1" customWidth="1"/>
    <col min="15" max="16" width="12.85546875" style="16" customWidth="1"/>
    <col min="17" max="16384" width="34.28515625" style="16"/>
  </cols>
  <sheetData>
    <row r="1" spans="1:14" ht="15.75" x14ac:dyDescent="0.25">
      <c r="A1" s="15" t="s">
        <v>2</v>
      </c>
      <c r="B1" s="16" t="s">
        <v>14</v>
      </c>
      <c r="C1" s="16" t="s">
        <v>15</v>
      </c>
      <c r="D1" s="16" t="s">
        <v>21</v>
      </c>
      <c r="E1" s="39"/>
      <c r="F1" s="16" t="s">
        <v>6</v>
      </c>
      <c r="G1" s="18" t="s">
        <v>16</v>
      </c>
      <c r="H1" s="18" t="s">
        <v>17</v>
      </c>
      <c r="I1" s="18" t="s">
        <v>18</v>
      </c>
      <c r="J1" s="16" t="s">
        <v>7</v>
      </c>
      <c r="K1" s="16" t="s">
        <v>8</v>
      </c>
      <c r="L1" s="16" t="s">
        <v>9</v>
      </c>
      <c r="M1" s="19" t="s">
        <v>19</v>
      </c>
      <c r="N1" s="19" t="s">
        <v>20</v>
      </c>
    </row>
    <row r="2" spans="1:14" ht="15.75" thickBot="1" x14ac:dyDescent="0.3">
      <c r="A2" s="16">
        <f ca="1">IF(B2=(0),"",COUNTA($B$2:B2))</f>
        <v>1</v>
      </c>
      <c r="B2" s="20" t="str">
        <f ca="1">UPPER(OFFSET(E2,(ROW()-1)*2,0))</f>
        <v>NEVADA WOMEN</v>
      </c>
      <c r="C2" s="21" t="str">
        <f ca="1">UPPER(OFFSET(E1,(ROW()-1)*2,0))</f>
        <v>FRESNO STATE WOMEN</v>
      </c>
      <c r="D2" s="22" t="s">
        <v>60</v>
      </c>
      <c r="E2" s="34">
        <v>0.70833333333333337</v>
      </c>
      <c r="F2" s="16">
        <f>IF(ISBLANK(G2),"",COUNTA($G$2:G2))</f>
        <v>1</v>
      </c>
      <c r="G2" s="24">
        <v>175</v>
      </c>
      <c r="H2" s="25">
        <v>260</v>
      </c>
      <c r="I2" s="25">
        <v>110</v>
      </c>
      <c r="J2" s="22">
        <f t="shared" ref="J2:J65" si="0">IF(ISBLANK(M2),0,2.5)</f>
        <v>2.5</v>
      </c>
      <c r="K2" s="22">
        <f t="shared" ref="K2:K65" si="1">IF(ISBLANK(M2),-20,IF(VALUE(M2)&gt;0,-20,IF(VALUE(M2)&gt;VALUE(N2),-20,M2)))</f>
        <v>-143</v>
      </c>
      <c r="L2" s="22">
        <f t="shared" ref="L2:L65" si="2">IF(ISBLANK(N2),-20,IF(VALUE(N2)&gt;0,-20,IF(VALUE(N2)&gt;VALUE(M2),-20,N2)))</f>
        <v>-20</v>
      </c>
      <c r="M2" s="25">
        <v>-143</v>
      </c>
      <c r="N2" s="25">
        <v>110</v>
      </c>
    </row>
    <row r="3" spans="1:14" x14ac:dyDescent="0.25">
      <c r="A3" s="16">
        <f ca="1">IF(B3=(0),"",COUNTA($B$2:B3))</f>
        <v>2</v>
      </c>
      <c r="B3" s="20" t="str">
        <f t="shared" ref="B3:B66" ca="1" si="3">UPPER(OFFSET(E3,(ROW()-1)*2,0))</f>
        <v>IOWA WOMEN</v>
      </c>
      <c r="C3" s="21" t="str">
        <f t="shared" ref="C3:C66" ca="1" si="4">UPPER(OFFSET(E2,(ROW()-1)*2,0))</f>
        <v>OHIO STATE WOMEN</v>
      </c>
      <c r="D3" s="22" t="s">
        <v>60</v>
      </c>
      <c r="E3" s="35" t="s">
        <v>32</v>
      </c>
      <c r="F3" s="16">
        <f>IF(ISBLANK(G3),"",COUNTA($G$2:G3))</f>
        <v>2</v>
      </c>
      <c r="G3" s="27">
        <v>120</v>
      </c>
      <c r="H3" s="28">
        <v>280</v>
      </c>
      <c r="I3" s="28">
        <v>160</v>
      </c>
      <c r="J3" s="22">
        <f t="shared" si="0"/>
        <v>2.5</v>
      </c>
      <c r="K3" s="22">
        <f t="shared" si="1"/>
        <v>-112</v>
      </c>
      <c r="L3" s="22">
        <f t="shared" si="2"/>
        <v>-112</v>
      </c>
      <c r="M3" s="28">
        <v>-112</v>
      </c>
      <c r="N3" s="28">
        <v>-112</v>
      </c>
    </row>
    <row r="4" spans="1:14" ht="15.75" thickBot="1" x14ac:dyDescent="0.3">
      <c r="A4" s="16">
        <f ca="1">IF(B4=(0),"",COUNTA($B$2:B4))</f>
        <v>3</v>
      </c>
      <c r="B4" s="20" t="str">
        <f t="shared" ca="1" si="3"/>
        <v>FLORIDA GULF COAST WOMEN</v>
      </c>
      <c r="C4" s="21" t="str">
        <f t="shared" ca="1" si="4"/>
        <v>STETSON WOMEN</v>
      </c>
      <c r="D4" s="22" t="s">
        <v>60</v>
      </c>
      <c r="E4" s="35" t="s">
        <v>33</v>
      </c>
      <c r="F4" s="16">
        <f>IF(ISBLANK(G4),"",COUNTA($G$2:G4))</f>
        <v>3</v>
      </c>
      <c r="G4" s="24">
        <v>-6600</v>
      </c>
      <c r="H4" s="25">
        <v>2200</v>
      </c>
      <c r="I4" s="25">
        <v>2800</v>
      </c>
      <c r="J4" s="22">
        <f t="shared" si="0"/>
        <v>2.5</v>
      </c>
      <c r="K4" s="22">
        <f t="shared" si="1"/>
        <v>-2000</v>
      </c>
      <c r="L4" s="22">
        <f t="shared" si="2"/>
        <v>-20</v>
      </c>
      <c r="M4" s="25">
        <v>-2000</v>
      </c>
      <c r="N4" s="25">
        <v>1000</v>
      </c>
    </row>
    <row r="5" spans="1:14" ht="15.75" thickBot="1" x14ac:dyDescent="0.3">
      <c r="A5" s="16">
        <f ca="1">IF(B5=(0),"",COUNTA($B$2:B5))</f>
        <v>4</v>
      </c>
      <c r="B5" s="20" t="str">
        <f t="shared" ca="1" si="3"/>
        <v>UCLA WOMEN</v>
      </c>
      <c r="C5" s="21" t="str">
        <f t="shared" ca="1" si="4"/>
        <v>WASHINGTON STATE WOMEN</v>
      </c>
      <c r="D5" s="22" t="s">
        <v>60</v>
      </c>
      <c r="E5" s="34">
        <v>0.70833333333333337</v>
      </c>
      <c r="F5" s="16">
        <f>IF(ISBLANK(G5),"",COUNTA($G$2:G5))</f>
        <v>4</v>
      </c>
      <c r="G5" s="24">
        <v>105</v>
      </c>
      <c r="H5" s="25">
        <v>240</v>
      </c>
      <c r="I5" s="25">
        <v>190</v>
      </c>
      <c r="J5" s="22">
        <f t="shared" si="0"/>
        <v>2.5</v>
      </c>
      <c r="K5" s="22">
        <f t="shared" si="1"/>
        <v>-134</v>
      </c>
      <c r="L5" s="22">
        <f t="shared" si="2"/>
        <v>-20</v>
      </c>
      <c r="M5" s="25">
        <v>-134</v>
      </c>
      <c r="N5" s="25">
        <v>105</v>
      </c>
    </row>
    <row r="6" spans="1:14" ht="15.75" thickBot="1" x14ac:dyDescent="0.3">
      <c r="A6" s="16">
        <f ca="1">IF(B6=(0),"",COUNTA($B$2:B6))</f>
        <v>5</v>
      </c>
      <c r="B6" s="20" t="str">
        <f t="shared" ca="1" si="3"/>
        <v>VILLANOVA WOMEN</v>
      </c>
      <c r="C6" s="21" t="str">
        <f t="shared" ca="1" si="4"/>
        <v>CREIGHTON WOMEN</v>
      </c>
      <c r="D6" s="22" t="s">
        <v>60</v>
      </c>
      <c r="E6" s="35" t="s">
        <v>34</v>
      </c>
      <c r="F6" s="16">
        <f>IF(ISBLANK(G6),"",COUNTA($G$2:G6))</f>
        <v>5</v>
      </c>
      <c r="G6" s="24">
        <v>-223</v>
      </c>
      <c r="H6" s="25">
        <v>300</v>
      </c>
      <c r="I6" s="25">
        <v>500</v>
      </c>
      <c r="J6" s="22">
        <f t="shared" si="0"/>
        <v>2.5</v>
      </c>
      <c r="K6" s="22">
        <f t="shared" si="1"/>
        <v>-143</v>
      </c>
      <c r="L6" s="22">
        <f t="shared" si="2"/>
        <v>-20</v>
      </c>
      <c r="M6" s="25">
        <v>-143</v>
      </c>
      <c r="N6" s="25">
        <v>110</v>
      </c>
    </row>
    <row r="7" spans="1:14" x14ac:dyDescent="0.25">
      <c r="A7" s="16">
        <f ca="1">IF(B7=(0),"",COUNTA($B$2:B7))</f>
        <v>6</v>
      </c>
      <c r="B7" s="20" t="str">
        <f t="shared" ca="1" si="3"/>
        <v>GARDNER WEBB WOMEN</v>
      </c>
      <c r="C7" s="21" t="str">
        <f t="shared" ca="1" si="4"/>
        <v>HIGH POINT WOMEN</v>
      </c>
      <c r="D7" s="22" t="s">
        <v>60</v>
      </c>
      <c r="E7" s="35" t="s">
        <v>35</v>
      </c>
      <c r="F7" s="16">
        <f>IF(ISBLANK(G7),"",COUNTA($G$2:G7))</f>
        <v>6</v>
      </c>
      <c r="G7" s="27">
        <v>425</v>
      </c>
      <c r="H7" s="28">
        <v>275</v>
      </c>
      <c r="I7" s="28">
        <v>-175</v>
      </c>
      <c r="J7" s="22">
        <f t="shared" si="0"/>
        <v>2.5</v>
      </c>
      <c r="K7" s="22">
        <f t="shared" si="1"/>
        <v>-150</v>
      </c>
      <c r="L7" s="22">
        <f t="shared" si="2"/>
        <v>-20</v>
      </c>
      <c r="M7" s="28">
        <v>-150</v>
      </c>
      <c r="N7" s="28">
        <v>115</v>
      </c>
    </row>
    <row r="8" spans="1:14" x14ac:dyDescent="0.25">
      <c r="A8" s="16">
        <f ca="1">IF(B8=(0),"",COUNTA($B$2:B8))</f>
        <v>7</v>
      </c>
      <c r="B8" s="20" t="str">
        <f t="shared" ca="1" si="3"/>
        <v>LIPSCOMB WOMEN</v>
      </c>
      <c r="C8" s="21" t="str">
        <f t="shared" ca="1" si="4"/>
        <v>NORTH ALABAMA WOMEN</v>
      </c>
      <c r="D8" s="22" t="s">
        <v>60</v>
      </c>
      <c r="E8" s="34">
        <v>0.70833333333333337</v>
      </c>
      <c r="F8" s="16">
        <f>IF(ISBLANK(G8),"",COUNTA($G$2:G8))</f>
        <v>7</v>
      </c>
      <c r="G8" s="29">
        <v>-200</v>
      </c>
      <c r="H8" s="29">
        <v>280</v>
      </c>
      <c r="I8" s="29">
        <v>450</v>
      </c>
      <c r="J8" s="22">
        <f t="shared" si="0"/>
        <v>2.5</v>
      </c>
      <c r="K8" s="22">
        <f t="shared" si="1"/>
        <v>-188</v>
      </c>
      <c r="L8" s="22">
        <f t="shared" si="2"/>
        <v>-20</v>
      </c>
      <c r="M8" s="29">
        <v>-188</v>
      </c>
      <c r="N8" s="29">
        <v>140</v>
      </c>
    </row>
    <row r="9" spans="1:14" x14ac:dyDescent="0.25">
      <c r="A9" s="16">
        <f ca="1">IF(B9=(0),"",COUNTA($B$2:B9))</f>
        <v>8</v>
      </c>
      <c r="B9" s="20" t="str">
        <f t="shared" ca="1" si="3"/>
        <v>AIR FORCE WOMEN</v>
      </c>
      <c r="C9" s="21" t="str">
        <f t="shared" ca="1" si="4"/>
        <v>SAN JOSE STATE WOMEN</v>
      </c>
      <c r="D9" s="22" t="s">
        <v>60</v>
      </c>
      <c r="E9" s="35" t="s">
        <v>36</v>
      </c>
      <c r="F9" s="16" t="str">
        <f>IF(ISBLANK(G9),"",COUNTA($G$2:G9))</f>
        <v/>
      </c>
      <c r="G9" s="30"/>
      <c r="H9" s="30"/>
      <c r="I9" s="30"/>
      <c r="J9" s="22">
        <f t="shared" si="0"/>
        <v>0</v>
      </c>
      <c r="K9" s="22">
        <f t="shared" si="1"/>
        <v>-20</v>
      </c>
      <c r="L9" s="22">
        <f t="shared" si="2"/>
        <v>-20</v>
      </c>
      <c r="M9" s="31"/>
      <c r="N9" s="31"/>
    </row>
    <row r="10" spans="1:14" x14ac:dyDescent="0.25">
      <c r="A10" s="16">
        <f ca="1">IF(B10=(0),"",COUNTA($B$2:B10))</f>
        <v>9</v>
      </c>
      <c r="B10" s="20" t="str">
        <f t="shared" ca="1" si="3"/>
        <v>BOISE STATE WOMEN</v>
      </c>
      <c r="C10" s="21" t="str">
        <f t="shared" ca="1" si="4"/>
        <v>UTAH STATE WOMEN</v>
      </c>
      <c r="D10" s="22" t="s">
        <v>22</v>
      </c>
      <c r="E10" s="35" t="s">
        <v>37</v>
      </c>
      <c r="F10" s="16" t="str">
        <f>IF(ISBLANK(G10),"",COUNTA($G$2:G10))</f>
        <v/>
      </c>
      <c r="G10" s="30"/>
      <c r="H10" s="30"/>
      <c r="I10" s="30"/>
      <c r="J10" s="22">
        <f t="shared" si="0"/>
        <v>0</v>
      </c>
      <c r="K10" s="22">
        <f t="shared" si="1"/>
        <v>-20</v>
      </c>
      <c r="L10" s="22">
        <f t="shared" si="2"/>
        <v>-20</v>
      </c>
      <c r="M10" s="31"/>
      <c r="N10" s="31"/>
    </row>
    <row r="11" spans="1:14" x14ac:dyDescent="0.25">
      <c r="A11" s="16">
        <f ca="1">IF(B11=(0),"",COUNTA($B$2:B11))</f>
        <v>10</v>
      </c>
      <c r="B11" s="20" t="str">
        <f t="shared" ca="1" si="3"/>
        <v/>
      </c>
      <c r="C11" s="21" t="str">
        <f t="shared" ca="1" si="4"/>
        <v/>
      </c>
      <c r="D11" s="22" t="s">
        <v>22</v>
      </c>
      <c r="E11" s="34">
        <v>0.70833333333333337</v>
      </c>
      <c r="F11" s="16" t="str">
        <f>IF(ISBLANK(G11),"",COUNTA($G$2:G11))</f>
        <v/>
      </c>
      <c r="G11" s="30"/>
      <c r="H11" s="30"/>
      <c r="I11" s="30"/>
      <c r="J11" s="22">
        <f t="shared" si="0"/>
        <v>0</v>
      </c>
      <c r="K11" s="22">
        <f t="shared" si="1"/>
        <v>-20</v>
      </c>
      <c r="L11" s="22">
        <f t="shared" si="2"/>
        <v>-20</v>
      </c>
      <c r="M11" s="31"/>
      <c r="N11" s="31"/>
    </row>
    <row r="12" spans="1:14" x14ac:dyDescent="0.25">
      <c r="A12" s="16">
        <f ca="1">IF(B12=(0),"",COUNTA($B$2:B12))</f>
        <v>11</v>
      </c>
      <c r="B12" s="20" t="str">
        <f t="shared" ca="1" si="3"/>
        <v/>
      </c>
      <c r="C12" s="21" t="str">
        <f t="shared" ca="1" si="4"/>
        <v/>
      </c>
      <c r="D12" s="22" t="s">
        <v>22</v>
      </c>
      <c r="E12" s="35" t="s">
        <v>30</v>
      </c>
      <c r="F12" s="16" t="str">
        <f>IF(ISBLANK(G12),"",COUNTA($G$2:G12))</f>
        <v/>
      </c>
      <c r="G12" s="30"/>
      <c r="H12" s="30"/>
      <c r="I12" s="30"/>
      <c r="J12" s="22">
        <f t="shared" si="0"/>
        <v>0</v>
      </c>
      <c r="K12" s="22">
        <f t="shared" si="1"/>
        <v>-20</v>
      </c>
      <c r="L12" s="22">
        <f t="shared" si="2"/>
        <v>-20</v>
      </c>
      <c r="M12" s="31"/>
      <c r="N12" s="31"/>
    </row>
    <row r="13" spans="1:14" x14ac:dyDescent="0.25">
      <c r="A13" s="16">
        <f ca="1">IF(B13=(0),"",COUNTA($B$2:B13))</f>
        <v>12</v>
      </c>
      <c r="B13" s="20" t="str">
        <f t="shared" ca="1" si="3"/>
        <v/>
      </c>
      <c r="C13" s="21" t="str">
        <f t="shared" ca="1" si="4"/>
        <v/>
      </c>
      <c r="D13" s="22" t="s">
        <v>22</v>
      </c>
      <c r="E13" s="35" t="s">
        <v>38</v>
      </c>
      <c r="F13" s="16" t="str">
        <f>IF(ISBLANK(G13),"",COUNTA($G$2:G13))</f>
        <v/>
      </c>
      <c r="G13" s="30"/>
      <c r="H13" s="30"/>
      <c r="I13" s="30"/>
      <c r="J13" s="22">
        <f t="shared" si="0"/>
        <v>0</v>
      </c>
      <c r="K13" s="22">
        <f t="shared" si="1"/>
        <v>-20</v>
      </c>
      <c r="L13" s="22">
        <f t="shared" si="2"/>
        <v>-20</v>
      </c>
      <c r="M13" s="31"/>
      <c r="N13" s="31"/>
    </row>
    <row r="14" spans="1:14" x14ac:dyDescent="0.25">
      <c r="A14" s="16">
        <f ca="1">IF(B14=(0),"",COUNTA($B$2:B14))</f>
        <v>13</v>
      </c>
      <c r="B14" s="20" t="str">
        <f t="shared" ca="1" si="3"/>
        <v/>
      </c>
      <c r="C14" s="21" t="str">
        <f t="shared" ca="1" si="4"/>
        <v/>
      </c>
      <c r="D14" s="22" t="s">
        <v>22</v>
      </c>
      <c r="E14" s="34">
        <v>0.72916666666666663</v>
      </c>
      <c r="F14" s="16" t="str">
        <f>IF(ISBLANK(G14),"",COUNTA($G$2:G14))</f>
        <v/>
      </c>
      <c r="G14" s="30"/>
      <c r="H14" s="30"/>
      <c r="I14" s="30"/>
      <c r="J14" s="22">
        <f t="shared" si="0"/>
        <v>0</v>
      </c>
      <c r="K14" s="22">
        <f t="shared" si="1"/>
        <v>-20</v>
      </c>
      <c r="L14" s="22">
        <f t="shared" si="2"/>
        <v>-20</v>
      </c>
      <c r="M14" s="31"/>
      <c r="N14" s="31"/>
    </row>
    <row r="15" spans="1:14" x14ac:dyDescent="0.25">
      <c r="A15" s="16">
        <f ca="1">IF(B15=(0),"",COUNTA($B$2:B15))</f>
        <v>14</v>
      </c>
      <c r="B15" s="20" t="str">
        <f t="shared" ca="1" si="3"/>
        <v/>
      </c>
      <c r="C15" s="21" t="str">
        <f t="shared" ca="1" si="4"/>
        <v/>
      </c>
      <c r="D15" s="22" t="s">
        <v>22</v>
      </c>
      <c r="E15" s="35" t="s">
        <v>39</v>
      </c>
      <c r="F15" s="16" t="str">
        <f>IF(ISBLANK(G15),"",COUNTA($G$2:G15))</f>
        <v/>
      </c>
      <c r="G15" s="30"/>
      <c r="H15" s="30"/>
      <c r="I15" s="30"/>
      <c r="J15" s="22">
        <f t="shared" si="0"/>
        <v>0</v>
      </c>
      <c r="K15" s="22">
        <f t="shared" si="1"/>
        <v>-20</v>
      </c>
      <c r="L15" s="22">
        <f t="shared" si="2"/>
        <v>-20</v>
      </c>
      <c r="M15" s="31"/>
      <c r="N15" s="31"/>
    </row>
    <row r="16" spans="1:14" x14ac:dyDescent="0.25">
      <c r="A16" s="16">
        <f ca="1">IF(B16=(0),"",COUNTA($B$2:B16))</f>
        <v>15</v>
      </c>
      <c r="B16" s="20" t="str">
        <f t="shared" ca="1" si="3"/>
        <v/>
      </c>
      <c r="C16" s="21" t="str">
        <f t="shared" ca="1" si="4"/>
        <v/>
      </c>
      <c r="D16" s="22" t="s">
        <v>22</v>
      </c>
      <c r="E16" s="35" t="s">
        <v>40</v>
      </c>
      <c r="F16" s="16" t="str">
        <f>IF(ISBLANK(G16),"",COUNTA($G$2:G16))</f>
        <v/>
      </c>
      <c r="G16" s="30"/>
      <c r="H16" s="30"/>
      <c r="I16" s="30"/>
      <c r="J16" s="22">
        <f t="shared" si="0"/>
        <v>0</v>
      </c>
      <c r="K16" s="22">
        <f t="shared" si="1"/>
        <v>-20</v>
      </c>
      <c r="L16" s="22">
        <f t="shared" si="2"/>
        <v>-20</v>
      </c>
      <c r="M16" s="31"/>
      <c r="N16" s="31"/>
    </row>
    <row r="17" spans="1:14" x14ac:dyDescent="0.25">
      <c r="A17" s="16">
        <f ca="1">IF(B17=(0),"",COUNTA($B$2:B17))</f>
        <v>16</v>
      </c>
      <c r="B17" s="20" t="str">
        <f t="shared" ca="1" si="3"/>
        <v/>
      </c>
      <c r="C17" s="21" t="str">
        <f t="shared" ca="1" si="4"/>
        <v/>
      </c>
      <c r="D17" s="22" t="s">
        <v>22</v>
      </c>
      <c r="E17" s="34">
        <v>0.75</v>
      </c>
      <c r="F17" s="16" t="str">
        <f>IF(ISBLANK(G17),"",COUNTA($G$2:G17))</f>
        <v/>
      </c>
      <c r="G17" s="30"/>
      <c r="H17" s="30"/>
      <c r="I17" s="30"/>
      <c r="J17" s="22">
        <f t="shared" si="0"/>
        <v>0</v>
      </c>
      <c r="K17" s="22">
        <f t="shared" si="1"/>
        <v>-20</v>
      </c>
      <c r="L17" s="22">
        <f t="shared" si="2"/>
        <v>-20</v>
      </c>
      <c r="M17" s="31"/>
      <c r="N17" s="31"/>
    </row>
    <row r="18" spans="1:14" x14ac:dyDescent="0.25">
      <c r="A18" s="16">
        <f ca="1">IF(B18=(0),"",COUNTA($B$2:B18))</f>
        <v>17</v>
      </c>
      <c r="B18" s="20" t="str">
        <f t="shared" ca="1" si="3"/>
        <v/>
      </c>
      <c r="C18" s="21" t="str">
        <f t="shared" ca="1" si="4"/>
        <v/>
      </c>
      <c r="D18" s="22" t="s">
        <v>22</v>
      </c>
      <c r="E18" s="35" t="s">
        <v>41</v>
      </c>
      <c r="F18" s="16" t="str">
        <f>IF(ISBLANK(G18),"",COUNTA($G$2:G18))</f>
        <v/>
      </c>
      <c r="G18" s="30"/>
      <c r="H18" s="30"/>
      <c r="I18" s="30"/>
      <c r="J18" s="22">
        <f t="shared" si="0"/>
        <v>0</v>
      </c>
      <c r="K18" s="22">
        <f t="shared" si="1"/>
        <v>-20</v>
      </c>
      <c r="L18" s="22">
        <f t="shared" si="2"/>
        <v>-20</v>
      </c>
      <c r="M18" s="31"/>
      <c r="N18" s="31"/>
    </row>
    <row r="19" spans="1:14" x14ac:dyDescent="0.25">
      <c r="A19" s="16">
        <f ca="1">IF(B19=(0),"",COUNTA($B$2:B19))</f>
        <v>18</v>
      </c>
      <c r="B19" s="20" t="str">
        <f t="shared" ca="1" si="3"/>
        <v/>
      </c>
      <c r="C19" s="21" t="str">
        <f t="shared" ca="1" si="4"/>
        <v/>
      </c>
      <c r="D19" s="22" t="s">
        <v>22</v>
      </c>
      <c r="E19" s="35" t="s">
        <v>42</v>
      </c>
      <c r="F19" s="16" t="str">
        <f>IF(ISBLANK(G19),"",COUNTA($G$2:G19))</f>
        <v/>
      </c>
      <c r="G19" s="30"/>
      <c r="H19" s="30"/>
      <c r="I19" s="30"/>
      <c r="J19" s="22">
        <f t="shared" si="0"/>
        <v>0</v>
      </c>
      <c r="K19" s="22">
        <f t="shared" si="1"/>
        <v>-20</v>
      </c>
      <c r="L19" s="22">
        <f t="shared" si="2"/>
        <v>-20</v>
      </c>
      <c r="M19" s="31"/>
      <c r="N19" s="31"/>
    </row>
    <row r="20" spans="1:14" x14ac:dyDescent="0.25">
      <c r="A20" s="16">
        <f ca="1">IF(B20=(0),"",COUNTA($B$2:B20))</f>
        <v>19</v>
      </c>
      <c r="B20" s="20" t="str">
        <f t="shared" ca="1" si="3"/>
        <v/>
      </c>
      <c r="C20" s="21" t="str">
        <f t="shared" ca="1" si="4"/>
        <v/>
      </c>
      <c r="D20" s="22" t="s">
        <v>22</v>
      </c>
      <c r="E20" s="34">
        <v>0.79166666666666663</v>
      </c>
      <c r="F20" s="16" t="str">
        <f>IF(ISBLANK(G20),"",COUNTA($G$2:G20))</f>
        <v/>
      </c>
      <c r="G20" s="30"/>
      <c r="H20" s="30"/>
      <c r="I20" s="30"/>
      <c r="J20" s="22">
        <f t="shared" si="0"/>
        <v>0</v>
      </c>
      <c r="K20" s="22">
        <f t="shared" si="1"/>
        <v>-20</v>
      </c>
      <c r="L20" s="22">
        <f t="shared" si="2"/>
        <v>-20</v>
      </c>
      <c r="M20" s="31"/>
      <c r="N20" s="31"/>
    </row>
    <row r="21" spans="1:14" x14ac:dyDescent="0.25">
      <c r="A21" s="16">
        <f ca="1">IF(B21=(0),"",COUNTA($B$2:B21))</f>
        <v>20</v>
      </c>
      <c r="B21" s="20" t="str">
        <f t="shared" ca="1" si="3"/>
        <v/>
      </c>
      <c r="C21" s="21" t="str">
        <f t="shared" ca="1" si="4"/>
        <v/>
      </c>
      <c r="D21" s="22" t="s">
        <v>22</v>
      </c>
      <c r="E21" s="35" t="s">
        <v>43</v>
      </c>
      <c r="F21" s="16" t="str">
        <f>IF(ISBLANK(G21),"",COUNTA($G$2:G21))</f>
        <v/>
      </c>
      <c r="G21" s="30"/>
      <c r="H21" s="30"/>
      <c r="I21" s="30"/>
      <c r="J21" s="22">
        <f t="shared" si="0"/>
        <v>0</v>
      </c>
      <c r="K21" s="22">
        <f t="shared" si="1"/>
        <v>-20</v>
      </c>
      <c r="L21" s="22">
        <f t="shared" si="2"/>
        <v>-20</v>
      </c>
      <c r="M21" s="31"/>
      <c r="N21" s="31"/>
    </row>
    <row r="22" spans="1:14" x14ac:dyDescent="0.25">
      <c r="A22" s="16">
        <f ca="1">IF(B22=(0),"",COUNTA($B$2:B22))</f>
        <v>21</v>
      </c>
      <c r="B22" s="20" t="str">
        <f t="shared" ca="1" si="3"/>
        <v/>
      </c>
      <c r="C22" s="21" t="str">
        <f t="shared" ca="1" si="4"/>
        <v/>
      </c>
      <c r="D22" s="22" t="s">
        <v>22</v>
      </c>
      <c r="E22" s="35" t="s">
        <v>44</v>
      </c>
      <c r="F22" s="16" t="str">
        <f>IF(ISBLANK(G22),"",COUNTA($G$2:G22))</f>
        <v/>
      </c>
      <c r="G22" s="30"/>
      <c r="H22" s="30"/>
      <c r="I22" s="30"/>
      <c r="J22" s="22">
        <f t="shared" si="0"/>
        <v>0</v>
      </c>
      <c r="K22" s="22">
        <f t="shared" si="1"/>
        <v>-20</v>
      </c>
      <c r="L22" s="22">
        <f t="shared" si="2"/>
        <v>-20</v>
      </c>
      <c r="M22" s="31"/>
      <c r="N22" s="31"/>
    </row>
    <row r="23" spans="1:14" x14ac:dyDescent="0.25">
      <c r="A23" s="16">
        <f ca="1">IF(B23=(0),"",COUNTA($B$2:B23))</f>
        <v>22</v>
      </c>
      <c r="B23" s="20" t="str">
        <f t="shared" ca="1" si="3"/>
        <v/>
      </c>
      <c r="C23" s="21" t="str">
        <f t="shared" ca="1" si="4"/>
        <v/>
      </c>
      <c r="D23" s="22" t="s">
        <v>22</v>
      </c>
      <c r="E23" s="34">
        <v>0.8125</v>
      </c>
      <c r="F23" s="16" t="str">
        <f>IF(ISBLANK(G23),"",COUNTA($G$2:G23))</f>
        <v/>
      </c>
      <c r="G23" s="30"/>
      <c r="H23" s="30"/>
      <c r="I23" s="30"/>
      <c r="J23" s="22">
        <f t="shared" si="0"/>
        <v>0</v>
      </c>
      <c r="K23" s="22">
        <f t="shared" si="1"/>
        <v>-20</v>
      </c>
      <c r="L23" s="22">
        <f t="shared" si="2"/>
        <v>-20</v>
      </c>
      <c r="M23" s="31"/>
      <c r="N23" s="31"/>
    </row>
    <row r="24" spans="1:14" x14ac:dyDescent="0.25">
      <c r="A24" s="16">
        <f ca="1">IF(B24=(0),"",COUNTA($B$2:B24))</f>
        <v>23</v>
      </c>
      <c r="B24" s="20" t="str">
        <f t="shared" ca="1" si="3"/>
        <v/>
      </c>
      <c r="C24" s="21" t="str">
        <f t="shared" ca="1" si="4"/>
        <v/>
      </c>
      <c r="D24" s="22" t="s">
        <v>22</v>
      </c>
      <c r="E24" s="35" t="s">
        <v>45</v>
      </c>
      <c r="F24" s="16" t="str">
        <f>IF(ISBLANK(G24),"",COUNTA($G$2:G24))</f>
        <v/>
      </c>
      <c r="G24" s="30"/>
      <c r="H24" s="30"/>
      <c r="I24" s="30"/>
      <c r="J24" s="22">
        <f t="shared" si="0"/>
        <v>0</v>
      </c>
      <c r="K24" s="22">
        <f t="shared" si="1"/>
        <v>-20</v>
      </c>
      <c r="L24" s="22">
        <f t="shared" si="2"/>
        <v>-20</v>
      </c>
      <c r="M24" s="31"/>
      <c r="N24" s="31"/>
    </row>
    <row r="25" spans="1:14" x14ac:dyDescent="0.25">
      <c r="A25" s="16">
        <f ca="1">IF(B25=(0),"",COUNTA($B$2:B25))</f>
        <v>24</v>
      </c>
      <c r="B25" s="20" t="str">
        <f t="shared" ca="1" si="3"/>
        <v/>
      </c>
      <c r="C25" s="21" t="str">
        <f t="shared" ca="1" si="4"/>
        <v/>
      </c>
      <c r="D25" s="22" t="s">
        <v>22</v>
      </c>
      <c r="E25" s="35" t="s">
        <v>46</v>
      </c>
      <c r="F25" s="16" t="str">
        <f>IF(ISBLANK(G25),"",COUNTA($G$2:G25))</f>
        <v/>
      </c>
      <c r="G25" s="30"/>
      <c r="H25" s="30"/>
      <c r="I25" s="30"/>
      <c r="J25" s="22">
        <f t="shared" si="0"/>
        <v>0</v>
      </c>
      <c r="K25" s="22">
        <f t="shared" si="1"/>
        <v>-20</v>
      </c>
      <c r="L25" s="22">
        <f t="shared" si="2"/>
        <v>-20</v>
      </c>
      <c r="M25" s="31"/>
      <c r="N25" s="31"/>
    </row>
    <row r="26" spans="1:14" x14ac:dyDescent="0.25">
      <c r="A26" s="16">
        <f ca="1">IF(B26=(0),"",COUNTA($B$2:B26))</f>
        <v>25</v>
      </c>
      <c r="B26" s="20" t="str">
        <f t="shared" ca="1" si="3"/>
        <v/>
      </c>
      <c r="C26" s="21" t="str">
        <f t="shared" ca="1" si="4"/>
        <v/>
      </c>
      <c r="D26" s="22" t="s">
        <v>22</v>
      </c>
      <c r="E26" s="34">
        <v>0.91666666666666663</v>
      </c>
      <c r="F26" s="16" t="str">
        <f>IF(ISBLANK(G26),"",COUNTA($G$2:G26))</f>
        <v/>
      </c>
      <c r="G26" s="30"/>
      <c r="H26" s="30"/>
      <c r="I26" s="30"/>
      <c r="J26" s="22">
        <f t="shared" si="0"/>
        <v>0</v>
      </c>
      <c r="K26" s="22">
        <f t="shared" si="1"/>
        <v>-20</v>
      </c>
      <c r="L26" s="22">
        <f t="shared" si="2"/>
        <v>-20</v>
      </c>
      <c r="M26" s="31"/>
      <c r="N26" s="31"/>
    </row>
    <row r="27" spans="1:14" x14ac:dyDescent="0.25">
      <c r="A27" s="16">
        <f ca="1">IF(B27=(0),"",COUNTA($B$2:B27))</f>
        <v>26</v>
      </c>
      <c r="B27" s="20" t="str">
        <f t="shared" ca="1" si="3"/>
        <v/>
      </c>
      <c r="C27" s="21" t="str">
        <f t="shared" ca="1" si="4"/>
        <v/>
      </c>
      <c r="D27" s="22" t="s">
        <v>22</v>
      </c>
      <c r="E27" s="36" t="s">
        <v>47</v>
      </c>
      <c r="F27" s="16" t="str">
        <f>IF(ISBLANK(G27),"",COUNTA($G$2:G27))</f>
        <v/>
      </c>
      <c r="G27" s="30"/>
      <c r="H27" s="30"/>
      <c r="I27" s="30"/>
      <c r="J27" s="22">
        <f t="shared" si="0"/>
        <v>0</v>
      </c>
      <c r="K27" s="22">
        <f t="shared" si="1"/>
        <v>-20</v>
      </c>
      <c r="L27" s="22">
        <f t="shared" si="2"/>
        <v>-20</v>
      </c>
      <c r="M27" s="31"/>
      <c r="N27" s="31"/>
    </row>
    <row r="28" spans="1:14" x14ac:dyDescent="0.25">
      <c r="A28" s="16">
        <f ca="1">IF(B28=(0),"",COUNTA($B$2:B28))</f>
        <v>27</v>
      </c>
      <c r="B28" s="20" t="str">
        <f t="shared" ca="1" si="3"/>
        <v/>
      </c>
      <c r="C28" s="21" t="str">
        <f t="shared" ca="1" si="4"/>
        <v/>
      </c>
      <c r="D28" s="22" t="s">
        <v>22</v>
      </c>
      <c r="E28" s="36" t="s">
        <v>48</v>
      </c>
      <c r="F28" s="16" t="str">
        <f>IF(ISBLANK(G28),"",COUNTA($G$2:G28))</f>
        <v/>
      </c>
      <c r="G28" s="30"/>
      <c r="H28" s="30"/>
      <c r="I28" s="30"/>
      <c r="J28" s="22">
        <f t="shared" si="0"/>
        <v>0</v>
      </c>
      <c r="K28" s="22">
        <f t="shared" si="1"/>
        <v>-20</v>
      </c>
      <c r="L28" s="22">
        <f t="shared" si="2"/>
        <v>-20</v>
      </c>
      <c r="M28" s="31"/>
      <c r="N28" s="31"/>
    </row>
    <row r="29" spans="1:14" x14ac:dyDescent="0.25">
      <c r="A29" s="16">
        <f ca="1">IF(B29=(0),"",COUNTA($B$2:B29))</f>
        <v>28</v>
      </c>
      <c r="B29" s="20" t="str">
        <f t="shared" ca="1" si="3"/>
        <v/>
      </c>
      <c r="C29" s="21" t="str">
        <f t="shared" ca="1" si="4"/>
        <v/>
      </c>
      <c r="D29" s="22" t="s">
        <v>22</v>
      </c>
      <c r="E29" s="34"/>
      <c r="F29" s="16" t="str">
        <f>IF(ISBLANK(G29),"",COUNTA($G$2:G29))</f>
        <v/>
      </c>
      <c r="G29" s="30"/>
      <c r="H29" s="30"/>
      <c r="I29" s="30"/>
      <c r="J29" s="22">
        <f t="shared" si="0"/>
        <v>0</v>
      </c>
      <c r="K29" s="22">
        <f t="shared" si="1"/>
        <v>-20</v>
      </c>
      <c r="L29" s="22">
        <f t="shared" si="2"/>
        <v>-20</v>
      </c>
      <c r="M29" s="31"/>
      <c r="N29" s="31"/>
    </row>
    <row r="30" spans="1:14" x14ac:dyDescent="0.25">
      <c r="A30" s="16">
        <f ca="1">IF(B30=(0),"",COUNTA($B$2:B30))</f>
        <v>29</v>
      </c>
      <c r="B30" s="20" t="str">
        <f t="shared" ca="1" si="3"/>
        <v/>
      </c>
      <c r="C30" s="21" t="str">
        <f t="shared" ca="1" si="4"/>
        <v/>
      </c>
      <c r="D30" s="22" t="s">
        <v>22</v>
      </c>
      <c r="E30" s="50"/>
      <c r="F30" s="16" t="str">
        <f>IF(ISBLANK(G30),"",COUNTA($G$2:G30))</f>
        <v/>
      </c>
      <c r="G30" s="30"/>
      <c r="H30" s="30"/>
      <c r="I30" s="30"/>
      <c r="J30" s="22">
        <f t="shared" si="0"/>
        <v>0</v>
      </c>
      <c r="K30" s="22">
        <f t="shared" si="1"/>
        <v>-20</v>
      </c>
      <c r="L30" s="22">
        <f t="shared" si="2"/>
        <v>-20</v>
      </c>
      <c r="M30" s="31"/>
      <c r="N30" s="31"/>
    </row>
    <row r="31" spans="1:14" x14ac:dyDescent="0.25">
      <c r="A31" s="16">
        <f ca="1">IF(B31=(0),"",COUNTA($B$2:B31))</f>
        <v>30</v>
      </c>
      <c r="B31" s="20" t="str">
        <f t="shared" ca="1" si="3"/>
        <v/>
      </c>
      <c r="C31" s="21" t="str">
        <f t="shared" ca="1" si="4"/>
        <v/>
      </c>
      <c r="D31" s="22" t="s">
        <v>22</v>
      </c>
      <c r="E31" s="50"/>
      <c r="F31" s="16" t="str">
        <f>IF(ISBLANK(G31),"",COUNTA($G$2:G31))</f>
        <v/>
      </c>
      <c r="G31" s="30"/>
      <c r="H31" s="30"/>
      <c r="I31" s="30"/>
      <c r="J31" s="22">
        <f t="shared" si="0"/>
        <v>0</v>
      </c>
      <c r="K31" s="22">
        <f t="shared" si="1"/>
        <v>-20</v>
      </c>
      <c r="L31" s="22">
        <f t="shared" si="2"/>
        <v>-20</v>
      </c>
      <c r="M31" s="31"/>
      <c r="N31" s="31"/>
    </row>
    <row r="32" spans="1:14" x14ac:dyDescent="0.25">
      <c r="A32" s="16">
        <f ca="1">IF(B32=(0),"",COUNTA($B$2:B32))</f>
        <v>31</v>
      </c>
      <c r="B32" s="20" t="str">
        <f t="shared" ca="1" si="3"/>
        <v/>
      </c>
      <c r="C32" s="21" t="str">
        <f t="shared" ca="1" si="4"/>
        <v/>
      </c>
      <c r="D32" s="22" t="s">
        <v>22</v>
      </c>
      <c r="E32" s="34"/>
      <c r="F32" s="16" t="str">
        <f>IF(ISBLANK(G32),"",COUNTA($G$2:G32))</f>
        <v/>
      </c>
      <c r="G32" s="30"/>
      <c r="H32" s="30"/>
      <c r="I32" s="30"/>
      <c r="J32" s="22">
        <f t="shared" si="0"/>
        <v>0</v>
      </c>
      <c r="K32" s="22">
        <f t="shared" si="1"/>
        <v>-20</v>
      </c>
      <c r="L32" s="22">
        <f t="shared" si="2"/>
        <v>-20</v>
      </c>
      <c r="M32" s="31"/>
      <c r="N32" s="31"/>
    </row>
    <row r="33" spans="1:14" x14ac:dyDescent="0.25">
      <c r="A33" s="16">
        <f ca="1">IF(B33=(0),"",COUNTA($B$2:B33))</f>
        <v>32</v>
      </c>
      <c r="B33" s="20" t="str">
        <f t="shared" ca="1" si="3"/>
        <v/>
      </c>
      <c r="C33" s="21" t="str">
        <f t="shared" ca="1" si="4"/>
        <v/>
      </c>
      <c r="D33" s="22" t="s">
        <v>22</v>
      </c>
      <c r="E33" s="50"/>
      <c r="F33" s="16" t="str">
        <f>IF(ISBLANK(G33),"",COUNTA($G$2:G33))</f>
        <v/>
      </c>
      <c r="G33" s="30"/>
      <c r="H33" s="30"/>
      <c r="I33" s="30"/>
      <c r="J33" s="22">
        <f t="shared" si="0"/>
        <v>0</v>
      </c>
      <c r="K33" s="22">
        <f t="shared" si="1"/>
        <v>-20</v>
      </c>
      <c r="L33" s="22">
        <f t="shared" si="2"/>
        <v>-20</v>
      </c>
      <c r="M33" s="31"/>
      <c r="N33" s="31"/>
    </row>
    <row r="34" spans="1:14" x14ac:dyDescent="0.25">
      <c r="A34" s="16">
        <f ca="1">IF(B34=(0),"",COUNTA($B$2:B34))</f>
        <v>33</v>
      </c>
      <c r="B34" s="20" t="str">
        <f t="shared" ca="1" si="3"/>
        <v/>
      </c>
      <c r="C34" s="21" t="str">
        <f t="shared" ca="1" si="4"/>
        <v/>
      </c>
      <c r="D34" s="22" t="s">
        <v>22</v>
      </c>
      <c r="E34" s="50"/>
      <c r="F34" s="16" t="str">
        <f>IF(ISBLANK(G34),"",COUNTA($G$2:G34))</f>
        <v/>
      </c>
      <c r="G34" s="30"/>
      <c r="H34" s="30"/>
      <c r="I34" s="30"/>
      <c r="J34" s="22">
        <f t="shared" si="0"/>
        <v>0</v>
      </c>
      <c r="K34" s="22">
        <f t="shared" si="1"/>
        <v>-20</v>
      </c>
      <c r="L34" s="22">
        <f t="shared" si="2"/>
        <v>-20</v>
      </c>
      <c r="M34" s="31"/>
      <c r="N34" s="31"/>
    </row>
    <row r="35" spans="1:14" x14ac:dyDescent="0.25">
      <c r="A35" s="16">
        <f ca="1">IF(B35=(0),"",COUNTA($B$2:B35))</f>
        <v>34</v>
      </c>
      <c r="B35" s="20" t="str">
        <f t="shared" ca="1" si="3"/>
        <v/>
      </c>
      <c r="C35" s="21" t="str">
        <f t="shared" ca="1" si="4"/>
        <v/>
      </c>
      <c r="D35" s="22" t="s">
        <v>22</v>
      </c>
      <c r="E35" s="34"/>
      <c r="F35" s="16" t="str">
        <f>IF(ISBLANK(G35),"",COUNTA($G$2:G35))</f>
        <v/>
      </c>
      <c r="G35" s="30"/>
      <c r="H35" s="30"/>
      <c r="I35" s="30"/>
      <c r="J35" s="22">
        <f t="shared" si="0"/>
        <v>0</v>
      </c>
      <c r="K35" s="22">
        <f t="shared" si="1"/>
        <v>-20</v>
      </c>
      <c r="L35" s="22">
        <f t="shared" si="2"/>
        <v>-20</v>
      </c>
      <c r="M35" s="31"/>
      <c r="N35" s="31"/>
    </row>
    <row r="36" spans="1:14" x14ac:dyDescent="0.25">
      <c r="A36" s="16">
        <f ca="1">IF(B36=(0),"",COUNTA($B$2:B36))</f>
        <v>35</v>
      </c>
      <c r="B36" s="20" t="str">
        <f t="shared" ca="1" si="3"/>
        <v/>
      </c>
      <c r="C36" s="21" t="str">
        <f t="shared" ca="1" si="4"/>
        <v/>
      </c>
      <c r="D36" s="22" t="s">
        <v>22</v>
      </c>
      <c r="E36" s="36"/>
      <c r="F36" s="16" t="str">
        <f>IF(ISBLANK(G36),"",COUNTA($G$2:G36))</f>
        <v/>
      </c>
      <c r="G36" s="30"/>
      <c r="H36" s="30"/>
      <c r="I36" s="30"/>
      <c r="J36" s="22">
        <f t="shared" si="0"/>
        <v>0</v>
      </c>
      <c r="K36" s="22">
        <f t="shared" si="1"/>
        <v>-20</v>
      </c>
      <c r="L36" s="22">
        <f t="shared" si="2"/>
        <v>-20</v>
      </c>
      <c r="M36" s="31"/>
      <c r="N36" s="31"/>
    </row>
    <row r="37" spans="1:14" x14ac:dyDescent="0.25">
      <c r="A37" s="16">
        <f ca="1">IF(B37=(0),"",COUNTA($B$2:B37))</f>
        <v>36</v>
      </c>
      <c r="B37" s="20" t="str">
        <f t="shared" ca="1" si="3"/>
        <v/>
      </c>
      <c r="C37" s="21" t="str">
        <f t="shared" ca="1" si="4"/>
        <v/>
      </c>
      <c r="D37" s="22" t="s">
        <v>22</v>
      </c>
      <c r="E37" s="36"/>
      <c r="F37" s="16" t="str">
        <f>IF(ISBLANK(G37),"",COUNTA($G$2:G37))</f>
        <v/>
      </c>
      <c r="G37" s="30"/>
      <c r="H37" s="30"/>
      <c r="I37" s="30"/>
      <c r="J37" s="22">
        <f t="shared" si="0"/>
        <v>0</v>
      </c>
      <c r="K37" s="22">
        <f t="shared" si="1"/>
        <v>-20</v>
      </c>
      <c r="L37" s="22">
        <f t="shared" si="2"/>
        <v>-20</v>
      </c>
      <c r="M37" s="31"/>
      <c r="N37" s="31"/>
    </row>
    <row r="38" spans="1:14" x14ac:dyDescent="0.25">
      <c r="A38" s="16">
        <f ca="1">IF(B38=(0),"",COUNTA($B$2:B38))</f>
        <v>37</v>
      </c>
      <c r="B38" s="20" t="str">
        <f t="shared" ca="1" si="3"/>
        <v/>
      </c>
      <c r="C38" s="21" t="str">
        <f t="shared" ca="1" si="4"/>
        <v/>
      </c>
      <c r="D38" s="22" t="s">
        <v>22</v>
      </c>
      <c r="E38" s="34"/>
      <c r="F38" s="16" t="str">
        <f>IF(ISBLANK(G38),"",COUNTA($G$2:G38))</f>
        <v/>
      </c>
      <c r="G38" s="30"/>
      <c r="H38" s="30"/>
      <c r="I38" s="30"/>
      <c r="J38" s="22">
        <f t="shared" si="0"/>
        <v>0</v>
      </c>
      <c r="K38" s="22">
        <f t="shared" si="1"/>
        <v>-20</v>
      </c>
      <c r="L38" s="22">
        <f t="shared" si="2"/>
        <v>-20</v>
      </c>
      <c r="M38" s="31"/>
      <c r="N38" s="31"/>
    </row>
    <row r="39" spans="1:14" x14ac:dyDescent="0.25">
      <c r="A39" s="16">
        <f ca="1">IF(B39=(0),"",COUNTA($B$2:B39))</f>
        <v>38</v>
      </c>
      <c r="B39" s="20" t="str">
        <f t="shared" ca="1" si="3"/>
        <v/>
      </c>
      <c r="C39" s="21" t="str">
        <f t="shared" ca="1" si="4"/>
        <v/>
      </c>
      <c r="D39" s="22" t="s">
        <v>22</v>
      </c>
      <c r="E39" s="35"/>
      <c r="F39" s="16" t="str">
        <f>IF(ISBLANK(G39),"",COUNTA($G$2:G39))</f>
        <v/>
      </c>
      <c r="G39" s="30"/>
      <c r="H39" s="30"/>
      <c r="I39" s="30"/>
      <c r="J39" s="22">
        <f t="shared" si="0"/>
        <v>0</v>
      </c>
      <c r="K39" s="22">
        <f t="shared" si="1"/>
        <v>-20</v>
      </c>
      <c r="L39" s="22">
        <f t="shared" si="2"/>
        <v>-20</v>
      </c>
      <c r="M39" s="31"/>
      <c r="N39" s="31"/>
    </row>
    <row r="40" spans="1:14" x14ac:dyDescent="0.25">
      <c r="A40" s="16">
        <f ca="1">IF(B40=(0),"",COUNTA($B$2:B40))</f>
        <v>39</v>
      </c>
      <c r="B40" s="20" t="str">
        <f t="shared" ca="1" si="3"/>
        <v/>
      </c>
      <c r="C40" s="21" t="str">
        <f t="shared" ca="1" si="4"/>
        <v/>
      </c>
      <c r="D40" s="22" t="s">
        <v>22</v>
      </c>
      <c r="E40" s="35"/>
      <c r="F40" s="16" t="str">
        <f>IF(ISBLANK(G40),"",COUNTA($G$2:G40))</f>
        <v/>
      </c>
      <c r="G40" s="30"/>
      <c r="H40" s="30"/>
      <c r="I40" s="30"/>
      <c r="J40" s="22">
        <f t="shared" si="0"/>
        <v>0</v>
      </c>
      <c r="K40" s="22">
        <f t="shared" si="1"/>
        <v>-20</v>
      </c>
      <c r="L40" s="22">
        <f t="shared" si="2"/>
        <v>-20</v>
      </c>
      <c r="M40" s="31"/>
      <c r="N40" s="31"/>
    </row>
    <row r="41" spans="1:14" x14ac:dyDescent="0.25">
      <c r="A41" s="16">
        <f ca="1">IF(B41=(0),"",COUNTA($B$2:B41))</f>
        <v>40</v>
      </c>
      <c r="B41" s="20" t="str">
        <f t="shared" ca="1" si="3"/>
        <v/>
      </c>
      <c r="C41" s="21" t="str">
        <f t="shared" ca="1" si="4"/>
        <v/>
      </c>
      <c r="D41" s="22" t="s">
        <v>22</v>
      </c>
      <c r="E41" s="34"/>
      <c r="F41" s="16" t="str">
        <f>IF(ISBLANK(G41),"",COUNTA($G$2:G41))</f>
        <v/>
      </c>
      <c r="G41" s="30"/>
      <c r="H41" s="30"/>
      <c r="I41" s="30"/>
      <c r="J41" s="22">
        <f t="shared" si="0"/>
        <v>0</v>
      </c>
      <c r="K41" s="22">
        <f t="shared" si="1"/>
        <v>-20</v>
      </c>
      <c r="L41" s="22">
        <f t="shared" si="2"/>
        <v>-20</v>
      </c>
      <c r="M41" s="31"/>
      <c r="N41" s="31"/>
    </row>
    <row r="42" spans="1:14" x14ac:dyDescent="0.25">
      <c r="A42" s="16">
        <f ca="1">IF(B42=(0),"",COUNTA($B$2:B42))</f>
        <v>41</v>
      </c>
      <c r="B42" s="20" t="str">
        <f t="shared" ca="1" si="3"/>
        <v/>
      </c>
      <c r="C42" s="21" t="str">
        <f t="shared" ca="1" si="4"/>
        <v/>
      </c>
      <c r="D42" s="22" t="s">
        <v>22</v>
      </c>
      <c r="E42" s="35"/>
      <c r="F42" s="16" t="str">
        <f>IF(ISBLANK(G42),"",COUNTA($G$2:G42))</f>
        <v/>
      </c>
      <c r="G42" s="30"/>
      <c r="H42" s="30"/>
      <c r="I42" s="30"/>
      <c r="J42" s="22">
        <f t="shared" si="0"/>
        <v>0</v>
      </c>
      <c r="K42" s="22">
        <f t="shared" si="1"/>
        <v>-20</v>
      </c>
      <c r="L42" s="22">
        <f t="shared" si="2"/>
        <v>-20</v>
      </c>
      <c r="M42" s="31"/>
      <c r="N42" s="31"/>
    </row>
    <row r="43" spans="1:14" x14ac:dyDescent="0.25">
      <c r="A43" s="16">
        <f ca="1">IF(B43=(0),"",COUNTA($B$2:B43))</f>
        <v>42</v>
      </c>
      <c r="B43" s="20" t="str">
        <f t="shared" ca="1" si="3"/>
        <v/>
      </c>
      <c r="C43" s="21" t="str">
        <f t="shared" ca="1" si="4"/>
        <v/>
      </c>
      <c r="D43" s="22" t="s">
        <v>22</v>
      </c>
      <c r="E43" s="35"/>
      <c r="F43" s="16" t="str">
        <f>IF(ISBLANK(G43),"",COUNTA($G$2:G43))</f>
        <v/>
      </c>
      <c r="G43" s="30"/>
      <c r="H43" s="30"/>
      <c r="I43" s="30"/>
      <c r="J43" s="22">
        <f t="shared" si="0"/>
        <v>0</v>
      </c>
      <c r="K43" s="22">
        <f t="shared" si="1"/>
        <v>-20</v>
      </c>
      <c r="L43" s="22">
        <f t="shared" si="2"/>
        <v>-20</v>
      </c>
      <c r="M43" s="31"/>
      <c r="N43" s="31"/>
    </row>
    <row r="44" spans="1:14" x14ac:dyDescent="0.25">
      <c r="A44" s="16">
        <f ca="1">IF(B44=(0),"",COUNTA($B$2:B44))</f>
        <v>43</v>
      </c>
      <c r="B44" s="20" t="str">
        <f t="shared" ca="1" si="3"/>
        <v/>
      </c>
      <c r="C44" s="21" t="str">
        <f t="shared" ca="1" si="4"/>
        <v/>
      </c>
      <c r="D44" s="22" t="s">
        <v>22</v>
      </c>
      <c r="E44" s="34"/>
      <c r="F44" s="16" t="str">
        <f>IF(ISBLANK(G44),"",COUNTA($G$2:G44))</f>
        <v/>
      </c>
      <c r="G44" s="30"/>
      <c r="H44" s="30"/>
      <c r="I44" s="30"/>
      <c r="J44" s="22">
        <f t="shared" si="0"/>
        <v>0</v>
      </c>
      <c r="K44" s="22">
        <f t="shared" si="1"/>
        <v>-20</v>
      </c>
      <c r="L44" s="22">
        <f t="shared" si="2"/>
        <v>-20</v>
      </c>
      <c r="M44" s="31"/>
      <c r="N44" s="31"/>
    </row>
    <row r="45" spans="1:14" x14ac:dyDescent="0.25">
      <c r="A45" s="16">
        <f ca="1">IF(B45=(0),"",COUNTA($B$2:B45))</f>
        <v>44</v>
      </c>
      <c r="B45" s="20" t="str">
        <f t="shared" ca="1" si="3"/>
        <v/>
      </c>
      <c r="C45" s="21" t="str">
        <f t="shared" ca="1" si="4"/>
        <v/>
      </c>
      <c r="D45" s="22" t="s">
        <v>22</v>
      </c>
      <c r="E45" s="35"/>
      <c r="F45" s="16" t="str">
        <f>IF(ISBLANK(G45),"",COUNTA($G$2:G45))</f>
        <v/>
      </c>
      <c r="G45" s="30"/>
      <c r="H45" s="30"/>
      <c r="I45" s="30"/>
      <c r="J45" s="22">
        <f t="shared" si="0"/>
        <v>0</v>
      </c>
      <c r="K45" s="22">
        <f t="shared" si="1"/>
        <v>-20</v>
      </c>
      <c r="L45" s="22">
        <f t="shared" si="2"/>
        <v>-20</v>
      </c>
      <c r="M45" s="31"/>
      <c r="N45" s="31"/>
    </row>
    <row r="46" spans="1:14" x14ac:dyDescent="0.25">
      <c r="A46" s="16">
        <f ca="1">IF(B46=(0),"",COUNTA($B$2:B46))</f>
        <v>45</v>
      </c>
      <c r="B46" s="20" t="str">
        <f t="shared" ca="1" si="3"/>
        <v/>
      </c>
      <c r="C46" s="21" t="str">
        <f t="shared" ca="1" si="4"/>
        <v/>
      </c>
      <c r="D46" s="22"/>
      <c r="E46" s="35"/>
      <c r="F46" s="16" t="str">
        <f>IF(ISBLANK(G46),"",COUNTA($G$2:G46))</f>
        <v/>
      </c>
      <c r="G46" s="30"/>
      <c r="H46" s="30"/>
      <c r="I46" s="30"/>
      <c r="J46" s="22">
        <f t="shared" si="0"/>
        <v>0</v>
      </c>
      <c r="K46" s="22">
        <f t="shared" si="1"/>
        <v>-20</v>
      </c>
      <c r="L46" s="22">
        <f t="shared" si="2"/>
        <v>-20</v>
      </c>
      <c r="M46" s="31"/>
      <c r="N46" s="31"/>
    </row>
    <row r="47" spans="1:14" x14ac:dyDescent="0.25">
      <c r="A47" s="16">
        <f ca="1">IF(B47=(0),"",COUNTA($B$2:B47))</f>
        <v>46</v>
      </c>
      <c r="B47" s="20" t="str">
        <f t="shared" ca="1" si="3"/>
        <v/>
      </c>
      <c r="C47" s="21" t="str">
        <f t="shared" ca="1" si="4"/>
        <v/>
      </c>
      <c r="D47" s="22"/>
      <c r="E47" s="34"/>
      <c r="F47" s="16" t="str">
        <f>IF(ISBLANK(G47),"",COUNTA($G$2:G47))</f>
        <v/>
      </c>
      <c r="G47" s="30"/>
      <c r="H47" s="30"/>
      <c r="I47" s="30"/>
      <c r="J47" s="22">
        <f t="shared" si="0"/>
        <v>0</v>
      </c>
      <c r="K47" s="22">
        <f t="shared" si="1"/>
        <v>-20</v>
      </c>
      <c r="L47" s="22">
        <f t="shared" si="2"/>
        <v>-20</v>
      </c>
      <c r="M47" s="31"/>
      <c r="N47" s="31"/>
    </row>
    <row r="48" spans="1:14" x14ac:dyDescent="0.25">
      <c r="A48" s="16">
        <f ca="1">IF(B48=(0),"",COUNTA($B$2:B48))</f>
        <v>47</v>
      </c>
      <c r="B48" s="20" t="str">
        <f t="shared" ca="1" si="3"/>
        <v/>
      </c>
      <c r="C48" s="21" t="str">
        <f t="shared" ca="1" si="4"/>
        <v/>
      </c>
      <c r="D48" s="22"/>
      <c r="E48" s="35"/>
      <c r="F48" s="16" t="str">
        <f>IF(ISBLANK(G48),"",COUNTA($G$2:G48))</f>
        <v/>
      </c>
      <c r="G48" s="30"/>
      <c r="H48" s="30"/>
      <c r="I48" s="30"/>
      <c r="J48" s="22">
        <f t="shared" si="0"/>
        <v>0</v>
      </c>
      <c r="K48" s="22">
        <f t="shared" si="1"/>
        <v>-20</v>
      </c>
      <c r="L48" s="22">
        <f t="shared" si="2"/>
        <v>-20</v>
      </c>
      <c r="M48" s="31"/>
      <c r="N48" s="31"/>
    </row>
    <row r="49" spans="1:14" x14ac:dyDescent="0.25">
      <c r="A49" s="16">
        <f ca="1">IF(B49=(0),"",COUNTA($B$2:B49))</f>
        <v>48</v>
      </c>
      <c r="B49" s="20" t="str">
        <f t="shared" ca="1" si="3"/>
        <v/>
      </c>
      <c r="C49" s="21" t="str">
        <f t="shared" ca="1" si="4"/>
        <v/>
      </c>
      <c r="D49" s="22"/>
      <c r="E49" s="35"/>
      <c r="F49" s="16" t="str">
        <f>IF(ISBLANK(G49),"",COUNTA($G$2:G49))</f>
        <v/>
      </c>
      <c r="G49" s="30"/>
      <c r="H49" s="30"/>
      <c r="I49" s="30"/>
      <c r="J49" s="22">
        <f t="shared" si="0"/>
        <v>0</v>
      </c>
      <c r="K49" s="22">
        <f t="shared" si="1"/>
        <v>-20</v>
      </c>
      <c r="L49" s="22">
        <f t="shared" si="2"/>
        <v>-20</v>
      </c>
      <c r="M49" s="31"/>
      <c r="N49" s="31"/>
    </row>
    <row r="50" spans="1:14" x14ac:dyDescent="0.25">
      <c r="A50" s="16">
        <f ca="1">IF(B50=(0),"",COUNTA($B$2:B50))</f>
        <v>49</v>
      </c>
      <c r="B50" s="20" t="str">
        <f t="shared" ca="1" si="3"/>
        <v/>
      </c>
      <c r="C50" s="21" t="str">
        <f t="shared" ca="1" si="4"/>
        <v/>
      </c>
      <c r="D50" s="22"/>
      <c r="E50" s="34"/>
      <c r="F50" s="16" t="str">
        <f>IF(ISBLANK(G50),"",COUNTA($G$2:G50))</f>
        <v/>
      </c>
      <c r="G50" s="30"/>
      <c r="H50" s="30"/>
      <c r="I50" s="30"/>
      <c r="J50" s="22">
        <f t="shared" si="0"/>
        <v>0</v>
      </c>
      <c r="K50" s="22">
        <f t="shared" si="1"/>
        <v>-20</v>
      </c>
      <c r="L50" s="22">
        <f t="shared" si="2"/>
        <v>-20</v>
      </c>
      <c r="M50" s="31"/>
      <c r="N50" s="31"/>
    </row>
    <row r="51" spans="1:14" x14ac:dyDescent="0.25">
      <c r="A51" s="16">
        <f ca="1">IF(B51=(0),"",COUNTA($B$2:B51))</f>
        <v>50</v>
      </c>
      <c r="B51" s="20" t="str">
        <f t="shared" ca="1" si="3"/>
        <v/>
      </c>
      <c r="C51" s="21" t="str">
        <f t="shared" ca="1" si="4"/>
        <v/>
      </c>
      <c r="D51" s="22"/>
      <c r="E51" s="35"/>
      <c r="F51" s="16" t="str">
        <f>IF(ISBLANK(G51),"",COUNTA($G$2:G51))</f>
        <v/>
      </c>
      <c r="G51" s="30"/>
      <c r="H51" s="30"/>
      <c r="I51" s="30"/>
      <c r="J51" s="22">
        <f t="shared" si="0"/>
        <v>0</v>
      </c>
      <c r="K51" s="22">
        <f t="shared" si="1"/>
        <v>-20</v>
      </c>
      <c r="L51" s="22">
        <f t="shared" si="2"/>
        <v>-20</v>
      </c>
      <c r="M51" s="31"/>
      <c r="N51" s="31"/>
    </row>
    <row r="52" spans="1:14" x14ac:dyDescent="0.25">
      <c r="A52" s="16">
        <f ca="1">IF(B52=(0),"",COUNTA($B$2:B52))</f>
        <v>51</v>
      </c>
      <c r="B52" s="20" t="str">
        <f t="shared" ca="1" si="3"/>
        <v/>
      </c>
      <c r="C52" s="21" t="str">
        <f t="shared" ca="1" si="4"/>
        <v/>
      </c>
      <c r="D52" s="22"/>
      <c r="E52" s="35"/>
      <c r="F52" s="16" t="str">
        <f>IF(ISBLANK(G52),"",COUNTA($G$2:G52))</f>
        <v/>
      </c>
      <c r="G52" s="30"/>
      <c r="H52" s="30"/>
      <c r="I52" s="30"/>
      <c r="J52" s="22">
        <f t="shared" si="0"/>
        <v>0</v>
      </c>
      <c r="K52" s="22">
        <f t="shared" si="1"/>
        <v>-20</v>
      </c>
      <c r="L52" s="22">
        <f t="shared" si="2"/>
        <v>-20</v>
      </c>
      <c r="M52" s="31"/>
      <c r="N52" s="31"/>
    </row>
    <row r="53" spans="1:14" x14ac:dyDescent="0.25">
      <c r="A53" s="16">
        <f ca="1">IF(B53=(0),"",COUNTA($B$2:B53))</f>
        <v>52</v>
      </c>
      <c r="B53" s="20" t="str">
        <f t="shared" ca="1" si="3"/>
        <v/>
      </c>
      <c r="C53" s="21" t="str">
        <f t="shared" ca="1" si="4"/>
        <v/>
      </c>
      <c r="D53" s="22"/>
      <c r="E53" s="34"/>
      <c r="F53" s="16" t="str">
        <f>IF(ISBLANK(G53),"",COUNTA($G$2:G53))</f>
        <v/>
      </c>
      <c r="G53" s="30"/>
      <c r="H53" s="30"/>
      <c r="I53" s="30"/>
      <c r="J53" s="22">
        <f t="shared" si="0"/>
        <v>0</v>
      </c>
      <c r="K53" s="22">
        <f t="shared" si="1"/>
        <v>-20</v>
      </c>
      <c r="L53" s="22">
        <f t="shared" si="2"/>
        <v>-20</v>
      </c>
      <c r="M53" s="31"/>
      <c r="N53" s="31"/>
    </row>
    <row r="54" spans="1:14" x14ac:dyDescent="0.25">
      <c r="A54" s="16">
        <f ca="1">IF(B54=(0),"",COUNTA($B$2:B54))</f>
        <v>53</v>
      </c>
      <c r="B54" s="20" t="str">
        <f t="shared" ca="1" si="3"/>
        <v/>
      </c>
      <c r="C54" s="21" t="str">
        <f t="shared" ca="1" si="4"/>
        <v/>
      </c>
      <c r="D54" s="22"/>
      <c r="E54" s="35"/>
      <c r="F54" s="16" t="str">
        <f>IF(ISBLANK(G54),"",COUNTA($G$2:G54))</f>
        <v/>
      </c>
      <c r="G54" s="30"/>
      <c r="H54" s="30"/>
      <c r="I54" s="30"/>
      <c r="J54" s="22">
        <f t="shared" si="0"/>
        <v>0</v>
      </c>
      <c r="K54" s="22">
        <f t="shared" si="1"/>
        <v>-20</v>
      </c>
      <c r="L54" s="22">
        <f t="shared" si="2"/>
        <v>-20</v>
      </c>
      <c r="M54" s="31"/>
      <c r="N54" s="31"/>
    </row>
    <row r="55" spans="1:14" x14ac:dyDescent="0.25">
      <c r="A55" s="16">
        <f ca="1">IF(B55=(0),"",COUNTA($B$2:B55))</f>
        <v>54</v>
      </c>
      <c r="B55" s="20" t="str">
        <f t="shared" ca="1" si="3"/>
        <v/>
      </c>
      <c r="C55" s="21" t="str">
        <f t="shared" ca="1" si="4"/>
        <v/>
      </c>
      <c r="D55" s="22"/>
      <c r="E55" s="35"/>
      <c r="F55" s="16" t="str">
        <f>IF(ISBLANK(G55),"",COUNTA($G$2:G55))</f>
        <v/>
      </c>
      <c r="G55" s="30"/>
      <c r="H55" s="30"/>
      <c r="I55" s="30"/>
      <c r="J55" s="22">
        <f t="shared" si="0"/>
        <v>0</v>
      </c>
      <c r="K55" s="22">
        <f t="shared" si="1"/>
        <v>-20</v>
      </c>
      <c r="L55" s="22">
        <f t="shared" si="2"/>
        <v>-20</v>
      </c>
      <c r="M55" s="31"/>
      <c r="N55" s="31"/>
    </row>
    <row r="56" spans="1:14" x14ac:dyDescent="0.25">
      <c r="A56" s="16">
        <f ca="1">IF(B56=(0),"",COUNTA($B$2:B56))</f>
        <v>55</v>
      </c>
      <c r="B56" s="20" t="str">
        <f t="shared" ca="1" si="3"/>
        <v/>
      </c>
      <c r="C56" s="21" t="str">
        <f t="shared" ca="1" si="4"/>
        <v/>
      </c>
      <c r="D56" s="22"/>
      <c r="E56" s="34"/>
      <c r="F56" s="16" t="str">
        <f>IF(ISBLANK(G56),"",COUNTA($G$2:G56))</f>
        <v/>
      </c>
      <c r="G56" s="30"/>
      <c r="H56" s="30"/>
      <c r="I56" s="30"/>
      <c r="J56" s="22">
        <f t="shared" si="0"/>
        <v>0</v>
      </c>
      <c r="K56" s="22">
        <f t="shared" si="1"/>
        <v>-20</v>
      </c>
      <c r="L56" s="22">
        <f t="shared" si="2"/>
        <v>-20</v>
      </c>
      <c r="M56" s="31"/>
      <c r="N56" s="31"/>
    </row>
    <row r="57" spans="1:14" x14ac:dyDescent="0.25">
      <c r="A57" s="16">
        <f ca="1">IF(B57=(0),"",COUNTA($B$2:B57))</f>
        <v>56</v>
      </c>
      <c r="B57" s="20" t="str">
        <f t="shared" ca="1" si="3"/>
        <v/>
      </c>
      <c r="C57" s="21" t="str">
        <f t="shared" ca="1" si="4"/>
        <v/>
      </c>
      <c r="D57" s="22"/>
      <c r="E57" s="35"/>
      <c r="F57" s="16" t="str">
        <f>IF(ISBLANK(G57),"",COUNTA($G$2:G57))</f>
        <v/>
      </c>
      <c r="G57" s="30"/>
      <c r="H57" s="30"/>
      <c r="I57" s="30"/>
      <c r="J57" s="22">
        <f t="shared" si="0"/>
        <v>0</v>
      </c>
      <c r="K57" s="22">
        <f t="shared" si="1"/>
        <v>-20</v>
      </c>
      <c r="L57" s="22">
        <f t="shared" si="2"/>
        <v>-20</v>
      </c>
      <c r="M57" s="31"/>
      <c r="N57" s="31"/>
    </row>
    <row r="58" spans="1:14" x14ac:dyDescent="0.25">
      <c r="A58" s="16">
        <f ca="1">IF(B58=(0),"",COUNTA($B$2:B58))</f>
        <v>57</v>
      </c>
      <c r="B58" s="20" t="str">
        <f t="shared" ca="1" si="3"/>
        <v/>
      </c>
      <c r="C58" s="21" t="str">
        <f t="shared" ca="1" si="4"/>
        <v/>
      </c>
      <c r="D58" s="22"/>
      <c r="E58" s="35"/>
      <c r="F58" s="16" t="str">
        <f>IF(ISBLANK(G58),"",COUNTA($G$2:G58))</f>
        <v/>
      </c>
      <c r="G58" s="30"/>
      <c r="H58" s="30"/>
      <c r="I58" s="30"/>
      <c r="J58" s="22">
        <f t="shared" si="0"/>
        <v>0</v>
      </c>
      <c r="K58" s="22">
        <f t="shared" si="1"/>
        <v>-20</v>
      </c>
      <c r="L58" s="22">
        <f t="shared" si="2"/>
        <v>-20</v>
      </c>
      <c r="M58" s="31"/>
      <c r="N58" s="31"/>
    </row>
    <row r="59" spans="1:14" x14ac:dyDescent="0.25">
      <c r="A59" s="16">
        <f ca="1">IF(B59=(0),"",COUNTA($B$2:B59))</f>
        <v>58</v>
      </c>
      <c r="B59" s="20" t="str">
        <f t="shared" ca="1" si="3"/>
        <v/>
      </c>
      <c r="C59" s="21" t="str">
        <f t="shared" ca="1" si="4"/>
        <v/>
      </c>
      <c r="D59" s="22"/>
      <c r="E59" s="34"/>
      <c r="F59" s="16" t="str">
        <f>IF(ISBLANK(G59),"",COUNTA($G$2:G59))</f>
        <v/>
      </c>
      <c r="G59" s="30"/>
      <c r="H59" s="30"/>
      <c r="I59" s="30"/>
      <c r="J59" s="22">
        <f t="shared" si="0"/>
        <v>0</v>
      </c>
      <c r="K59" s="22">
        <f t="shared" si="1"/>
        <v>-20</v>
      </c>
      <c r="L59" s="22">
        <f t="shared" si="2"/>
        <v>-20</v>
      </c>
      <c r="M59" s="31"/>
      <c r="N59" s="31"/>
    </row>
    <row r="60" spans="1:14" x14ac:dyDescent="0.25">
      <c r="A60" s="16">
        <f ca="1">IF(B60=(0),"",COUNTA($B$2:B60))</f>
        <v>59</v>
      </c>
      <c r="B60" s="20" t="str">
        <f t="shared" ca="1" si="3"/>
        <v/>
      </c>
      <c r="C60" s="21" t="str">
        <f t="shared" ca="1" si="4"/>
        <v/>
      </c>
      <c r="D60" s="22"/>
      <c r="E60" s="35"/>
      <c r="F60" s="16" t="str">
        <f>IF(ISBLANK(G60),"",COUNTA($G$2:G60))</f>
        <v/>
      </c>
      <c r="G60" s="30"/>
      <c r="H60" s="30"/>
      <c r="I60" s="30"/>
      <c r="J60" s="22">
        <f t="shared" si="0"/>
        <v>0</v>
      </c>
      <c r="K60" s="22">
        <f t="shared" si="1"/>
        <v>-20</v>
      </c>
      <c r="L60" s="22">
        <f t="shared" si="2"/>
        <v>-20</v>
      </c>
      <c r="M60" s="31"/>
      <c r="N60" s="31"/>
    </row>
    <row r="61" spans="1:14" x14ac:dyDescent="0.25">
      <c r="A61" s="16">
        <f ca="1">IF(B61=(0),"",COUNTA($B$2:B61))</f>
        <v>60</v>
      </c>
      <c r="B61" s="20" t="str">
        <f t="shared" ca="1" si="3"/>
        <v/>
      </c>
      <c r="C61" s="21" t="str">
        <f t="shared" ca="1" si="4"/>
        <v/>
      </c>
      <c r="D61" s="22"/>
      <c r="E61" s="35"/>
      <c r="F61" s="16" t="str">
        <f>IF(ISBLANK(G61),"",COUNTA($G$2:G61))</f>
        <v/>
      </c>
      <c r="G61" s="30"/>
      <c r="H61" s="30"/>
      <c r="I61" s="30"/>
      <c r="J61" s="22">
        <f t="shared" si="0"/>
        <v>0</v>
      </c>
      <c r="K61" s="22">
        <f t="shared" si="1"/>
        <v>-20</v>
      </c>
      <c r="L61" s="22">
        <f t="shared" si="2"/>
        <v>-20</v>
      </c>
      <c r="M61" s="31"/>
      <c r="N61" s="31"/>
    </row>
    <row r="62" spans="1:14" x14ac:dyDescent="0.25">
      <c r="A62" s="16">
        <f ca="1">IF(B62=(0),"",COUNTA($B$2:B62))</f>
        <v>61</v>
      </c>
      <c r="B62" s="20" t="str">
        <f t="shared" ca="1" si="3"/>
        <v/>
      </c>
      <c r="C62" s="21" t="str">
        <f t="shared" ca="1" si="4"/>
        <v/>
      </c>
      <c r="D62" s="22"/>
      <c r="E62" s="34"/>
      <c r="F62" s="16" t="str">
        <f>IF(ISBLANK(G62),"",COUNTA($G$2:G62))</f>
        <v/>
      </c>
      <c r="G62" s="30"/>
      <c r="H62" s="30"/>
      <c r="I62" s="30"/>
      <c r="J62" s="22">
        <f t="shared" si="0"/>
        <v>0</v>
      </c>
      <c r="K62" s="22">
        <f t="shared" si="1"/>
        <v>-20</v>
      </c>
      <c r="L62" s="22">
        <f t="shared" si="2"/>
        <v>-20</v>
      </c>
      <c r="M62" s="31"/>
      <c r="N62" s="31"/>
    </row>
    <row r="63" spans="1:14" x14ac:dyDescent="0.25">
      <c r="A63" s="16">
        <f ca="1">IF(B63=(0),"",COUNTA($B$2:B63))</f>
        <v>62</v>
      </c>
      <c r="B63" s="20" t="str">
        <f t="shared" ca="1" si="3"/>
        <v/>
      </c>
      <c r="C63" s="21" t="str">
        <f t="shared" ca="1" si="4"/>
        <v/>
      </c>
      <c r="D63" s="22"/>
      <c r="E63" s="35"/>
      <c r="F63" s="16" t="str">
        <f>IF(ISBLANK(G63),"",COUNTA($G$2:G63))</f>
        <v/>
      </c>
      <c r="G63" s="30"/>
      <c r="H63" s="30"/>
      <c r="I63" s="30"/>
      <c r="J63" s="22">
        <f t="shared" si="0"/>
        <v>0</v>
      </c>
      <c r="K63" s="22">
        <f t="shared" si="1"/>
        <v>-20</v>
      </c>
      <c r="L63" s="22">
        <f t="shared" si="2"/>
        <v>-20</v>
      </c>
      <c r="M63" s="31"/>
      <c r="N63" s="31"/>
    </row>
    <row r="64" spans="1:14" x14ac:dyDescent="0.25">
      <c r="A64" s="16">
        <f ca="1">IF(B64=(0),"",COUNTA($B$2:B64))</f>
        <v>63</v>
      </c>
      <c r="B64" s="20" t="str">
        <f t="shared" ca="1" si="3"/>
        <v/>
      </c>
      <c r="C64" s="21" t="str">
        <f t="shared" ca="1" si="4"/>
        <v/>
      </c>
      <c r="D64" s="22"/>
      <c r="E64" s="35"/>
      <c r="F64" s="16" t="str">
        <f>IF(ISBLANK(G64),"",COUNTA($G$2:G64))</f>
        <v/>
      </c>
      <c r="G64" s="30"/>
      <c r="H64" s="30"/>
      <c r="I64" s="30"/>
      <c r="J64" s="22">
        <f t="shared" si="0"/>
        <v>0</v>
      </c>
      <c r="K64" s="22">
        <f t="shared" si="1"/>
        <v>-20</v>
      </c>
      <c r="L64" s="22">
        <f t="shared" si="2"/>
        <v>-20</v>
      </c>
      <c r="M64" s="31"/>
      <c r="N64" s="31"/>
    </row>
    <row r="65" spans="1:14" x14ac:dyDescent="0.25">
      <c r="A65" s="16">
        <f ca="1">IF(B65=(0),"",COUNTA($B$2:B65))</f>
        <v>64</v>
      </c>
      <c r="B65" s="20" t="str">
        <f t="shared" ca="1" si="3"/>
        <v/>
      </c>
      <c r="C65" s="21" t="str">
        <f t="shared" ca="1" si="4"/>
        <v/>
      </c>
      <c r="D65" s="22"/>
      <c r="E65" s="34"/>
      <c r="G65" s="30"/>
      <c r="H65" s="30"/>
      <c r="I65" s="30"/>
      <c r="J65" s="22">
        <f t="shared" si="0"/>
        <v>0</v>
      </c>
      <c r="K65" s="22">
        <f t="shared" si="1"/>
        <v>-20</v>
      </c>
      <c r="L65" s="22">
        <f t="shared" si="2"/>
        <v>-20</v>
      </c>
      <c r="M65" s="31"/>
      <c r="N65" s="31"/>
    </row>
    <row r="66" spans="1:14" x14ac:dyDescent="0.25">
      <c r="A66" s="16">
        <f ca="1">IF(B66=(0),"",COUNTA($B$2:B66))</f>
        <v>65</v>
      </c>
      <c r="B66" s="20" t="str">
        <f t="shared" ca="1" si="3"/>
        <v/>
      </c>
      <c r="C66" s="21" t="str">
        <f t="shared" ca="1" si="4"/>
        <v/>
      </c>
      <c r="D66" s="22"/>
      <c r="E66" s="35"/>
      <c r="G66" s="30"/>
      <c r="H66" s="30"/>
      <c r="I66" s="30"/>
      <c r="J66" s="22">
        <f t="shared" ref="J66:J129" si="5">IF(ISBLANK(M66),0,2.5)</f>
        <v>0</v>
      </c>
      <c r="K66" s="22">
        <f t="shared" ref="K66:K129" si="6">IF(ISBLANK(M66),-20,IF(VALUE(M66)&gt;0,-20,IF(VALUE(M66)&gt;VALUE(N66),-20,M66)))</f>
        <v>-20</v>
      </c>
      <c r="L66" s="22">
        <f t="shared" ref="L66:L129" si="7">IF(ISBLANK(N66),-20,IF(VALUE(N66)&gt;0,-20,IF(VALUE(N66)&gt;VALUE(M66),-20,N66)))</f>
        <v>-20</v>
      </c>
      <c r="M66" s="31"/>
      <c r="N66" s="31"/>
    </row>
    <row r="67" spans="1:14" x14ac:dyDescent="0.25">
      <c r="A67" s="16">
        <f ca="1">IF(B67=(0),"",COUNTA($B$2:B67))</f>
        <v>66</v>
      </c>
      <c r="B67" s="20" t="str">
        <f t="shared" ref="B67:B130" ca="1" si="8">UPPER(OFFSET(E67,(ROW()-1)*2,0))</f>
        <v/>
      </c>
      <c r="C67" s="21" t="str">
        <f t="shared" ref="C67:C130" ca="1" si="9">UPPER(OFFSET(E66,(ROW()-1)*2,0))</f>
        <v/>
      </c>
      <c r="D67" s="22"/>
      <c r="E67" s="35"/>
      <c r="G67" s="30"/>
      <c r="H67" s="30"/>
      <c r="I67" s="30"/>
      <c r="J67" s="22">
        <f t="shared" si="5"/>
        <v>0</v>
      </c>
      <c r="K67" s="22">
        <f t="shared" si="6"/>
        <v>-20</v>
      </c>
      <c r="L67" s="22">
        <f t="shared" si="7"/>
        <v>-20</v>
      </c>
      <c r="M67" s="31"/>
      <c r="N67" s="31"/>
    </row>
    <row r="68" spans="1:14" x14ac:dyDescent="0.25">
      <c r="A68" s="16">
        <f ca="1">IF(B68=(0),"",COUNTA($B$2:B68))</f>
        <v>67</v>
      </c>
      <c r="B68" s="20" t="str">
        <f t="shared" ca="1" si="8"/>
        <v/>
      </c>
      <c r="C68" s="21" t="str">
        <f t="shared" ca="1" si="9"/>
        <v/>
      </c>
      <c r="D68" s="22"/>
      <c r="E68" s="34"/>
      <c r="G68" s="30"/>
      <c r="H68" s="30"/>
      <c r="I68" s="30"/>
      <c r="J68" s="22">
        <f t="shared" si="5"/>
        <v>0</v>
      </c>
      <c r="K68" s="22">
        <f t="shared" si="6"/>
        <v>-20</v>
      </c>
      <c r="L68" s="22">
        <f t="shared" si="7"/>
        <v>-20</v>
      </c>
      <c r="M68" s="31"/>
      <c r="N68" s="31"/>
    </row>
    <row r="69" spans="1:14" x14ac:dyDescent="0.25">
      <c r="A69" s="16">
        <f ca="1">IF(B69=(0),"",COUNTA($B$2:B69))</f>
        <v>68</v>
      </c>
      <c r="B69" s="20" t="str">
        <f t="shared" ca="1" si="8"/>
        <v/>
      </c>
      <c r="C69" s="21" t="str">
        <f t="shared" ca="1" si="9"/>
        <v/>
      </c>
      <c r="D69" s="22"/>
      <c r="E69" s="35"/>
      <c r="G69" s="30"/>
      <c r="H69" s="30"/>
      <c r="I69" s="30"/>
      <c r="J69" s="22">
        <f t="shared" si="5"/>
        <v>0</v>
      </c>
      <c r="K69" s="22">
        <f t="shared" si="6"/>
        <v>-20</v>
      </c>
      <c r="L69" s="22">
        <f t="shared" si="7"/>
        <v>-20</v>
      </c>
      <c r="M69" s="31"/>
      <c r="N69" s="31"/>
    </row>
    <row r="70" spans="1:14" x14ac:dyDescent="0.25">
      <c r="A70" s="16">
        <f ca="1">IF(B70=(0),"",COUNTA($B$2:B70))</f>
        <v>69</v>
      </c>
      <c r="B70" s="20" t="str">
        <f t="shared" ca="1" si="8"/>
        <v/>
      </c>
      <c r="C70" s="21" t="str">
        <f t="shared" ca="1" si="9"/>
        <v/>
      </c>
      <c r="D70" s="22"/>
      <c r="E70" s="35"/>
      <c r="G70" s="30"/>
      <c r="H70" s="30"/>
      <c r="I70" s="30"/>
      <c r="J70" s="22">
        <f t="shared" si="5"/>
        <v>0</v>
      </c>
      <c r="K70" s="22">
        <f t="shared" si="6"/>
        <v>-20</v>
      </c>
      <c r="L70" s="22">
        <f t="shared" si="7"/>
        <v>-20</v>
      </c>
      <c r="M70" s="31"/>
      <c r="N70" s="31"/>
    </row>
    <row r="71" spans="1:14" x14ac:dyDescent="0.25">
      <c r="A71" s="16">
        <f ca="1">IF(B71=(0),"",COUNTA($B$2:B71))</f>
        <v>70</v>
      </c>
      <c r="B71" s="20" t="str">
        <f t="shared" ca="1" si="8"/>
        <v/>
      </c>
      <c r="C71" s="21" t="str">
        <f t="shared" ca="1" si="9"/>
        <v/>
      </c>
      <c r="D71" s="22"/>
      <c r="E71" s="34"/>
      <c r="G71" s="30"/>
      <c r="H71" s="30"/>
      <c r="I71" s="30"/>
      <c r="J71" s="22">
        <f t="shared" si="5"/>
        <v>0</v>
      </c>
      <c r="K71" s="22">
        <f t="shared" si="6"/>
        <v>-20</v>
      </c>
      <c r="L71" s="22">
        <f t="shared" si="7"/>
        <v>-20</v>
      </c>
      <c r="M71" s="31"/>
      <c r="N71" s="31"/>
    </row>
    <row r="72" spans="1:14" x14ac:dyDescent="0.25">
      <c r="A72" s="16">
        <f ca="1">IF(B72=(0),"",COUNTA($B$2:B72))</f>
        <v>71</v>
      </c>
      <c r="B72" s="20" t="str">
        <f t="shared" ca="1" si="8"/>
        <v/>
      </c>
      <c r="C72" s="21" t="str">
        <f t="shared" ca="1" si="9"/>
        <v/>
      </c>
      <c r="D72" s="22"/>
      <c r="E72" s="35"/>
      <c r="G72" s="30"/>
      <c r="H72" s="30"/>
      <c r="I72" s="30"/>
      <c r="J72" s="22">
        <f t="shared" si="5"/>
        <v>0</v>
      </c>
      <c r="K72" s="22">
        <f t="shared" si="6"/>
        <v>-20</v>
      </c>
      <c r="L72" s="22">
        <f t="shared" si="7"/>
        <v>-20</v>
      </c>
      <c r="M72" s="31"/>
      <c r="N72" s="31"/>
    </row>
    <row r="73" spans="1:14" x14ac:dyDescent="0.25">
      <c r="A73" s="16">
        <f ca="1">IF(B73=(0),"",COUNTA($B$2:B73))</f>
        <v>72</v>
      </c>
      <c r="B73" s="20" t="str">
        <f t="shared" ca="1" si="8"/>
        <v/>
      </c>
      <c r="C73" s="21" t="str">
        <f t="shared" ca="1" si="9"/>
        <v/>
      </c>
      <c r="D73" s="22"/>
      <c r="E73" s="35"/>
      <c r="G73" s="30"/>
      <c r="H73" s="30"/>
      <c r="I73" s="30"/>
      <c r="J73" s="22">
        <f t="shared" si="5"/>
        <v>0</v>
      </c>
      <c r="K73" s="22">
        <f t="shared" si="6"/>
        <v>-20</v>
      </c>
      <c r="L73" s="22">
        <f t="shared" si="7"/>
        <v>-20</v>
      </c>
      <c r="M73" s="31"/>
      <c r="N73" s="31"/>
    </row>
    <row r="74" spans="1:14" x14ac:dyDescent="0.25">
      <c r="A74" s="16">
        <f ca="1">IF(B74=(0),"",COUNTA($B$2:B74))</f>
        <v>73</v>
      </c>
      <c r="B74" s="20" t="str">
        <f t="shared" ca="1" si="8"/>
        <v/>
      </c>
      <c r="C74" s="21" t="str">
        <f t="shared" ca="1" si="9"/>
        <v/>
      </c>
      <c r="D74" s="22"/>
      <c r="E74" s="34"/>
      <c r="G74" s="30"/>
      <c r="H74" s="30"/>
      <c r="I74" s="30"/>
      <c r="J74" s="22">
        <f t="shared" si="5"/>
        <v>0</v>
      </c>
      <c r="K74" s="22">
        <f t="shared" si="6"/>
        <v>-20</v>
      </c>
      <c r="L74" s="22">
        <f t="shared" si="7"/>
        <v>-20</v>
      </c>
      <c r="M74" s="31"/>
      <c r="N74" s="31"/>
    </row>
    <row r="75" spans="1:14" x14ac:dyDescent="0.25">
      <c r="A75" s="16">
        <f ca="1">IF(B75=(0),"",COUNTA($B$2:B75))</f>
        <v>74</v>
      </c>
      <c r="B75" s="20" t="str">
        <f t="shared" ca="1" si="8"/>
        <v/>
      </c>
      <c r="C75" s="21" t="str">
        <f t="shared" ca="1" si="9"/>
        <v/>
      </c>
      <c r="D75" s="22"/>
      <c r="E75" s="36"/>
      <c r="G75" s="30"/>
      <c r="H75" s="30"/>
      <c r="I75" s="30"/>
      <c r="J75" s="22">
        <f t="shared" si="5"/>
        <v>0</v>
      </c>
      <c r="K75" s="22">
        <f t="shared" si="6"/>
        <v>-20</v>
      </c>
      <c r="L75" s="22">
        <f t="shared" si="7"/>
        <v>-20</v>
      </c>
      <c r="M75" s="31"/>
      <c r="N75" s="31"/>
    </row>
    <row r="76" spans="1:14" x14ac:dyDescent="0.25">
      <c r="A76" s="16">
        <f ca="1">IF(B76=(0),"",COUNTA($B$2:B76))</f>
        <v>75</v>
      </c>
      <c r="B76" s="20" t="str">
        <f t="shared" ca="1" si="8"/>
        <v/>
      </c>
      <c r="C76" s="21" t="str">
        <f t="shared" ca="1" si="9"/>
        <v/>
      </c>
      <c r="D76" s="22"/>
      <c r="E76" s="36"/>
      <c r="G76" s="30"/>
      <c r="H76" s="30"/>
      <c r="I76" s="30"/>
      <c r="J76" s="22">
        <f t="shared" si="5"/>
        <v>0</v>
      </c>
      <c r="K76" s="22">
        <f t="shared" si="6"/>
        <v>-20</v>
      </c>
      <c r="L76" s="22">
        <f t="shared" si="7"/>
        <v>-20</v>
      </c>
      <c r="M76" s="31"/>
      <c r="N76" s="31"/>
    </row>
    <row r="77" spans="1:14" x14ac:dyDescent="0.25">
      <c r="A77" s="16">
        <f ca="1">IF(B77=(0),"",COUNTA($B$2:B77))</f>
        <v>76</v>
      </c>
      <c r="B77" s="20" t="str">
        <f t="shared" ca="1" si="8"/>
        <v/>
      </c>
      <c r="C77" s="21" t="str">
        <f t="shared" ca="1" si="9"/>
        <v/>
      </c>
      <c r="D77" s="22"/>
      <c r="E77" s="23"/>
      <c r="G77" s="30"/>
      <c r="H77" s="30"/>
      <c r="I77" s="30"/>
      <c r="J77" s="22">
        <f t="shared" si="5"/>
        <v>0</v>
      </c>
      <c r="K77" s="22">
        <f t="shared" si="6"/>
        <v>-20</v>
      </c>
      <c r="L77" s="22">
        <f t="shared" si="7"/>
        <v>-20</v>
      </c>
      <c r="M77" s="31"/>
      <c r="N77" s="31"/>
    </row>
    <row r="78" spans="1:14" x14ac:dyDescent="0.25">
      <c r="A78" s="16">
        <f ca="1">IF(B78=(0),"",COUNTA($B$2:B78))</f>
        <v>77</v>
      </c>
      <c r="B78" s="20" t="str">
        <f t="shared" ca="1" si="8"/>
        <v/>
      </c>
      <c r="C78" s="21" t="str">
        <f t="shared" ca="1" si="9"/>
        <v/>
      </c>
      <c r="D78" s="22"/>
      <c r="E78" s="26"/>
      <c r="G78" s="30"/>
      <c r="H78" s="30"/>
      <c r="I78" s="30"/>
      <c r="J78" s="22">
        <f t="shared" si="5"/>
        <v>0</v>
      </c>
      <c r="K78" s="22">
        <f t="shared" si="6"/>
        <v>-20</v>
      </c>
      <c r="L78" s="22">
        <f t="shared" si="7"/>
        <v>-20</v>
      </c>
      <c r="M78" s="31"/>
      <c r="N78" s="31"/>
    </row>
    <row r="79" spans="1:14" x14ac:dyDescent="0.25">
      <c r="A79" s="16">
        <f ca="1">IF(B79=(0),"",COUNTA($B$2:B79))</f>
        <v>78</v>
      </c>
      <c r="B79" s="20" t="str">
        <f t="shared" ca="1" si="8"/>
        <v/>
      </c>
      <c r="C79" s="21" t="str">
        <f t="shared" ca="1" si="9"/>
        <v/>
      </c>
      <c r="D79" s="22"/>
      <c r="E79" s="26"/>
      <c r="G79" s="30"/>
      <c r="H79" s="30"/>
      <c r="I79" s="30"/>
      <c r="J79" s="22">
        <f t="shared" si="5"/>
        <v>0</v>
      </c>
      <c r="K79" s="22">
        <f t="shared" si="6"/>
        <v>-20</v>
      </c>
      <c r="L79" s="22">
        <f t="shared" si="7"/>
        <v>-20</v>
      </c>
      <c r="M79" s="31"/>
      <c r="N79" s="31"/>
    </row>
    <row r="80" spans="1:14" x14ac:dyDescent="0.25">
      <c r="A80" s="16">
        <f ca="1">IF(B80=(0),"",COUNTA($B$2:B80))</f>
        <v>79</v>
      </c>
      <c r="B80" s="20" t="str">
        <f t="shared" ca="1" si="8"/>
        <v/>
      </c>
      <c r="C80" s="21" t="str">
        <f t="shared" ca="1" si="9"/>
        <v/>
      </c>
      <c r="D80" s="22"/>
      <c r="E80" s="23"/>
      <c r="F80" s="16" t="str">
        <f>IF(ISBLANK(G80),"",COUNTA($G$2:G80))</f>
        <v/>
      </c>
      <c r="G80" s="30"/>
      <c r="H80" s="30"/>
      <c r="I80" s="30"/>
      <c r="J80" s="22">
        <f t="shared" si="5"/>
        <v>0</v>
      </c>
      <c r="K80" s="22">
        <f t="shared" si="6"/>
        <v>-20</v>
      </c>
      <c r="L80" s="22">
        <f t="shared" si="7"/>
        <v>-20</v>
      </c>
      <c r="M80" s="31"/>
      <c r="N80" s="31"/>
    </row>
    <row r="81" spans="1:14" x14ac:dyDescent="0.25">
      <c r="A81" s="16">
        <f ca="1">IF(B81=(0),"",COUNTA($B$2:B81))</f>
        <v>80</v>
      </c>
      <c r="B81" s="20" t="str">
        <f t="shared" ca="1" si="8"/>
        <v/>
      </c>
      <c r="C81" s="21" t="str">
        <f t="shared" ca="1" si="9"/>
        <v/>
      </c>
      <c r="D81" s="22"/>
      <c r="E81" s="26"/>
      <c r="F81" s="16" t="str">
        <f>IF(ISBLANK(G81),"",COUNTA($G$2:G81))</f>
        <v/>
      </c>
      <c r="G81" s="30"/>
      <c r="H81" s="30"/>
      <c r="I81" s="30"/>
      <c r="J81" s="22">
        <f t="shared" si="5"/>
        <v>0</v>
      </c>
      <c r="K81" s="22">
        <f t="shared" si="6"/>
        <v>-20</v>
      </c>
      <c r="L81" s="22">
        <f t="shared" si="7"/>
        <v>-20</v>
      </c>
      <c r="M81" s="31"/>
      <c r="N81" s="31"/>
    </row>
    <row r="82" spans="1:14" x14ac:dyDescent="0.25">
      <c r="A82" s="16">
        <f ca="1">IF(B82=(0),"",COUNTA($B$2:B82))</f>
        <v>81</v>
      </c>
      <c r="B82" s="20" t="str">
        <f t="shared" ca="1" si="8"/>
        <v/>
      </c>
      <c r="C82" s="21" t="str">
        <f t="shared" ca="1" si="9"/>
        <v/>
      </c>
      <c r="D82" s="22"/>
      <c r="E82" s="26"/>
      <c r="F82" s="16" t="str">
        <f>IF(ISBLANK(G82),"",COUNTA($G$2:G82))</f>
        <v/>
      </c>
      <c r="G82" s="30"/>
      <c r="H82" s="30"/>
      <c r="I82" s="30"/>
      <c r="J82" s="22">
        <f t="shared" si="5"/>
        <v>0</v>
      </c>
      <c r="K82" s="22">
        <f t="shared" si="6"/>
        <v>-20</v>
      </c>
      <c r="L82" s="22">
        <f t="shared" si="7"/>
        <v>-20</v>
      </c>
      <c r="M82" s="31"/>
      <c r="N82" s="31"/>
    </row>
    <row r="83" spans="1:14" x14ac:dyDescent="0.25">
      <c r="A83" s="16">
        <f ca="1">IF(B83=(0),"",COUNTA($B$2:B83))</f>
        <v>82</v>
      </c>
      <c r="B83" s="20" t="str">
        <f t="shared" ca="1" si="8"/>
        <v/>
      </c>
      <c r="C83" s="21" t="str">
        <f t="shared" ca="1" si="9"/>
        <v/>
      </c>
      <c r="D83" s="22"/>
      <c r="E83" s="23"/>
      <c r="F83" s="16" t="str">
        <f>IF(ISBLANK(G83),"",COUNTA($G$2:G83))</f>
        <v/>
      </c>
      <c r="G83" s="30"/>
      <c r="H83" s="30"/>
      <c r="I83" s="30"/>
      <c r="J83" s="22">
        <f t="shared" si="5"/>
        <v>0</v>
      </c>
      <c r="K83" s="22">
        <f t="shared" si="6"/>
        <v>-20</v>
      </c>
      <c r="L83" s="22">
        <f t="shared" si="7"/>
        <v>-20</v>
      </c>
      <c r="M83" s="31"/>
      <c r="N83" s="31"/>
    </row>
    <row r="84" spans="1:14" x14ac:dyDescent="0.25">
      <c r="A84" s="16">
        <f ca="1">IF(B84=(0),"",COUNTA($B$2:B84))</f>
        <v>83</v>
      </c>
      <c r="B84" s="20" t="str">
        <f t="shared" ca="1" si="8"/>
        <v/>
      </c>
      <c r="C84" s="21" t="str">
        <f t="shared" ca="1" si="9"/>
        <v/>
      </c>
      <c r="D84" s="22"/>
      <c r="E84" s="26"/>
      <c r="F84" s="16" t="str">
        <f>IF(ISBLANK(G84),"",COUNTA($G$2:G84))</f>
        <v/>
      </c>
      <c r="G84" s="30"/>
      <c r="H84" s="30"/>
      <c r="I84" s="30"/>
      <c r="J84" s="22">
        <f t="shared" si="5"/>
        <v>0</v>
      </c>
      <c r="K84" s="22">
        <f t="shared" si="6"/>
        <v>-20</v>
      </c>
      <c r="L84" s="22">
        <f t="shared" si="7"/>
        <v>-20</v>
      </c>
      <c r="M84" s="31"/>
      <c r="N84" s="31"/>
    </row>
    <row r="85" spans="1:14" x14ac:dyDescent="0.25">
      <c r="A85" s="16">
        <f ca="1">IF(B85=(0),"",COUNTA($B$2:B85))</f>
        <v>84</v>
      </c>
      <c r="B85" s="20" t="str">
        <f t="shared" ca="1" si="8"/>
        <v/>
      </c>
      <c r="C85" s="21" t="str">
        <f t="shared" ca="1" si="9"/>
        <v/>
      </c>
      <c r="D85" s="22"/>
      <c r="E85" s="26"/>
      <c r="F85" s="16" t="str">
        <f>IF(ISBLANK(G85),"",COUNTA($G$2:G85))</f>
        <v/>
      </c>
      <c r="G85" s="30"/>
      <c r="H85" s="30"/>
      <c r="I85" s="30"/>
      <c r="J85" s="22">
        <f t="shared" si="5"/>
        <v>0</v>
      </c>
      <c r="K85" s="22">
        <f t="shared" si="6"/>
        <v>-20</v>
      </c>
      <c r="L85" s="22">
        <f t="shared" si="7"/>
        <v>-20</v>
      </c>
      <c r="M85" s="31"/>
      <c r="N85" s="31"/>
    </row>
    <row r="86" spans="1:14" x14ac:dyDescent="0.25">
      <c r="A86" s="16">
        <f ca="1">IF(B86=(0),"",COUNTA($B$2:B86))</f>
        <v>85</v>
      </c>
      <c r="B86" s="20" t="str">
        <f t="shared" ca="1" si="8"/>
        <v/>
      </c>
      <c r="C86" s="21" t="str">
        <f t="shared" ca="1" si="9"/>
        <v/>
      </c>
      <c r="D86" s="22"/>
      <c r="E86" s="23"/>
      <c r="F86" s="16" t="str">
        <f>IF(ISBLANK(G86),"",COUNTA($G$2:G86))</f>
        <v/>
      </c>
      <c r="G86" s="30"/>
      <c r="H86" s="30"/>
      <c r="I86" s="30"/>
      <c r="J86" s="22">
        <f t="shared" si="5"/>
        <v>0</v>
      </c>
      <c r="K86" s="22">
        <f t="shared" si="6"/>
        <v>-20</v>
      </c>
      <c r="L86" s="22">
        <f t="shared" si="7"/>
        <v>-20</v>
      </c>
      <c r="M86" s="31"/>
      <c r="N86" s="31"/>
    </row>
    <row r="87" spans="1:14" x14ac:dyDescent="0.25">
      <c r="A87" s="16">
        <f ca="1">IF(B87=(0),"",COUNTA($B$2:B87))</f>
        <v>86</v>
      </c>
      <c r="B87" s="20" t="str">
        <f t="shared" ca="1" si="8"/>
        <v/>
      </c>
      <c r="C87" s="21" t="str">
        <f t="shared" ca="1" si="9"/>
        <v/>
      </c>
      <c r="D87" s="22"/>
      <c r="E87" s="26"/>
      <c r="F87" s="16" t="str">
        <f>IF(ISBLANK(G87),"",COUNTA($G$2:G87))</f>
        <v/>
      </c>
      <c r="G87" s="30"/>
      <c r="H87" s="30"/>
      <c r="I87" s="30"/>
      <c r="J87" s="22">
        <f t="shared" si="5"/>
        <v>0</v>
      </c>
      <c r="K87" s="22">
        <f t="shared" si="6"/>
        <v>-20</v>
      </c>
      <c r="L87" s="22">
        <f t="shared" si="7"/>
        <v>-20</v>
      </c>
      <c r="M87" s="31"/>
      <c r="N87" s="31"/>
    </row>
    <row r="88" spans="1:14" x14ac:dyDescent="0.25">
      <c r="A88" s="16">
        <f ca="1">IF(B88=(0),"",COUNTA($B$2:B88))</f>
        <v>87</v>
      </c>
      <c r="B88" s="20" t="str">
        <f t="shared" ca="1" si="8"/>
        <v/>
      </c>
      <c r="C88" s="21" t="str">
        <f t="shared" ca="1" si="9"/>
        <v/>
      </c>
      <c r="D88" s="22"/>
      <c r="E88" s="26"/>
      <c r="F88" s="16" t="str">
        <f>IF(ISBLANK(G88),"",COUNTA($G$2:G88))</f>
        <v/>
      </c>
      <c r="G88" s="30"/>
      <c r="H88" s="30"/>
      <c r="I88" s="30"/>
      <c r="J88" s="22">
        <f t="shared" si="5"/>
        <v>0</v>
      </c>
      <c r="K88" s="22">
        <f t="shared" si="6"/>
        <v>-20</v>
      </c>
      <c r="L88" s="22">
        <f t="shared" si="7"/>
        <v>-20</v>
      </c>
      <c r="M88" s="31"/>
      <c r="N88" s="31"/>
    </row>
    <row r="89" spans="1:14" x14ac:dyDescent="0.25">
      <c r="A89" s="16">
        <f ca="1">IF(B89=(0),"",COUNTA($B$2:B89))</f>
        <v>88</v>
      </c>
      <c r="B89" s="20" t="str">
        <f t="shared" ca="1" si="8"/>
        <v/>
      </c>
      <c r="C89" s="21" t="str">
        <f t="shared" ca="1" si="9"/>
        <v/>
      </c>
      <c r="D89" s="22"/>
      <c r="E89" s="23"/>
      <c r="F89" s="16" t="str">
        <f>IF(ISBLANK(G89),"",COUNTA($G$2:G89))</f>
        <v/>
      </c>
      <c r="G89" s="30"/>
      <c r="H89" s="30"/>
      <c r="I89" s="30"/>
      <c r="J89" s="22">
        <f t="shared" si="5"/>
        <v>0</v>
      </c>
      <c r="K89" s="22">
        <f t="shared" si="6"/>
        <v>-20</v>
      </c>
      <c r="L89" s="22">
        <f t="shared" si="7"/>
        <v>-20</v>
      </c>
      <c r="M89" s="31"/>
      <c r="N89" s="31"/>
    </row>
    <row r="90" spans="1:14" x14ac:dyDescent="0.25">
      <c r="A90" s="16">
        <f ca="1">IF(B90=(0),"",COUNTA($B$2:B90))</f>
        <v>89</v>
      </c>
      <c r="B90" s="20" t="str">
        <f t="shared" ca="1" si="8"/>
        <v/>
      </c>
      <c r="C90" s="21" t="str">
        <f t="shared" ca="1" si="9"/>
        <v/>
      </c>
      <c r="D90" s="22"/>
      <c r="E90" s="26"/>
      <c r="F90" s="16" t="str">
        <f>IF(ISBLANK(G90),"",COUNTA($G$2:G90))</f>
        <v/>
      </c>
      <c r="G90" s="30"/>
      <c r="H90" s="30"/>
      <c r="I90" s="30"/>
      <c r="J90" s="22">
        <f t="shared" si="5"/>
        <v>0</v>
      </c>
      <c r="K90" s="22">
        <f t="shared" si="6"/>
        <v>-20</v>
      </c>
      <c r="L90" s="22">
        <f t="shared" si="7"/>
        <v>-20</v>
      </c>
      <c r="M90" s="31"/>
      <c r="N90" s="31"/>
    </row>
    <row r="91" spans="1:14" x14ac:dyDescent="0.25">
      <c r="A91" s="16">
        <f ca="1">IF(B91=(0),"",COUNTA($B$2:B91))</f>
        <v>90</v>
      </c>
      <c r="B91" s="20" t="str">
        <f t="shared" ca="1" si="8"/>
        <v/>
      </c>
      <c r="C91" s="21" t="str">
        <f t="shared" ca="1" si="9"/>
        <v/>
      </c>
      <c r="D91" s="22"/>
      <c r="E91" s="26"/>
      <c r="F91" s="16" t="str">
        <f>IF(ISBLANK(G91),"",COUNTA($G$2:G91))</f>
        <v/>
      </c>
      <c r="G91" s="30"/>
      <c r="H91" s="30"/>
      <c r="I91" s="30"/>
      <c r="J91" s="22">
        <f t="shared" si="5"/>
        <v>0</v>
      </c>
      <c r="K91" s="22">
        <f t="shared" si="6"/>
        <v>-20</v>
      </c>
      <c r="L91" s="22">
        <f t="shared" si="7"/>
        <v>-20</v>
      </c>
      <c r="M91" s="31"/>
      <c r="N91" s="31"/>
    </row>
    <row r="92" spans="1:14" x14ac:dyDescent="0.25">
      <c r="A92" s="16">
        <f ca="1">IF(B92=(0),"",COUNTA($B$2:B92))</f>
        <v>91</v>
      </c>
      <c r="B92" s="20" t="str">
        <f t="shared" ca="1" si="8"/>
        <v/>
      </c>
      <c r="C92" s="21" t="str">
        <f t="shared" ca="1" si="9"/>
        <v/>
      </c>
      <c r="D92" s="22"/>
      <c r="E92" s="23"/>
      <c r="F92" s="16" t="str">
        <f>IF(ISBLANK(G92),"",COUNTA($G$2:G92))</f>
        <v/>
      </c>
      <c r="G92" s="30"/>
      <c r="H92" s="30"/>
      <c r="I92" s="30"/>
      <c r="J92" s="22">
        <f t="shared" si="5"/>
        <v>0</v>
      </c>
      <c r="K92" s="22">
        <f t="shared" si="6"/>
        <v>-20</v>
      </c>
      <c r="L92" s="22">
        <f t="shared" si="7"/>
        <v>-20</v>
      </c>
      <c r="M92" s="31"/>
      <c r="N92" s="31"/>
    </row>
    <row r="93" spans="1:14" x14ac:dyDescent="0.25">
      <c r="A93" s="16">
        <f ca="1">IF(B93=(0),"",COUNTA($B$2:B93))</f>
        <v>92</v>
      </c>
      <c r="B93" s="20" t="str">
        <f t="shared" ca="1" si="8"/>
        <v/>
      </c>
      <c r="C93" s="21" t="str">
        <f t="shared" ca="1" si="9"/>
        <v/>
      </c>
      <c r="D93" s="22"/>
      <c r="E93" s="26"/>
      <c r="F93" s="16" t="str">
        <f>IF(ISBLANK(G93),"",COUNTA($G$2:G93))</f>
        <v/>
      </c>
      <c r="G93" s="30"/>
      <c r="H93" s="30"/>
      <c r="I93" s="30"/>
      <c r="J93" s="22">
        <f t="shared" si="5"/>
        <v>0</v>
      </c>
      <c r="K93" s="22">
        <f t="shared" si="6"/>
        <v>-20</v>
      </c>
      <c r="L93" s="22">
        <f t="shared" si="7"/>
        <v>-20</v>
      </c>
      <c r="M93" s="31"/>
      <c r="N93" s="31"/>
    </row>
    <row r="94" spans="1:14" x14ac:dyDescent="0.25">
      <c r="A94" s="16">
        <f ca="1">IF(B94=(0),"",COUNTA($B$2:B94))</f>
        <v>93</v>
      </c>
      <c r="B94" s="20" t="str">
        <f t="shared" ca="1" si="8"/>
        <v/>
      </c>
      <c r="C94" s="21" t="str">
        <f t="shared" ca="1" si="9"/>
        <v/>
      </c>
      <c r="D94" s="22"/>
      <c r="E94" s="26"/>
      <c r="F94" s="16" t="str">
        <f>IF(ISBLANK(G94),"",COUNTA($G$2:G94))</f>
        <v/>
      </c>
      <c r="G94" s="30"/>
      <c r="H94" s="30"/>
      <c r="I94" s="30"/>
      <c r="J94" s="22">
        <f t="shared" si="5"/>
        <v>0</v>
      </c>
      <c r="K94" s="22">
        <f t="shared" si="6"/>
        <v>-20</v>
      </c>
      <c r="L94" s="22">
        <f t="shared" si="7"/>
        <v>-20</v>
      </c>
      <c r="M94" s="31"/>
      <c r="N94" s="31"/>
    </row>
    <row r="95" spans="1:14" x14ac:dyDescent="0.25">
      <c r="A95" s="16">
        <f ca="1">IF(B95=(0),"",COUNTA($B$2:B95))</f>
        <v>94</v>
      </c>
      <c r="B95" s="20" t="str">
        <f t="shared" ca="1" si="8"/>
        <v/>
      </c>
      <c r="C95" s="21" t="str">
        <f t="shared" ca="1" si="9"/>
        <v/>
      </c>
      <c r="D95" s="22"/>
      <c r="E95" s="23"/>
      <c r="F95" s="16" t="str">
        <f>IF(ISBLANK(G95),"",COUNTA($G$2:G95))</f>
        <v/>
      </c>
      <c r="G95" s="30"/>
      <c r="H95" s="30"/>
      <c r="I95" s="30"/>
      <c r="J95" s="22">
        <f t="shared" si="5"/>
        <v>0</v>
      </c>
      <c r="K95" s="22">
        <f t="shared" si="6"/>
        <v>-20</v>
      </c>
      <c r="L95" s="22">
        <f t="shared" si="7"/>
        <v>-20</v>
      </c>
      <c r="M95" s="31"/>
      <c r="N95" s="31"/>
    </row>
    <row r="96" spans="1:14" x14ac:dyDescent="0.25">
      <c r="A96" s="16">
        <f ca="1">IF(B96=(0),"",COUNTA($B$2:B96))</f>
        <v>95</v>
      </c>
      <c r="B96" s="20" t="str">
        <f t="shared" ca="1" si="8"/>
        <v/>
      </c>
      <c r="C96" s="21" t="str">
        <f t="shared" ca="1" si="9"/>
        <v/>
      </c>
      <c r="D96" s="22"/>
      <c r="E96" s="26"/>
      <c r="F96" s="16" t="str">
        <f>IF(ISBLANK(G96),"",COUNTA($G$2:G96))</f>
        <v/>
      </c>
      <c r="G96" s="30"/>
      <c r="H96" s="30"/>
      <c r="I96" s="30"/>
      <c r="J96" s="22">
        <f t="shared" si="5"/>
        <v>0</v>
      </c>
      <c r="K96" s="22">
        <f t="shared" si="6"/>
        <v>-20</v>
      </c>
      <c r="L96" s="22">
        <f t="shared" si="7"/>
        <v>-20</v>
      </c>
      <c r="M96" s="31"/>
      <c r="N96" s="31"/>
    </row>
    <row r="97" spans="1:14" x14ac:dyDescent="0.25">
      <c r="A97" s="16">
        <f ca="1">IF(B97=(0),"",COUNTA($B$2:B97))</f>
        <v>96</v>
      </c>
      <c r="B97" s="20" t="str">
        <f t="shared" ca="1" si="8"/>
        <v/>
      </c>
      <c r="C97" s="21" t="str">
        <f t="shared" ca="1" si="9"/>
        <v/>
      </c>
      <c r="D97" s="22"/>
      <c r="E97" s="26"/>
      <c r="F97" s="16" t="str">
        <f>IF(ISBLANK(G97),"",COUNTA($G$2:G97))</f>
        <v/>
      </c>
      <c r="G97" s="30"/>
      <c r="H97" s="30"/>
      <c r="I97" s="30"/>
      <c r="J97" s="22">
        <f t="shared" si="5"/>
        <v>0</v>
      </c>
      <c r="K97" s="22">
        <f t="shared" si="6"/>
        <v>-20</v>
      </c>
      <c r="L97" s="22">
        <f t="shared" si="7"/>
        <v>-20</v>
      </c>
      <c r="M97" s="31"/>
      <c r="N97" s="31"/>
    </row>
    <row r="98" spans="1:14" x14ac:dyDescent="0.25">
      <c r="A98" s="16">
        <f ca="1">IF(B98=(0),"",COUNTA($B$2:B98))</f>
        <v>97</v>
      </c>
      <c r="B98" s="20" t="str">
        <f t="shared" ca="1" si="8"/>
        <v/>
      </c>
      <c r="C98" s="21" t="str">
        <f t="shared" ca="1" si="9"/>
        <v/>
      </c>
      <c r="D98" s="22"/>
      <c r="E98" s="23"/>
      <c r="F98" s="16" t="str">
        <f>IF(ISBLANK(G98),"",COUNTA($G$2:G98))</f>
        <v/>
      </c>
      <c r="G98" s="30"/>
      <c r="H98" s="30"/>
      <c r="I98" s="30"/>
      <c r="J98" s="22">
        <f t="shared" si="5"/>
        <v>0</v>
      </c>
      <c r="K98" s="22">
        <f t="shared" si="6"/>
        <v>-20</v>
      </c>
      <c r="L98" s="22">
        <f t="shared" si="7"/>
        <v>-20</v>
      </c>
      <c r="M98" s="31"/>
      <c r="N98" s="31"/>
    </row>
    <row r="99" spans="1:14" x14ac:dyDescent="0.25">
      <c r="A99" s="16">
        <f ca="1">IF(B99=(0),"",COUNTA($B$2:B99))</f>
        <v>98</v>
      </c>
      <c r="B99" s="20" t="str">
        <f t="shared" ca="1" si="8"/>
        <v/>
      </c>
      <c r="C99" s="21" t="str">
        <f t="shared" ca="1" si="9"/>
        <v/>
      </c>
      <c r="D99" s="22"/>
      <c r="E99" s="26"/>
      <c r="F99" s="16" t="str">
        <f>IF(ISBLANK(G99),"",COUNTA($G$2:G99))</f>
        <v/>
      </c>
      <c r="G99" s="30"/>
      <c r="H99" s="30"/>
      <c r="I99" s="30"/>
      <c r="J99" s="22">
        <f t="shared" si="5"/>
        <v>0</v>
      </c>
      <c r="K99" s="22">
        <f t="shared" si="6"/>
        <v>-20</v>
      </c>
      <c r="L99" s="22">
        <f t="shared" si="7"/>
        <v>-20</v>
      </c>
      <c r="M99" s="31"/>
      <c r="N99" s="31"/>
    </row>
    <row r="100" spans="1:14" x14ac:dyDescent="0.25">
      <c r="A100" s="16">
        <f ca="1">IF(B100=(0),"",COUNTA($B$2:B100))</f>
        <v>99</v>
      </c>
      <c r="B100" s="20" t="str">
        <f t="shared" ca="1" si="8"/>
        <v/>
      </c>
      <c r="C100" s="21" t="str">
        <f t="shared" ca="1" si="9"/>
        <v/>
      </c>
      <c r="D100" s="22"/>
      <c r="E100" s="26"/>
      <c r="F100" s="16" t="str">
        <f>IF(ISBLANK(G100),"",COUNTA($G$2:G100))</f>
        <v/>
      </c>
      <c r="G100" s="30"/>
      <c r="H100" s="30"/>
      <c r="I100" s="30"/>
      <c r="J100" s="22">
        <f t="shared" si="5"/>
        <v>0</v>
      </c>
      <c r="K100" s="22">
        <f t="shared" si="6"/>
        <v>-20</v>
      </c>
      <c r="L100" s="22">
        <f t="shared" si="7"/>
        <v>-20</v>
      </c>
      <c r="M100" s="31"/>
      <c r="N100" s="31"/>
    </row>
    <row r="101" spans="1:14" x14ac:dyDescent="0.25">
      <c r="A101" s="16">
        <f ca="1">IF(B101=(0),"",COUNTA($B$2:B101))</f>
        <v>100</v>
      </c>
      <c r="B101" s="20" t="str">
        <f t="shared" ca="1" si="8"/>
        <v/>
      </c>
      <c r="C101" s="21" t="str">
        <f t="shared" ca="1" si="9"/>
        <v/>
      </c>
      <c r="D101" s="22"/>
      <c r="E101" s="23"/>
      <c r="F101" s="16" t="str">
        <f>IF(ISBLANK(G101),"",COUNTA($G$2:G101))</f>
        <v/>
      </c>
      <c r="G101" s="30"/>
      <c r="H101" s="30"/>
      <c r="I101" s="30"/>
      <c r="J101" s="22">
        <f t="shared" si="5"/>
        <v>0</v>
      </c>
      <c r="K101" s="22">
        <f t="shared" si="6"/>
        <v>-20</v>
      </c>
      <c r="L101" s="22">
        <f t="shared" si="7"/>
        <v>-20</v>
      </c>
      <c r="M101" s="31"/>
      <c r="N101" s="31"/>
    </row>
    <row r="102" spans="1:14" x14ac:dyDescent="0.25">
      <c r="A102" s="16">
        <f ca="1">IF(B102=(0),"",COUNTA($B$2:B102))</f>
        <v>101</v>
      </c>
      <c r="B102" s="20" t="str">
        <f t="shared" ca="1" si="8"/>
        <v/>
      </c>
      <c r="C102" s="21" t="str">
        <f t="shared" ca="1" si="9"/>
        <v/>
      </c>
      <c r="D102" s="22"/>
      <c r="E102" s="26"/>
      <c r="F102" s="16" t="str">
        <f>IF(ISBLANK(G102),"",COUNTA($G$2:G102))</f>
        <v/>
      </c>
      <c r="G102" s="30"/>
      <c r="H102" s="30"/>
      <c r="I102" s="30"/>
      <c r="J102" s="22">
        <f t="shared" si="5"/>
        <v>0</v>
      </c>
      <c r="K102" s="22">
        <f t="shared" si="6"/>
        <v>-20</v>
      </c>
      <c r="L102" s="22">
        <f t="shared" si="7"/>
        <v>-20</v>
      </c>
      <c r="M102" s="31"/>
      <c r="N102" s="31"/>
    </row>
    <row r="103" spans="1:14" x14ac:dyDescent="0.25">
      <c r="A103" s="16">
        <f ca="1">IF(B103=(0),"",COUNTA($B$2:B103))</f>
        <v>102</v>
      </c>
      <c r="B103" s="20" t="str">
        <f t="shared" ca="1" si="8"/>
        <v/>
      </c>
      <c r="C103" s="21" t="str">
        <f t="shared" ca="1" si="9"/>
        <v/>
      </c>
      <c r="D103" s="22"/>
      <c r="E103" s="26"/>
      <c r="F103" s="16" t="str">
        <f>IF(ISBLANK(G103),"",COUNTA($G$2:G103))</f>
        <v/>
      </c>
      <c r="G103" s="30"/>
      <c r="H103" s="30"/>
      <c r="I103" s="30"/>
      <c r="J103" s="22">
        <f t="shared" si="5"/>
        <v>0</v>
      </c>
      <c r="K103" s="22">
        <f t="shared" si="6"/>
        <v>-20</v>
      </c>
      <c r="L103" s="22">
        <f t="shared" si="7"/>
        <v>-20</v>
      </c>
      <c r="M103" s="31"/>
      <c r="N103" s="31"/>
    </row>
    <row r="104" spans="1:14" x14ac:dyDescent="0.25">
      <c r="A104" s="16">
        <f ca="1">IF(B104=(0),"",COUNTA($B$2:B104))</f>
        <v>103</v>
      </c>
      <c r="B104" s="20" t="str">
        <f t="shared" ca="1" si="8"/>
        <v/>
      </c>
      <c r="C104" s="21" t="str">
        <f t="shared" ca="1" si="9"/>
        <v/>
      </c>
      <c r="D104" s="22"/>
      <c r="E104" s="23"/>
      <c r="F104" s="16" t="str">
        <f>IF(ISBLANK(G104),"",COUNTA($G$2:G104))</f>
        <v/>
      </c>
      <c r="G104" s="30"/>
      <c r="H104" s="30"/>
      <c r="I104" s="30"/>
      <c r="J104" s="22">
        <f t="shared" si="5"/>
        <v>0</v>
      </c>
      <c r="K104" s="22">
        <f t="shared" si="6"/>
        <v>-20</v>
      </c>
      <c r="L104" s="22">
        <f t="shared" si="7"/>
        <v>-20</v>
      </c>
      <c r="M104" s="31"/>
      <c r="N104" s="31"/>
    </row>
    <row r="105" spans="1:14" x14ac:dyDescent="0.25">
      <c r="A105" s="16">
        <f ca="1">IF(B105=(0),"",COUNTA($B$2:B105))</f>
        <v>104</v>
      </c>
      <c r="B105" s="20" t="str">
        <f t="shared" ca="1" si="8"/>
        <v/>
      </c>
      <c r="C105" s="21" t="str">
        <f t="shared" ca="1" si="9"/>
        <v/>
      </c>
      <c r="D105" s="22"/>
      <c r="E105" s="26"/>
      <c r="F105" s="16" t="str">
        <f>IF(ISBLANK(G105),"",COUNTA($G$2:G105))</f>
        <v/>
      </c>
      <c r="G105" s="30"/>
      <c r="H105" s="30"/>
      <c r="I105" s="30"/>
      <c r="J105" s="22">
        <f t="shared" si="5"/>
        <v>0</v>
      </c>
      <c r="K105" s="22">
        <f t="shared" si="6"/>
        <v>-20</v>
      </c>
      <c r="L105" s="22">
        <f t="shared" si="7"/>
        <v>-20</v>
      </c>
      <c r="M105" s="31"/>
      <c r="N105" s="31"/>
    </row>
    <row r="106" spans="1:14" x14ac:dyDescent="0.25">
      <c r="A106" s="16">
        <f ca="1">IF(B106=(0),"",COUNTA($B$2:B106))</f>
        <v>105</v>
      </c>
      <c r="B106" s="20" t="str">
        <f t="shared" ca="1" si="8"/>
        <v/>
      </c>
      <c r="C106" s="21" t="str">
        <f t="shared" ca="1" si="9"/>
        <v/>
      </c>
      <c r="D106" s="22"/>
      <c r="E106" s="26"/>
      <c r="F106" s="16" t="str">
        <f>IF(ISBLANK(G106),"",COUNTA($G$2:G106))</f>
        <v/>
      </c>
      <c r="G106" s="30"/>
      <c r="H106" s="30"/>
      <c r="I106" s="30"/>
      <c r="J106" s="22">
        <f t="shared" si="5"/>
        <v>0</v>
      </c>
      <c r="K106" s="22">
        <f t="shared" si="6"/>
        <v>-20</v>
      </c>
      <c r="L106" s="22">
        <f t="shared" si="7"/>
        <v>-20</v>
      </c>
      <c r="M106" s="31"/>
      <c r="N106" s="31"/>
    </row>
    <row r="107" spans="1:14" x14ac:dyDescent="0.25">
      <c r="A107" s="16">
        <f ca="1">IF(B107=(0),"",COUNTA($B$2:B107))</f>
        <v>106</v>
      </c>
      <c r="B107" s="20" t="str">
        <f t="shared" ca="1" si="8"/>
        <v/>
      </c>
      <c r="C107" s="21" t="str">
        <f t="shared" ca="1" si="9"/>
        <v/>
      </c>
      <c r="D107" s="22"/>
      <c r="E107" s="23"/>
      <c r="F107" s="16" t="str">
        <f>IF(ISBLANK(G107),"",COUNTA($G$2:G107))</f>
        <v/>
      </c>
      <c r="G107" s="30"/>
      <c r="H107" s="30"/>
      <c r="I107" s="30"/>
      <c r="J107" s="22">
        <f t="shared" si="5"/>
        <v>0</v>
      </c>
      <c r="K107" s="22">
        <f t="shared" si="6"/>
        <v>-20</v>
      </c>
      <c r="L107" s="22">
        <f t="shared" si="7"/>
        <v>-20</v>
      </c>
      <c r="M107" s="31"/>
      <c r="N107" s="31"/>
    </row>
    <row r="108" spans="1:14" x14ac:dyDescent="0.25">
      <c r="A108" s="16">
        <f ca="1">IF(B108=(0),"",COUNTA($B$2:B108))</f>
        <v>107</v>
      </c>
      <c r="B108" s="20" t="str">
        <f t="shared" ca="1" si="8"/>
        <v/>
      </c>
      <c r="C108" s="21" t="str">
        <f t="shared" ca="1" si="9"/>
        <v/>
      </c>
      <c r="D108" s="22"/>
      <c r="E108" s="26"/>
      <c r="F108" s="16" t="str">
        <f>IF(ISBLANK(G108),"",COUNTA($G$2:G108))</f>
        <v/>
      </c>
      <c r="G108" s="30"/>
      <c r="H108" s="30"/>
      <c r="I108" s="30"/>
      <c r="J108" s="22">
        <f t="shared" si="5"/>
        <v>0</v>
      </c>
      <c r="K108" s="22">
        <f t="shared" si="6"/>
        <v>-20</v>
      </c>
      <c r="L108" s="22">
        <f t="shared" si="7"/>
        <v>-20</v>
      </c>
      <c r="M108" s="31"/>
      <c r="N108" s="31"/>
    </row>
    <row r="109" spans="1:14" x14ac:dyDescent="0.25">
      <c r="A109" s="16">
        <f ca="1">IF(B109=(0),"",COUNTA($B$2:B109))</f>
        <v>108</v>
      </c>
      <c r="B109" s="20" t="str">
        <f t="shared" ca="1" si="8"/>
        <v/>
      </c>
      <c r="C109" s="21" t="str">
        <f t="shared" ca="1" si="9"/>
        <v/>
      </c>
      <c r="D109" s="22"/>
      <c r="E109" s="26"/>
      <c r="F109" s="16" t="str">
        <f>IF(ISBLANK(G109),"",COUNTA($G$2:G109))</f>
        <v/>
      </c>
      <c r="G109" s="30"/>
      <c r="H109" s="30"/>
      <c r="I109" s="30"/>
      <c r="J109" s="22">
        <f t="shared" si="5"/>
        <v>0</v>
      </c>
      <c r="K109" s="22">
        <f t="shared" si="6"/>
        <v>-20</v>
      </c>
      <c r="L109" s="22">
        <f t="shared" si="7"/>
        <v>-20</v>
      </c>
      <c r="M109" s="31"/>
      <c r="N109" s="31"/>
    </row>
    <row r="110" spans="1:14" x14ac:dyDescent="0.25">
      <c r="A110" s="16">
        <f ca="1">IF(B110=(0),"",COUNTA($B$2:B110))</f>
        <v>109</v>
      </c>
      <c r="B110" s="20" t="str">
        <f t="shared" ca="1" si="8"/>
        <v/>
      </c>
      <c r="C110" s="21" t="str">
        <f t="shared" ca="1" si="9"/>
        <v/>
      </c>
      <c r="D110" s="22"/>
      <c r="E110" s="23"/>
      <c r="F110" s="16" t="str">
        <f>IF(ISBLANK(G110),"",COUNTA($G$2:G110))</f>
        <v/>
      </c>
      <c r="G110" s="30"/>
      <c r="H110" s="30"/>
      <c r="I110" s="30"/>
      <c r="J110" s="22">
        <f t="shared" si="5"/>
        <v>0</v>
      </c>
      <c r="K110" s="22">
        <f t="shared" si="6"/>
        <v>-20</v>
      </c>
      <c r="L110" s="22">
        <f t="shared" si="7"/>
        <v>-20</v>
      </c>
      <c r="M110" s="31"/>
      <c r="N110" s="31"/>
    </row>
    <row r="111" spans="1:14" x14ac:dyDescent="0.25">
      <c r="A111" s="16">
        <f ca="1">IF(B111=(0),"",COUNTA($B$2:B111))</f>
        <v>110</v>
      </c>
      <c r="B111" s="20" t="str">
        <f t="shared" ca="1" si="8"/>
        <v/>
      </c>
      <c r="C111" s="21" t="str">
        <f t="shared" ca="1" si="9"/>
        <v/>
      </c>
      <c r="D111" s="22"/>
      <c r="E111" s="26"/>
      <c r="F111" s="16" t="str">
        <f>IF(ISBLANK(G111),"",COUNTA($G$2:G111))</f>
        <v/>
      </c>
      <c r="G111" s="30"/>
      <c r="H111" s="30"/>
      <c r="I111" s="30"/>
      <c r="J111" s="22">
        <f t="shared" si="5"/>
        <v>0</v>
      </c>
      <c r="K111" s="22">
        <f t="shared" si="6"/>
        <v>-20</v>
      </c>
      <c r="L111" s="22">
        <f t="shared" si="7"/>
        <v>-20</v>
      </c>
      <c r="M111" s="31"/>
      <c r="N111" s="31"/>
    </row>
    <row r="112" spans="1:14" x14ac:dyDescent="0.25">
      <c r="A112" s="16">
        <f ca="1">IF(B112=(0),"",COUNTA($B$2:B112))</f>
        <v>111</v>
      </c>
      <c r="B112" s="20" t="str">
        <f t="shared" ca="1" si="8"/>
        <v/>
      </c>
      <c r="C112" s="21" t="str">
        <f t="shared" ca="1" si="9"/>
        <v/>
      </c>
      <c r="D112" s="22"/>
      <c r="E112" s="26"/>
      <c r="F112" s="16" t="str">
        <f>IF(ISBLANK(G112),"",COUNTA($G$2:G112))</f>
        <v/>
      </c>
      <c r="G112" s="30"/>
      <c r="H112" s="30"/>
      <c r="I112" s="30"/>
      <c r="J112" s="22">
        <f t="shared" si="5"/>
        <v>0</v>
      </c>
      <c r="K112" s="22">
        <f t="shared" si="6"/>
        <v>-20</v>
      </c>
      <c r="L112" s="22">
        <f t="shared" si="7"/>
        <v>-20</v>
      </c>
      <c r="M112" s="31"/>
      <c r="N112" s="31"/>
    </row>
    <row r="113" spans="1:14" x14ac:dyDescent="0.25">
      <c r="A113" s="16">
        <f ca="1">IF(B113=(0),"",COUNTA($B$2:B113))</f>
        <v>112</v>
      </c>
      <c r="B113" s="20" t="str">
        <f t="shared" ca="1" si="8"/>
        <v/>
      </c>
      <c r="C113" s="21" t="str">
        <f t="shared" ca="1" si="9"/>
        <v/>
      </c>
      <c r="D113" s="22"/>
      <c r="E113" s="23"/>
      <c r="F113" s="16" t="str">
        <f>IF(ISBLANK(G113),"",COUNTA($G$2:G113))</f>
        <v/>
      </c>
      <c r="G113" s="30"/>
      <c r="H113" s="30"/>
      <c r="I113" s="30"/>
      <c r="J113" s="22">
        <f t="shared" si="5"/>
        <v>0</v>
      </c>
      <c r="K113" s="22">
        <f t="shared" si="6"/>
        <v>-20</v>
      </c>
      <c r="L113" s="22">
        <f t="shared" si="7"/>
        <v>-20</v>
      </c>
      <c r="M113" s="31"/>
      <c r="N113" s="31"/>
    </row>
    <row r="114" spans="1:14" x14ac:dyDescent="0.25">
      <c r="A114" s="16">
        <f ca="1">IF(B114=(0),"",COUNTA($B$2:B114))</f>
        <v>113</v>
      </c>
      <c r="B114" s="20" t="str">
        <f t="shared" ca="1" si="8"/>
        <v/>
      </c>
      <c r="C114" s="21" t="str">
        <f t="shared" ca="1" si="9"/>
        <v/>
      </c>
      <c r="D114" s="22"/>
      <c r="E114" s="26"/>
      <c r="F114" s="16" t="str">
        <f>IF(ISBLANK(G114),"",COUNTA($G$2:G114))</f>
        <v/>
      </c>
      <c r="G114" s="30"/>
      <c r="H114" s="30"/>
      <c r="I114" s="30"/>
      <c r="J114" s="22">
        <f t="shared" si="5"/>
        <v>0</v>
      </c>
      <c r="K114" s="22">
        <f t="shared" si="6"/>
        <v>-20</v>
      </c>
      <c r="L114" s="22">
        <f t="shared" si="7"/>
        <v>-20</v>
      </c>
      <c r="M114" s="31"/>
      <c r="N114" s="31"/>
    </row>
    <row r="115" spans="1:14" x14ac:dyDescent="0.25">
      <c r="A115" s="16">
        <f ca="1">IF(B115=(0),"",COUNTA($B$2:B115))</f>
        <v>114</v>
      </c>
      <c r="B115" s="20" t="str">
        <f t="shared" ca="1" si="8"/>
        <v/>
      </c>
      <c r="C115" s="21" t="str">
        <f t="shared" ca="1" si="9"/>
        <v/>
      </c>
      <c r="D115" s="22"/>
      <c r="E115" s="26"/>
      <c r="F115" s="16" t="str">
        <f>IF(ISBLANK(G115),"",COUNTA($G$2:G115))</f>
        <v/>
      </c>
      <c r="G115" s="30"/>
      <c r="H115" s="30"/>
      <c r="I115" s="30"/>
      <c r="J115" s="22">
        <f t="shared" si="5"/>
        <v>0</v>
      </c>
      <c r="K115" s="22">
        <f t="shared" si="6"/>
        <v>-20</v>
      </c>
      <c r="L115" s="22">
        <f t="shared" si="7"/>
        <v>-20</v>
      </c>
      <c r="M115" s="31"/>
      <c r="N115" s="31"/>
    </row>
    <row r="116" spans="1:14" x14ac:dyDescent="0.25">
      <c r="A116" s="16">
        <f ca="1">IF(B116=(0),"",COUNTA($B$2:B116))</f>
        <v>115</v>
      </c>
      <c r="B116" s="20" t="str">
        <f t="shared" ca="1" si="8"/>
        <v/>
      </c>
      <c r="C116" s="21" t="str">
        <f t="shared" ca="1" si="9"/>
        <v/>
      </c>
      <c r="D116" s="22"/>
      <c r="E116" s="23"/>
      <c r="F116" s="16" t="str">
        <f>IF(ISBLANK(G116),"",COUNTA($G$2:G116))</f>
        <v/>
      </c>
      <c r="G116" s="30"/>
      <c r="H116" s="30"/>
      <c r="I116" s="30"/>
      <c r="J116" s="22">
        <f t="shared" si="5"/>
        <v>0</v>
      </c>
      <c r="K116" s="22">
        <f t="shared" si="6"/>
        <v>-20</v>
      </c>
      <c r="L116" s="22">
        <f t="shared" si="7"/>
        <v>-20</v>
      </c>
      <c r="M116" s="31"/>
      <c r="N116" s="31"/>
    </row>
    <row r="117" spans="1:14" x14ac:dyDescent="0.25">
      <c r="A117" s="16">
        <f ca="1">IF(B117=(0),"",COUNTA($B$2:B117))</f>
        <v>116</v>
      </c>
      <c r="B117" s="20" t="str">
        <f t="shared" ca="1" si="8"/>
        <v/>
      </c>
      <c r="C117" s="21" t="str">
        <f t="shared" ca="1" si="9"/>
        <v/>
      </c>
      <c r="D117" s="22"/>
      <c r="E117" s="26"/>
      <c r="F117" s="16" t="str">
        <f>IF(ISBLANK(G117),"",COUNTA($G$2:G117))</f>
        <v/>
      </c>
      <c r="G117" s="30"/>
      <c r="H117" s="30"/>
      <c r="I117" s="30"/>
      <c r="J117" s="22">
        <f t="shared" si="5"/>
        <v>0</v>
      </c>
      <c r="K117" s="22">
        <f t="shared" si="6"/>
        <v>-20</v>
      </c>
      <c r="L117" s="22">
        <f t="shared" si="7"/>
        <v>-20</v>
      </c>
      <c r="M117" s="31"/>
      <c r="N117" s="31"/>
    </row>
    <row r="118" spans="1:14" x14ac:dyDescent="0.25">
      <c r="A118" s="16">
        <f ca="1">IF(B118=(0),"",COUNTA($B$2:B118))</f>
        <v>117</v>
      </c>
      <c r="B118" s="20" t="str">
        <f t="shared" ca="1" si="8"/>
        <v/>
      </c>
      <c r="C118" s="21" t="str">
        <f t="shared" ca="1" si="9"/>
        <v/>
      </c>
      <c r="D118" s="22"/>
      <c r="E118" s="26"/>
      <c r="F118" s="16" t="str">
        <f>IF(ISBLANK(G118),"",COUNTA($G$2:G118))</f>
        <v/>
      </c>
      <c r="G118" s="30"/>
      <c r="H118" s="30"/>
      <c r="I118" s="30"/>
      <c r="J118" s="22">
        <f t="shared" si="5"/>
        <v>0</v>
      </c>
      <c r="K118" s="22">
        <f t="shared" si="6"/>
        <v>-20</v>
      </c>
      <c r="L118" s="22">
        <f t="shared" si="7"/>
        <v>-20</v>
      </c>
      <c r="M118" s="31"/>
      <c r="N118" s="31"/>
    </row>
    <row r="119" spans="1:14" x14ac:dyDescent="0.25">
      <c r="A119" s="16">
        <f ca="1">IF(B119=(0),"",COUNTA($B$2:B119))</f>
        <v>118</v>
      </c>
      <c r="B119" s="20" t="str">
        <f t="shared" ca="1" si="8"/>
        <v/>
      </c>
      <c r="C119" s="21" t="str">
        <f t="shared" ca="1" si="9"/>
        <v/>
      </c>
      <c r="D119" s="22"/>
      <c r="E119" s="23"/>
      <c r="F119" s="16" t="str">
        <f>IF(ISBLANK(G119),"",COUNTA($G$2:G119))</f>
        <v/>
      </c>
      <c r="G119" s="30"/>
      <c r="H119" s="30"/>
      <c r="I119" s="30"/>
      <c r="J119" s="22">
        <f t="shared" si="5"/>
        <v>0</v>
      </c>
      <c r="K119" s="22">
        <f t="shared" si="6"/>
        <v>-20</v>
      </c>
      <c r="L119" s="22">
        <f t="shared" si="7"/>
        <v>-20</v>
      </c>
      <c r="M119" s="31"/>
      <c r="N119" s="31"/>
    </row>
    <row r="120" spans="1:14" x14ac:dyDescent="0.25">
      <c r="A120" s="16">
        <f ca="1">IF(B120=(0),"",COUNTA($B$2:B120))</f>
        <v>119</v>
      </c>
      <c r="B120" s="20" t="str">
        <f t="shared" ca="1" si="8"/>
        <v/>
      </c>
      <c r="C120" s="21" t="str">
        <f t="shared" ca="1" si="9"/>
        <v/>
      </c>
      <c r="D120" s="22"/>
      <c r="E120" s="26"/>
      <c r="F120" s="16" t="str">
        <f>IF(ISBLANK(G120),"",COUNTA($G$2:G120))</f>
        <v/>
      </c>
      <c r="G120" s="30"/>
      <c r="H120" s="30"/>
      <c r="I120" s="30"/>
      <c r="J120" s="22">
        <f t="shared" si="5"/>
        <v>0</v>
      </c>
      <c r="K120" s="22">
        <f t="shared" si="6"/>
        <v>-20</v>
      </c>
      <c r="L120" s="22">
        <f t="shared" si="7"/>
        <v>-20</v>
      </c>
      <c r="M120" s="31"/>
      <c r="N120" s="31"/>
    </row>
    <row r="121" spans="1:14" x14ac:dyDescent="0.25">
      <c r="A121" s="16">
        <f ca="1">IF(B121=(0),"",COUNTA($B$2:B121))</f>
        <v>120</v>
      </c>
      <c r="B121" s="20" t="str">
        <f t="shared" ca="1" si="8"/>
        <v/>
      </c>
      <c r="C121" s="21" t="str">
        <f t="shared" ca="1" si="9"/>
        <v/>
      </c>
      <c r="D121" s="22"/>
      <c r="E121" s="26"/>
      <c r="F121" s="16" t="str">
        <f>IF(ISBLANK(G121),"",COUNTA($G$2:G121))</f>
        <v/>
      </c>
      <c r="G121" s="30"/>
      <c r="H121" s="30"/>
      <c r="I121" s="30"/>
      <c r="J121" s="22">
        <f t="shared" si="5"/>
        <v>0</v>
      </c>
      <c r="K121" s="22">
        <f t="shared" si="6"/>
        <v>-20</v>
      </c>
      <c r="L121" s="22">
        <f t="shared" si="7"/>
        <v>-20</v>
      </c>
      <c r="M121" s="31"/>
      <c r="N121" s="31"/>
    </row>
    <row r="122" spans="1:14" x14ac:dyDescent="0.25">
      <c r="A122" s="16">
        <f ca="1">IF(B122=(0),"",COUNTA($B$2:B122))</f>
        <v>121</v>
      </c>
      <c r="B122" s="20" t="str">
        <f t="shared" ca="1" si="8"/>
        <v/>
      </c>
      <c r="C122" s="21" t="str">
        <f t="shared" ca="1" si="9"/>
        <v/>
      </c>
      <c r="D122" s="22"/>
      <c r="E122" s="23"/>
      <c r="F122" s="16" t="str">
        <f>IF(ISBLANK(G122),"",COUNTA($G$2:G122))</f>
        <v/>
      </c>
      <c r="G122" s="30"/>
      <c r="H122" s="30"/>
      <c r="I122" s="30"/>
      <c r="J122" s="22">
        <f t="shared" si="5"/>
        <v>0</v>
      </c>
      <c r="K122" s="22">
        <f t="shared" si="6"/>
        <v>-20</v>
      </c>
      <c r="L122" s="22">
        <f t="shared" si="7"/>
        <v>-20</v>
      </c>
      <c r="M122" s="31"/>
      <c r="N122" s="31"/>
    </row>
    <row r="123" spans="1:14" x14ac:dyDescent="0.25">
      <c r="A123" s="16">
        <f ca="1">IF(B123=(0),"",COUNTA($B$2:B123))</f>
        <v>122</v>
      </c>
      <c r="B123" s="20" t="str">
        <f t="shared" ca="1" si="8"/>
        <v/>
      </c>
      <c r="C123" s="21" t="str">
        <f t="shared" ca="1" si="9"/>
        <v/>
      </c>
      <c r="D123" s="22"/>
      <c r="E123" s="26"/>
      <c r="F123" s="16" t="str">
        <f>IF(ISBLANK(G123),"",COUNTA($G$2:G123))</f>
        <v/>
      </c>
      <c r="G123" s="30"/>
      <c r="H123" s="30"/>
      <c r="I123" s="30"/>
      <c r="J123" s="22">
        <f t="shared" si="5"/>
        <v>0</v>
      </c>
      <c r="K123" s="22">
        <f t="shared" si="6"/>
        <v>-20</v>
      </c>
      <c r="L123" s="22">
        <f t="shared" si="7"/>
        <v>-20</v>
      </c>
      <c r="M123" s="31"/>
      <c r="N123" s="31"/>
    </row>
    <row r="124" spans="1:14" x14ac:dyDescent="0.25">
      <c r="A124" s="16">
        <f ca="1">IF(B124=(0),"",COUNTA($B$2:B124))</f>
        <v>123</v>
      </c>
      <c r="B124" s="20" t="str">
        <f t="shared" ca="1" si="8"/>
        <v/>
      </c>
      <c r="C124" s="21" t="str">
        <f t="shared" ca="1" si="9"/>
        <v/>
      </c>
      <c r="D124" s="22"/>
      <c r="E124" s="26"/>
      <c r="F124" s="16" t="str">
        <f>IF(ISBLANK(G124),"",COUNTA($G$2:G124))</f>
        <v/>
      </c>
      <c r="G124" s="30"/>
      <c r="H124" s="30"/>
      <c r="I124" s="30"/>
      <c r="J124" s="22">
        <f t="shared" si="5"/>
        <v>0</v>
      </c>
      <c r="K124" s="22">
        <f t="shared" si="6"/>
        <v>-20</v>
      </c>
      <c r="L124" s="22">
        <f t="shared" si="7"/>
        <v>-20</v>
      </c>
      <c r="M124" s="31"/>
      <c r="N124" s="31"/>
    </row>
    <row r="125" spans="1:14" x14ac:dyDescent="0.25">
      <c r="A125" s="16">
        <f ca="1">IF(B125=(0),"",COUNTA($B$2:B125))</f>
        <v>124</v>
      </c>
      <c r="B125" s="20" t="str">
        <f t="shared" ca="1" si="8"/>
        <v/>
      </c>
      <c r="C125" s="21" t="str">
        <f t="shared" ca="1" si="9"/>
        <v/>
      </c>
      <c r="D125" s="22"/>
      <c r="E125" s="23"/>
      <c r="F125" s="16" t="str">
        <f>IF(ISBLANK(G125),"",COUNTA($G$2:G125))</f>
        <v/>
      </c>
      <c r="G125" s="30"/>
      <c r="H125" s="30"/>
      <c r="I125" s="30"/>
      <c r="J125" s="22">
        <f t="shared" si="5"/>
        <v>0</v>
      </c>
      <c r="K125" s="22">
        <f t="shared" si="6"/>
        <v>-20</v>
      </c>
      <c r="L125" s="22">
        <f t="shared" si="7"/>
        <v>-20</v>
      </c>
      <c r="M125" s="31"/>
      <c r="N125" s="31"/>
    </row>
    <row r="126" spans="1:14" x14ac:dyDescent="0.25">
      <c r="A126" s="16">
        <f ca="1">IF(B126=(0),"",COUNTA($B$2:B126))</f>
        <v>125</v>
      </c>
      <c r="B126" s="20" t="str">
        <f t="shared" ca="1" si="8"/>
        <v/>
      </c>
      <c r="C126" s="21" t="str">
        <f t="shared" ca="1" si="9"/>
        <v/>
      </c>
      <c r="D126" s="22"/>
      <c r="E126" s="26"/>
      <c r="F126" s="16" t="str">
        <f>IF(ISBLANK(G126),"",COUNTA($G$2:G126))</f>
        <v/>
      </c>
      <c r="G126" s="30"/>
      <c r="H126" s="30"/>
      <c r="I126" s="30"/>
      <c r="J126" s="22">
        <f t="shared" si="5"/>
        <v>0</v>
      </c>
      <c r="K126" s="22">
        <f t="shared" si="6"/>
        <v>-20</v>
      </c>
      <c r="L126" s="22">
        <f t="shared" si="7"/>
        <v>-20</v>
      </c>
      <c r="M126" s="31"/>
      <c r="N126" s="31"/>
    </row>
    <row r="127" spans="1:14" x14ac:dyDescent="0.25">
      <c r="A127" s="16">
        <f ca="1">IF(B127=(0),"",COUNTA($B$2:B127))</f>
        <v>126</v>
      </c>
      <c r="B127" s="20" t="str">
        <f t="shared" ca="1" si="8"/>
        <v/>
      </c>
      <c r="C127" s="21" t="str">
        <f t="shared" ca="1" si="9"/>
        <v/>
      </c>
      <c r="D127" s="22"/>
      <c r="E127" s="26"/>
      <c r="F127" s="16" t="str">
        <f>IF(ISBLANK(G127),"",COUNTA($G$2:G127))</f>
        <v/>
      </c>
      <c r="G127" s="30"/>
      <c r="H127" s="30"/>
      <c r="I127" s="30"/>
      <c r="J127" s="22">
        <f t="shared" si="5"/>
        <v>0</v>
      </c>
      <c r="K127" s="22">
        <f t="shared" si="6"/>
        <v>-20</v>
      </c>
      <c r="L127" s="22">
        <f t="shared" si="7"/>
        <v>-20</v>
      </c>
      <c r="M127" s="31"/>
      <c r="N127" s="31"/>
    </row>
    <row r="128" spans="1:14" x14ac:dyDescent="0.25">
      <c r="A128" s="16">
        <f ca="1">IF(B128=(0),"",COUNTA($B$2:B128))</f>
        <v>127</v>
      </c>
      <c r="B128" s="20" t="str">
        <f t="shared" ca="1" si="8"/>
        <v/>
      </c>
      <c r="C128" s="21" t="str">
        <f t="shared" ca="1" si="9"/>
        <v/>
      </c>
      <c r="D128" s="22"/>
      <c r="E128" s="33"/>
      <c r="F128" s="16" t="str">
        <f>IF(ISBLANK(G128),"",COUNTA($G$2:G128))</f>
        <v/>
      </c>
      <c r="G128" s="30"/>
      <c r="H128" s="30"/>
      <c r="I128" s="30"/>
      <c r="J128" s="22">
        <f t="shared" si="5"/>
        <v>0</v>
      </c>
      <c r="K128" s="22">
        <f t="shared" si="6"/>
        <v>-20</v>
      </c>
      <c r="L128" s="22">
        <f t="shared" si="7"/>
        <v>-20</v>
      </c>
      <c r="M128" s="31"/>
      <c r="N128" s="31"/>
    </row>
    <row r="129" spans="1:14" x14ac:dyDescent="0.25">
      <c r="A129" s="16">
        <f ca="1">IF(B129=(0),"",COUNTA($B$2:B129))</f>
        <v>128</v>
      </c>
      <c r="B129" s="20" t="str">
        <f t="shared" ca="1" si="8"/>
        <v/>
      </c>
      <c r="C129" s="21" t="str">
        <f t="shared" ca="1" si="9"/>
        <v/>
      </c>
      <c r="D129" s="22"/>
      <c r="E129" s="32"/>
      <c r="F129" s="16" t="str">
        <f>IF(ISBLANK(G129),"",COUNTA($G$2:G129))</f>
        <v/>
      </c>
      <c r="G129" s="30"/>
      <c r="H129" s="30"/>
      <c r="I129" s="30"/>
      <c r="J129" s="22">
        <f t="shared" si="5"/>
        <v>0</v>
      </c>
      <c r="K129" s="22">
        <f t="shared" si="6"/>
        <v>-20</v>
      </c>
      <c r="L129" s="22">
        <f t="shared" si="7"/>
        <v>-20</v>
      </c>
      <c r="M129" s="31"/>
      <c r="N129" s="31"/>
    </row>
    <row r="130" spans="1:14" x14ac:dyDescent="0.25">
      <c r="A130" s="16">
        <f ca="1">IF(B130=(0),"",COUNTA($B$2:B130))</f>
        <v>129</v>
      </c>
      <c r="B130" s="20" t="str">
        <f t="shared" ca="1" si="8"/>
        <v/>
      </c>
      <c r="C130" s="21" t="str">
        <f t="shared" ca="1" si="9"/>
        <v/>
      </c>
      <c r="D130" s="22"/>
      <c r="E130" s="32"/>
      <c r="F130" s="16" t="str">
        <f>IF(ISBLANK(G130),"",COUNTA($G$2:G130))</f>
        <v/>
      </c>
      <c r="G130" s="30"/>
      <c r="H130" s="30"/>
      <c r="I130" s="30"/>
      <c r="J130" s="22">
        <f t="shared" ref="J130:J193" si="10">IF(ISBLANK(M130),0,2.5)</f>
        <v>0</v>
      </c>
      <c r="K130" s="22">
        <f t="shared" ref="K130:K193" si="11">IF(ISBLANK(M130),-20,IF(VALUE(M130)&gt;0,-20,IF(VALUE(M130)&gt;VALUE(N130),-20,M130)))</f>
        <v>-20</v>
      </c>
      <c r="L130" s="22">
        <f t="shared" ref="L130:L193" si="12">IF(ISBLANK(N130),-20,IF(VALUE(N130)&gt;0,-20,IF(VALUE(N130)&gt;VALUE(M130),-20,N130)))</f>
        <v>-20</v>
      </c>
      <c r="M130" s="31"/>
      <c r="N130" s="31"/>
    </row>
    <row r="131" spans="1:14" x14ac:dyDescent="0.25">
      <c r="A131" s="16">
        <f ca="1">IF(B131=(0),"",COUNTA($B$2:B131))</f>
        <v>130</v>
      </c>
      <c r="B131" s="20" t="str">
        <f t="shared" ref="B131:B194" ca="1" si="13">UPPER(OFFSET(E131,(ROW()-1)*2,0))</f>
        <v/>
      </c>
      <c r="C131" s="21" t="str">
        <f t="shared" ref="C131:C194" ca="1" si="14">UPPER(OFFSET(E130,(ROW()-1)*2,0))</f>
        <v/>
      </c>
      <c r="D131" s="22"/>
      <c r="E131" s="33"/>
      <c r="F131" s="16" t="str">
        <f>IF(ISBLANK(G131),"",COUNTA($G$2:G131))</f>
        <v/>
      </c>
      <c r="G131" s="30"/>
      <c r="H131" s="30"/>
      <c r="I131" s="30"/>
      <c r="J131" s="22">
        <f t="shared" si="10"/>
        <v>0</v>
      </c>
      <c r="K131" s="22">
        <f t="shared" si="11"/>
        <v>-20</v>
      </c>
      <c r="L131" s="22">
        <f t="shared" si="12"/>
        <v>-20</v>
      </c>
      <c r="M131" s="31"/>
      <c r="N131" s="31"/>
    </row>
    <row r="132" spans="1:14" x14ac:dyDescent="0.25">
      <c r="A132" s="16">
        <f ca="1">IF(B132=(0),"",COUNTA($B$2:B132))</f>
        <v>131</v>
      </c>
      <c r="B132" s="20" t="str">
        <f t="shared" ca="1" si="13"/>
        <v/>
      </c>
      <c r="C132" s="21" t="str">
        <f t="shared" ca="1" si="14"/>
        <v/>
      </c>
      <c r="D132" s="22"/>
      <c r="E132" s="32"/>
      <c r="F132" s="16" t="str">
        <f>IF(ISBLANK(G132),"",COUNTA($G$2:G132))</f>
        <v/>
      </c>
      <c r="G132" s="30"/>
      <c r="H132" s="30"/>
      <c r="I132" s="30"/>
      <c r="J132" s="22">
        <f t="shared" si="10"/>
        <v>0</v>
      </c>
      <c r="K132" s="22">
        <f t="shared" si="11"/>
        <v>-20</v>
      </c>
      <c r="L132" s="22">
        <f t="shared" si="12"/>
        <v>-20</v>
      </c>
      <c r="M132" s="31"/>
      <c r="N132" s="31"/>
    </row>
    <row r="133" spans="1:14" x14ac:dyDescent="0.25">
      <c r="A133" s="16">
        <f ca="1">IF(B133=(0),"",COUNTA($B$2:B133))</f>
        <v>132</v>
      </c>
      <c r="B133" s="20" t="str">
        <f t="shared" ca="1" si="13"/>
        <v/>
      </c>
      <c r="C133" s="21" t="str">
        <f t="shared" ca="1" si="14"/>
        <v/>
      </c>
      <c r="D133" s="22"/>
      <c r="E133" s="32"/>
      <c r="F133" s="16" t="str">
        <f>IF(ISBLANK(G133),"",COUNTA($G$2:G133))</f>
        <v/>
      </c>
      <c r="G133" s="30"/>
      <c r="H133" s="30"/>
      <c r="I133" s="30"/>
      <c r="J133" s="22">
        <f t="shared" si="10"/>
        <v>0</v>
      </c>
      <c r="K133" s="22">
        <f t="shared" si="11"/>
        <v>-20</v>
      </c>
      <c r="L133" s="22">
        <f t="shared" si="12"/>
        <v>-20</v>
      </c>
      <c r="M133" s="31"/>
      <c r="N133" s="31"/>
    </row>
    <row r="134" spans="1:14" x14ac:dyDescent="0.25">
      <c r="A134" s="16">
        <f ca="1">IF(B134=(0),"",COUNTA($B$2:B134))</f>
        <v>133</v>
      </c>
      <c r="B134" s="20" t="str">
        <f t="shared" ca="1" si="13"/>
        <v/>
      </c>
      <c r="C134" s="21" t="str">
        <f t="shared" ca="1" si="14"/>
        <v/>
      </c>
      <c r="D134" s="22"/>
      <c r="E134" s="32"/>
      <c r="F134" s="16" t="str">
        <f>IF(ISBLANK(G134),"",COUNTA($G$2:G134))</f>
        <v/>
      </c>
      <c r="G134" s="30"/>
      <c r="H134" s="30"/>
      <c r="I134" s="30"/>
      <c r="J134" s="22">
        <f t="shared" si="10"/>
        <v>0</v>
      </c>
      <c r="K134" s="22">
        <f t="shared" si="11"/>
        <v>-20</v>
      </c>
      <c r="L134" s="22">
        <f t="shared" si="12"/>
        <v>-20</v>
      </c>
      <c r="M134" s="31"/>
      <c r="N134" s="31"/>
    </row>
    <row r="135" spans="1:14" x14ac:dyDescent="0.25">
      <c r="A135" s="16">
        <f ca="1">IF(B135=(0),"",COUNTA($B$2:B135))</f>
        <v>134</v>
      </c>
      <c r="B135" s="20" t="str">
        <f t="shared" ca="1" si="13"/>
        <v/>
      </c>
      <c r="C135" s="21" t="str">
        <f t="shared" ca="1" si="14"/>
        <v/>
      </c>
      <c r="D135" s="22"/>
      <c r="E135" s="32"/>
      <c r="F135" s="16" t="str">
        <f>IF(ISBLANK(G135),"",COUNTA($G$2:G135))</f>
        <v/>
      </c>
      <c r="G135" s="30"/>
      <c r="H135" s="30"/>
      <c r="I135" s="30"/>
      <c r="J135" s="22">
        <f t="shared" si="10"/>
        <v>0</v>
      </c>
      <c r="K135" s="22">
        <f t="shared" si="11"/>
        <v>-20</v>
      </c>
      <c r="L135" s="22">
        <f t="shared" si="12"/>
        <v>-20</v>
      </c>
      <c r="M135" s="31"/>
      <c r="N135" s="31"/>
    </row>
    <row r="136" spans="1:14" x14ac:dyDescent="0.25">
      <c r="A136" s="16">
        <f ca="1">IF(B136=(0),"",COUNTA($B$2:B136))</f>
        <v>135</v>
      </c>
      <c r="B136" s="20" t="str">
        <f t="shared" ca="1" si="13"/>
        <v/>
      </c>
      <c r="C136" s="21" t="str">
        <f t="shared" ca="1" si="14"/>
        <v/>
      </c>
      <c r="D136" s="22"/>
      <c r="E136" s="32"/>
      <c r="F136" s="16" t="str">
        <f>IF(ISBLANK(G136),"",COUNTA($G$2:G136))</f>
        <v/>
      </c>
      <c r="G136" s="30"/>
      <c r="H136" s="30"/>
      <c r="I136" s="30"/>
      <c r="J136" s="22">
        <f t="shared" si="10"/>
        <v>0</v>
      </c>
      <c r="K136" s="22">
        <f t="shared" si="11"/>
        <v>-20</v>
      </c>
      <c r="L136" s="22">
        <f t="shared" si="12"/>
        <v>-20</v>
      </c>
      <c r="M136" s="31"/>
      <c r="N136" s="31"/>
    </row>
    <row r="137" spans="1:14" x14ac:dyDescent="0.25">
      <c r="A137" s="16">
        <f ca="1">IF(B137=(0),"",COUNTA($B$2:B137))</f>
        <v>136</v>
      </c>
      <c r="B137" s="20" t="str">
        <f t="shared" ca="1" si="13"/>
        <v/>
      </c>
      <c r="C137" s="21" t="str">
        <f t="shared" ca="1" si="14"/>
        <v/>
      </c>
      <c r="D137" s="22"/>
      <c r="E137" s="32"/>
      <c r="F137" s="16" t="str">
        <f>IF(ISBLANK(G137),"",COUNTA($G$2:G137))</f>
        <v/>
      </c>
      <c r="G137" s="30"/>
      <c r="H137" s="30"/>
      <c r="I137" s="30"/>
      <c r="J137" s="22">
        <f t="shared" si="10"/>
        <v>0</v>
      </c>
      <c r="K137" s="22">
        <f t="shared" si="11"/>
        <v>-20</v>
      </c>
      <c r="L137" s="22">
        <f t="shared" si="12"/>
        <v>-20</v>
      </c>
      <c r="M137" s="31"/>
      <c r="N137" s="31"/>
    </row>
    <row r="138" spans="1:14" x14ac:dyDescent="0.25">
      <c r="A138" s="16">
        <f ca="1">IF(B138=(0),"",COUNTA($B$2:B138))</f>
        <v>137</v>
      </c>
      <c r="B138" s="20" t="str">
        <f t="shared" ca="1" si="13"/>
        <v/>
      </c>
      <c r="C138" s="21" t="str">
        <f t="shared" ca="1" si="14"/>
        <v/>
      </c>
      <c r="D138" s="22"/>
      <c r="E138" s="32"/>
      <c r="F138" s="16" t="str">
        <f>IF(ISBLANK(G138),"",COUNTA($G$2:G138))</f>
        <v/>
      </c>
      <c r="G138" s="30"/>
      <c r="H138" s="30"/>
      <c r="I138" s="30"/>
      <c r="J138" s="22">
        <f t="shared" si="10"/>
        <v>0</v>
      </c>
      <c r="K138" s="22">
        <f t="shared" si="11"/>
        <v>-20</v>
      </c>
      <c r="L138" s="22">
        <f t="shared" si="12"/>
        <v>-20</v>
      </c>
      <c r="M138" s="31"/>
      <c r="N138" s="31"/>
    </row>
    <row r="139" spans="1:14" x14ac:dyDescent="0.25">
      <c r="A139" s="16">
        <f ca="1">IF(B139=(0),"",COUNTA($B$2:B139))</f>
        <v>138</v>
      </c>
      <c r="B139" s="20" t="str">
        <f t="shared" ca="1" si="13"/>
        <v/>
      </c>
      <c r="C139" s="21" t="str">
        <f t="shared" ca="1" si="14"/>
        <v/>
      </c>
      <c r="D139" s="22"/>
      <c r="E139" s="32"/>
      <c r="F139" s="16" t="str">
        <f>IF(ISBLANK(G139),"",COUNTA($G$2:G139))</f>
        <v/>
      </c>
      <c r="G139" s="30"/>
      <c r="H139" s="30"/>
      <c r="I139" s="30"/>
      <c r="J139" s="22">
        <f t="shared" si="10"/>
        <v>0</v>
      </c>
      <c r="K139" s="22">
        <f t="shared" si="11"/>
        <v>-20</v>
      </c>
      <c r="L139" s="22">
        <f t="shared" si="12"/>
        <v>-20</v>
      </c>
      <c r="M139" s="31"/>
      <c r="N139" s="31"/>
    </row>
    <row r="140" spans="1:14" x14ac:dyDescent="0.25">
      <c r="A140" s="16">
        <f ca="1">IF(B140=(0),"",COUNTA($B$2:B140))</f>
        <v>139</v>
      </c>
      <c r="B140" s="20" t="str">
        <f t="shared" ca="1" si="13"/>
        <v/>
      </c>
      <c r="C140" s="21" t="str">
        <f t="shared" ca="1" si="14"/>
        <v/>
      </c>
      <c r="D140" s="22"/>
      <c r="E140" s="32"/>
      <c r="F140" s="16" t="str">
        <f>IF(ISBLANK(G140),"",COUNTA($G$2:G140))</f>
        <v/>
      </c>
      <c r="G140" s="30"/>
      <c r="H140" s="30"/>
      <c r="I140" s="30"/>
      <c r="J140" s="22">
        <f t="shared" si="10"/>
        <v>0</v>
      </c>
      <c r="K140" s="22">
        <f t="shared" si="11"/>
        <v>-20</v>
      </c>
      <c r="L140" s="22">
        <f t="shared" si="12"/>
        <v>-20</v>
      </c>
      <c r="M140" s="31"/>
      <c r="N140" s="31"/>
    </row>
    <row r="141" spans="1:14" x14ac:dyDescent="0.25">
      <c r="A141" s="16">
        <f ca="1">IF(B141=(0),"",COUNTA($B$2:B141))</f>
        <v>140</v>
      </c>
      <c r="B141" s="20" t="str">
        <f t="shared" ca="1" si="13"/>
        <v/>
      </c>
      <c r="C141" s="21" t="str">
        <f t="shared" ca="1" si="14"/>
        <v/>
      </c>
      <c r="D141" s="22"/>
      <c r="E141" s="32"/>
      <c r="F141" s="16" t="str">
        <f>IF(ISBLANK(G141),"",COUNTA($G$2:G141))</f>
        <v/>
      </c>
      <c r="G141" s="30"/>
      <c r="H141" s="30"/>
      <c r="I141" s="30"/>
      <c r="J141" s="22">
        <f t="shared" si="10"/>
        <v>0</v>
      </c>
      <c r="K141" s="22">
        <f t="shared" si="11"/>
        <v>-20</v>
      </c>
      <c r="L141" s="22">
        <f t="shared" si="12"/>
        <v>-20</v>
      </c>
      <c r="M141" s="31"/>
      <c r="N141" s="31"/>
    </row>
    <row r="142" spans="1:14" x14ac:dyDescent="0.25">
      <c r="A142" s="16">
        <f ca="1">IF(B142=(0),"",COUNTA($B$2:B142))</f>
        <v>141</v>
      </c>
      <c r="B142" s="20" t="str">
        <f t="shared" ca="1" si="13"/>
        <v/>
      </c>
      <c r="C142" s="21" t="str">
        <f t="shared" ca="1" si="14"/>
        <v/>
      </c>
      <c r="D142" s="22"/>
      <c r="E142" s="32"/>
      <c r="F142" s="16" t="str">
        <f>IF(ISBLANK(G142),"",COUNTA($G$2:G142))</f>
        <v/>
      </c>
      <c r="G142" s="30"/>
      <c r="H142" s="30"/>
      <c r="I142" s="30"/>
      <c r="J142" s="22">
        <f t="shared" si="10"/>
        <v>0</v>
      </c>
      <c r="K142" s="22">
        <f t="shared" si="11"/>
        <v>-20</v>
      </c>
      <c r="L142" s="22">
        <f t="shared" si="12"/>
        <v>-20</v>
      </c>
      <c r="M142" s="31"/>
      <c r="N142" s="31"/>
    </row>
    <row r="143" spans="1:14" x14ac:dyDescent="0.25">
      <c r="A143" s="16">
        <f ca="1">IF(B143=(0),"",COUNTA($B$2:B143))</f>
        <v>142</v>
      </c>
      <c r="B143" s="20" t="str">
        <f t="shared" ca="1" si="13"/>
        <v/>
      </c>
      <c r="C143" s="21" t="str">
        <f t="shared" ca="1" si="14"/>
        <v/>
      </c>
      <c r="D143" s="22"/>
      <c r="E143" s="32"/>
      <c r="F143" s="16" t="str">
        <f>IF(ISBLANK(G143),"",COUNTA($G$2:G143))</f>
        <v/>
      </c>
      <c r="G143" s="30"/>
      <c r="H143" s="30"/>
      <c r="I143" s="30"/>
      <c r="J143" s="22">
        <f t="shared" si="10"/>
        <v>0</v>
      </c>
      <c r="K143" s="22">
        <f t="shared" si="11"/>
        <v>-20</v>
      </c>
      <c r="L143" s="22">
        <f t="shared" si="12"/>
        <v>-20</v>
      </c>
      <c r="M143" s="31"/>
      <c r="N143" s="31"/>
    </row>
    <row r="144" spans="1:14" x14ac:dyDescent="0.25">
      <c r="A144" s="16">
        <f ca="1">IF(B144=(0),"",COUNTA($B$2:B144))</f>
        <v>143</v>
      </c>
      <c r="B144" s="20" t="str">
        <f t="shared" ca="1" si="13"/>
        <v/>
      </c>
      <c r="C144" s="21" t="str">
        <f t="shared" ca="1" si="14"/>
        <v/>
      </c>
      <c r="D144" s="22"/>
      <c r="E144" s="32"/>
      <c r="F144" s="16" t="str">
        <f>IF(ISBLANK(G144),"",COUNTA($G$2:G144))</f>
        <v/>
      </c>
      <c r="G144" s="30"/>
      <c r="H144" s="30"/>
      <c r="I144" s="30"/>
      <c r="J144" s="22">
        <f t="shared" si="10"/>
        <v>0</v>
      </c>
      <c r="K144" s="22">
        <f t="shared" si="11"/>
        <v>-20</v>
      </c>
      <c r="L144" s="22">
        <f t="shared" si="12"/>
        <v>-20</v>
      </c>
      <c r="M144" s="31"/>
      <c r="N144" s="31"/>
    </row>
    <row r="145" spans="1:14" x14ac:dyDescent="0.25">
      <c r="A145" s="16">
        <f ca="1">IF(B145=(0),"",COUNTA($B$2:B145))</f>
        <v>144</v>
      </c>
      <c r="B145" s="20" t="str">
        <f t="shared" ca="1" si="13"/>
        <v/>
      </c>
      <c r="C145" s="21" t="str">
        <f t="shared" ca="1" si="14"/>
        <v/>
      </c>
      <c r="D145" s="22"/>
      <c r="E145" s="32"/>
      <c r="F145" s="16" t="str">
        <f>IF(ISBLANK(G145),"",COUNTA($G$2:G145))</f>
        <v/>
      </c>
      <c r="G145" s="30"/>
      <c r="H145" s="30"/>
      <c r="I145" s="30"/>
      <c r="J145" s="22">
        <f t="shared" si="10"/>
        <v>0</v>
      </c>
      <c r="K145" s="22">
        <f t="shared" si="11"/>
        <v>-20</v>
      </c>
      <c r="L145" s="22">
        <f t="shared" si="12"/>
        <v>-20</v>
      </c>
      <c r="M145" s="31"/>
      <c r="N145" s="31"/>
    </row>
    <row r="146" spans="1:14" x14ac:dyDescent="0.25">
      <c r="A146" s="16">
        <f ca="1">IF(B146=(0),"",COUNTA($B$2:B146))</f>
        <v>145</v>
      </c>
      <c r="B146" s="20" t="str">
        <f t="shared" ca="1" si="13"/>
        <v/>
      </c>
      <c r="C146" s="21" t="str">
        <f t="shared" ca="1" si="14"/>
        <v/>
      </c>
      <c r="D146" s="22"/>
      <c r="E146" s="32"/>
      <c r="F146" s="16" t="str">
        <f>IF(ISBLANK(G146),"",COUNTA($G$2:G146))</f>
        <v/>
      </c>
      <c r="G146" s="30"/>
      <c r="H146" s="30"/>
      <c r="I146" s="30"/>
      <c r="J146" s="22">
        <f t="shared" si="10"/>
        <v>0</v>
      </c>
      <c r="K146" s="22">
        <f t="shared" si="11"/>
        <v>-20</v>
      </c>
      <c r="L146" s="22">
        <f t="shared" si="12"/>
        <v>-20</v>
      </c>
      <c r="M146" s="31"/>
      <c r="N146" s="31"/>
    </row>
    <row r="147" spans="1:14" x14ac:dyDescent="0.25">
      <c r="A147" s="16">
        <f ca="1">IF(B147=(0),"",COUNTA($B$2:B147))</f>
        <v>146</v>
      </c>
      <c r="B147" s="20" t="str">
        <f t="shared" ca="1" si="13"/>
        <v/>
      </c>
      <c r="C147" s="21" t="str">
        <f t="shared" ca="1" si="14"/>
        <v/>
      </c>
      <c r="D147" s="22"/>
      <c r="E147" s="32"/>
      <c r="F147" s="16" t="str">
        <f>IF(ISBLANK(G147),"",COUNTA($G$2:G147))</f>
        <v/>
      </c>
      <c r="G147" s="30"/>
      <c r="H147" s="30"/>
      <c r="I147" s="30"/>
      <c r="J147" s="22">
        <f t="shared" si="10"/>
        <v>0</v>
      </c>
      <c r="K147" s="22">
        <f t="shared" si="11"/>
        <v>-20</v>
      </c>
      <c r="L147" s="22">
        <f t="shared" si="12"/>
        <v>-20</v>
      </c>
      <c r="M147" s="31"/>
      <c r="N147" s="31"/>
    </row>
    <row r="148" spans="1:14" x14ac:dyDescent="0.25">
      <c r="A148" s="16">
        <f ca="1">IF(B148=(0),"",COUNTA($B$2:B148))</f>
        <v>147</v>
      </c>
      <c r="B148" s="20" t="str">
        <f t="shared" ca="1" si="13"/>
        <v/>
      </c>
      <c r="C148" s="21" t="str">
        <f t="shared" ca="1" si="14"/>
        <v/>
      </c>
      <c r="D148" s="22"/>
      <c r="E148" s="32"/>
      <c r="F148" s="16" t="str">
        <f>IF(ISBLANK(G148),"",COUNTA($G$2:G148))</f>
        <v/>
      </c>
      <c r="G148" s="30"/>
      <c r="H148" s="30"/>
      <c r="I148" s="30"/>
      <c r="J148" s="22">
        <f t="shared" si="10"/>
        <v>0</v>
      </c>
      <c r="K148" s="22">
        <f t="shared" si="11"/>
        <v>-20</v>
      </c>
      <c r="L148" s="22">
        <f t="shared" si="12"/>
        <v>-20</v>
      </c>
      <c r="M148" s="31"/>
      <c r="N148" s="31"/>
    </row>
    <row r="149" spans="1:14" x14ac:dyDescent="0.25">
      <c r="A149" s="16">
        <f ca="1">IF(B149=(0),"",COUNTA($B$2:B149))</f>
        <v>148</v>
      </c>
      <c r="B149" s="20" t="str">
        <f t="shared" ca="1" si="13"/>
        <v/>
      </c>
      <c r="C149" s="21" t="str">
        <f t="shared" ca="1" si="14"/>
        <v/>
      </c>
      <c r="D149" s="22"/>
      <c r="E149" s="32"/>
      <c r="F149" s="16" t="str">
        <f>IF(ISBLANK(G149),"",COUNTA($G$2:G149))</f>
        <v/>
      </c>
      <c r="G149" s="30"/>
      <c r="H149" s="30"/>
      <c r="I149" s="30"/>
      <c r="J149" s="22">
        <f t="shared" si="10"/>
        <v>0</v>
      </c>
      <c r="K149" s="22">
        <f t="shared" si="11"/>
        <v>-20</v>
      </c>
      <c r="L149" s="22">
        <f t="shared" si="12"/>
        <v>-20</v>
      </c>
      <c r="M149" s="31"/>
      <c r="N149" s="31"/>
    </row>
    <row r="150" spans="1:14" x14ac:dyDescent="0.25">
      <c r="A150" s="16">
        <f ca="1">IF(B150=(0),"",COUNTA($B$2:B150))</f>
        <v>149</v>
      </c>
      <c r="B150" s="20" t="str">
        <f t="shared" ca="1" si="13"/>
        <v/>
      </c>
      <c r="C150" s="21" t="str">
        <f t="shared" ca="1" si="14"/>
        <v/>
      </c>
      <c r="D150" s="22"/>
      <c r="E150" s="32"/>
      <c r="F150" s="16" t="str">
        <f>IF(ISBLANK(G150),"",COUNTA($G$2:G150))</f>
        <v/>
      </c>
      <c r="G150" s="30"/>
      <c r="H150" s="30"/>
      <c r="I150" s="30"/>
      <c r="J150" s="22">
        <f t="shared" si="10"/>
        <v>0</v>
      </c>
      <c r="K150" s="22">
        <f t="shared" si="11"/>
        <v>-20</v>
      </c>
      <c r="L150" s="22">
        <f t="shared" si="12"/>
        <v>-20</v>
      </c>
      <c r="M150" s="31"/>
      <c r="N150" s="31"/>
    </row>
    <row r="151" spans="1:14" x14ac:dyDescent="0.25">
      <c r="A151" s="16">
        <f ca="1">IF(B151=(0),"",COUNTA($B$2:B151))</f>
        <v>150</v>
      </c>
      <c r="B151" s="20" t="str">
        <f t="shared" ca="1" si="13"/>
        <v/>
      </c>
      <c r="C151" s="21" t="str">
        <f t="shared" ca="1" si="14"/>
        <v/>
      </c>
      <c r="D151" s="22"/>
      <c r="E151" s="32"/>
      <c r="F151" s="16" t="str">
        <f>IF(ISBLANK(G151),"",COUNTA($G$2:G151))</f>
        <v/>
      </c>
      <c r="G151" s="30"/>
      <c r="H151" s="30"/>
      <c r="I151" s="30"/>
      <c r="J151" s="22">
        <f t="shared" si="10"/>
        <v>0</v>
      </c>
      <c r="K151" s="22">
        <f t="shared" si="11"/>
        <v>-20</v>
      </c>
      <c r="L151" s="22">
        <f t="shared" si="12"/>
        <v>-20</v>
      </c>
      <c r="M151" s="31"/>
      <c r="N151" s="31"/>
    </row>
    <row r="152" spans="1:14" x14ac:dyDescent="0.25">
      <c r="A152" s="16">
        <f ca="1">IF(B152=(0),"",COUNTA($B$2:B152))</f>
        <v>151</v>
      </c>
      <c r="B152" s="20" t="str">
        <f t="shared" ca="1" si="13"/>
        <v/>
      </c>
      <c r="C152" s="21" t="str">
        <f t="shared" ca="1" si="14"/>
        <v/>
      </c>
      <c r="D152" s="22"/>
      <c r="E152" s="32"/>
      <c r="F152" s="16" t="str">
        <f>IF(ISBLANK(G152),"",COUNTA($G$2:G152))</f>
        <v/>
      </c>
      <c r="G152" s="30"/>
      <c r="H152" s="30"/>
      <c r="I152" s="30"/>
      <c r="J152" s="22">
        <f t="shared" si="10"/>
        <v>0</v>
      </c>
      <c r="K152" s="22">
        <f t="shared" si="11"/>
        <v>-20</v>
      </c>
      <c r="L152" s="22">
        <f t="shared" si="12"/>
        <v>-20</v>
      </c>
      <c r="M152" s="31"/>
      <c r="N152" s="31"/>
    </row>
    <row r="153" spans="1:14" x14ac:dyDescent="0.25">
      <c r="A153" s="16">
        <f ca="1">IF(B153=(0),"",COUNTA($B$2:B153))</f>
        <v>152</v>
      </c>
      <c r="B153" s="20" t="str">
        <f t="shared" ca="1" si="13"/>
        <v/>
      </c>
      <c r="C153" s="21" t="str">
        <f t="shared" ca="1" si="14"/>
        <v/>
      </c>
      <c r="D153" s="22"/>
      <c r="E153" s="32"/>
      <c r="F153" s="16" t="str">
        <f>IF(ISBLANK(G153),"",COUNTA($G$2:G153))</f>
        <v/>
      </c>
      <c r="G153" s="30"/>
      <c r="H153" s="30"/>
      <c r="I153" s="30"/>
      <c r="J153" s="22">
        <f t="shared" si="10"/>
        <v>0</v>
      </c>
      <c r="K153" s="22">
        <f t="shared" si="11"/>
        <v>-20</v>
      </c>
      <c r="L153" s="22">
        <f t="shared" si="12"/>
        <v>-20</v>
      </c>
      <c r="M153" s="31"/>
      <c r="N153" s="31"/>
    </row>
    <row r="154" spans="1:14" x14ac:dyDescent="0.25">
      <c r="A154" s="16">
        <f ca="1">IF(B154=(0),"",COUNTA($B$2:B154))</f>
        <v>153</v>
      </c>
      <c r="B154" s="20" t="str">
        <f t="shared" ca="1" si="13"/>
        <v/>
      </c>
      <c r="C154" s="21" t="str">
        <f t="shared" ca="1" si="14"/>
        <v/>
      </c>
      <c r="D154" s="22"/>
      <c r="E154" s="32"/>
      <c r="F154" s="16" t="str">
        <f>IF(ISBLANK(G154),"",COUNTA($G$2:G154))</f>
        <v/>
      </c>
      <c r="G154" s="30"/>
      <c r="H154" s="30"/>
      <c r="I154" s="30"/>
      <c r="J154" s="22">
        <f t="shared" si="10"/>
        <v>0</v>
      </c>
      <c r="K154" s="22">
        <f t="shared" si="11"/>
        <v>-20</v>
      </c>
      <c r="L154" s="22">
        <f t="shared" si="12"/>
        <v>-20</v>
      </c>
      <c r="M154" s="31"/>
      <c r="N154" s="31"/>
    </row>
    <row r="155" spans="1:14" x14ac:dyDescent="0.25">
      <c r="A155" s="16">
        <f ca="1">IF(B155=(0),"",COUNTA($B$2:B155))</f>
        <v>154</v>
      </c>
      <c r="B155" s="20" t="str">
        <f t="shared" ca="1" si="13"/>
        <v/>
      </c>
      <c r="C155" s="21" t="str">
        <f t="shared" ca="1" si="14"/>
        <v/>
      </c>
      <c r="D155" s="22"/>
      <c r="E155" s="32"/>
      <c r="F155" s="16" t="str">
        <f>IF(ISBLANK(G155),"",COUNTA($G$2:G155))</f>
        <v/>
      </c>
      <c r="G155" s="30"/>
      <c r="H155" s="30"/>
      <c r="I155" s="30"/>
      <c r="J155" s="22">
        <f t="shared" si="10"/>
        <v>0</v>
      </c>
      <c r="K155" s="22">
        <f t="shared" si="11"/>
        <v>-20</v>
      </c>
      <c r="L155" s="22">
        <f t="shared" si="12"/>
        <v>-20</v>
      </c>
      <c r="M155" s="31"/>
      <c r="N155" s="31"/>
    </row>
    <row r="156" spans="1:14" x14ac:dyDescent="0.25">
      <c r="A156" s="16">
        <f ca="1">IF(B156=(0),"",COUNTA($B$2:B156))</f>
        <v>155</v>
      </c>
      <c r="B156" s="20" t="str">
        <f t="shared" ca="1" si="13"/>
        <v/>
      </c>
      <c r="C156" s="21" t="str">
        <f t="shared" ca="1" si="14"/>
        <v/>
      </c>
      <c r="D156" s="22"/>
      <c r="E156" s="32"/>
      <c r="F156" s="16" t="str">
        <f>IF(ISBLANK(G156),"",COUNTA($G$2:G156))</f>
        <v/>
      </c>
      <c r="G156" s="30"/>
      <c r="H156" s="30"/>
      <c r="I156" s="30"/>
      <c r="J156" s="22">
        <f t="shared" si="10"/>
        <v>0</v>
      </c>
      <c r="K156" s="22">
        <f t="shared" si="11"/>
        <v>-20</v>
      </c>
      <c r="L156" s="22">
        <f t="shared" si="12"/>
        <v>-20</v>
      </c>
      <c r="M156" s="31"/>
      <c r="N156" s="31"/>
    </row>
    <row r="157" spans="1:14" x14ac:dyDescent="0.25">
      <c r="A157" s="16">
        <f ca="1">IF(B157=(0),"",COUNTA($B$2:B157))</f>
        <v>156</v>
      </c>
      <c r="B157" s="20" t="str">
        <f t="shared" ca="1" si="13"/>
        <v/>
      </c>
      <c r="C157" s="21" t="str">
        <f t="shared" ca="1" si="14"/>
        <v/>
      </c>
      <c r="D157" s="22"/>
      <c r="E157" s="32"/>
      <c r="F157" s="16" t="str">
        <f>IF(ISBLANK(G157),"",COUNTA($G$2:G157))</f>
        <v/>
      </c>
      <c r="G157" s="30"/>
      <c r="H157" s="30"/>
      <c r="I157" s="30"/>
      <c r="J157" s="22">
        <f t="shared" si="10"/>
        <v>0</v>
      </c>
      <c r="K157" s="22">
        <f t="shared" si="11"/>
        <v>-20</v>
      </c>
      <c r="L157" s="22">
        <f t="shared" si="12"/>
        <v>-20</v>
      </c>
      <c r="M157" s="31"/>
      <c r="N157" s="31"/>
    </row>
    <row r="158" spans="1:14" x14ac:dyDescent="0.25">
      <c r="A158" s="16">
        <f ca="1">IF(B158=(0),"",COUNTA($B$2:B158))</f>
        <v>157</v>
      </c>
      <c r="B158" s="20" t="str">
        <f t="shared" ca="1" si="13"/>
        <v/>
      </c>
      <c r="C158" s="21" t="str">
        <f t="shared" ca="1" si="14"/>
        <v/>
      </c>
      <c r="D158" s="22"/>
      <c r="E158" s="32"/>
      <c r="F158" s="16" t="str">
        <f>IF(ISBLANK(G158),"",COUNTA($G$2:G158))</f>
        <v/>
      </c>
      <c r="G158" s="30"/>
      <c r="H158" s="30"/>
      <c r="I158" s="30"/>
      <c r="J158" s="22">
        <f t="shared" si="10"/>
        <v>0</v>
      </c>
      <c r="K158" s="22">
        <f t="shared" si="11"/>
        <v>-20</v>
      </c>
      <c r="L158" s="22">
        <f t="shared" si="12"/>
        <v>-20</v>
      </c>
      <c r="M158" s="31"/>
      <c r="N158" s="31"/>
    </row>
    <row r="159" spans="1:14" x14ac:dyDescent="0.25">
      <c r="A159" s="16">
        <f ca="1">IF(B159=(0),"",COUNTA($B$2:B159))</f>
        <v>158</v>
      </c>
      <c r="B159" s="20" t="str">
        <f t="shared" ca="1" si="13"/>
        <v/>
      </c>
      <c r="C159" s="21" t="str">
        <f t="shared" ca="1" si="14"/>
        <v/>
      </c>
      <c r="D159" s="22"/>
      <c r="E159" s="32"/>
      <c r="F159" s="16" t="str">
        <f>IF(ISBLANK(G159),"",COUNTA($G$2:G159))</f>
        <v/>
      </c>
      <c r="G159" s="30"/>
      <c r="H159" s="30"/>
      <c r="I159" s="30"/>
      <c r="J159" s="22">
        <f t="shared" si="10"/>
        <v>0</v>
      </c>
      <c r="K159" s="22">
        <f t="shared" si="11"/>
        <v>-20</v>
      </c>
      <c r="L159" s="22">
        <f t="shared" si="12"/>
        <v>-20</v>
      </c>
      <c r="M159" s="31"/>
      <c r="N159" s="31"/>
    </row>
    <row r="160" spans="1:14" x14ac:dyDescent="0.25">
      <c r="A160" s="16">
        <f ca="1">IF(B160=(0),"",COUNTA($B$2:B160))</f>
        <v>159</v>
      </c>
      <c r="B160" s="20" t="str">
        <f t="shared" ca="1" si="13"/>
        <v/>
      </c>
      <c r="C160" s="21" t="str">
        <f t="shared" ca="1" si="14"/>
        <v/>
      </c>
      <c r="D160" s="22"/>
      <c r="E160" s="32"/>
      <c r="F160" s="16" t="str">
        <f>IF(ISBLANK(G160),"",COUNTA($G$2:G160))</f>
        <v/>
      </c>
      <c r="G160" s="30"/>
      <c r="H160" s="30"/>
      <c r="I160" s="30"/>
      <c r="J160" s="22">
        <f t="shared" si="10"/>
        <v>0</v>
      </c>
      <c r="K160" s="22">
        <f t="shared" si="11"/>
        <v>-20</v>
      </c>
      <c r="L160" s="22">
        <f t="shared" si="12"/>
        <v>-20</v>
      </c>
      <c r="M160" s="31"/>
      <c r="N160" s="31"/>
    </row>
    <row r="161" spans="1:14" x14ac:dyDescent="0.25">
      <c r="A161" s="16">
        <f ca="1">IF(B161=(0),"",COUNTA($B$2:B161))</f>
        <v>160</v>
      </c>
      <c r="B161" s="20" t="str">
        <f t="shared" ca="1" si="13"/>
        <v/>
      </c>
      <c r="C161" s="21" t="str">
        <f t="shared" ca="1" si="14"/>
        <v/>
      </c>
      <c r="D161" s="22"/>
      <c r="E161" s="32"/>
      <c r="F161" s="16" t="str">
        <f>IF(ISBLANK(G161),"",COUNTA($G$2:G161))</f>
        <v/>
      </c>
      <c r="G161" s="30"/>
      <c r="H161" s="30"/>
      <c r="I161" s="30"/>
      <c r="J161" s="22">
        <f t="shared" si="10"/>
        <v>0</v>
      </c>
      <c r="K161" s="22">
        <f t="shared" si="11"/>
        <v>-20</v>
      </c>
      <c r="L161" s="22">
        <f t="shared" si="12"/>
        <v>-20</v>
      </c>
      <c r="M161" s="31"/>
      <c r="N161" s="31"/>
    </row>
    <row r="162" spans="1:14" x14ac:dyDescent="0.25">
      <c r="A162" s="16">
        <f ca="1">IF(B162=(0),"",COUNTA($B$2:B162))</f>
        <v>161</v>
      </c>
      <c r="B162" s="20" t="str">
        <f t="shared" ca="1" si="13"/>
        <v/>
      </c>
      <c r="C162" s="21" t="str">
        <f t="shared" ca="1" si="14"/>
        <v/>
      </c>
      <c r="D162" s="22"/>
      <c r="E162" s="32"/>
      <c r="F162" s="16" t="str">
        <f>IF(ISBLANK(G162),"",COUNTA($G$2:G162))</f>
        <v/>
      </c>
      <c r="G162" s="30"/>
      <c r="H162" s="30"/>
      <c r="I162" s="30"/>
      <c r="J162" s="22">
        <f t="shared" si="10"/>
        <v>0</v>
      </c>
      <c r="K162" s="22">
        <f t="shared" si="11"/>
        <v>-20</v>
      </c>
      <c r="L162" s="22">
        <f t="shared" si="12"/>
        <v>-20</v>
      </c>
      <c r="M162" s="31"/>
      <c r="N162" s="31"/>
    </row>
    <row r="163" spans="1:14" x14ac:dyDescent="0.25">
      <c r="A163" s="16">
        <f ca="1">IF(B163=(0),"",COUNTA($B$2:B163))</f>
        <v>162</v>
      </c>
      <c r="B163" s="20" t="str">
        <f t="shared" ca="1" si="13"/>
        <v/>
      </c>
      <c r="C163" s="21" t="str">
        <f t="shared" ca="1" si="14"/>
        <v/>
      </c>
      <c r="D163" s="22"/>
      <c r="E163" s="32"/>
      <c r="F163" s="16" t="str">
        <f>IF(ISBLANK(G163),"",COUNTA($G$2:G163))</f>
        <v/>
      </c>
      <c r="G163" s="30"/>
      <c r="H163" s="30"/>
      <c r="I163" s="30"/>
      <c r="J163" s="22">
        <f t="shared" si="10"/>
        <v>0</v>
      </c>
      <c r="K163" s="22">
        <f t="shared" si="11"/>
        <v>-20</v>
      </c>
      <c r="L163" s="22">
        <f t="shared" si="12"/>
        <v>-20</v>
      </c>
      <c r="M163" s="31"/>
      <c r="N163" s="31"/>
    </row>
    <row r="164" spans="1:14" x14ac:dyDescent="0.25">
      <c r="A164" s="16">
        <f ca="1">IF(B164=(0),"",COUNTA($B$2:B164))</f>
        <v>163</v>
      </c>
      <c r="B164" s="20" t="str">
        <f t="shared" ca="1" si="13"/>
        <v/>
      </c>
      <c r="C164" s="21" t="str">
        <f t="shared" ca="1" si="14"/>
        <v/>
      </c>
      <c r="D164" s="22"/>
      <c r="E164" s="32"/>
      <c r="F164" s="16" t="str">
        <f>IF(ISBLANK(G164),"",COUNTA($G$2:G164))</f>
        <v/>
      </c>
      <c r="G164" s="30"/>
      <c r="H164" s="30"/>
      <c r="I164" s="30"/>
      <c r="J164" s="22">
        <f t="shared" si="10"/>
        <v>0</v>
      </c>
      <c r="K164" s="22">
        <f t="shared" si="11"/>
        <v>-20</v>
      </c>
      <c r="L164" s="22">
        <f t="shared" si="12"/>
        <v>-20</v>
      </c>
      <c r="M164" s="31"/>
      <c r="N164" s="31"/>
    </row>
    <row r="165" spans="1:14" x14ac:dyDescent="0.25">
      <c r="A165" s="16">
        <f ca="1">IF(B165=(0),"",COUNTA($B$2:B165))</f>
        <v>164</v>
      </c>
      <c r="B165" s="20" t="str">
        <f t="shared" ca="1" si="13"/>
        <v/>
      </c>
      <c r="C165" s="21" t="str">
        <f t="shared" ca="1" si="14"/>
        <v/>
      </c>
      <c r="D165" s="22"/>
      <c r="E165" s="32"/>
      <c r="F165" s="16" t="str">
        <f>IF(ISBLANK(G165),"",COUNTA($G$2:G165))</f>
        <v/>
      </c>
      <c r="G165" s="30"/>
      <c r="H165" s="30"/>
      <c r="I165" s="30"/>
      <c r="J165" s="22">
        <f t="shared" si="10"/>
        <v>0</v>
      </c>
      <c r="K165" s="22">
        <f t="shared" si="11"/>
        <v>-20</v>
      </c>
      <c r="L165" s="22">
        <f t="shared" si="12"/>
        <v>-20</v>
      </c>
      <c r="M165" s="31"/>
      <c r="N165" s="31"/>
    </row>
    <row r="166" spans="1:14" x14ac:dyDescent="0.25">
      <c r="A166" s="16">
        <f ca="1">IF(B166=(0),"",COUNTA($B$2:B166))</f>
        <v>165</v>
      </c>
      <c r="B166" s="20" t="str">
        <f t="shared" ca="1" si="13"/>
        <v/>
      </c>
      <c r="C166" s="21" t="str">
        <f t="shared" ca="1" si="14"/>
        <v/>
      </c>
      <c r="D166" s="22"/>
      <c r="E166" s="32"/>
      <c r="F166" s="16" t="str">
        <f>IF(ISBLANK(G166),"",COUNTA($G$2:G166))</f>
        <v/>
      </c>
      <c r="G166" s="30"/>
      <c r="H166" s="30"/>
      <c r="I166" s="30"/>
      <c r="J166" s="22">
        <f t="shared" si="10"/>
        <v>0</v>
      </c>
      <c r="K166" s="22">
        <f t="shared" si="11"/>
        <v>-20</v>
      </c>
      <c r="L166" s="22">
        <f t="shared" si="12"/>
        <v>-20</v>
      </c>
      <c r="M166" s="31"/>
      <c r="N166" s="31"/>
    </row>
    <row r="167" spans="1:14" x14ac:dyDescent="0.25">
      <c r="A167" s="16">
        <f ca="1">IF(B167=(0),"",COUNTA($B$2:B167))</f>
        <v>166</v>
      </c>
      <c r="B167" s="20" t="str">
        <f t="shared" ca="1" si="13"/>
        <v/>
      </c>
      <c r="C167" s="21" t="str">
        <f t="shared" ca="1" si="14"/>
        <v/>
      </c>
      <c r="D167" s="22"/>
      <c r="E167" s="32"/>
      <c r="F167" s="16" t="str">
        <f>IF(ISBLANK(G167),"",COUNTA($G$2:G167))</f>
        <v/>
      </c>
      <c r="G167" s="30"/>
      <c r="H167" s="30"/>
      <c r="I167" s="30"/>
      <c r="J167" s="22">
        <f t="shared" si="10"/>
        <v>0</v>
      </c>
      <c r="K167" s="22">
        <f t="shared" si="11"/>
        <v>-20</v>
      </c>
      <c r="L167" s="22">
        <f t="shared" si="12"/>
        <v>-20</v>
      </c>
      <c r="M167" s="31"/>
      <c r="N167" s="31"/>
    </row>
    <row r="168" spans="1:14" x14ac:dyDescent="0.25">
      <c r="A168" s="16">
        <f ca="1">IF(B168=(0),"",COUNTA($B$2:B168))</f>
        <v>167</v>
      </c>
      <c r="B168" s="20" t="str">
        <f t="shared" ca="1" si="13"/>
        <v/>
      </c>
      <c r="C168" s="21" t="str">
        <f t="shared" ca="1" si="14"/>
        <v/>
      </c>
      <c r="D168" s="22"/>
      <c r="E168" s="32"/>
      <c r="F168" s="16" t="str">
        <f>IF(ISBLANK(G168),"",COUNTA($G$2:G168))</f>
        <v/>
      </c>
      <c r="G168" s="30"/>
      <c r="H168" s="30"/>
      <c r="I168" s="30"/>
      <c r="J168" s="22">
        <f t="shared" si="10"/>
        <v>0</v>
      </c>
      <c r="K168" s="22">
        <f t="shared" si="11"/>
        <v>-20</v>
      </c>
      <c r="L168" s="22">
        <f t="shared" si="12"/>
        <v>-20</v>
      </c>
      <c r="M168" s="31"/>
      <c r="N168" s="31"/>
    </row>
    <row r="169" spans="1:14" x14ac:dyDescent="0.25">
      <c r="A169" s="16">
        <f ca="1">IF(B169=(0),"",COUNTA($B$2:B169))</f>
        <v>168</v>
      </c>
      <c r="B169" s="20" t="str">
        <f t="shared" ca="1" si="13"/>
        <v/>
      </c>
      <c r="C169" s="21" t="str">
        <f t="shared" ca="1" si="14"/>
        <v/>
      </c>
      <c r="D169" s="22"/>
      <c r="E169" s="32"/>
      <c r="F169" s="16" t="str">
        <f>IF(ISBLANK(G169),"",COUNTA($G$2:G169))</f>
        <v/>
      </c>
      <c r="G169" s="30"/>
      <c r="H169" s="30"/>
      <c r="I169" s="30"/>
      <c r="J169" s="22">
        <f t="shared" si="10"/>
        <v>0</v>
      </c>
      <c r="K169" s="22">
        <f t="shared" si="11"/>
        <v>-20</v>
      </c>
      <c r="L169" s="22">
        <f t="shared" si="12"/>
        <v>-20</v>
      </c>
      <c r="M169" s="31"/>
      <c r="N169" s="31"/>
    </row>
    <row r="170" spans="1:14" x14ac:dyDescent="0.25">
      <c r="A170" s="16">
        <f ca="1">IF(B170=(0),"",COUNTA($B$2:B170))</f>
        <v>169</v>
      </c>
      <c r="B170" s="20" t="str">
        <f t="shared" ca="1" si="13"/>
        <v/>
      </c>
      <c r="C170" s="21" t="str">
        <f t="shared" ca="1" si="14"/>
        <v/>
      </c>
      <c r="D170" s="22"/>
      <c r="E170" s="32"/>
      <c r="F170" s="16" t="str">
        <f>IF(ISBLANK(G170),"",COUNTA($G$2:G170))</f>
        <v/>
      </c>
      <c r="G170" s="30"/>
      <c r="H170" s="30"/>
      <c r="I170" s="30"/>
      <c r="J170" s="22">
        <f t="shared" si="10"/>
        <v>0</v>
      </c>
      <c r="K170" s="22">
        <f t="shared" si="11"/>
        <v>-20</v>
      </c>
      <c r="L170" s="22">
        <f t="shared" si="12"/>
        <v>-20</v>
      </c>
      <c r="M170" s="31"/>
      <c r="N170" s="31"/>
    </row>
    <row r="171" spans="1:14" x14ac:dyDescent="0.25">
      <c r="A171" s="16">
        <f ca="1">IF(B171=(0),"",COUNTA($B$2:B171))</f>
        <v>170</v>
      </c>
      <c r="B171" s="20" t="str">
        <f t="shared" ca="1" si="13"/>
        <v/>
      </c>
      <c r="C171" s="21" t="str">
        <f t="shared" ca="1" si="14"/>
        <v/>
      </c>
      <c r="D171" s="22"/>
      <c r="E171" s="32"/>
      <c r="F171" s="16" t="str">
        <f>IF(ISBLANK(G171),"",COUNTA($G$2:G171))</f>
        <v/>
      </c>
      <c r="G171" s="30"/>
      <c r="H171" s="30"/>
      <c r="I171" s="30"/>
      <c r="J171" s="22">
        <f t="shared" si="10"/>
        <v>0</v>
      </c>
      <c r="K171" s="22">
        <f t="shared" si="11"/>
        <v>-20</v>
      </c>
      <c r="L171" s="22">
        <f t="shared" si="12"/>
        <v>-20</v>
      </c>
      <c r="M171" s="31"/>
      <c r="N171" s="31"/>
    </row>
    <row r="172" spans="1:14" x14ac:dyDescent="0.25">
      <c r="A172" s="16">
        <f ca="1">IF(B172=(0),"",COUNTA($B$2:B172))</f>
        <v>171</v>
      </c>
      <c r="B172" s="20" t="str">
        <f t="shared" ca="1" si="13"/>
        <v/>
      </c>
      <c r="C172" s="21" t="str">
        <f t="shared" ca="1" si="14"/>
        <v/>
      </c>
      <c r="D172" s="22"/>
      <c r="E172" s="32"/>
      <c r="F172" s="16" t="str">
        <f>IF(ISBLANK(G172),"",COUNTA($G$2:G172))</f>
        <v/>
      </c>
      <c r="G172" s="30"/>
      <c r="H172" s="30"/>
      <c r="I172" s="30"/>
      <c r="J172" s="22">
        <f t="shared" si="10"/>
        <v>0</v>
      </c>
      <c r="K172" s="22">
        <f t="shared" si="11"/>
        <v>-20</v>
      </c>
      <c r="L172" s="22">
        <f t="shared" si="12"/>
        <v>-20</v>
      </c>
      <c r="M172" s="31"/>
      <c r="N172" s="31"/>
    </row>
    <row r="173" spans="1:14" x14ac:dyDescent="0.25">
      <c r="A173" s="16">
        <f ca="1">IF(B173=(0),"",COUNTA($B$2:B173))</f>
        <v>172</v>
      </c>
      <c r="B173" s="20" t="str">
        <f t="shared" ca="1" si="13"/>
        <v/>
      </c>
      <c r="C173" s="21" t="str">
        <f t="shared" ca="1" si="14"/>
        <v/>
      </c>
      <c r="D173" s="22"/>
      <c r="E173" s="32"/>
      <c r="F173" s="16" t="str">
        <f>IF(ISBLANK(G173),"",COUNTA($G$2:G173))</f>
        <v/>
      </c>
      <c r="G173" s="30"/>
      <c r="H173" s="30"/>
      <c r="I173" s="30"/>
      <c r="J173" s="22">
        <f t="shared" si="10"/>
        <v>0</v>
      </c>
      <c r="K173" s="22">
        <f t="shared" si="11"/>
        <v>-20</v>
      </c>
      <c r="L173" s="22">
        <f t="shared" si="12"/>
        <v>-20</v>
      </c>
      <c r="M173" s="31"/>
      <c r="N173" s="31"/>
    </row>
    <row r="174" spans="1:14" x14ac:dyDescent="0.25">
      <c r="A174" s="16">
        <f ca="1">IF(B174=(0),"",COUNTA($B$2:B174))</f>
        <v>173</v>
      </c>
      <c r="B174" s="20" t="str">
        <f t="shared" ca="1" si="13"/>
        <v/>
      </c>
      <c r="C174" s="21" t="str">
        <f t="shared" ca="1" si="14"/>
        <v/>
      </c>
      <c r="D174" s="22"/>
      <c r="E174" s="32"/>
      <c r="F174" s="16" t="str">
        <f>IF(ISBLANK(G174),"",COUNTA($G$2:G174))</f>
        <v/>
      </c>
      <c r="G174" s="30"/>
      <c r="H174" s="30"/>
      <c r="I174" s="30"/>
      <c r="J174" s="22">
        <f t="shared" si="10"/>
        <v>0</v>
      </c>
      <c r="K174" s="22">
        <f t="shared" si="11"/>
        <v>-20</v>
      </c>
      <c r="L174" s="22">
        <f t="shared" si="12"/>
        <v>-20</v>
      </c>
      <c r="M174" s="31"/>
      <c r="N174" s="31"/>
    </row>
    <row r="175" spans="1:14" x14ac:dyDescent="0.25">
      <c r="A175" s="16">
        <f ca="1">IF(B175=(0),"",COUNTA($B$2:B175))</f>
        <v>174</v>
      </c>
      <c r="B175" s="20" t="str">
        <f t="shared" ca="1" si="13"/>
        <v/>
      </c>
      <c r="C175" s="21" t="str">
        <f t="shared" ca="1" si="14"/>
        <v/>
      </c>
      <c r="D175" s="22"/>
      <c r="E175" s="32"/>
      <c r="F175" s="16" t="str">
        <f>IF(ISBLANK(G175),"",COUNTA($G$2:G175))</f>
        <v/>
      </c>
      <c r="G175" s="30"/>
      <c r="H175" s="30"/>
      <c r="I175" s="30"/>
      <c r="J175" s="22">
        <f t="shared" si="10"/>
        <v>0</v>
      </c>
      <c r="K175" s="22">
        <f t="shared" si="11"/>
        <v>-20</v>
      </c>
      <c r="L175" s="22">
        <f t="shared" si="12"/>
        <v>-20</v>
      </c>
      <c r="M175" s="31"/>
      <c r="N175" s="31"/>
    </row>
    <row r="176" spans="1:14" x14ac:dyDescent="0.25">
      <c r="A176" s="16">
        <f ca="1">IF(B176=(0),"",COUNTA($B$2:B176))</f>
        <v>175</v>
      </c>
      <c r="B176" s="20" t="str">
        <f t="shared" ca="1" si="13"/>
        <v/>
      </c>
      <c r="C176" s="21" t="str">
        <f t="shared" ca="1" si="14"/>
        <v/>
      </c>
      <c r="D176" s="22"/>
      <c r="E176" s="32"/>
      <c r="F176" s="16" t="str">
        <f>IF(ISBLANK(G176),"",COUNTA($G$2:G176))</f>
        <v/>
      </c>
      <c r="G176" s="30"/>
      <c r="H176" s="30"/>
      <c r="I176" s="30"/>
      <c r="J176" s="22">
        <f t="shared" si="10"/>
        <v>0</v>
      </c>
      <c r="K176" s="22">
        <f t="shared" si="11"/>
        <v>-20</v>
      </c>
      <c r="L176" s="22">
        <f t="shared" si="12"/>
        <v>-20</v>
      </c>
      <c r="M176" s="31"/>
      <c r="N176" s="31"/>
    </row>
    <row r="177" spans="1:14" x14ac:dyDescent="0.25">
      <c r="A177" s="16">
        <f ca="1">IF(B177=(0),"",COUNTA($B$2:B177))</f>
        <v>176</v>
      </c>
      <c r="B177" s="20" t="str">
        <f t="shared" ca="1" si="13"/>
        <v/>
      </c>
      <c r="C177" s="21" t="str">
        <f t="shared" ca="1" si="14"/>
        <v/>
      </c>
      <c r="D177" s="22"/>
      <c r="E177" s="32"/>
      <c r="F177" s="16" t="str">
        <f>IF(ISBLANK(G177),"",COUNTA($G$2:G177))</f>
        <v/>
      </c>
      <c r="G177" s="30"/>
      <c r="H177" s="30"/>
      <c r="I177" s="30"/>
      <c r="J177" s="22">
        <f t="shared" si="10"/>
        <v>0</v>
      </c>
      <c r="K177" s="22">
        <f t="shared" si="11"/>
        <v>-20</v>
      </c>
      <c r="L177" s="22">
        <f t="shared" si="12"/>
        <v>-20</v>
      </c>
      <c r="M177" s="31"/>
      <c r="N177" s="31"/>
    </row>
    <row r="178" spans="1:14" x14ac:dyDescent="0.25">
      <c r="A178" s="16">
        <f ca="1">IF(B178=(0),"",COUNTA($B$2:B178))</f>
        <v>177</v>
      </c>
      <c r="B178" s="20" t="str">
        <f t="shared" ca="1" si="13"/>
        <v/>
      </c>
      <c r="C178" s="21" t="str">
        <f t="shared" ca="1" si="14"/>
        <v/>
      </c>
      <c r="D178" s="22"/>
      <c r="E178" s="32"/>
      <c r="F178" s="16" t="str">
        <f>IF(ISBLANK(G178),"",COUNTA($G$2:G178))</f>
        <v/>
      </c>
      <c r="G178" s="30"/>
      <c r="H178" s="30"/>
      <c r="I178" s="30"/>
      <c r="J178" s="22">
        <f t="shared" si="10"/>
        <v>0</v>
      </c>
      <c r="K178" s="22">
        <f t="shared" si="11"/>
        <v>-20</v>
      </c>
      <c r="L178" s="22">
        <f t="shared" si="12"/>
        <v>-20</v>
      </c>
      <c r="M178" s="31"/>
      <c r="N178" s="31"/>
    </row>
    <row r="179" spans="1:14" x14ac:dyDescent="0.25">
      <c r="A179" s="16">
        <f ca="1">IF(B179=(0),"",COUNTA($B$2:B179))</f>
        <v>178</v>
      </c>
      <c r="B179" s="20" t="str">
        <f t="shared" ca="1" si="13"/>
        <v/>
      </c>
      <c r="C179" s="21" t="str">
        <f t="shared" ca="1" si="14"/>
        <v/>
      </c>
      <c r="D179" s="22"/>
      <c r="E179" s="32"/>
      <c r="F179" s="16" t="str">
        <f>IF(ISBLANK(G179),"",COUNTA($G$2:G179))</f>
        <v/>
      </c>
      <c r="G179" s="30"/>
      <c r="H179" s="30"/>
      <c r="I179" s="30"/>
      <c r="J179" s="22">
        <f t="shared" si="10"/>
        <v>0</v>
      </c>
      <c r="K179" s="22">
        <f t="shared" si="11"/>
        <v>-20</v>
      </c>
      <c r="L179" s="22">
        <f t="shared" si="12"/>
        <v>-20</v>
      </c>
      <c r="M179" s="31"/>
      <c r="N179" s="31"/>
    </row>
    <row r="180" spans="1:14" x14ac:dyDescent="0.25">
      <c r="A180" s="16">
        <f ca="1">IF(B180=(0),"",COUNTA($B$2:B180))</f>
        <v>179</v>
      </c>
      <c r="B180" s="20" t="str">
        <f t="shared" ca="1" si="13"/>
        <v/>
      </c>
      <c r="C180" s="21" t="str">
        <f t="shared" ca="1" si="14"/>
        <v/>
      </c>
      <c r="D180" s="22"/>
      <c r="E180" s="32"/>
      <c r="F180" s="16" t="str">
        <f>IF(ISBLANK(G180),"",COUNTA($G$2:G180))</f>
        <v/>
      </c>
      <c r="G180" s="30"/>
      <c r="H180" s="30"/>
      <c r="I180" s="30"/>
      <c r="J180" s="22">
        <f t="shared" si="10"/>
        <v>0</v>
      </c>
      <c r="K180" s="22">
        <f t="shared" si="11"/>
        <v>-20</v>
      </c>
      <c r="L180" s="22">
        <f t="shared" si="12"/>
        <v>-20</v>
      </c>
      <c r="M180" s="31"/>
      <c r="N180" s="31"/>
    </row>
    <row r="181" spans="1:14" x14ac:dyDescent="0.25">
      <c r="A181" s="16">
        <f ca="1">IF(B181=(0),"",COUNTA($B$2:B181))</f>
        <v>180</v>
      </c>
      <c r="B181" s="20" t="str">
        <f t="shared" ca="1" si="13"/>
        <v/>
      </c>
      <c r="C181" s="21" t="str">
        <f t="shared" ca="1" si="14"/>
        <v/>
      </c>
      <c r="D181" s="22"/>
      <c r="E181" s="32"/>
      <c r="F181" s="16" t="str">
        <f>IF(ISBLANK(G181),"",COUNTA($G$2:G181))</f>
        <v/>
      </c>
      <c r="G181" s="30"/>
      <c r="H181" s="30"/>
      <c r="I181" s="30"/>
      <c r="J181" s="22">
        <f t="shared" si="10"/>
        <v>0</v>
      </c>
      <c r="K181" s="22">
        <f t="shared" si="11"/>
        <v>-20</v>
      </c>
      <c r="L181" s="22">
        <f t="shared" si="12"/>
        <v>-20</v>
      </c>
      <c r="M181" s="31"/>
      <c r="N181" s="31"/>
    </row>
    <row r="182" spans="1:14" x14ac:dyDescent="0.25">
      <c r="A182" s="16">
        <f ca="1">IF(B182=(0),"",COUNTA($B$2:B182))</f>
        <v>181</v>
      </c>
      <c r="B182" s="20" t="str">
        <f t="shared" ca="1" si="13"/>
        <v/>
      </c>
      <c r="C182" s="21" t="str">
        <f t="shared" ca="1" si="14"/>
        <v/>
      </c>
      <c r="D182" s="22"/>
      <c r="E182" s="32"/>
      <c r="F182" s="16" t="str">
        <f>IF(ISBLANK(G182),"",COUNTA($G$2:G182))</f>
        <v/>
      </c>
      <c r="G182" s="30"/>
      <c r="H182" s="30"/>
      <c r="I182" s="30"/>
      <c r="J182" s="22">
        <f t="shared" si="10"/>
        <v>0</v>
      </c>
      <c r="K182" s="22">
        <f t="shared" si="11"/>
        <v>-20</v>
      </c>
      <c r="L182" s="22">
        <f t="shared" si="12"/>
        <v>-20</v>
      </c>
      <c r="M182" s="31"/>
      <c r="N182" s="31"/>
    </row>
    <row r="183" spans="1:14" x14ac:dyDescent="0.25">
      <c r="A183" s="16">
        <f ca="1">IF(B183=(0),"",COUNTA($B$2:B183))</f>
        <v>182</v>
      </c>
      <c r="B183" s="20" t="str">
        <f t="shared" ca="1" si="13"/>
        <v/>
      </c>
      <c r="C183" s="21" t="str">
        <f t="shared" ca="1" si="14"/>
        <v/>
      </c>
      <c r="D183" s="22"/>
      <c r="E183" s="32"/>
      <c r="F183" s="16" t="str">
        <f>IF(ISBLANK(G183),"",COUNTA($G$2:G183))</f>
        <v/>
      </c>
      <c r="G183" s="30"/>
      <c r="H183" s="30"/>
      <c r="I183" s="30"/>
      <c r="J183" s="22">
        <f t="shared" si="10"/>
        <v>0</v>
      </c>
      <c r="K183" s="22">
        <f t="shared" si="11"/>
        <v>-20</v>
      </c>
      <c r="L183" s="22">
        <f t="shared" si="12"/>
        <v>-20</v>
      </c>
      <c r="M183" s="31"/>
      <c r="N183" s="31"/>
    </row>
    <row r="184" spans="1:14" x14ac:dyDescent="0.25">
      <c r="A184" s="16">
        <f ca="1">IF(B184=(0),"",COUNTA($B$2:B184))</f>
        <v>183</v>
      </c>
      <c r="B184" s="20" t="str">
        <f t="shared" ca="1" si="13"/>
        <v/>
      </c>
      <c r="C184" s="21" t="str">
        <f t="shared" ca="1" si="14"/>
        <v/>
      </c>
      <c r="D184" s="22"/>
      <c r="E184" s="32"/>
      <c r="F184" s="16" t="str">
        <f>IF(ISBLANK(G184),"",COUNTA($G$2:G184))</f>
        <v/>
      </c>
      <c r="G184" s="30"/>
      <c r="H184" s="30"/>
      <c r="I184" s="30"/>
      <c r="J184" s="22">
        <f t="shared" si="10"/>
        <v>0</v>
      </c>
      <c r="K184" s="22">
        <f t="shared" si="11"/>
        <v>-20</v>
      </c>
      <c r="L184" s="22">
        <f t="shared" si="12"/>
        <v>-20</v>
      </c>
      <c r="M184" s="31"/>
      <c r="N184" s="31"/>
    </row>
    <row r="185" spans="1:14" x14ac:dyDescent="0.25">
      <c r="A185" s="16">
        <f ca="1">IF(B185=(0),"",COUNTA($B$2:B185))</f>
        <v>184</v>
      </c>
      <c r="B185" s="20" t="str">
        <f t="shared" ca="1" si="13"/>
        <v/>
      </c>
      <c r="C185" s="21" t="str">
        <f t="shared" ca="1" si="14"/>
        <v/>
      </c>
      <c r="D185" s="22"/>
      <c r="E185" s="32"/>
      <c r="F185" s="16" t="str">
        <f>IF(ISBLANK(G185),"",COUNTA($G$2:G185))</f>
        <v/>
      </c>
      <c r="G185" s="30"/>
      <c r="H185" s="30"/>
      <c r="I185" s="30"/>
      <c r="J185" s="22">
        <f t="shared" si="10"/>
        <v>0</v>
      </c>
      <c r="K185" s="22">
        <f t="shared" si="11"/>
        <v>-20</v>
      </c>
      <c r="L185" s="22">
        <f t="shared" si="12"/>
        <v>-20</v>
      </c>
      <c r="M185" s="31"/>
      <c r="N185" s="31"/>
    </row>
    <row r="186" spans="1:14" x14ac:dyDescent="0.25">
      <c r="A186" s="16">
        <f ca="1">IF(B186=(0),"",COUNTA($B$2:B186))</f>
        <v>185</v>
      </c>
      <c r="B186" s="20" t="str">
        <f t="shared" ca="1" si="13"/>
        <v/>
      </c>
      <c r="C186" s="21" t="str">
        <f t="shared" ca="1" si="14"/>
        <v/>
      </c>
      <c r="D186" s="22"/>
      <c r="E186" s="32"/>
      <c r="F186" s="16" t="str">
        <f>IF(ISBLANK(G186),"",COUNTA($G$2:G186))</f>
        <v/>
      </c>
      <c r="G186" s="30"/>
      <c r="H186" s="30"/>
      <c r="I186" s="30"/>
      <c r="J186" s="22">
        <f t="shared" si="10"/>
        <v>0</v>
      </c>
      <c r="K186" s="22">
        <f t="shared" si="11"/>
        <v>-20</v>
      </c>
      <c r="L186" s="22">
        <f t="shared" si="12"/>
        <v>-20</v>
      </c>
      <c r="M186" s="31"/>
      <c r="N186" s="31"/>
    </row>
    <row r="187" spans="1:14" x14ac:dyDescent="0.25">
      <c r="A187" s="16">
        <f ca="1">IF(B187=(0),"",COUNTA($B$2:B187))</f>
        <v>186</v>
      </c>
      <c r="B187" s="20" t="str">
        <f t="shared" ca="1" si="13"/>
        <v/>
      </c>
      <c r="C187" s="21" t="str">
        <f t="shared" ca="1" si="14"/>
        <v/>
      </c>
      <c r="D187" s="22"/>
      <c r="E187" s="32"/>
      <c r="F187" s="16" t="str">
        <f>IF(ISBLANK(G187),"",COUNTA($G$2:G187))</f>
        <v/>
      </c>
      <c r="G187" s="30"/>
      <c r="H187" s="30"/>
      <c r="I187" s="30"/>
      <c r="J187" s="22">
        <f t="shared" si="10"/>
        <v>0</v>
      </c>
      <c r="K187" s="22">
        <f t="shared" si="11"/>
        <v>-20</v>
      </c>
      <c r="L187" s="22">
        <f t="shared" si="12"/>
        <v>-20</v>
      </c>
      <c r="M187" s="31"/>
      <c r="N187" s="31"/>
    </row>
    <row r="188" spans="1:14" x14ac:dyDescent="0.25">
      <c r="A188" s="16">
        <f ca="1">IF(B188=(0),"",COUNTA($B$2:B188))</f>
        <v>187</v>
      </c>
      <c r="B188" s="20" t="str">
        <f t="shared" ca="1" si="13"/>
        <v/>
      </c>
      <c r="C188" s="21" t="str">
        <f t="shared" ca="1" si="14"/>
        <v/>
      </c>
      <c r="D188" s="22"/>
      <c r="E188" s="32"/>
      <c r="F188" s="16" t="str">
        <f>IF(ISBLANK(G188),"",COUNTA($G$2:G188))</f>
        <v/>
      </c>
      <c r="G188" s="30"/>
      <c r="H188" s="30"/>
      <c r="I188" s="30"/>
      <c r="J188" s="22">
        <f t="shared" si="10"/>
        <v>0</v>
      </c>
      <c r="K188" s="22">
        <f t="shared" si="11"/>
        <v>-20</v>
      </c>
      <c r="L188" s="22">
        <f t="shared" si="12"/>
        <v>-20</v>
      </c>
      <c r="M188" s="31"/>
      <c r="N188" s="31"/>
    </row>
    <row r="189" spans="1:14" x14ac:dyDescent="0.25">
      <c r="A189" s="16">
        <f ca="1">IF(B189=(0),"",COUNTA($B$2:B189))</f>
        <v>188</v>
      </c>
      <c r="B189" s="20" t="str">
        <f t="shared" ca="1" si="13"/>
        <v/>
      </c>
      <c r="C189" s="21" t="str">
        <f t="shared" ca="1" si="14"/>
        <v/>
      </c>
      <c r="D189" s="22"/>
      <c r="E189" s="32"/>
      <c r="F189" s="16" t="str">
        <f>IF(ISBLANK(G189),"",COUNTA($G$2:G189))</f>
        <v/>
      </c>
      <c r="G189" s="30"/>
      <c r="H189" s="30"/>
      <c r="I189" s="30"/>
      <c r="J189" s="22">
        <f t="shared" si="10"/>
        <v>0</v>
      </c>
      <c r="K189" s="22">
        <f t="shared" si="11"/>
        <v>-20</v>
      </c>
      <c r="L189" s="22">
        <f t="shared" si="12"/>
        <v>-20</v>
      </c>
      <c r="M189" s="31"/>
      <c r="N189" s="31"/>
    </row>
    <row r="190" spans="1:14" x14ac:dyDescent="0.25">
      <c r="A190" s="16">
        <f ca="1">IF(B190=(0),"",COUNTA($B$2:B190))</f>
        <v>189</v>
      </c>
      <c r="B190" s="20" t="str">
        <f t="shared" ca="1" si="13"/>
        <v/>
      </c>
      <c r="C190" s="21" t="str">
        <f t="shared" ca="1" si="14"/>
        <v/>
      </c>
      <c r="D190" s="22"/>
      <c r="E190" s="32"/>
      <c r="F190" s="16" t="str">
        <f>IF(ISBLANK(G190),"",COUNTA($G$2:G190))</f>
        <v/>
      </c>
      <c r="G190" s="30"/>
      <c r="H190" s="30"/>
      <c r="I190" s="30"/>
      <c r="J190" s="22">
        <f t="shared" si="10"/>
        <v>0</v>
      </c>
      <c r="K190" s="22">
        <f t="shared" si="11"/>
        <v>-20</v>
      </c>
      <c r="L190" s="22">
        <f t="shared" si="12"/>
        <v>-20</v>
      </c>
      <c r="M190" s="31"/>
      <c r="N190" s="31"/>
    </row>
    <row r="191" spans="1:14" x14ac:dyDescent="0.25">
      <c r="A191" s="16">
        <f ca="1">IF(B191=(0),"",COUNTA($B$2:B191))</f>
        <v>190</v>
      </c>
      <c r="B191" s="20" t="str">
        <f t="shared" ca="1" si="13"/>
        <v/>
      </c>
      <c r="C191" s="21" t="str">
        <f t="shared" ca="1" si="14"/>
        <v/>
      </c>
      <c r="D191" s="22"/>
      <c r="E191" s="32"/>
      <c r="F191" s="16" t="str">
        <f>IF(ISBLANK(G191),"",COUNTA($G$2:G191))</f>
        <v/>
      </c>
      <c r="G191" s="30"/>
      <c r="H191" s="30"/>
      <c r="I191" s="30"/>
      <c r="J191" s="22">
        <f t="shared" si="10"/>
        <v>0</v>
      </c>
      <c r="K191" s="22">
        <f t="shared" si="11"/>
        <v>-20</v>
      </c>
      <c r="L191" s="22">
        <f t="shared" si="12"/>
        <v>-20</v>
      </c>
      <c r="M191" s="31"/>
      <c r="N191" s="31"/>
    </row>
    <row r="192" spans="1:14" x14ac:dyDescent="0.25">
      <c r="A192" s="16">
        <f ca="1">IF(B192=(0),"",COUNTA($B$2:B192))</f>
        <v>191</v>
      </c>
      <c r="B192" s="20" t="str">
        <f t="shared" ca="1" si="13"/>
        <v/>
      </c>
      <c r="C192" s="21" t="str">
        <f t="shared" ca="1" si="14"/>
        <v/>
      </c>
      <c r="D192" s="22"/>
      <c r="E192" s="32"/>
      <c r="F192" s="16" t="str">
        <f>IF(ISBLANK(G192),"",COUNTA($G$2:G192))</f>
        <v/>
      </c>
      <c r="G192" s="30"/>
      <c r="H192" s="30"/>
      <c r="I192" s="30"/>
      <c r="J192" s="22">
        <f t="shared" si="10"/>
        <v>0</v>
      </c>
      <c r="K192" s="22">
        <f t="shared" si="11"/>
        <v>-20</v>
      </c>
      <c r="L192" s="22">
        <f t="shared" si="12"/>
        <v>-20</v>
      </c>
      <c r="M192" s="31"/>
      <c r="N192" s="31"/>
    </row>
    <row r="193" spans="1:14" x14ac:dyDescent="0.25">
      <c r="A193" s="16">
        <f ca="1">IF(B193=(0),"",COUNTA($B$2:B193))</f>
        <v>192</v>
      </c>
      <c r="B193" s="20" t="str">
        <f t="shared" ca="1" si="13"/>
        <v/>
      </c>
      <c r="C193" s="21" t="str">
        <f t="shared" ca="1" si="14"/>
        <v/>
      </c>
      <c r="D193" s="22"/>
      <c r="E193" s="32"/>
      <c r="F193" s="16" t="str">
        <f>IF(ISBLANK(G193),"",COUNTA($G$2:G193))</f>
        <v/>
      </c>
      <c r="G193" s="30"/>
      <c r="H193" s="30"/>
      <c r="I193" s="30"/>
      <c r="J193" s="22">
        <f t="shared" si="10"/>
        <v>0</v>
      </c>
      <c r="K193" s="22">
        <f t="shared" si="11"/>
        <v>-20</v>
      </c>
      <c r="L193" s="22">
        <f t="shared" si="12"/>
        <v>-20</v>
      </c>
      <c r="M193" s="31"/>
      <c r="N193" s="31"/>
    </row>
    <row r="194" spans="1:14" x14ac:dyDescent="0.25">
      <c r="A194" s="16">
        <f ca="1">IF(B194=(0),"",COUNTA($B$2:B194))</f>
        <v>193</v>
      </c>
      <c r="B194" s="20" t="str">
        <f t="shared" ca="1" si="13"/>
        <v/>
      </c>
      <c r="C194" s="21" t="str">
        <f t="shared" ca="1" si="14"/>
        <v/>
      </c>
      <c r="D194" s="22"/>
      <c r="E194" s="32"/>
      <c r="F194" s="16" t="str">
        <f>IF(ISBLANK(G194),"",COUNTA($G$2:G194))</f>
        <v/>
      </c>
      <c r="G194" s="30"/>
      <c r="H194" s="30"/>
      <c r="I194" s="30"/>
      <c r="J194" s="22">
        <f t="shared" ref="J194:J257" si="15">IF(ISBLANK(M194),0,2.5)</f>
        <v>0</v>
      </c>
      <c r="K194" s="22">
        <f t="shared" ref="K194:K257" si="16">IF(ISBLANK(M194),-20,IF(VALUE(M194)&gt;0,-20,IF(VALUE(M194)&gt;VALUE(N194),-20,M194)))</f>
        <v>-20</v>
      </c>
      <c r="L194" s="22">
        <f t="shared" ref="L194:L257" si="17">IF(ISBLANK(N194),-20,IF(VALUE(N194)&gt;0,-20,IF(VALUE(N194)&gt;VALUE(M194),-20,N194)))</f>
        <v>-20</v>
      </c>
      <c r="M194" s="31"/>
      <c r="N194" s="31"/>
    </row>
    <row r="195" spans="1:14" x14ac:dyDescent="0.25">
      <c r="A195" s="16">
        <f ca="1">IF(B195=(0),"",COUNTA($B$2:B195))</f>
        <v>194</v>
      </c>
      <c r="B195" s="20" t="str">
        <f t="shared" ref="B195:B258" ca="1" si="18">UPPER(OFFSET(E195,(ROW()-1)*2,0))</f>
        <v/>
      </c>
      <c r="C195" s="21" t="str">
        <f t="shared" ref="C195:C258" ca="1" si="19">UPPER(OFFSET(E194,(ROW()-1)*2,0))</f>
        <v/>
      </c>
      <c r="D195" s="22"/>
      <c r="E195" s="32"/>
      <c r="F195" s="16" t="str">
        <f>IF(ISBLANK(G195),"",COUNTA($G$2:G195))</f>
        <v/>
      </c>
      <c r="G195" s="30"/>
      <c r="H195" s="30"/>
      <c r="I195" s="30"/>
      <c r="J195" s="22">
        <f t="shared" si="15"/>
        <v>0</v>
      </c>
      <c r="K195" s="22">
        <f t="shared" si="16"/>
        <v>-20</v>
      </c>
      <c r="L195" s="22">
        <f t="shared" si="17"/>
        <v>-20</v>
      </c>
      <c r="M195" s="31"/>
      <c r="N195" s="31"/>
    </row>
    <row r="196" spans="1:14" x14ac:dyDescent="0.25">
      <c r="A196" s="16">
        <f ca="1">IF(B196=(0),"",COUNTA($B$2:B196))</f>
        <v>195</v>
      </c>
      <c r="B196" s="20" t="str">
        <f t="shared" ca="1" si="18"/>
        <v/>
      </c>
      <c r="C196" s="21" t="str">
        <f t="shared" ca="1" si="19"/>
        <v/>
      </c>
      <c r="D196" s="22"/>
      <c r="E196" s="32"/>
      <c r="F196" s="16" t="str">
        <f>IF(ISBLANK(G196),"",COUNTA($G$2:G196))</f>
        <v/>
      </c>
      <c r="G196" s="30"/>
      <c r="H196" s="30"/>
      <c r="I196" s="30"/>
      <c r="J196" s="22">
        <f t="shared" si="15"/>
        <v>0</v>
      </c>
      <c r="K196" s="22">
        <f t="shared" si="16"/>
        <v>-20</v>
      </c>
      <c r="L196" s="22">
        <f t="shared" si="17"/>
        <v>-20</v>
      </c>
      <c r="M196" s="31"/>
      <c r="N196" s="31"/>
    </row>
    <row r="197" spans="1:14" x14ac:dyDescent="0.25">
      <c r="A197" s="16">
        <f ca="1">IF(B197=(0),"",COUNTA($B$2:B197))</f>
        <v>196</v>
      </c>
      <c r="B197" s="20" t="str">
        <f t="shared" ca="1" si="18"/>
        <v/>
      </c>
      <c r="C197" s="21" t="str">
        <f t="shared" ca="1" si="19"/>
        <v/>
      </c>
      <c r="D197" s="22"/>
      <c r="E197" s="32"/>
      <c r="F197" s="16" t="str">
        <f>IF(ISBLANK(G197),"",COUNTA($G$2:G197))</f>
        <v/>
      </c>
      <c r="G197" s="30"/>
      <c r="H197" s="30"/>
      <c r="I197" s="30"/>
      <c r="J197" s="22">
        <f t="shared" si="15"/>
        <v>0</v>
      </c>
      <c r="K197" s="22">
        <f t="shared" si="16"/>
        <v>-20</v>
      </c>
      <c r="L197" s="22">
        <f t="shared" si="17"/>
        <v>-20</v>
      </c>
      <c r="M197" s="31"/>
      <c r="N197" s="31"/>
    </row>
    <row r="198" spans="1:14" x14ac:dyDescent="0.25">
      <c r="A198" s="16">
        <f ca="1">IF(B198=(0),"",COUNTA($B$2:B198))</f>
        <v>197</v>
      </c>
      <c r="B198" s="20" t="str">
        <f t="shared" ca="1" si="18"/>
        <v/>
      </c>
      <c r="C198" s="21" t="str">
        <f t="shared" ca="1" si="19"/>
        <v/>
      </c>
      <c r="D198" s="22"/>
      <c r="E198" s="32"/>
      <c r="F198" s="16" t="str">
        <f>IF(ISBLANK(G198),"",COUNTA($G$2:G198))</f>
        <v/>
      </c>
      <c r="G198" s="30"/>
      <c r="H198" s="30"/>
      <c r="I198" s="30"/>
      <c r="J198" s="22">
        <f t="shared" si="15"/>
        <v>0</v>
      </c>
      <c r="K198" s="22">
        <f t="shared" si="16"/>
        <v>-20</v>
      </c>
      <c r="L198" s="22">
        <f t="shared" si="17"/>
        <v>-20</v>
      </c>
      <c r="M198" s="31"/>
      <c r="N198" s="31"/>
    </row>
    <row r="199" spans="1:14" x14ac:dyDescent="0.25">
      <c r="A199" s="16">
        <f ca="1">IF(B199=(0),"",COUNTA($B$2:B199))</f>
        <v>198</v>
      </c>
      <c r="B199" s="20" t="str">
        <f t="shared" ca="1" si="18"/>
        <v/>
      </c>
      <c r="C199" s="21" t="str">
        <f t="shared" ca="1" si="19"/>
        <v/>
      </c>
      <c r="D199" s="22"/>
      <c r="E199" s="32"/>
      <c r="F199" s="16" t="str">
        <f>IF(ISBLANK(G199),"",COUNTA($G$2:G199))</f>
        <v/>
      </c>
      <c r="G199" s="30"/>
      <c r="H199" s="30"/>
      <c r="I199" s="30"/>
      <c r="J199" s="22">
        <f t="shared" si="15"/>
        <v>0</v>
      </c>
      <c r="K199" s="22">
        <f t="shared" si="16"/>
        <v>-20</v>
      </c>
      <c r="L199" s="22">
        <f t="shared" si="17"/>
        <v>-20</v>
      </c>
      <c r="M199" s="31"/>
      <c r="N199" s="31"/>
    </row>
    <row r="200" spans="1:14" x14ac:dyDescent="0.25">
      <c r="A200" s="16">
        <f ca="1">IF(B200=(0),"",COUNTA($B$2:B200))</f>
        <v>199</v>
      </c>
      <c r="B200" s="20" t="str">
        <f t="shared" ca="1" si="18"/>
        <v/>
      </c>
      <c r="C200" s="21" t="str">
        <f t="shared" ca="1" si="19"/>
        <v/>
      </c>
      <c r="D200" s="22"/>
      <c r="E200" s="32"/>
      <c r="F200" s="16" t="str">
        <f>IF(ISBLANK(G200),"",COUNTA($G$2:G200))</f>
        <v/>
      </c>
      <c r="G200" s="30"/>
      <c r="H200" s="30"/>
      <c r="I200" s="30"/>
      <c r="J200" s="22">
        <f t="shared" si="15"/>
        <v>0</v>
      </c>
      <c r="K200" s="22">
        <f t="shared" si="16"/>
        <v>-20</v>
      </c>
      <c r="L200" s="22">
        <f t="shared" si="17"/>
        <v>-20</v>
      </c>
      <c r="M200" s="31"/>
      <c r="N200" s="31"/>
    </row>
    <row r="201" spans="1:14" x14ac:dyDescent="0.25">
      <c r="A201" s="16">
        <f ca="1">IF(B201=(0),"",COUNTA($B$2:B201))</f>
        <v>200</v>
      </c>
      <c r="B201" s="20" t="str">
        <f t="shared" ca="1" si="18"/>
        <v/>
      </c>
      <c r="C201" s="21" t="str">
        <f t="shared" ca="1" si="19"/>
        <v/>
      </c>
      <c r="D201" s="22"/>
      <c r="E201" s="32"/>
      <c r="F201" s="16" t="str">
        <f>IF(ISBLANK(G201),"",COUNTA($G$2:G201))</f>
        <v/>
      </c>
      <c r="G201" s="30"/>
      <c r="H201" s="30"/>
      <c r="I201" s="30"/>
      <c r="J201" s="22">
        <f t="shared" si="15"/>
        <v>0</v>
      </c>
      <c r="K201" s="22">
        <f t="shared" si="16"/>
        <v>-20</v>
      </c>
      <c r="L201" s="22">
        <f t="shared" si="17"/>
        <v>-20</v>
      </c>
      <c r="M201" s="31"/>
      <c r="N201" s="31"/>
    </row>
    <row r="202" spans="1:14" x14ac:dyDescent="0.25">
      <c r="A202" s="16">
        <f ca="1">IF(B202=(0),"",COUNTA($B$2:B202))</f>
        <v>201</v>
      </c>
      <c r="B202" s="20" t="str">
        <f t="shared" ca="1" si="18"/>
        <v/>
      </c>
      <c r="C202" s="21" t="str">
        <f t="shared" ca="1" si="19"/>
        <v/>
      </c>
      <c r="D202" s="22"/>
      <c r="E202" s="32"/>
      <c r="F202" s="16" t="str">
        <f>IF(ISBLANK(G202),"",COUNTA($G$2:G202))</f>
        <v/>
      </c>
      <c r="G202" s="30"/>
      <c r="H202" s="30"/>
      <c r="I202" s="30"/>
      <c r="J202" s="22">
        <f t="shared" si="15"/>
        <v>0</v>
      </c>
      <c r="K202" s="22">
        <f t="shared" si="16"/>
        <v>-20</v>
      </c>
      <c r="L202" s="22">
        <f t="shared" si="17"/>
        <v>-20</v>
      </c>
      <c r="M202" s="31"/>
      <c r="N202" s="31"/>
    </row>
    <row r="203" spans="1:14" x14ac:dyDescent="0.25">
      <c r="A203" s="16">
        <f ca="1">IF(B203=(0),"",COUNTA($B$2:B203))</f>
        <v>202</v>
      </c>
      <c r="B203" s="20" t="str">
        <f t="shared" ca="1" si="18"/>
        <v/>
      </c>
      <c r="C203" s="21" t="str">
        <f t="shared" ca="1" si="19"/>
        <v/>
      </c>
      <c r="D203" s="22"/>
      <c r="E203" s="32"/>
      <c r="F203" s="16" t="str">
        <f>IF(ISBLANK(G203),"",COUNTA($G$2:G203))</f>
        <v/>
      </c>
      <c r="G203" s="30"/>
      <c r="H203" s="30"/>
      <c r="I203" s="30"/>
      <c r="J203" s="22">
        <f t="shared" si="15"/>
        <v>0</v>
      </c>
      <c r="K203" s="22">
        <f t="shared" si="16"/>
        <v>-20</v>
      </c>
      <c r="L203" s="22">
        <f t="shared" si="17"/>
        <v>-20</v>
      </c>
      <c r="M203" s="31"/>
      <c r="N203" s="31"/>
    </row>
    <row r="204" spans="1:14" x14ac:dyDescent="0.25">
      <c r="A204" s="16">
        <f ca="1">IF(B204=(0),"",COUNTA($B$2:B204))</f>
        <v>203</v>
      </c>
      <c r="B204" s="20" t="str">
        <f t="shared" ca="1" si="18"/>
        <v/>
      </c>
      <c r="C204" s="21" t="str">
        <f t="shared" ca="1" si="19"/>
        <v/>
      </c>
      <c r="D204" s="22"/>
      <c r="E204" s="32"/>
      <c r="F204" s="16" t="str">
        <f>IF(ISBLANK(G204),"",COUNTA($G$2:G204))</f>
        <v/>
      </c>
      <c r="G204" s="30"/>
      <c r="H204" s="30"/>
      <c r="I204" s="30"/>
      <c r="J204" s="22">
        <f t="shared" si="15"/>
        <v>0</v>
      </c>
      <c r="K204" s="22">
        <f t="shared" si="16"/>
        <v>-20</v>
      </c>
      <c r="L204" s="22">
        <f t="shared" si="17"/>
        <v>-20</v>
      </c>
      <c r="M204" s="31"/>
      <c r="N204" s="31"/>
    </row>
    <row r="205" spans="1:14" x14ac:dyDescent="0.25">
      <c r="A205" s="16">
        <f ca="1">IF(B205=(0),"",COUNTA($B$2:B205))</f>
        <v>204</v>
      </c>
      <c r="B205" s="20" t="str">
        <f t="shared" ca="1" si="18"/>
        <v/>
      </c>
      <c r="C205" s="21" t="str">
        <f t="shared" ca="1" si="19"/>
        <v/>
      </c>
      <c r="D205" s="22"/>
      <c r="E205" s="32"/>
      <c r="F205" s="16" t="str">
        <f>IF(ISBLANK(G205),"",COUNTA($G$2:G205))</f>
        <v/>
      </c>
      <c r="G205" s="30"/>
      <c r="H205" s="30"/>
      <c r="I205" s="30"/>
      <c r="J205" s="22">
        <f t="shared" si="15"/>
        <v>0</v>
      </c>
      <c r="K205" s="22">
        <f t="shared" si="16"/>
        <v>-20</v>
      </c>
      <c r="L205" s="22">
        <f t="shared" si="17"/>
        <v>-20</v>
      </c>
      <c r="M205" s="31"/>
      <c r="N205" s="31"/>
    </row>
    <row r="206" spans="1:14" x14ac:dyDescent="0.25">
      <c r="A206" s="16">
        <f ca="1">IF(B206=(0),"",COUNTA($B$2:B206))</f>
        <v>205</v>
      </c>
      <c r="B206" s="20" t="str">
        <f t="shared" ca="1" si="18"/>
        <v/>
      </c>
      <c r="C206" s="21" t="str">
        <f t="shared" ca="1" si="19"/>
        <v/>
      </c>
      <c r="D206" s="22"/>
      <c r="E206" s="32"/>
      <c r="F206" s="16" t="str">
        <f>IF(ISBLANK(G206),"",COUNTA($G$2:G206))</f>
        <v/>
      </c>
      <c r="G206" s="30"/>
      <c r="H206" s="30"/>
      <c r="I206" s="30"/>
      <c r="J206" s="22">
        <f t="shared" si="15"/>
        <v>0</v>
      </c>
      <c r="K206" s="22">
        <f t="shared" si="16"/>
        <v>-20</v>
      </c>
      <c r="L206" s="22">
        <f t="shared" si="17"/>
        <v>-20</v>
      </c>
      <c r="M206" s="31"/>
      <c r="N206" s="31"/>
    </row>
    <row r="207" spans="1:14" x14ac:dyDescent="0.25">
      <c r="A207" s="16">
        <f ca="1">IF(B207=(0),"",COUNTA($B$2:B207))</f>
        <v>206</v>
      </c>
      <c r="B207" s="20" t="str">
        <f t="shared" ca="1" si="18"/>
        <v/>
      </c>
      <c r="C207" s="21" t="str">
        <f t="shared" ca="1" si="19"/>
        <v/>
      </c>
      <c r="D207" s="22"/>
      <c r="E207" s="32"/>
      <c r="F207" s="16" t="str">
        <f>IF(ISBLANK(G207),"",COUNTA($G$2:G207))</f>
        <v/>
      </c>
      <c r="G207" s="30"/>
      <c r="H207" s="30"/>
      <c r="I207" s="30"/>
      <c r="J207" s="22">
        <f t="shared" si="15"/>
        <v>0</v>
      </c>
      <c r="K207" s="22">
        <f t="shared" si="16"/>
        <v>-20</v>
      </c>
      <c r="L207" s="22">
        <f t="shared" si="17"/>
        <v>-20</v>
      </c>
      <c r="M207" s="31"/>
      <c r="N207" s="31"/>
    </row>
    <row r="208" spans="1:14" x14ac:dyDescent="0.25">
      <c r="A208" s="16">
        <f ca="1">IF(B208=(0),"",COUNTA($B$2:B208))</f>
        <v>207</v>
      </c>
      <c r="B208" s="20" t="str">
        <f t="shared" ca="1" si="18"/>
        <v/>
      </c>
      <c r="C208" s="21" t="str">
        <f t="shared" ca="1" si="19"/>
        <v/>
      </c>
      <c r="D208" s="22"/>
      <c r="E208" s="32"/>
      <c r="F208" s="16" t="str">
        <f>IF(ISBLANK(G208),"",COUNTA($G$2:G208))</f>
        <v/>
      </c>
      <c r="G208" s="30"/>
      <c r="H208" s="30"/>
      <c r="I208" s="30"/>
      <c r="J208" s="22">
        <f t="shared" si="15"/>
        <v>0</v>
      </c>
      <c r="K208" s="22">
        <f t="shared" si="16"/>
        <v>-20</v>
      </c>
      <c r="L208" s="22">
        <f t="shared" si="17"/>
        <v>-20</v>
      </c>
      <c r="M208" s="31"/>
      <c r="N208" s="31"/>
    </row>
    <row r="209" spans="1:14" x14ac:dyDescent="0.25">
      <c r="A209" s="16">
        <f ca="1">IF(B209=(0),"",COUNTA($B$2:B209))</f>
        <v>208</v>
      </c>
      <c r="B209" s="20" t="str">
        <f t="shared" ca="1" si="18"/>
        <v/>
      </c>
      <c r="C209" s="21" t="str">
        <f t="shared" ca="1" si="19"/>
        <v/>
      </c>
      <c r="D209" s="22"/>
      <c r="E209" s="32"/>
      <c r="F209" s="16" t="str">
        <f>IF(ISBLANK(G209),"",COUNTA($G$2:G209))</f>
        <v/>
      </c>
      <c r="G209" s="30"/>
      <c r="H209" s="30"/>
      <c r="I209" s="30"/>
      <c r="J209" s="22">
        <f t="shared" si="15"/>
        <v>0</v>
      </c>
      <c r="K209" s="22">
        <f t="shared" si="16"/>
        <v>-20</v>
      </c>
      <c r="L209" s="22">
        <f t="shared" si="17"/>
        <v>-20</v>
      </c>
      <c r="M209" s="31"/>
      <c r="N209" s="31"/>
    </row>
    <row r="210" spans="1:14" x14ac:dyDescent="0.25">
      <c r="A210" s="16">
        <f ca="1">IF(B210=(0),"",COUNTA($B$2:B210))</f>
        <v>209</v>
      </c>
      <c r="B210" s="20" t="str">
        <f t="shared" ca="1" si="18"/>
        <v/>
      </c>
      <c r="C210" s="21" t="str">
        <f t="shared" ca="1" si="19"/>
        <v/>
      </c>
      <c r="D210" s="22"/>
      <c r="E210" s="32"/>
      <c r="F210" s="16" t="str">
        <f>IF(ISBLANK(G210),"",COUNTA($G$2:G210))</f>
        <v/>
      </c>
      <c r="G210" s="30"/>
      <c r="H210" s="30"/>
      <c r="I210" s="30"/>
      <c r="J210" s="22">
        <f t="shared" si="15"/>
        <v>0</v>
      </c>
      <c r="K210" s="22">
        <f t="shared" si="16"/>
        <v>-20</v>
      </c>
      <c r="L210" s="22">
        <f t="shared" si="17"/>
        <v>-20</v>
      </c>
      <c r="M210" s="31"/>
      <c r="N210" s="31"/>
    </row>
    <row r="211" spans="1:14" x14ac:dyDescent="0.25">
      <c r="A211" s="16">
        <f ca="1">IF(B211=(0),"",COUNTA($B$2:B211))</f>
        <v>210</v>
      </c>
      <c r="B211" s="20" t="str">
        <f t="shared" ca="1" si="18"/>
        <v/>
      </c>
      <c r="C211" s="21" t="str">
        <f t="shared" ca="1" si="19"/>
        <v/>
      </c>
      <c r="D211" s="22"/>
      <c r="E211" s="32"/>
      <c r="F211" s="16" t="str">
        <f>IF(ISBLANK(G211),"",COUNTA($G$2:G211))</f>
        <v/>
      </c>
      <c r="G211" s="30"/>
      <c r="H211" s="30"/>
      <c r="I211" s="30"/>
      <c r="J211" s="22">
        <f t="shared" si="15"/>
        <v>0</v>
      </c>
      <c r="K211" s="22">
        <f t="shared" si="16"/>
        <v>-20</v>
      </c>
      <c r="L211" s="22">
        <f t="shared" si="17"/>
        <v>-20</v>
      </c>
      <c r="M211" s="31"/>
      <c r="N211" s="31"/>
    </row>
    <row r="212" spans="1:14" x14ac:dyDescent="0.25">
      <c r="A212" s="16">
        <f ca="1">IF(B212=(0),"",COUNTA($B$2:B212))</f>
        <v>211</v>
      </c>
      <c r="B212" s="20" t="str">
        <f t="shared" ca="1" si="18"/>
        <v/>
      </c>
      <c r="C212" s="21" t="str">
        <f t="shared" ca="1" si="19"/>
        <v/>
      </c>
      <c r="D212" s="22"/>
      <c r="E212" s="32"/>
      <c r="F212" s="16" t="str">
        <f>IF(ISBLANK(G212),"",COUNTA($G$2:G212))</f>
        <v/>
      </c>
      <c r="G212" s="30"/>
      <c r="H212" s="30"/>
      <c r="I212" s="30"/>
      <c r="J212" s="22">
        <f t="shared" si="15"/>
        <v>0</v>
      </c>
      <c r="K212" s="22">
        <f t="shared" si="16"/>
        <v>-20</v>
      </c>
      <c r="L212" s="22">
        <f t="shared" si="17"/>
        <v>-20</v>
      </c>
      <c r="M212" s="31"/>
      <c r="N212" s="31"/>
    </row>
    <row r="213" spans="1:14" x14ac:dyDescent="0.25">
      <c r="A213" s="16">
        <f ca="1">IF(B213=(0),"",COUNTA($B$2:B213))</f>
        <v>212</v>
      </c>
      <c r="B213" s="20" t="str">
        <f t="shared" ca="1" si="18"/>
        <v/>
      </c>
      <c r="C213" s="21" t="str">
        <f t="shared" ca="1" si="19"/>
        <v/>
      </c>
      <c r="D213" s="22"/>
      <c r="E213" s="32"/>
      <c r="F213" s="16" t="str">
        <f>IF(ISBLANK(G213),"",COUNTA($G$2:G213))</f>
        <v/>
      </c>
      <c r="G213" s="30"/>
      <c r="H213" s="30"/>
      <c r="I213" s="30"/>
      <c r="J213" s="22">
        <f t="shared" si="15"/>
        <v>0</v>
      </c>
      <c r="K213" s="22">
        <f t="shared" si="16"/>
        <v>-20</v>
      </c>
      <c r="L213" s="22">
        <f t="shared" si="17"/>
        <v>-20</v>
      </c>
      <c r="M213" s="31"/>
      <c r="N213" s="31"/>
    </row>
    <row r="214" spans="1:14" x14ac:dyDescent="0.25">
      <c r="A214" s="16">
        <f ca="1">IF(B214=(0),"",COUNTA($B$2:B214))</f>
        <v>213</v>
      </c>
      <c r="B214" s="20" t="str">
        <f t="shared" ca="1" si="18"/>
        <v/>
      </c>
      <c r="C214" s="21" t="str">
        <f t="shared" ca="1" si="19"/>
        <v/>
      </c>
      <c r="D214" s="22"/>
      <c r="E214" s="32"/>
      <c r="F214" s="16" t="str">
        <f>IF(ISBLANK(G214),"",COUNTA($G$2:G214))</f>
        <v/>
      </c>
      <c r="G214" s="30"/>
      <c r="H214" s="30"/>
      <c r="I214" s="30"/>
      <c r="J214" s="22">
        <f t="shared" si="15"/>
        <v>0</v>
      </c>
      <c r="K214" s="22">
        <f t="shared" si="16"/>
        <v>-20</v>
      </c>
      <c r="L214" s="22">
        <f t="shared" si="17"/>
        <v>-20</v>
      </c>
      <c r="M214" s="31"/>
      <c r="N214" s="31"/>
    </row>
    <row r="215" spans="1:14" x14ac:dyDescent="0.25">
      <c r="A215" s="16">
        <f ca="1">IF(B215=(0),"",COUNTA($B$2:B215))</f>
        <v>214</v>
      </c>
      <c r="B215" s="20" t="str">
        <f t="shared" ca="1" si="18"/>
        <v/>
      </c>
      <c r="C215" s="21" t="str">
        <f t="shared" ca="1" si="19"/>
        <v/>
      </c>
      <c r="D215" s="22"/>
      <c r="E215" s="32"/>
      <c r="F215" s="16" t="str">
        <f>IF(ISBLANK(G215),"",COUNTA($G$2:G215))</f>
        <v/>
      </c>
      <c r="G215" s="30"/>
      <c r="H215" s="30"/>
      <c r="I215" s="30"/>
      <c r="J215" s="22">
        <f t="shared" si="15"/>
        <v>0</v>
      </c>
      <c r="K215" s="22">
        <f t="shared" si="16"/>
        <v>-20</v>
      </c>
      <c r="L215" s="22">
        <f t="shared" si="17"/>
        <v>-20</v>
      </c>
      <c r="M215" s="31"/>
      <c r="N215" s="31"/>
    </row>
    <row r="216" spans="1:14" x14ac:dyDescent="0.25">
      <c r="A216" s="16">
        <f ca="1">IF(B216=(0),"",COUNTA($B$2:B216))</f>
        <v>215</v>
      </c>
      <c r="B216" s="20" t="str">
        <f t="shared" ca="1" si="18"/>
        <v/>
      </c>
      <c r="C216" s="21" t="str">
        <f t="shared" ca="1" si="19"/>
        <v/>
      </c>
      <c r="D216" s="22"/>
      <c r="E216" s="32"/>
      <c r="F216" s="16" t="str">
        <f>IF(ISBLANK(G216),"",COUNTA($G$2:G216))</f>
        <v/>
      </c>
      <c r="G216" s="30"/>
      <c r="H216" s="30"/>
      <c r="I216" s="30"/>
      <c r="J216" s="22">
        <f t="shared" si="15"/>
        <v>0</v>
      </c>
      <c r="K216" s="22">
        <f t="shared" si="16"/>
        <v>-20</v>
      </c>
      <c r="L216" s="22">
        <f t="shared" si="17"/>
        <v>-20</v>
      </c>
      <c r="M216" s="31"/>
      <c r="N216" s="31"/>
    </row>
    <row r="217" spans="1:14" x14ac:dyDescent="0.25">
      <c r="A217" s="16">
        <f ca="1">IF(B217=(0),"",COUNTA($B$2:B217))</f>
        <v>216</v>
      </c>
      <c r="B217" s="20" t="str">
        <f t="shared" ca="1" si="18"/>
        <v/>
      </c>
      <c r="C217" s="21" t="str">
        <f t="shared" ca="1" si="19"/>
        <v/>
      </c>
      <c r="D217" s="22"/>
      <c r="E217" s="32"/>
      <c r="F217" s="16" t="str">
        <f>IF(ISBLANK(G217),"",COUNTA($G$2:G217))</f>
        <v/>
      </c>
      <c r="G217" s="30"/>
      <c r="H217" s="30"/>
      <c r="I217" s="30"/>
      <c r="J217" s="22">
        <f t="shared" si="15"/>
        <v>0</v>
      </c>
      <c r="K217" s="22">
        <f t="shared" si="16"/>
        <v>-20</v>
      </c>
      <c r="L217" s="22">
        <f t="shared" si="17"/>
        <v>-20</v>
      </c>
      <c r="M217" s="31"/>
      <c r="N217" s="31"/>
    </row>
    <row r="218" spans="1:14" x14ac:dyDescent="0.25">
      <c r="A218" s="16">
        <f ca="1">IF(B218=(0),"",COUNTA($B$2:B218))</f>
        <v>217</v>
      </c>
      <c r="B218" s="20" t="str">
        <f t="shared" ca="1" si="18"/>
        <v/>
      </c>
      <c r="C218" s="21" t="str">
        <f t="shared" ca="1" si="19"/>
        <v/>
      </c>
      <c r="D218" s="22"/>
      <c r="E218" s="32"/>
      <c r="F218" s="16" t="str">
        <f>IF(ISBLANK(G218),"",COUNTA($G$2:G218))</f>
        <v/>
      </c>
      <c r="G218" s="30"/>
      <c r="H218" s="30"/>
      <c r="I218" s="30"/>
      <c r="J218" s="22">
        <f t="shared" si="15"/>
        <v>0</v>
      </c>
      <c r="K218" s="22">
        <f t="shared" si="16"/>
        <v>-20</v>
      </c>
      <c r="L218" s="22">
        <f t="shared" si="17"/>
        <v>-20</v>
      </c>
      <c r="M218" s="31"/>
      <c r="N218" s="31"/>
    </row>
    <row r="219" spans="1:14" x14ac:dyDescent="0.25">
      <c r="A219" s="16">
        <f ca="1">IF(B219=(0),"",COUNTA($B$2:B219))</f>
        <v>218</v>
      </c>
      <c r="B219" s="20" t="str">
        <f t="shared" ca="1" si="18"/>
        <v/>
      </c>
      <c r="C219" s="21" t="str">
        <f t="shared" ca="1" si="19"/>
        <v/>
      </c>
      <c r="D219" s="22"/>
      <c r="E219" s="32"/>
      <c r="F219" s="16" t="str">
        <f>IF(ISBLANK(G219),"",COUNTA($G$2:G219))</f>
        <v/>
      </c>
      <c r="G219" s="30"/>
      <c r="H219" s="30"/>
      <c r="I219" s="30"/>
      <c r="J219" s="22">
        <f t="shared" si="15"/>
        <v>0</v>
      </c>
      <c r="K219" s="22">
        <f t="shared" si="16"/>
        <v>-20</v>
      </c>
      <c r="L219" s="22">
        <f t="shared" si="17"/>
        <v>-20</v>
      </c>
      <c r="M219" s="31"/>
      <c r="N219" s="31"/>
    </row>
    <row r="220" spans="1:14" x14ac:dyDescent="0.25">
      <c r="A220" s="16">
        <f ca="1">IF(B220=(0),"",COUNTA($B$2:B220))</f>
        <v>219</v>
      </c>
      <c r="B220" s="20" t="str">
        <f t="shared" ca="1" si="18"/>
        <v/>
      </c>
      <c r="C220" s="21" t="str">
        <f t="shared" ca="1" si="19"/>
        <v/>
      </c>
      <c r="D220" s="22"/>
      <c r="E220" s="32"/>
      <c r="F220" s="16" t="str">
        <f>IF(ISBLANK(G220),"",COUNTA($G$2:G220))</f>
        <v/>
      </c>
      <c r="G220" s="30"/>
      <c r="H220" s="30"/>
      <c r="I220" s="30"/>
      <c r="J220" s="22">
        <f t="shared" si="15"/>
        <v>0</v>
      </c>
      <c r="K220" s="22">
        <f t="shared" si="16"/>
        <v>-20</v>
      </c>
      <c r="L220" s="22">
        <f t="shared" si="17"/>
        <v>-20</v>
      </c>
      <c r="M220" s="31"/>
      <c r="N220" s="31"/>
    </row>
    <row r="221" spans="1:14" x14ac:dyDescent="0.25">
      <c r="A221" s="16">
        <f ca="1">IF(B221=(0),"",COUNTA($B$2:B221))</f>
        <v>220</v>
      </c>
      <c r="B221" s="20" t="str">
        <f t="shared" ca="1" si="18"/>
        <v/>
      </c>
      <c r="C221" s="21" t="str">
        <f t="shared" ca="1" si="19"/>
        <v/>
      </c>
      <c r="D221" s="22"/>
      <c r="E221" s="32"/>
      <c r="F221" s="16" t="str">
        <f>IF(ISBLANK(G221),"",COUNTA($G$2:G221))</f>
        <v/>
      </c>
      <c r="G221" s="30"/>
      <c r="H221" s="30"/>
      <c r="I221" s="30"/>
      <c r="J221" s="22">
        <f t="shared" si="15"/>
        <v>0</v>
      </c>
      <c r="K221" s="22">
        <f t="shared" si="16"/>
        <v>-20</v>
      </c>
      <c r="L221" s="22">
        <f t="shared" si="17"/>
        <v>-20</v>
      </c>
      <c r="M221" s="31"/>
      <c r="N221" s="31"/>
    </row>
    <row r="222" spans="1:14" x14ac:dyDescent="0.25">
      <c r="A222" s="16">
        <f ca="1">IF(B222=(0),"",COUNTA($B$2:B222))</f>
        <v>221</v>
      </c>
      <c r="B222" s="20" t="str">
        <f t="shared" ca="1" si="18"/>
        <v/>
      </c>
      <c r="C222" s="21" t="str">
        <f t="shared" ca="1" si="19"/>
        <v/>
      </c>
      <c r="D222" s="22"/>
      <c r="E222" s="32"/>
      <c r="F222" s="16" t="str">
        <f>IF(ISBLANK(G222),"",COUNTA($G$2:G222))</f>
        <v/>
      </c>
      <c r="G222" s="30"/>
      <c r="H222" s="30"/>
      <c r="I222" s="30"/>
      <c r="J222" s="22">
        <f t="shared" si="15"/>
        <v>0</v>
      </c>
      <c r="K222" s="22">
        <f t="shared" si="16"/>
        <v>-20</v>
      </c>
      <c r="L222" s="22">
        <f t="shared" si="17"/>
        <v>-20</v>
      </c>
      <c r="M222" s="31"/>
      <c r="N222" s="31"/>
    </row>
    <row r="223" spans="1:14" x14ac:dyDescent="0.25">
      <c r="A223" s="16">
        <f ca="1">IF(B223=(0),"",COUNTA($B$2:B223))</f>
        <v>222</v>
      </c>
      <c r="B223" s="20" t="str">
        <f t="shared" ca="1" si="18"/>
        <v/>
      </c>
      <c r="C223" s="21" t="str">
        <f t="shared" ca="1" si="19"/>
        <v/>
      </c>
      <c r="D223" s="22"/>
      <c r="E223" s="32"/>
      <c r="F223" s="16" t="str">
        <f>IF(ISBLANK(G223),"",COUNTA($G$2:G223))</f>
        <v/>
      </c>
      <c r="G223" s="30"/>
      <c r="H223" s="30"/>
      <c r="I223" s="30"/>
      <c r="J223" s="22">
        <f t="shared" si="15"/>
        <v>0</v>
      </c>
      <c r="K223" s="22">
        <f t="shared" si="16"/>
        <v>-20</v>
      </c>
      <c r="L223" s="22">
        <f t="shared" si="17"/>
        <v>-20</v>
      </c>
      <c r="M223" s="31"/>
      <c r="N223" s="31"/>
    </row>
    <row r="224" spans="1:14" x14ac:dyDescent="0.25">
      <c r="A224" s="16">
        <f ca="1">IF(B224=(0),"",COUNTA($B$2:B224))</f>
        <v>223</v>
      </c>
      <c r="B224" s="20" t="str">
        <f t="shared" ca="1" si="18"/>
        <v/>
      </c>
      <c r="C224" s="21" t="str">
        <f t="shared" ca="1" si="19"/>
        <v/>
      </c>
      <c r="D224" s="22"/>
      <c r="E224" s="32"/>
      <c r="F224" s="16" t="str">
        <f>IF(ISBLANK(G224),"",COUNTA($G$2:G224))</f>
        <v/>
      </c>
      <c r="G224" s="30"/>
      <c r="H224" s="30"/>
      <c r="I224" s="30"/>
      <c r="J224" s="22">
        <f t="shared" si="15"/>
        <v>0</v>
      </c>
      <c r="K224" s="22">
        <f t="shared" si="16"/>
        <v>-20</v>
      </c>
      <c r="L224" s="22">
        <f t="shared" si="17"/>
        <v>-20</v>
      </c>
      <c r="M224" s="31"/>
      <c r="N224" s="31"/>
    </row>
    <row r="225" spans="1:14" x14ac:dyDescent="0.25">
      <c r="A225" s="16">
        <f ca="1">IF(B225=(0),"",COUNTA($B$2:B225))</f>
        <v>224</v>
      </c>
      <c r="B225" s="20" t="str">
        <f t="shared" ca="1" si="18"/>
        <v/>
      </c>
      <c r="C225" s="21" t="str">
        <f t="shared" ca="1" si="19"/>
        <v/>
      </c>
      <c r="D225" s="22"/>
      <c r="E225" s="32"/>
      <c r="F225" s="16" t="str">
        <f>IF(ISBLANK(G225),"",COUNTA($G$2:G225))</f>
        <v/>
      </c>
      <c r="G225" s="30"/>
      <c r="H225" s="30"/>
      <c r="I225" s="30"/>
      <c r="J225" s="22">
        <f t="shared" si="15"/>
        <v>0</v>
      </c>
      <c r="K225" s="22">
        <f t="shared" si="16"/>
        <v>-20</v>
      </c>
      <c r="L225" s="22">
        <f t="shared" si="17"/>
        <v>-20</v>
      </c>
      <c r="M225" s="31"/>
      <c r="N225" s="31"/>
    </row>
    <row r="226" spans="1:14" x14ac:dyDescent="0.25">
      <c r="A226" s="16">
        <f ca="1">IF(B226=(0),"",COUNTA($B$2:B226))</f>
        <v>225</v>
      </c>
      <c r="B226" s="20" t="str">
        <f t="shared" ca="1" si="18"/>
        <v/>
      </c>
      <c r="C226" s="21" t="str">
        <f t="shared" ca="1" si="19"/>
        <v/>
      </c>
      <c r="D226" s="22"/>
      <c r="E226" s="32"/>
      <c r="F226" s="16" t="str">
        <f>IF(ISBLANK(G226),"",COUNTA($G$2:G226))</f>
        <v/>
      </c>
      <c r="G226" s="30"/>
      <c r="H226" s="30"/>
      <c r="I226" s="30"/>
      <c r="J226" s="22">
        <f t="shared" si="15"/>
        <v>0</v>
      </c>
      <c r="K226" s="22">
        <f t="shared" si="16"/>
        <v>-20</v>
      </c>
      <c r="L226" s="22">
        <f t="shared" si="17"/>
        <v>-20</v>
      </c>
      <c r="M226" s="31"/>
      <c r="N226" s="31"/>
    </row>
    <row r="227" spans="1:14" x14ac:dyDescent="0.25">
      <c r="A227" s="16">
        <f ca="1">IF(B227=(0),"",COUNTA($B$2:B227))</f>
        <v>226</v>
      </c>
      <c r="B227" s="20" t="str">
        <f t="shared" ca="1" si="18"/>
        <v/>
      </c>
      <c r="C227" s="21" t="str">
        <f t="shared" ca="1" si="19"/>
        <v/>
      </c>
      <c r="D227" s="22"/>
      <c r="E227" s="32"/>
      <c r="F227" s="16" t="str">
        <f>IF(ISBLANK(G227),"",COUNTA($G$2:G227))</f>
        <v/>
      </c>
      <c r="G227" s="30"/>
      <c r="H227" s="30"/>
      <c r="I227" s="30"/>
      <c r="J227" s="22">
        <f t="shared" si="15"/>
        <v>0</v>
      </c>
      <c r="K227" s="22">
        <f t="shared" si="16"/>
        <v>-20</v>
      </c>
      <c r="L227" s="22">
        <f t="shared" si="17"/>
        <v>-20</v>
      </c>
      <c r="M227" s="31"/>
      <c r="N227" s="31"/>
    </row>
    <row r="228" spans="1:14" x14ac:dyDescent="0.25">
      <c r="A228" s="16">
        <f ca="1">IF(B228=(0),"",COUNTA($B$2:B228))</f>
        <v>227</v>
      </c>
      <c r="B228" s="20" t="str">
        <f t="shared" ca="1" si="18"/>
        <v/>
      </c>
      <c r="C228" s="21" t="str">
        <f t="shared" ca="1" si="19"/>
        <v/>
      </c>
      <c r="D228" s="22"/>
      <c r="E228" s="32"/>
      <c r="F228" s="16" t="str">
        <f>IF(ISBLANK(G228),"",COUNTA($G$2:G228))</f>
        <v/>
      </c>
      <c r="G228" s="30"/>
      <c r="H228" s="30"/>
      <c r="I228" s="30"/>
      <c r="J228" s="22">
        <f t="shared" si="15"/>
        <v>0</v>
      </c>
      <c r="K228" s="22">
        <f t="shared" si="16"/>
        <v>-20</v>
      </c>
      <c r="L228" s="22">
        <f t="shared" si="17"/>
        <v>-20</v>
      </c>
      <c r="M228" s="31"/>
      <c r="N228" s="31"/>
    </row>
    <row r="229" spans="1:14" x14ac:dyDescent="0.25">
      <c r="A229" s="16">
        <f ca="1">IF(B229=(0),"",COUNTA($B$2:B229))</f>
        <v>228</v>
      </c>
      <c r="B229" s="20" t="str">
        <f t="shared" ca="1" si="18"/>
        <v/>
      </c>
      <c r="C229" s="21" t="str">
        <f t="shared" ca="1" si="19"/>
        <v/>
      </c>
      <c r="D229" s="22"/>
      <c r="E229" s="32"/>
      <c r="F229" s="16" t="str">
        <f>IF(ISBLANK(G229),"",COUNTA($G$2:G229))</f>
        <v/>
      </c>
      <c r="G229" s="30"/>
      <c r="H229" s="30"/>
      <c r="I229" s="30"/>
      <c r="J229" s="22">
        <f t="shared" si="15"/>
        <v>0</v>
      </c>
      <c r="K229" s="22">
        <f t="shared" si="16"/>
        <v>-20</v>
      </c>
      <c r="L229" s="22">
        <f t="shared" si="17"/>
        <v>-20</v>
      </c>
      <c r="M229" s="31"/>
      <c r="N229" s="31"/>
    </row>
    <row r="230" spans="1:14" x14ac:dyDescent="0.25">
      <c r="A230" s="16">
        <f ca="1">IF(B230=(0),"",COUNTA($B$2:B230))</f>
        <v>229</v>
      </c>
      <c r="B230" s="20" t="str">
        <f t="shared" ca="1" si="18"/>
        <v/>
      </c>
      <c r="C230" s="21" t="str">
        <f t="shared" ca="1" si="19"/>
        <v/>
      </c>
      <c r="D230" s="22"/>
      <c r="E230" s="32"/>
      <c r="F230" s="16" t="str">
        <f>IF(ISBLANK(G230),"",COUNTA($G$2:G230))</f>
        <v/>
      </c>
      <c r="G230" s="30"/>
      <c r="H230" s="30"/>
      <c r="I230" s="30"/>
      <c r="J230" s="22">
        <f t="shared" si="15"/>
        <v>0</v>
      </c>
      <c r="K230" s="22">
        <f t="shared" si="16"/>
        <v>-20</v>
      </c>
      <c r="L230" s="22">
        <f t="shared" si="17"/>
        <v>-20</v>
      </c>
      <c r="M230" s="31"/>
      <c r="N230" s="31"/>
    </row>
    <row r="231" spans="1:14" x14ac:dyDescent="0.25">
      <c r="A231" s="16">
        <f ca="1">IF(B231=(0),"",COUNTA($B$2:B231))</f>
        <v>230</v>
      </c>
      <c r="B231" s="20" t="str">
        <f t="shared" ca="1" si="18"/>
        <v/>
      </c>
      <c r="C231" s="21" t="str">
        <f t="shared" ca="1" si="19"/>
        <v/>
      </c>
      <c r="D231" s="22"/>
      <c r="E231" s="32"/>
      <c r="F231" s="16" t="str">
        <f>IF(ISBLANK(G231),"",COUNTA($G$2:G231))</f>
        <v/>
      </c>
      <c r="G231" s="30"/>
      <c r="H231" s="30"/>
      <c r="I231" s="30"/>
      <c r="J231" s="22">
        <f t="shared" si="15"/>
        <v>0</v>
      </c>
      <c r="K231" s="22">
        <f t="shared" si="16"/>
        <v>-20</v>
      </c>
      <c r="L231" s="22">
        <f t="shared" si="17"/>
        <v>-20</v>
      </c>
      <c r="M231" s="31"/>
      <c r="N231" s="31"/>
    </row>
    <row r="232" spans="1:14" x14ac:dyDescent="0.25">
      <c r="A232" s="16">
        <f ca="1">IF(B232=(0),"",COUNTA($B$2:B232))</f>
        <v>231</v>
      </c>
      <c r="B232" s="20" t="str">
        <f t="shared" ca="1" si="18"/>
        <v/>
      </c>
      <c r="C232" s="21" t="str">
        <f t="shared" ca="1" si="19"/>
        <v/>
      </c>
      <c r="D232" s="22"/>
      <c r="E232" s="32"/>
      <c r="F232" s="16" t="str">
        <f>IF(ISBLANK(G232),"",COUNTA($G$2:G232))</f>
        <v/>
      </c>
      <c r="G232" s="30"/>
      <c r="H232" s="30"/>
      <c r="I232" s="30"/>
      <c r="J232" s="22">
        <f t="shared" si="15"/>
        <v>0</v>
      </c>
      <c r="K232" s="22">
        <f t="shared" si="16"/>
        <v>-20</v>
      </c>
      <c r="L232" s="22">
        <f t="shared" si="17"/>
        <v>-20</v>
      </c>
      <c r="M232" s="31"/>
      <c r="N232" s="31"/>
    </row>
    <row r="233" spans="1:14" x14ac:dyDescent="0.25">
      <c r="A233" s="16">
        <f ca="1">IF(B233=(0),"",COUNTA($B$2:B233))</f>
        <v>232</v>
      </c>
      <c r="B233" s="20" t="str">
        <f t="shared" ca="1" si="18"/>
        <v/>
      </c>
      <c r="C233" s="21" t="str">
        <f t="shared" ca="1" si="19"/>
        <v/>
      </c>
      <c r="D233" s="22"/>
      <c r="E233" s="32"/>
      <c r="F233" s="16" t="str">
        <f>IF(ISBLANK(G233),"",COUNTA($G$2:G233))</f>
        <v/>
      </c>
      <c r="G233" s="30"/>
      <c r="H233" s="30"/>
      <c r="I233" s="30"/>
      <c r="J233" s="22">
        <f t="shared" si="15"/>
        <v>0</v>
      </c>
      <c r="K233" s="22">
        <f t="shared" si="16"/>
        <v>-20</v>
      </c>
      <c r="L233" s="22">
        <f t="shared" si="17"/>
        <v>-20</v>
      </c>
      <c r="M233" s="31"/>
      <c r="N233" s="31"/>
    </row>
    <row r="234" spans="1:14" x14ac:dyDescent="0.25">
      <c r="A234" s="16">
        <f ca="1">IF(B234=(0),"",COUNTA($B$2:B234))</f>
        <v>233</v>
      </c>
      <c r="B234" s="20" t="str">
        <f t="shared" ca="1" si="18"/>
        <v/>
      </c>
      <c r="C234" s="21" t="str">
        <f t="shared" ca="1" si="19"/>
        <v/>
      </c>
      <c r="D234" s="22"/>
      <c r="E234" s="32"/>
      <c r="F234" s="16" t="str">
        <f>IF(ISBLANK(G234),"",COUNTA($G$2:G234))</f>
        <v/>
      </c>
      <c r="G234" s="30"/>
      <c r="H234" s="30"/>
      <c r="I234" s="30"/>
      <c r="J234" s="22">
        <f t="shared" si="15"/>
        <v>0</v>
      </c>
      <c r="K234" s="22">
        <f t="shared" si="16"/>
        <v>-20</v>
      </c>
      <c r="L234" s="22">
        <f t="shared" si="17"/>
        <v>-20</v>
      </c>
      <c r="M234" s="31"/>
      <c r="N234" s="31"/>
    </row>
    <row r="235" spans="1:14" x14ac:dyDescent="0.25">
      <c r="A235" s="16">
        <f ca="1">IF(B235=(0),"",COUNTA($B$2:B235))</f>
        <v>234</v>
      </c>
      <c r="B235" s="20" t="str">
        <f t="shared" ca="1" si="18"/>
        <v/>
      </c>
      <c r="C235" s="21" t="str">
        <f t="shared" ca="1" si="19"/>
        <v/>
      </c>
      <c r="D235" s="22"/>
      <c r="E235" s="32"/>
      <c r="F235" s="16" t="str">
        <f>IF(ISBLANK(G235),"",COUNTA($G$2:G235))</f>
        <v/>
      </c>
      <c r="G235" s="30"/>
      <c r="H235" s="30"/>
      <c r="I235" s="30"/>
      <c r="J235" s="22">
        <f t="shared" si="15"/>
        <v>0</v>
      </c>
      <c r="K235" s="22">
        <f t="shared" si="16"/>
        <v>-20</v>
      </c>
      <c r="L235" s="22">
        <f t="shared" si="17"/>
        <v>-20</v>
      </c>
      <c r="M235" s="31"/>
      <c r="N235" s="31"/>
    </row>
    <row r="236" spans="1:14" x14ac:dyDescent="0.25">
      <c r="A236" s="16">
        <f ca="1">IF(B236=(0),"",COUNTA($B$2:B236))</f>
        <v>235</v>
      </c>
      <c r="B236" s="20" t="str">
        <f t="shared" ca="1" si="18"/>
        <v/>
      </c>
      <c r="C236" s="21" t="str">
        <f t="shared" ca="1" si="19"/>
        <v/>
      </c>
      <c r="D236" s="22"/>
      <c r="E236" s="32"/>
      <c r="F236" s="16" t="str">
        <f>IF(ISBLANK(G236),"",COUNTA($G$2:G236))</f>
        <v/>
      </c>
      <c r="G236" s="30"/>
      <c r="H236" s="30"/>
      <c r="I236" s="30"/>
      <c r="J236" s="22">
        <f t="shared" si="15"/>
        <v>0</v>
      </c>
      <c r="K236" s="22">
        <f t="shared" si="16"/>
        <v>-20</v>
      </c>
      <c r="L236" s="22">
        <f t="shared" si="17"/>
        <v>-20</v>
      </c>
      <c r="M236" s="31"/>
      <c r="N236" s="31"/>
    </row>
    <row r="237" spans="1:14" x14ac:dyDescent="0.25">
      <c r="A237" s="16">
        <f ca="1">IF(B237=(0),"",COUNTA($B$2:B237))</f>
        <v>236</v>
      </c>
      <c r="B237" s="20" t="str">
        <f t="shared" ca="1" si="18"/>
        <v/>
      </c>
      <c r="C237" s="21" t="str">
        <f t="shared" ca="1" si="19"/>
        <v/>
      </c>
      <c r="D237" s="22"/>
      <c r="E237" s="32"/>
      <c r="F237" s="16" t="str">
        <f>IF(ISBLANK(G237),"",COUNTA($G$2:G237))</f>
        <v/>
      </c>
      <c r="G237" s="30"/>
      <c r="H237" s="30"/>
      <c r="I237" s="30"/>
      <c r="J237" s="22">
        <f t="shared" si="15"/>
        <v>0</v>
      </c>
      <c r="K237" s="22">
        <f t="shared" si="16"/>
        <v>-20</v>
      </c>
      <c r="L237" s="22">
        <f t="shared" si="17"/>
        <v>-20</v>
      </c>
      <c r="M237" s="31"/>
      <c r="N237" s="31"/>
    </row>
    <row r="238" spans="1:14" x14ac:dyDescent="0.25">
      <c r="A238" s="16">
        <f ca="1">IF(B238=(0),"",COUNTA($B$2:B238))</f>
        <v>237</v>
      </c>
      <c r="B238" s="20" t="str">
        <f t="shared" ca="1" si="18"/>
        <v/>
      </c>
      <c r="C238" s="21" t="str">
        <f t="shared" ca="1" si="19"/>
        <v/>
      </c>
      <c r="D238" s="22"/>
      <c r="E238" s="32"/>
      <c r="F238" s="16" t="str">
        <f>IF(ISBLANK(G238),"",COUNTA($G$2:G238))</f>
        <v/>
      </c>
      <c r="G238" s="30"/>
      <c r="H238" s="30"/>
      <c r="I238" s="30"/>
      <c r="J238" s="22">
        <f t="shared" si="15"/>
        <v>0</v>
      </c>
      <c r="K238" s="22">
        <f t="shared" si="16"/>
        <v>-20</v>
      </c>
      <c r="L238" s="22">
        <f t="shared" si="17"/>
        <v>-20</v>
      </c>
      <c r="M238" s="31"/>
      <c r="N238" s="31"/>
    </row>
    <row r="239" spans="1:14" x14ac:dyDescent="0.25">
      <c r="A239" s="16">
        <f ca="1">IF(B239=(0),"",COUNTA($B$2:B239))</f>
        <v>238</v>
      </c>
      <c r="B239" s="20" t="str">
        <f t="shared" ca="1" si="18"/>
        <v/>
      </c>
      <c r="C239" s="21" t="str">
        <f t="shared" ca="1" si="19"/>
        <v/>
      </c>
      <c r="D239" s="22"/>
      <c r="E239" s="32"/>
      <c r="F239" s="16" t="str">
        <f>IF(ISBLANK(G239),"",COUNTA($G$2:G239))</f>
        <v/>
      </c>
      <c r="G239" s="30"/>
      <c r="H239" s="30"/>
      <c r="I239" s="30"/>
      <c r="J239" s="22">
        <f t="shared" si="15"/>
        <v>0</v>
      </c>
      <c r="K239" s="22">
        <f t="shared" si="16"/>
        <v>-20</v>
      </c>
      <c r="L239" s="22">
        <f t="shared" si="17"/>
        <v>-20</v>
      </c>
      <c r="M239" s="31"/>
      <c r="N239" s="31"/>
    </row>
    <row r="240" spans="1:14" x14ac:dyDescent="0.25">
      <c r="A240" s="16">
        <f ca="1">IF(B240=(0),"",COUNTA($B$2:B240))</f>
        <v>239</v>
      </c>
      <c r="B240" s="20" t="str">
        <f t="shared" ca="1" si="18"/>
        <v/>
      </c>
      <c r="C240" s="21" t="str">
        <f t="shared" ca="1" si="19"/>
        <v/>
      </c>
      <c r="D240" s="22"/>
      <c r="E240" s="32"/>
      <c r="F240" s="16" t="str">
        <f>IF(ISBLANK(G240),"",COUNTA($G$2:G240))</f>
        <v/>
      </c>
      <c r="G240" s="30"/>
      <c r="H240" s="30"/>
      <c r="I240" s="30"/>
      <c r="J240" s="22">
        <f t="shared" si="15"/>
        <v>0</v>
      </c>
      <c r="K240" s="22">
        <f t="shared" si="16"/>
        <v>-20</v>
      </c>
      <c r="L240" s="22">
        <f t="shared" si="17"/>
        <v>-20</v>
      </c>
      <c r="M240" s="31"/>
      <c r="N240" s="31"/>
    </row>
    <row r="241" spans="1:14" x14ac:dyDescent="0.25">
      <c r="A241" s="16">
        <f ca="1">IF(B241=(0),"",COUNTA($B$2:B241))</f>
        <v>240</v>
      </c>
      <c r="B241" s="20" t="str">
        <f t="shared" ca="1" si="18"/>
        <v/>
      </c>
      <c r="C241" s="21" t="str">
        <f t="shared" ca="1" si="19"/>
        <v/>
      </c>
      <c r="D241" s="22"/>
      <c r="E241" s="32"/>
      <c r="F241" s="16" t="str">
        <f>IF(ISBLANK(G241),"",COUNTA($G$2:G241))</f>
        <v/>
      </c>
      <c r="G241" s="30"/>
      <c r="H241" s="30"/>
      <c r="I241" s="30"/>
      <c r="J241" s="22">
        <f t="shared" si="15"/>
        <v>0</v>
      </c>
      <c r="K241" s="22">
        <f t="shared" si="16"/>
        <v>-20</v>
      </c>
      <c r="L241" s="22">
        <f t="shared" si="17"/>
        <v>-20</v>
      </c>
      <c r="M241" s="31"/>
      <c r="N241" s="31"/>
    </row>
    <row r="242" spans="1:14" x14ac:dyDescent="0.25">
      <c r="A242" s="16">
        <f ca="1">IF(B242=(0),"",COUNTA($B$2:B242))</f>
        <v>241</v>
      </c>
      <c r="B242" s="20" t="str">
        <f t="shared" ca="1" si="18"/>
        <v/>
      </c>
      <c r="C242" s="21" t="str">
        <f t="shared" ca="1" si="19"/>
        <v/>
      </c>
      <c r="D242" s="22"/>
      <c r="E242" s="32"/>
      <c r="F242" s="16" t="str">
        <f>IF(ISBLANK(G242),"",COUNTA($G$2:G242))</f>
        <v/>
      </c>
      <c r="G242" s="30"/>
      <c r="H242" s="30"/>
      <c r="I242" s="30"/>
      <c r="J242" s="22">
        <f t="shared" si="15"/>
        <v>0</v>
      </c>
      <c r="K242" s="22">
        <f t="shared" si="16"/>
        <v>-20</v>
      </c>
      <c r="L242" s="22">
        <f t="shared" si="17"/>
        <v>-20</v>
      </c>
      <c r="M242" s="31"/>
      <c r="N242" s="31"/>
    </row>
    <row r="243" spans="1:14" x14ac:dyDescent="0.25">
      <c r="A243" s="16">
        <f ca="1">IF(B243=(0),"",COUNTA($B$2:B243))</f>
        <v>242</v>
      </c>
      <c r="B243" s="20" t="str">
        <f t="shared" ca="1" si="18"/>
        <v/>
      </c>
      <c r="C243" s="21" t="str">
        <f t="shared" ca="1" si="19"/>
        <v/>
      </c>
      <c r="D243" s="22"/>
      <c r="E243" s="32"/>
      <c r="F243" s="16" t="str">
        <f>IF(ISBLANK(G243),"",COUNTA($G$2:G243))</f>
        <v/>
      </c>
      <c r="G243" s="30"/>
      <c r="H243" s="30"/>
      <c r="I243" s="30"/>
      <c r="J243" s="22">
        <f t="shared" si="15"/>
        <v>0</v>
      </c>
      <c r="K243" s="22">
        <f t="shared" si="16"/>
        <v>-20</v>
      </c>
      <c r="L243" s="22">
        <f t="shared" si="17"/>
        <v>-20</v>
      </c>
      <c r="M243" s="31"/>
      <c r="N243" s="31"/>
    </row>
    <row r="244" spans="1:14" x14ac:dyDescent="0.25">
      <c r="A244" s="16">
        <f ca="1">IF(B244=(0),"",COUNTA($B$2:B244))</f>
        <v>243</v>
      </c>
      <c r="B244" s="20" t="str">
        <f t="shared" ca="1" si="18"/>
        <v/>
      </c>
      <c r="C244" s="21" t="str">
        <f t="shared" ca="1" si="19"/>
        <v/>
      </c>
      <c r="D244" s="22"/>
      <c r="E244" s="32"/>
      <c r="F244" s="16" t="str">
        <f>IF(ISBLANK(G244),"",COUNTA($G$2:G244))</f>
        <v/>
      </c>
      <c r="G244" s="30"/>
      <c r="H244" s="30"/>
      <c r="I244" s="30"/>
      <c r="J244" s="22">
        <f t="shared" si="15"/>
        <v>0</v>
      </c>
      <c r="K244" s="22">
        <f t="shared" si="16"/>
        <v>-20</v>
      </c>
      <c r="L244" s="22">
        <f t="shared" si="17"/>
        <v>-20</v>
      </c>
      <c r="M244" s="31"/>
      <c r="N244" s="31"/>
    </row>
    <row r="245" spans="1:14" x14ac:dyDescent="0.25">
      <c r="A245" s="16">
        <f ca="1">IF(B245=(0),"",COUNTA($B$2:B245))</f>
        <v>244</v>
      </c>
      <c r="B245" s="20" t="str">
        <f t="shared" ca="1" si="18"/>
        <v/>
      </c>
      <c r="C245" s="21" t="str">
        <f t="shared" ca="1" si="19"/>
        <v/>
      </c>
      <c r="D245" s="22"/>
      <c r="E245" s="32"/>
      <c r="F245" s="16" t="str">
        <f>IF(ISBLANK(G245),"",COUNTA($G$2:G245))</f>
        <v/>
      </c>
      <c r="G245" s="30"/>
      <c r="H245" s="30"/>
      <c r="I245" s="30"/>
      <c r="J245" s="22">
        <f t="shared" si="15"/>
        <v>0</v>
      </c>
      <c r="K245" s="22">
        <f t="shared" si="16"/>
        <v>-20</v>
      </c>
      <c r="L245" s="22">
        <f t="shared" si="17"/>
        <v>-20</v>
      </c>
      <c r="M245" s="31"/>
      <c r="N245" s="31"/>
    </row>
    <row r="246" spans="1:14" x14ac:dyDescent="0.25">
      <c r="A246" s="16">
        <f ca="1">IF(B246=(0),"",COUNTA($B$2:B246))</f>
        <v>245</v>
      </c>
      <c r="B246" s="20" t="str">
        <f t="shared" ca="1" si="18"/>
        <v/>
      </c>
      <c r="C246" s="21" t="str">
        <f t="shared" ca="1" si="19"/>
        <v/>
      </c>
      <c r="D246" s="22"/>
      <c r="E246" s="32"/>
      <c r="F246" s="16" t="str">
        <f>IF(ISBLANK(G246),"",COUNTA($G$2:G246))</f>
        <v/>
      </c>
      <c r="G246" s="30"/>
      <c r="H246" s="30"/>
      <c r="I246" s="30"/>
      <c r="J246" s="22">
        <f t="shared" si="15"/>
        <v>0</v>
      </c>
      <c r="K246" s="22">
        <f t="shared" si="16"/>
        <v>-20</v>
      </c>
      <c r="L246" s="22">
        <f t="shared" si="17"/>
        <v>-20</v>
      </c>
      <c r="M246" s="31"/>
      <c r="N246" s="31"/>
    </row>
    <row r="247" spans="1:14" x14ac:dyDescent="0.25">
      <c r="A247" s="16">
        <f ca="1">IF(B247=(0),"",COUNTA($B$2:B247))</f>
        <v>246</v>
      </c>
      <c r="B247" s="20" t="str">
        <f t="shared" ca="1" si="18"/>
        <v/>
      </c>
      <c r="C247" s="21" t="str">
        <f t="shared" ca="1" si="19"/>
        <v/>
      </c>
      <c r="D247" s="22"/>
      <c r="E247" s="32"/>
      <c r="F247" s="16" t="str">
        <f>IF(ISBLANK(G247),"",COUNTA($G$2:G247))</f>
        <v/>
      </c>
      <c r="G247" s="30"/>
      <c r="H247" s="30"/>
      <c r="I247" s="30"/>
      <c r="J247" s="22">
        <f t="shared" si="15"/>
        <v>0</v>
      </c>
      <c r="K247" s="22">
        <f t="shared" si="16"/>
        <v>-20</v>
      </c>
      <c r="L247" s="22">
        <f t="shared" si="17"/>
        <v>-20</v>
      </c>
      <c r="M247" s="31"/>
      <c r="N247" s="31"/>
    </row>
    <row r="248" spans="1:14" x14ac:dyDescent="0.25">
      <c r="A248" s="16">
        <f ca="1">IF(B248=(0),"",COUNTA($B$2:B248))</f>
        <v>247</v>
      </c>
      <c r="B248" s="20" t="str">
        <f t="shared" ca="1" si="18"/>
        <v/>
      </c>
      <c r="C248" s="21" t="str">
        <f t="shared" ca="1" si="19"/>
        <v/>
      </c>
      <c r="D248" s="22"/>
      <c r="E248" s="32"/>
      <c r="F248" s="16" t="str">
        <f>IF(ISBLANK(G248),"",COUNTA($G$2:G248))</f>
        <v/>
      </c>
      <c r="G248" s="30"/>
      <c r="H248" s="30"/>
      <c r="I248" s="30"/>
      <c r="J248" s="22">
        <f t="shared" si="15"/>
        <v>0</v>
      </c>
      <c r="K248" s="22">
        <f t="shared" si="16"/>
        <v>-20</v>
      </c>
      <c r="L248" s="22">
        <f t="shared" si="17"/>
        <v>-20</v>
      </c>
      <c r="M248" s="31"/>
      <c r="N248" s="31"/>
    </row>
    <row r="249" spans="1:14" x14ac:dyDescent="0.25">
      <c r="A249" s="16">
        <f ca="1">IF(B249=(0),"",COUNTA($B$2:B249))</f>
        <v>248</v>
      </c>
      <c r="B249" s="20" t="str">
        <f t="shared" ca="1" si="18"/>
        <v/>
      </c>
      <c r="C249" s="21" t="str">
        <f t="shared" ca="1" si="19"/>
        <v/>
      </c>
      <c r="D249" s="22"/>
      <c r="E249" s="32"/>
      <c r="F249" s="16" t="str">
        <f>IF(ISBLANK(G249),"",COUNTA($G$2:G249))</f>
        <v/>
      </c>
      <c r="G249" s="30"/>
      <c r="H249" s="30"/>
      <c r="I249" s="30"/>
      <c r="J249" s="22">
        <f t="shared" si="15"/>
        <v>0</v>
      </c>
      <c r="K249" s="22">
        <f t="shared" si="16"/>
        <v>-20</v>
      </c>
      <c r="L249" s="22">
        <f t="shared" si="17"/>
        <v>-20</v>
      </c>
      <c r="M249" s="31"/>
      <c r="N249" s="31"/>
    </row>
    <row r="250" spans="1:14" x14ac:dyDescent="0.25">
      <c r="A250" s="16">
        <f ca="1">IF(B250=(0),"",COUNTA($B$2:B250))</f>
        <v>249</v>
      </c>
      <c r="B250" s="20" t="str">
        <f t="shared" ca="1" si="18"/>
        <v/>
      </c>
      <c r="C250" s="21" t="str">
        <f t="shared" ca="1" si="19"/>
        <v/>
      </c>
      <c r="D250" s="22"/>
      <c r="E250" s="32"/>
      <c r="F250" s="16" t="str">
        <f>IF(ISBLANK(G250),"",COUNTA($G$2:G250))</f>
        <v/>
      </c>
      <c r="G250" s="30"/>
      <c r="H250" s="30"/>
      <c r="I250" s="30"/>
      <c r="J250" s="22">
        <f t="shared" si="15"/>
        <v>0</v>
      </c>
      <c r="K250" s="22">
        <f t="shared" si="16"/>
        <v>-20</v>
      </c>
      <c r="L250" s="22">
        <f t="shared" si="17"/>
        <v>-20</v>
      </c>
      <c r="M250" s="31"/>
      <c r="N250" s="31"/>
    </row>
    <row r="251" spans="1:14" x14ac:dyDescent="0.25">
      <c r="A251" s="16">
        <f ca="1">IF(B251=(0),"",COUNTA($B$2:B251))</f>
        <v>250</v>
      </c>
      <c r="B251" s="20" t="str">
        <f t="shared" ca="1" si="18"/>
        <v/>
      </c>
      <c r="C251" s="21" t="str">
        <f t="shared" ca="1" si="19"/>
        <v/>
      </c>
      <c r="D251" s="22"/>
      <c r="E251" s="32"/>
      <c r="F251" s="16" t="str">
        <f>IF(ISBLANK(G251),"",COUNTA($G$2:G251))</f>
        <v/>
      </c>
      <c r="G251" s="30"/>
      <c r="H251" s="30"/>
      <c r="I251" s="30"/>
      <c r="J251" s="22">
        <f t="shared" si="15"/>
        <v>0</v>
      </c>
      <c r="K251" s="22">
        <f t="shared" si="16"/>
        <v>-20</v>
      </c>
      <c r="L251" s="22">
        <f t="shared" si="17"/>
        <v>-20</v>
      </c>
      <c r="M251" s="31"/>
      <c r="N251" s="31"/>
    </row>
    <row r="252" spans="1:14" x14ac:dyDescent="0.25">
      <c r="A252" s="16">
        <f ca="1">IF(B252=(0),"",COUNTA($B$2:B252))</f>
        <v>251</v>
      </c>
      <c r="B252" s="20" t="str">
        <f t="shared" ca="1" si="18"/>
        <v/>
      </c>
      <c r="C252" s="21" t="str">
        <f t="shared" ca="1" si="19"/>
        <v/>
      </c>
      <c r="D252" s="22"/>
      <c r="E252" s="32"/>
      <c r="F252" s="16" t="str">
        <f>IF(ISBLANK(G252),"",COUNTA($G$2:G252))</f>
        <v/>
      </c>
      <c r="G252" s="30"/>
      <c r="H252" s="30"/>
      <c r="I252" s="30"/>
      <c r="J252" s="22">
        <f t="shared" si="15"/>
        <v>0</v>
      </c>
      <c r="K252" s="22">
        <f t="shared" si="16"/>
        <v>-20</v>
      </c>
      <c r="L252" s="22">
        <f t="shared" si="17"/>
        <v>-20</v>
      </c>
      <c r="M252" s="31"/>
      <c r="N252" s="31"/>
    </row>
    <row r="253" spans="1:14" x14ac:dyDescent="0.25">
      <c r="A253" s="16">
        <f ca="1">IF(B253=(0),"",COUNTA($B$2:B253))</f>
        <v>252</v>
      </c>
      <c r="B253" s="20" t="str">
        <f t="shared" ca="1" si="18"/>
        <v/>
      </c>
      <c r="C253" s="21" t="str">
        <f t="shared" ca="1" si="19"/>
        <v/>
      </c>
      <c r="D253" s="22"/>
      <c r="E253" s="32"/>
      <c r="F253" s="16" t="str">
        <f>IF(ISBLANK(G253),"",COUNTA($G$2:G253))</f>
        <v/>
      </c>
      <c r="G253" s="30"/>
      <c r="H253" s="30"/>
      <c r="I253" s="30"/>
      <c r="J253" s="22">
        <f t="shared" si="15"/>
        <v>0</v>
      </c>
      <c r="K253" s="22">
        <f t="shared" si="16"/>
        <v>-20</v>
      </c>
      <c r="L253" s="22">
        <f t="shared" si="17"/>
        <v>-20</v>
      </c>
      <c r="M253" s="31"/>
      <c r="N253" s="31"/>
    </row>
    <row r="254" spans="1:14" x14ac:dyDescent="0.25">
      <c r="A254" s="16">
        <f ca="1">IF(B254=(0),"",COUNTA($B$2:B254))</f>
        <v>253</v>
      </c>
      <c r="B254" s="20" t="str">
        <f t="shared" ca="1" si="18"/>
        <v/>
      </c>
      <c r="C254" s="21" t="str">
        <f t="shared" ca="1" si="19"/>
        <v/>
      </c>
      <c r="D254" s="22"/>
      <c r="E254" s="32"/>
      <c r="F254" s="16" t="str">
        <f>IF(ISBLANK(G254),"",COUNTA($G$2:G254))</f>
        <v/>
      </c>
      <c r="G254" s="30"/>
      <c r="H254" s="30"/>
      <c r="I254" s="30"/>
      <c r="J254" s="22">
        <f t="shared" si="15"/>
        <v>0</v>
      </c>
      <c r="K254" s="22">
        <f t="shared" si="16"/>
        <v>-20</v>
      </c>
      <c r="L254" s="22">
        <f t="shared" si="17"/>
        <v>-20</v>
      </c>
      <c r="M254" s="31"/>
      <c r="N254" s="31"/>
    </row>
    <row r="255" spans="1:14" x14ac:dyDescent="0.25">
      <c r="A255" s="16">
        <f ca="1">IF(B255=(0),"",COUNTA($B$2:B255))</f>
        <v>254</v>
      </c>
      <c r="B255" s="20" t="str">
        <f t="shared" ca="1" si="18"/>
        <v/>
      </c>
      <c r="C255" s="21" t="str">
        <f t="shared" ca="1" si="19"/>
        <v/>
      </c>
      <c r="D255" s="22"/>
      <c r="E255" s="32"/>
      <c r="F255" s="16" t="str">
        <f>IF(ISBLANK(G255),"",COUNTA($G$2:G255))</f>
        <v/>
      </c>
      <c r="G255" s="30"/>
      <c r="H255" s="30"/>
      <c r="I255" s="30"/>
      <c r="J255" s="22">
        <f t="shared" si="15"/>
        <v>0</v>
      </c>
      <c r="K255" s="22">
        <f t="shared" si="16"/>
        <v>-20</v>
      </c>
      <c r="L255" s="22">
        <f t="shared" si="17"/>
        <v>-20</v>
      </c>
      <c r="M255" s="31"/>
      <c r="N255" s="31"/>
    </row>
    <row r="256" spans="1:14" x14ac:dyDescent="0.25">
      <c r="A256" s="16">
        <f ca="1">IF(B256=(0),"",COUNTA($B$2:B256))</f>
        <v>255</v>
      </c>
      <c r="B256" s="20" t="str">
        <f t="shared" ca="1" si="18"/>
        <v/>
      </c>
      <c r="C256" s="21" t="str">
        <f t="shared" ca="1" si="19"/>
        <v/>
      </c>
      <c r="D256" s="22"/>
      <c r="E256" s="32"/>
      <c r="F256" s="16" t="str">
        <f>IF(ISBLANK(G256),"",COUNTA($G$2:G256))</f>
        <v/>
      </c>
      <c r="G256" s="30"/>
      <c r="H256" s="30"/>
      <c r="I256" s="30"/>
      <c r="J256" s="22">
        <f t="shared" si="15"/>
        <v>0</v>
      </c>
      <c r="K256" s="22">
        <f t="shared" si="16"/>
        <v>-20</v>
      </c>
      <c r="L256" s="22">
        <f t="shared" si="17"/>
        <v>-20</v>
      </c>
      <c r="M256" s="31"/>
      <c r="N256" s="31"/>
    </row>
    <row r="257" spans="1:14" x14ac:dyDescent="0.25">
      <c r="A257" s="16">
        <f ca="1">IF(B257=(0),"",COUNTA($B$2:B257))</f>
        <v>256</v>
      </c>
      <c r="B257" s="20" t="str">
        <f t="shared" ca="1" si="18"/>
        <v/>
      </c>
      <c r="C257" s="21" t="str">
        <f t="shared" ca="1" si="19"/>
        <v/>
      </c>
      <c r="D257" s="22"/>
      <c r="E257" s="32"/>
      <c r="F257" s="16" t="str">
        <f>IF(ISBLANK(G257),"",COUNTA($G$2:G257))</f>
        <v/>
      </c>
      <c r="G257" s="30"/>
      <c r="H257" s="30"/>
      <c r="I257" s="30"/>
      <c r="J257" s="22">
        <f t="shared" si="15"/>
        <v>0</v>
      </c>
      <c r="K257" s="22">
        <f t="shared" si="16"/>
        <v>-20</v>
      </c>
      <c r="L257" s="22">
        <f t="shared" si="17"/>
        <v>-20</v>
      </c>
      <c r="M257" s="31"/>
      <c r="N257" s="31"/>
    </row>
    <row r="258" spans="1:14" x14ac:dyDescent="0.25">
      <c r="A258" s="16">
        <f ca="1">IF(B258=(0),"",COUNTA($B$2:B258))</f>
        <v>257</v>
      </c>
      <c r="B258" s="20" t="str">
        <f t="shared" ca="1" si="18"/>
        <v/>
      </c>
      <c r="C258" s="21" t="str">
        <f t="shared" ca="1" si="19"/>
        <v/>
      </c>
      <c r="D258" s="22"/>
      <c r="E258" s="32"/>
      <c r="F258" s="16" t="str">
        <f>IF(ISBLANK(G258),"",COUNTA($G$2:G258))</f>
        <v/>
      </c>
      <c r="G258" s="30"/>
      <c r="H258" s="30"/>
      <c r="I258" s="30"/>
      <c r="J258" s="22">
        <f t="shared" ref="J258:J321" si="20">IF(ISBLANK(M258),0,2.5)</f>
        <v>0</v>
      </c>
      <c r="K258" s="22">
        <f t="shared" ref="K258:K321" si="21">IF(ISBLANK(M258),-20,IF(VALUE(M258)&gt;0,-20,IF(VALUE(M258)&gt;VALUE(N258),-20,M258)))</f>
        <v>-20</v>
      </c>
      <c r="L258" s="22">
        <f t="shared" ref="L258:L321" si="22">IF(ISBLANK(N258),-20,IF(VALUE(N258)&gt;0,-20,IF(VALUE(N258)&gt;VALUE(M258),-20,N258)))</f>
        <v>-20</v>
      </c>
      <c r="M258" s="31"/>
      <c r="N258" s="31"/>
    </row>
    <row r="259" spans="1:14" x14ac:dyDescent="0.25">
      <c r="A259" s="16">
        <f ca="1">IF(B259=(0),"",COUNTA($B$2:B259))</f>
        <v>258</v>
      </c>
      <c r="B259" s="20" t="str">
        <f t="shared" ref="B259:B322" ca="1" si="23">UPPER(OFFSET(E259,(ROW()-1)*2,0))</f>
        <v/>
      </c>
      <c r="C259" s="21" t="str">
        <f t="shared" ref="C259:C322" ca="1" si="24">UPPER(OFFSET(E258,(ROW()-1)*2,0))</f>
        <v/>
      </c>
      <c r="D259" s="22"/>
      <c r="E259" s="32"/>
      <c r="F259" s="16" t="str">
        <f>IF(ISBLANK(G259),"",COUNTA($G$2:G259))</f>
        <v/>
      </c>
      <c r="G259" s="30"/>
      <c r="H259" s="30"/>
      <c r="I259" s="30"/>
      <c r="J259" s="22">
        <f t="shared" si="20"/>
        <v>0</v>
      </c>
      <c r="K259" s="22">
        <f t="shared" si="21"/>
        <v>-20</v>
      </c>
      <c r="L259" s="22">
        <f t="shared" si="22"/>
        <v>-20</v>
      </c>
      <c r="M259" s="31"/>
      <c r="N259" s="31"/>
    </row>
    <row r="260" spans="1:14" x14ac:dyDescent="0.25">
      <c r="A260" s="16">
        <f ca="1">IF(B260=(0),"",COUNTA($B$2:B260))</f>
        <v>259</v>
      </c>
      <c r="B260" s="20" t="str">
        <f t="shared" ca="1" si="23"/>
        <v/>
      </c>
      <c r="C260" s="21" t="str">
        <f t="shared" ca="1" si="24"/>
        <v/>
      </c>
      <c r="D260" s="22"/>
      <c r="E260" s="32"/>
      <c r="F260" s="16" t="str">
        <f>IF(ISBLANK(G260),"",COUNTA($G$2:G260))</f>
        <v/>
      </c>
      <c r="G260" s="30"/>
      <c r="H260" s="30"/>
      <c r="I260" s="30"/>
      <c r="J260" s="22">
        <f t="shared" si="20"/>
        <v>0</v>
      </c>
      <c r="K260" s="22">
        <f t="shared" si="21"/>
        <v>-20</v>
      </c>
      <c r="L260" s="22">
        <f t="shared" si="22"/>
        <v>-20</v>
      </c>
      <c r="M260" s="31"/>
      <c r="N260" s="31"/>
    </row>
    <row r="261" spans="1:14" x14ac:dyDescent="0.25">
      <c r="A261" s="16">
        <f ca="1">IF(B261=(0),"",COUNTA($B$2:B261))</f>
        <v>260</v>
      </c>
      <c r="B261" s="20" t="str">
        <f t="shared" ca="1" si="23"/>
        <v/>
      </c>
      <c r="C261" s="21" t="str">
        <f t="shared" ca="1" si="24"/>
        <v/>
      </c>
      <c r="D261" s="22"/>
      <c r="E261" s="32"/>
      <c r="F261" s="16" t="str">
        <f>IF(ISBLANK(G261),"",COUNTA($G$2:G261))</f>
        <v/>
      </c>
      <c r="G261" s="30"/>
      <c r="H261" s="30"/>
      <c r="I261" s="30"/>
      <c r="J261" s="22">
        <f t="shared" si="20"/>
        <v>0</v>
      </c>
      <c r="K261" s="22">
        <f t="shared" si="21"/>
        <v>-20</v>
      </c>
      <c r="L261" s="22">
        <f t="shared" si="22"/>
        <v>-20</v>
      </c>
      <c r="M261" s="31"/>
      <c r="N261" s="31"/>
    </row>
    <row r="262" spans="1:14" x14ac:dyDescent="0.25">
      <c r="A262" s="16">
        <f ca="1">IF(B262=(0),"",COUNTA($B$2:B262))</f>
        <v>261</v>
      </c>
      <c r="B262" s="20" t="str">
        <f t="shared" ca="1" si="23"/>
        <v/>
      </c>
      <c r="C262" s="21" t="str">
        <f t="shared" ca="1" si="24"/>
        <v/>
      </c>
      <c r="D262" s="22"/>
      <c r="E262" s="32"/>
      <c r="F262" s="16" t="str">
        <f>IF(ISBLANK(G262),"",COUNTA($G$2:G262))</f>
        <v/>
      </c>
      <c r="G262" s="30"/>
      <c r="H262" s="30"/>
      <c r="I262" s="30"/>
      <c r="J262" s="22">
        <f t="shared" si="20"/>
        <v>0</v>
      </c>
      <c r="K262" s="22">
        <f t="shared" si="21"/>
        <v>-20</v>
      </c>
      <c r="L262" s="22">
        <f t="shared" si="22"/>
        <v>-20</v>
      </c>
      <c r="M262" s="31"/>
      <c r="N262" s="31"/>
    </row>
    <row r="263" spans="1:14" x14ac:dyDescent="0.25">
      <c r="A263" s="16">
        <f ca="1">IF(B263=(0),"",COUNTA($B$2:B263))</f>
        <v>262</v>
      </c>
      <c r="B263" s="20" t="str">
        <f t="shared" ca="1" si="23"/>
        <v/>
      </c>
      <c r="C263" s="21" t="str">
        <f t="shared" ca="1" si="24"/>
        <v/>
      </c>
      <c r="D263" s="22"/>
      <c r="E263" s="32"/>
      <c r="F263" s="16" t="str">
        <f>IF(ISBLANK(G263),"",COUNTA($G$2:G263))</f>
        <v/>
      </c>
      <c r="G263" s="30"/>
      <c r="H263" s="30"/>
      <c r="I263" s="30"/>
      <c r="J263" s="22">
        <f t="shared" si="20"/>
        <v>0</v>
      </c>
      <c r="K263" s="22">
        <f t="shared" si="21"/>
        <v>-20</v>
      </c>
      <c r="L263" s="22">
        <f t="shared" si="22"/>
        <v>-20</v>
      </c>
      <c r="M263" s="31"/>
      <c r="N263" s="31"/>
    </row>
    <row r="264" spans="1:14" x14ac:dyDescent="0.25">
      <c r="A264" s="16">
        <f ca="1">IF(B264=(0),"",COUNTA($B$2:B264))</f>
        <v>263</v>
      </c>
      <c r="B264" s="20" t="str">
        <f t="shared" ca="1" si="23"/>
        <v/>
      </c>
      <c r="C264" s="21" t="str">
        <f t="shared" ca="1" si="24"/>
        <v/>
      </c>
      <c r="D264" s="22"/>
      <c r="E264" s="32"/>
      <c r="F264" s="16" t="str">
        <f>IF(ISBLANK(G264),"",COUNTA($G$2:G264))</f>
        <v/>
      </c>
      <c r="G264" s="30"/>
      <c r="H264" s="30"/>
      <c r="I264" s="30"/>
      <c r="J264" s="22">
        <f t="shared" si="20"/>
        <v>0</v>
      </c>
      <c r="K264" s="22">
        <f t="shared" si="21"/>
        <v>-20</v>
      </c>
      <c r="L264" s="22">
        <f t="shared" si="22"/>
        <v>-20</v>
      </c>
      <c r="M264" s="31"/>
      <c r="N264" s="31"/>
    </row>
    <row r="265" spans="1:14" x14ac:dyDescent="0.25">
      <c r="A265" s="16">
        <f ca="1">IF(B265=(0),"",COUNTA($B$2:B265))</f>
        <v>264</v>
      </c>
      <c r="B265" s="20" t="str">
        <f t="shared" ca="1" si="23"/>
        <v/>
      </c>
      <c r="C265" s="21" t="str">
        <f t="shared" ca="1" si="24"/>
        <v/>
      </c>
      <c r="D265" s="22"/>
      <c r="E265" s="32"/>
      <c r="F265" s="16" t="str">
        <f>IF(ISBLANK(G265),"",COUNTA($G$2:G265))</f>
        <v/>
      </c>
      <c r="G265" s="30"/>
      <c r="H265" s="30"/>
      <c r="I265" s="30"/>
      <c r="J265" s="22">
        <f t="shared" si="20"/>
        <v>0</v>
      </c>
      <c r="K265" s="22">
        <f t="shared" si="21"/>
        <v>-20</v>
      </c>
      <c r="L265" s="22">
        <f t="shared" si="22"/>
        <v>-20</v>
      </c>
      <c r="M265" s="31"/>
      <c r="N265" s="31"/>
    </row>
    <row r="266" spans="1:14" x14ac:dyDescent="0.25">
      <c r="A266" s="16">
        <f ca="1">IF(B266=(0),"",COUNTA($B$2:B266))</f>
        <v>265</v>
      </c>
      <c r="B266" s="20" t="str">
        <f t="shared" ca="1" si="23"/>
        <v/>
      </c>
      <c r="C266" s="21" t="str">
        <f t="shared" ca="1" si="24"/>
        <v/>
      </c>
      <c r="D266" s="22"/>
      <c r="E266" s="32"/>
      <c r="F266" s="16" t="str">
        <f>IF(ISBLANK(G266),"",COUNTA($G$2:G266))</f>
        <v/>
      </c>
      <c r="G266" s="30"/>
      <c r="H266" s="30"/>
      <c r="I266" s="30"/>
      <c r="J266" s="22">
        <f t="shared" si="20"/>
        <v>0</v>
      </c>
      <c r="K266" s="22">
        <f t="shared" si="21"/>
        <v>-20</v>
      </c>
      <c r="L266" s="22">
        <f t="shared" si="22"/>
        <v>-20</v>
      </c>
      <c r="M266" s="31"/>
      <c r="N266" s="31"/>
    </row>
    <row r="267" spans="1:14" x14ac:dyDescent="0.25">
      <c r="A267" s="16">
        <f ca="1">IF(B267=(0),"",COUNTA($B$2:B267))</f>
        <v>266</v>
      </c>
      <c r="B267" s="20" t="str">
        <f t="shared" ca="1" si="23"/>
        <v/>
      </c>
      <c r="C267" s="21" t="str">
        <f t="shared" ca="1" si="24"/>
        <v/>
      </c>
      <c r="D267" s="22"/>
      <c r="E267" s="32"/>
      <c r="F267" s="16" t="str">
        <f>IF(ISBLANK(G267),"",COUNTA($G$2:G267))</f>
        <v/>
      </c>
      <c r="G267" s="30"/>
      <c r="H267" s="30"/>
      <c r="I267" s="30"/>
      <c r="J267" s="22">
        <f t="shared" si="20"/>
        <v>0</v>
      </c>
      <c r="K267" s="22">
        <f t="shared" si="21"/>
        <v>-20</v>
      </c>
      <c r="L267" s="22">
        <f t="shared" si="22"/>
        <v>-20</v>
      </c>
      <c r="M267" s="31"/>
      <c r="N267" s="31"/>
    </row>
    <row r="268" spans="1:14" x14ac:dyDescent="0.25">
      <c r="A268" s="16">
        <f ca="1">IF(B268=(0),"",COUNTA($B$2:B268))</f>
        <v>267</v>
      </c>
      <c r="B268" s="20" t="str">
        <f t="shared" ca="1" si="23"/>
        <v/>
      </c>
      <c r="C268" s="21" t="str">
        <f t="shared" ca="1" si="24"/>
        <v/>
      </c>
      <c r="D268" s="22"/>
      <c r="E268" s="32"/>
      <c r="F268" s="16" t="str">
        <f>IF(ISBLANK(G268),"",COUNTA($G$2:G268))</f>
        <v/>
      </c>
      <c r="G268" s="30"/>
      <c r="H268" s="30"/>
      <c r="I268" s="30"/>
      <c r="J268" s="22">
        <f t="shared" si="20"/>
        <v>0</v>
      </c>
      <c r="K268" s="22">
        <f t="shared" si="21"/>
        <v>-20</v>
      </c>
      <c r="L268" s="22">
        <f t="shared" si="22"/>
        <v>-20</v>
      </c>
      <c r="M268" s="31"/>
      <c r="N268" s="31"/>
    </row>
    <row r="269" spans="1:14" x14ac:dyDescent="0.25">
      <c r="A269" s="16">
        <f ca="1">IF(B269=(0),"",COUNTA($B$2:B269))</f>
        <v>268</v>
      </c>
      <c r="B269" s="20" t="str">
        <f t="shared" ca="1" si="23"/>
        <v/>
      </c>
      <c r="C269" s="21" t="str">
        <f t="shared" ca="1" si="24"/>
        <v/>
      </c>
      <c r="D269" s="22"/>
      <c r="E269" s="32"/>
      <c r="F269" s="16" t="str">
        <f>IF(ISBLANK(G269),"",COUNTA($G$2:G269))</f>
        <v/>
      </c>
      <c r="G269" s="30"/>
      <c r="H269" s="30"/>
      <c r="I269" s="30"/>
      <c r="J269" s="22">
        <f t="shared" si="20"/>
        <v>0</v>
      </c>
      <c r="K269" s="22">
        <f t="shared" si="21"/>
        <v>-20</v>
      </c>
      <c r="L269" s="22">
        <f t="shared" si="22"/>
        <v>-20</v>
      </c>
      <c r="M269" s="31"/>
      <c r="N269" s="31"/>
    </row>
    <row r="270" spans="1:14" x14ac:dyDescent="0.25">
      <c r="A270" s="16">
        <f ca="1">IF(B270=(0),"",COUNTA($B$2:B270))</f>
        <v>269</v>
      </c>
      <c r="B270" s="20" t="str">
        <f t="shared" ca="1" si="23"/>
        <v/>
      </c>
      <c r="C270" s="21" t="str">
        <f t="shared" ca="1" si="24"/>
        <v/>
      </c>
      <c r="D270" s="22"/>
      <c r="E270" s="32"/>
      <c r="F270" s="16" t="str">
        <f>IF(ISBLANK(G270),"",COUNTA($G$2:G270))</f>
        <v/>
      </c>
      <c r="G270" s="30"/>
      <c r="H270" s="30"/>
      <c r="I270" s="30"/>
      <c r="J270" s="22">
        <f t="shared" si="20"/>
        <v>0</v>
      </c>
      <c r="K270" s="22">
        <f t="shared" si="21"/>
        <v>-20</v>
      </c>
      <c r="L270" s="22">
        <f t="shared" si="22"/>
        <v>-20</v>
      </c>
      <c r="M270" s="31"/>
      <c r="N270" s="31"/>
    </row>
    <row r="271" spans="1:14" x14ac:dyDescent="0.25">
      <c r="A271" s="16">
        <f ca="1">IF(B271=(0),"",COUNTA($B$2:B271))</f>
        <v>270</v>
      </c>
      <c r="B271" s="20" t="str">
        <f t="shared" ca="1" si="23"/>
        <v/>
      </c>
      <c r="C271" s="21" t="str">
        <f t="shared" ca="1" si="24"/>
        <v/>
      </c>
      <c r="D271" s="22"/>
      <c r="E271" s="32"/>
      <c r="F271" s="16" t="str">
        <f>IF(ISBLANK(G271),"",COUNTA($G$2:G271))</f>
        <v/>
      </c>
      <c r="G271" s="30"/>
      <c r="H271" s="30"/>
      <c r="I271" s="30"/>
      <c r="J271" s="22">
        <f t="shared" si="20"/>
        <v>0</v>
      </c>
      <c r="K271" s="22">
        <f t="shared" si="21"/>
        <v>-20</v>
      </c>
      <c r="L271" s="22">
        <f t="shared" si="22"/>
        <v>-20</v>
      </c>
      <c r="M271" s="31"/>
      <c r="N271" s="31"/>
    </row>
    <row r="272" spans="1:14" x14ac:dyDescent="0.25">
      <c r="A272" s="16">
        <f ca="1">IF(B272=(0),"",COUNTA($B$2:B272))</f>
        <v>271</v>
      </c>
      <c r="B272" s="20" t="str">
        <f t="shared" ca="1" si="23"/>
        <v/>
      </c>
      <c r="C272" s="21" t="str">
        <f t="shared" ca="1" si="24"/>
        <v/>
      </c>
      <c r="D272" s="22"/>
      <c r="E272" s="32"/>
      <c r="F272" s="16" t="str">
        <f>IF(ISBLANK(G272),"",COUNTA($G$2:G272))</f>
        <v/>
      </c>
      <c r="G272" s="30"/>
      <c r="H272" s="30"/>
      <c r="I272" s="30"/>
      <c r="J272" s="22">
        <f t="shared" si="20"/>
        <v>0</v>
      </c>
      <c r="K272" s="22">
        <f t="shared" si="21"/>
        <v>-20</v>
      </c>
      <c r="L272" s="22">
        <f t="shared" si="22"/>
        <v>-20</v>
      </c>
      <c r="M272" s="31"/>
      <c r="N272" s="31"/>
    </row>
    <row r="273" spans="1:14" x14ac:dyDescent="0.25">
      <c r="A273" s="16">
        <f ca="1">IF(B273=(0),"",COUNTA($B$2:B273))</f>
        <v>272</v>
      </c>
      <c r="B273" s="20" t="str">
        <f t="shared" ca="1" si="23"/>
        <v/>
      </c>
      <c r="C273" s="21" t="str">
        <f t="shared" ca="1" si="24"/>
        <v/>
      </c>
      <c r="D273" s="22"/>
      <c r="E273" s="32"/>
      <c r="F273" s="16" t="str">
        <f>IF(ISBLANK(G273),"",COUNTA($G$2:G273))</f>
        <v/>
      </c>
      <c r="G273" s="30"/>
      <c r="H273" s="30"/>
      <c r="I273" s="30"/>
      <c r="J273" s="22">
        <f t="shared" si="20"/>
        <v>0</v>
      </c>
      <c r="K273" s="22">
        <f t="shared" si="21"/>
        <v>-20</v>
      </c>
      <c r="L273" s="22">
        <f t="shared" si="22"/>
        <v>-20</v>
      </c>
      <c r="M273" s="31"/>
      <c r="N273" s="31"/>
    </row>
    <row r="274" spans="1:14" x14ac:dyDescent="0.25">
      <c r="A274" s="16">
        <f ca="1">IF(B274=(0),"",COUNTA($B$2:B274))</f>
        <v>273</v>
      </c>
      <c r="B274" s="20" t="str">
        <f t="shared" ca="1" si="23"/>
        <v/>
      </c>
      <c r="C274" s="21" t="str">
        <f t="shared" ca="1" si="24"/>
        <v/>
      </c>
      <c r="D274" s="22"/>
      <c r="E274" s="32"/>
      <c r="F274" s="16" t="str">
        <f>IF(ISBLANK(G274),"",COUNTA($G$2:G274))</f>
        <v/>
      </c>
      <c r="G274" s="30"/>
      <c r="H274" s="30"/>
      <c r="I274" s="30"/>
      <c r="J274" s="22">
        <f t="shared" si="20"/>
        <v>0</v>
      </c>
      <c r="K274" s="22">
        <f t="shared" si="21"/>
        <v>-20</v>
      </c>
      <c r="L274" s="22">
        <f t="shared" si="22"/>
        <v>-20</v>
      </c>
      <c r="M274" s="31"/>
      <c r="N274" s="31"/>
    </row>
    <row r="275" spans="1:14" x14ac:dyDescent="0.25">
      <c r="A275" s="16">
        <f ca="1">IF(B275=(0),"",COUNTA($B$2:B275))</f>
        <v>274</v>
      </c>
      <c r="B275" s="20" t="str">
        <f t="shared" ca="1" si="23"/>
        <v/>
      </c>
      <c r="C275" s="21" t="str">
        <f t="shared" ca="1" si="24"/>
        <v/>
      </c>
      <c r="D275" s="22"/>
      <c r="E275" s="32"/>
      <c r="F275" s="16" t="str">
        <f>IF(ISBLANK(G275),"",COUNTA($G$2:G275))</f>
        <v/>
      </c>
      <c r="G275" s="30"/>
      <c r="H275" s="30"/>
      <c r="I275" s="30"/>
      <c r="J275" s="22">
        <f t="shared" si="20"/>
        <v>0</v>
      </c>
      <c r="K275" s="22">
        <f t="shared" si="21"/>
        <v>-20</v>
      </c>
      <c r="L275" s="22">
        <f t="shared" si="22"/>
        <v>-20</v>
      </c>
      <c r="M275" s="31"/>
      <c r="N275" s="31"/>
    </row>
    <row r="276" spans="1:14" x14ac:dyDescent="0.25">
      <c r="A276" s="16">
        <f ca="1">IF(B276=(0),"",COUNTA($B$2:B276))</f>
        <v>275</v>
      </c>
      <c r="B276" s="20" t="str">
        <f t="shared" ca="1" si="23"/>
        <v/>
      </c>
      <c r="C276" s="21" t="str">
        <f t="shared" ca="1" si="24"/>
        <v/>
      </c>
      <c r="D276" s="22"/>
      <c r="E276" s="32"/>
      <c r="F276" s="16" t="str">
        <f>IF(ISBLANK(G276),"",COUNTA($G$2:G276))</f>
        <v/>
      </c>
      <c r="G276" s="30"/>
      <c r="H276" s="30"/>
      <c r="I276" s="30"/>
      <c r="J276" s="22">
        <f t="shared" si="20"/>
        <v>0</v>
      </c>
      <c r="K276" s="22">
        <f t="shared" si="21"/>
        <v>-20</v>
      </c>
      <c r="L276" s="22">
        <f t="shared" si="22"/>
        <v>-20</v>
      </c>
      <c r="M276" s="31"/>
      <c r="N276" s="31"/>
    </row>
    <row r="277" spans="1:14" x14ac:dyDescent="0.25">
      <c r="A277" s="16">
        <f ca="1">IF(B277=(0),"",COUNTA($B$2:B277))</f>
        <v>276</v>
      </c>
      <c r="B277" s="20" t="str">
        <f t="shared" ca="1" si="23"/>
        <v/>
      </c>
      <c r="C277" s="21" t="str">
        <f t="shared" ca="1" si="24"/>
        <v/>
      </c>
      <c r="D277" s="22"/>
      <c r="E277" s="32"/>
      <c r="F277" s="16" t="str">
        <f>IF(ISBLANK(G277),"",COUNTA($G$2:G277))</f>
        <v/>
      </c>
      <c r="G277" s="30"/>
      <c r="H277" s="30"/>
      <c r="I277" s="30"/>
      <c r="J277" s="22">
        <f t="shared" si="20"/>
        <v>0</v>
      </c>
      <c r="K277" s="22">
        <f t="shared" si="21"/>
        <v>-20</v>
      </c>
      <c r="L277" s="22">
        <f t="shared" si="22"/>
        <v>-20</v>
      </c>
      <c r="M277" s="31"/>
      <c r="N277" s="31"/>
    </row>
    <row r="278" spans="1:14" x14ac:dyDescent="0.25">
      <c r="A278" s="16">
        <f ca="1">IF(B278=(0),"",COUNTA($B$2:B278))</f>
        <v>277</v>
      </c>
      <c r="B278" s="20" t="str">
        <f t="shared" ca="1" si="23"/>
        <v/>
      </c>
      <c r="C278" s="21" t="str">
        <f t="shared" ca="1" si="24"/>
        <v/>
      </c>
      <c r="D278" s="22"/>
      <c r="E278" s="32"/>
      <c r="F278" s="16" t="str">
        <f>IF(ISBLANK(G278),"",COUNTA($G$2:G278))</f>
        <v/>
      </c>
      <c r="G278" s="30"/>
      <c r="H278" s="30"/>
      <c r="I278" s="30"/>
      <c r="J278" s="22">
        <f t="shared" si="20"/>
        <v>0</v>
      </c>
      <c r="K278" s="22">
        <f t="shared" si="21"/>
        <v>-20</v>
      </c>
      <c r="L278" s="22">
        <f t="shared" si="22"/>
        <v>-20</v>
      </c>
      <c r="M278" s="31"/>
      <c r="N278" s="31"/>
    </row>
    <row r="279" spans="1:14" x14ac:dyDescent="0.25">
      <c r="A279" s="16">
        <f ca="1">IF(B279=(0),"",COUNTA($B$2:B279))</f>
        <v>278</v>
      </c>
      <c r="B279" s="20" t="str">
        <f t="shared" ca="1" si="23"/>
        <v/>
      </c>
      <c r="C279" s="21" t="str">
        <f t="shared" ca="1" si="24"/>
        <v/>
      </c>
      <c r="D279" s="22"/>
      <c r="E279" s="32"/>
      <c r="F279" s="16" t="str">
        <f>IF(ISBLANK(G279),"",COUNTA($G$2:G279))</f>
        <v/>
      </c>
      <c r="G279" s="30"/>
      <c r="H279" s="30"/>
      <c r="I279" s="30"/>
      <c r="J279" s="22">
        <f t="shared" si="20"/>
        <v>0</v>
      </c>
      <c r="K279" s="22">
        <f t="shared" si="21"/>
        <v>-20</v>
      </c>
      <c r="L279" s="22">
        <f t="shared" si="22"/>
        <v>-20</v>
      </c>
      <c r="M279" s="31"/>
      <c r="N279" s="31"/>
    </row>
    <row r="280" spans="1:14" x14ac:dyDescent="0.25">
      <c r="A280" s="16">
        <f ca="1">IF(B280=(0),"",COUNTA($B$2:B280))</f>
        <v>279</v>
      </c>
      <c r="B280" s="20" t="str">
        <f t="shared" ca="1" si="23"/>
        <v/>
      </c>
      <c r="C280" s="21" t="str">
        <f t="shared" ca="1" si="24"/>
        <v/>
      </c>
      <c r="D280" s="22"/>
      <c r="E280" s="32"/>
      <c r="F280" s="16" t="str">
        <f>IF(ISBLANK(G280),"",COUNTA($G$2:G280))</f>
        <v/>
      </c>
      <c r="G280" s="30"/>
      <c r="H280" s="30"/>
      <c r="I280" s="30"/>
      <c r="J280" s="22">
        <f t="shared" si="20"/>
        <v>0</v>
      </c>
      <c r="K280" s="22">
        <f t="shared" si="21"/>
        <v>-20</v>
      </c>
      <c r="L280" s="22">
        <f t="shared" si="22"/>
        <v>-20</v>
      </c>
      <c r="M280" s="31"/>
      <c r="N280" s="31"/>
    </row>
    <row r="281" spans="1:14" x14ac:dyDescent="0.25">
      <c r="A281" s="16">
        <f ca="1">IF(B281=(0),"",COUNTA($B$2:B281))</f>
        <v>280</v>
      </c>
      <c r="B281" s="20" t="str">
        <f t="shared" ca="1" si="23"/>
        <v/>
      </c>
      <c r="C281" s="21" t="str">
        <f t="shared" ca="1" si="24"/>
        <v/>
      </c>
      <c r="D281" s="22"/>
      <c r="E281" s="32"/>
      <c r="F281" s="16" t="str">
        <f>IF(ISBLANK(G281),"",COUNTA($G$2:G281))</f>
        <v/>
      </c>
      <c r="G281" s="30"/>
      <c r="H281" s="30"/>
      <c r="I281" s="30"/>
      <c r="J281" s="22">
        <f t="shared" si="20"/>
        <v>0</v>
      </c>
      <c r="K281" s="22">
        <f t="shared" si="21"/>
        <v>-20</v>
      </c>
      <c r="L281" s="22">
        <f t="shared" si="22"/>
        <v>-20</v>
      </c>
      <c r="M281" s="31"/>
      <c r="N281" s="31"/>
    </row>
    <row r="282" spans="1:14" x14ac:dyDescent="0.25">
      <c r="A282" s="16">
        <f ca="1">IF(B282=(0),"",COUNTA($B$2:B282))</f>
        <v>281</v>
      </c>
      <c r="B282" s="20" t="str">
        <f t="shared" ca="1" si="23"/>
        <v/>
      </c>
      <c r="C282" s="21" t="str">
        <f t="shared" ca="1" si="24"/>
        <v/>
      </c>
      <c r="D282" s="22"/>
      <c r="E282" s="32"/>
      <c r="F282" s="16" t="str">
        <f>IF(ISBLANK(G282),"",COUNTA($G$2:G282))</f>
        <v/>
      </c>
      <c r="G282" s="30"/>
      <c r="H282" s="30"/>
      <c r="I282" s="30"/>
      <c r="J282" s="22">
        <f t="shared" si="20"/>
        <v>0</v>
      </c>
      <c r="K282" s="22">
        <f t="shared" si="21"/>
        <v>-20</v>
      </c>
      <c r="L282" s="22">
        <f t="shared" si="22"/>
        <v>-20</v>
      </c>
      <c r="M282" s="31"/>
      <c r="N282" s="31"/>
    </row>
    <row r="283" spans="1:14" x14ac:dyDescent="0.25">
      <c r="A283" s="16">
        <f ca="1">IF(B283=(0),"",COUNTA($B$2:B283))</f>
        <v>282</v>
      </c>
      <c r="B283" s="20" t="str">
        <f t="shared" ca="1" si="23"/>
        <v/>
      </c>
      <c r="C283" s="21" t="str">
        <f t="shared" ca="1" si="24"/>
        <v/>
      </c>
      <c r="D283" s="22"/>
      <c r="E283" s="32"/>
      <c r="F283" s="16" t="str">
        <f>IF(ISBLANK(G283),"",COUNTA($G$2:G283))</f>
        <v/>
      </c>
      <c r="G283" s="30"/>
      <c r="H283" s="30"/>
      <c r="I283" s="30"/>
      <c r="J283" s="22">
        <f t="shared" si="20"/>
        <v>0</v>
      </c>
      <c r="K283" s="22">
        <f t="shared" si="21"/>
        <v>-20</v>
      </c>
      <c r="L283" s="22">
        <f t="shared" si="22"/>
        <v>-20</v>
      </c>
      <c r="M283" s="31"/>
      <c r="N283" s="31"/>
    </row>
    <row r="284" spans="1:14" x14ac:dyDescent="0.25">
      <c r="A284" s="16">
        <f ca="1">IF(B284=(0),"",COUNTA($B$2:B284))</f>
        <v>283</v>
      </c>
      <c r="B284" s="20" t="str">
        <f t="shared" ca="1" si="23"/>
        <v/>
      </c>
      <c r="C284" s="21" t="str">
        <f t="shared" ca="1" si="24"/>
        <v/>
      </c>
      <c r="D284" s="22"/>
      <c r="E284" s="32"/>
      <c r="F284" s="16" t="str">
        <f>IF(ISBLANK(G284),"",COUNTA($G$2:G284))</f>
        <v/>
      </c>
      <c r="G284" s="30"/>
      <c r="H284" s="30"/>
      <c r="I284" s="30"/>
      <c r="J284" s="22">
        <f t="shared" si="20"/>
        <v>0</v>
      </c>
      <c r="K284" s="22">
        <f t="shared" si="21"/>
        <v>-20</v>
      </c>
      <c r="L284" s="22">
        <f t="shared" si="22"/>
        <v>-20</v>
      </c>
      <c r="M284" s="31"/>
      <c r="N284" s="31"/>
    </row>
    <row r="285" spans="1:14" x14ac:dyDescent="0.25">
      <c r="A285" s="16">
        <f ca="1">IF(B285=(0),"",COUNTA($B$2:B285))</f>
        <v>284</v>
      </c>
      <c r="B285" s="20" t="str">
        <f t="shared" ca="1" si="23"/>
        <v/>
      </c>
      <c r="C285" s="21" t="str">
        <f t="shared" ca="1" si="24"/>
        <v/>
      </c>
      <c r="D285" s="22"/>
      <c r="E285" s="32"/>
      <c r="F285" s="16" t="str">
        <f>IF(ISBLANK(G285),"",COUNTA($G$2:G285))</f>
        <v/>
      </c>
      <c r="G285" s="30"/>
      <c r="H285" s="30"/>
      <c r="I285" s="30"/>
      <c r="J285" s="22">
        <f t="shared" si="20"/>
        <v>0</v>
      </c>
      <c r="K285" s="22">
        <f t="shared" si="21"/>
        <v>-20</v>
      </c>
      <c r="L285" s="22">
        <f t="shared" si="22"/>
        <v>-20</v>
      </c>
      <c r="M285" s="31"/>
      <c r="N285" s="31"/>
    </row>
    <row r="286" spans="1:14" x14ac:dyDescent="0.25">
      <c r="A286" s="16">
        <f ca="1">IF(B286=(0),"",COUNTA($B$2:B286))</f>
        <v>285</v>
      </c>
      <c r="B286" s="20" t="str">
        <f t="shared" ca="1" si="23"/>
        <v/>
      </c>
      <c r="C286" s="21" t="str">
        <f t="shared" ca="1" si="24"/>
        <v/>
      </c>
      <c r="D286" s="22"/>
      <c r="E286" s="32"/>
      <c r="F286" s="16" t="str">
        <f>IF(ISBLANK(G286),"",COUNTA($G$2:G286))</f>
        <v/>
      </c>
      <c r="G286" s="30"/>
      <c r="H286" s="30"/>
      <c r="I286" s="30"/>
      <c r="J286" s="22">
        <f t="shared" si="20"/>
        <v>0</v>
      </c>
      <c r="K286" s="22">
        <f t="shared" si="21"/>
        <v>-20</v>
      </c>
      <c r="L286" s="22">
        <f t="shared" si="22"/>
        <v>-20</v>
      </c>
      <c r="M286" s="31"/>
      <c r="N286" s="31"/>
    </row>
    <row r="287" spans="1:14" x14ac:dyDescent="0.25">
      <c r="A287" s="16">
        <f ca="1">IF(B287=(0),"",COUNTA($B$2:B287))</f>
        <v>286</v>
      </c>
      <c r="B287" s="20" t="str">
        <f t="shared" ca="1" si="23"/>
        <v/>
      </c>
      <c r="C287" s="21" t="str">
        <f t="shared" ca="1" si="24"/>
        <v/>
      </c>
      <c r="D287" s="22"/>
      <c r="E287" s="32"/>
      <c r="F287" s="16" t="str">
        <f>IF(ISBLANK(G287),"",COUNTA($G$2:G287))</f>
        <v/>
      </c>
      <c r="G287" s="30"/>
      <c r="H287" s="30"/>
      <c r="I287" s="30"/>
      <c r="J287" s="22">
        <f t="shared" si="20"/>
        <v>0</v>
      </c>
      <c r="K287" s="22">
        <f t="shared" si="21"/>
        <v>-20</v>
      </c>
      <c r="L287" s="22">
        <f t="shared" si="22"/>
        <v>-20</v>
      </c>
      <c r="M287" s="31"/>
      <c r="N287" s="31"/>
    </row>
    <row r="288" spans="1:14" x14ac:dyDescent="0.25">
      <c r="A288" s="16">
        <f ca="1">IF(B288=(0),"",COUNTA($B$2:B288))</f>
        <v>287</v>
      </c>
      <c r="B288" s="20" t="str">
        <f t="shared" ca="1" si="23"/>
        <v/>
      </c>
      <c r="C288" s="21" t="str">
        <f t="shared" ca="1" si="24"/>
        <v/>
      </c>
      <c r="D288" s="22"/>
      <c r="E288" s="32"/>
      <c r="F288" s="16" t="str">
        <f>IF(ISBLANK(G288),"",COUNTA($G$2:G288))</f>
        <v/>
      </c>
      <c r="G288" s="30"/>
      <c r="H288" s="30"/>
      <c r="I288" s="30"/>
      <c r="J288" s="22">
        <f t="shared" si="20"/>
        <v>0</v>
      </c>
      <c r="K288" s="22">
        <f t="shared" si="21"/>
        <v>-20</v>
      </c>
      <c r="L288" s="22">
        <f t="shared" si="22"/>
        <v>-20</v>
      </c>
      <c r="M288" s="31"/>
      <c r="N288" s="31"/>
    </row>
    <row r="289" spans="1:14" x14ac:dyDescent="0.25">
      <c r="A289" s="16">
        <f ca="1">IF(B289=(0),"",COUNTA($B$2:B289))</f>
        <v>288</v>
      </c>
      <c r="B289" s="20" t="str">
        <f t="shared" ca="1" si="23"/>
        <v/>
      </c>
      <c r="C289" s="21" t="str">
        <f t="shared" ca="1" si="24"/>
        <v/>
      </c>
      <c r="D289" s="22"/>
      <c r="E289" s="32"/>
      <c r="F289" s="16" t="str">
        <f>IF(ISBLANK(G289),"",COUNTA($G$2:G289))</f>
        <v/>
      </c>
      <c r="G289" s="30"/>
      <c r="H289" s="30"/>
      <c r="I289" s="30"/>
      <c r="J289" s="22">
        <f t="shared" si="20"/>
        <v>0</v>
      </c>
      <c r="K289" s="22">
        <f t="shared" si="21"/>
        <v>-20</v>
      </c>
      <c r="L289" s="22">
        <f t="shared" si="22"/>
        <v>-20</v>
      </c>
      <c r="M289" s="31"/>
      <c r="N289" s="31"/>
    </row>
    <row r="290" spans="1:14" x14ac:dyDescent="0.25">
      <c r="A290" s="16">
        <f ca="1">IF(B290=(0),"",COUNTA($B$2:B290))</f>
        <v>289</v>
      </c>
      <c r="B290" s="20" t="str">
        <f t="shared" ca="1" si="23"/>
        <v/>
      </c>
      <c r="C290" s="21" t="str">
        <f t="shared" ca="1" si="24"/>
        <v/>
      </c>
      <c r="D290" s="22"/>
      <c r="E290" s="32"/>
      <c r="F290" s="16" t="str">
        <f>IF(ISBLANK(G290),"",COUNTA($G$2:G290))</f>
        <v/>
      </c>
      <c r="G290" s="30"/>
      <c r="H290" s="30"/>
      <c r="I290" s="30"/>
      <c r="J290" s="22">
        <f t="shared" si="20"/>
        <v>0</v>
      </c>
      <c r="K290" s="22">
        <f t="shared" si="21"/>
        <v>-20</v>
      </c>
      <c r="L290" s="22">
        <f t="shared" si="22"/>
        <v>-20</v>
      </c>
      <c r="M290" s="31"/>
      <c r="N290" s="31"/>
    </row>
    <row r="291" spans="1:14" x14ac:dyDescent="0.25">
      <c r="A291" s="16">
        <f ca="1">IF(B291=(0),"",COUNTA($B$2:B291))</f>
        <v>290</v>
      </c>
      <c r="B291" s="20" t="str">
        <f t="shared" ca="1" si="23"/>
        <v/>
      </c>
      <c r="C291" s="21" t="str">
        <f t="shared" ca="1" si="24"/>
        <v/>
      </c>
      <c r="D291" s="22"/>
      <c r="E291" s="32"/>
      <c r="F291" s="16" t="str">
        <f>IF(ISBLANK(G291),"",COUNTA($G$2:G291))</f>
        <v/>
      </c>
      <c r="G291" s="30"/>
      <c r="H291" s="30"/>
      <c r="I291" s="30"/>
      <c r="J291" s="22">
        <f t="shared" si="20"/>
        <v>0</v>
      </c>
      <c r="K291" s="22">
        <f t="shared" si="21"/>
        <v>-20</v>
      </c>
      <c r="L291" s="22">
        <f t="shared" si="22"/>
        <v>-20</v>
      </c>
      <c r="M291" s="31"/>
      <c r="N291" s="31"/>
    </row>
    <row r="292" spans="1:14" x14ac:dyDescent="0.25">
      <c r="A292" s="16">
        <f ca="1">IF(B292=(0),"",COUNTA($B$2:B292))</f>
        <v>291</v>
      </c>
      <c r="B292" s="20" t="str">
        <f t="shared" ca="1" si="23"/>
        <v/>
      </c>
      <c r="C292" s="21" t="str">
        <f t="shared" ca="1" si="24"/>
        <v/>
      </c>
      <c r="D292" s="22"/>
      <c r="E292" s="32"/>
      <c r="F292" s="16" t="str">
        <f>IF(ISBLANK(G292),"",COUNTA($G$2:G292))</f>
        <v/>
      </c>
      <c r="G292" s="30"/>
      <c r="H292" s="30"/>
      <c r="I292" s="30"/>
      <c r="J292" s="22">
        <f t="shared" si="20"/>
        <v>0</v>
      </c>
      <c r="K292" s="22">
        <f t="shared" si="21"/>
        <v>-20</v>
      </c>
      <c r="L292" s="22">
        <f t="shared" si="22"/>
        <v>-20</v>
      </c>
      <c r="M292" s="31"/>
      <c r="N292" s="31"/>
    </row>
    <row r="293" spans="1:14" x14ac:dyDescent="0.25">
      <c r="A293" s="16">
        <f ca="1">IF(B293=(0),"",COUNTA($B$2:B293))</f>
        <v>292</v>
      </c>
      <c r="B293" s="20" t="str">
        <f t="shared" ca="1" si="23"/>
        <v/>
      </c>
      <c r="C293" s="21" t="str">
        <f t="shared" ca="1" si="24"/>
        <v/>
      </c>
      <c r="D293" s="22"/>
      <c r="E293" s="32"/>
      <c r="F293" s="16" t="str">
        <f>IF(ISBLANK(G293),"",COUNTA($G$2:G293))</f>
        <v/>
      </c>
      <c r="G293" s="30"/>
      <c r="H293" s="30"/>
      <c r="I293" s="30"/>
      <c r="J293" s="22">
        <f t="shared" si="20"/>
        <v>0</v>
      </c>
      <c r="K293" s="22">
        <f t="shared" si="21"/>
        <v>-20</v>
      </c>
      <c r="L293" s="22">
        <f t="shared" si="22"/>
        <v>-20</v>
      </c>
      <c r="M293" s="31"/>
      <c r="N293" s="31"/>
    </row>
    <row r="294" spans="1:14" x14ac:dyDescent="0.25">
      <c r="A294" s="16">
        <f ca="1">IF(B294=(0),"",COUNTA($B$2:B294))</f>
        <v>293</v>
      </c>
      <c r="B294" s="20" t="str">
        <f t="shared" ca="1" si="23"/>
        <v/>
      </c>
      <c r="C294" s="21" t="str">
        <f t="shared" ca="1" si="24"/>
        <v/>
      </c>
      <c r="D294" s="22"/>
      <c r="E294" s="32"/>
      <c r="F294" s="16" t="str">
        <f>IF(ISBLANK(G294),"",COUNTA($G$2:G294))</f>
        <v/>
      </c>
      <c r="G294" s="30"/>
      <c r="H294" s="30"/>
      <c r="I294" s="30"/>
      <c r="J294" s="22">
        <f t="shared" si="20"/>
        <v>0</v>
      </c>
      <c r="K294" s="22">
        <f t="shared" si="21"/>
        <v>-20</v>
      </c>
      <c r="L294" s="22">
        <f t="shared" si="22"/>
        <v>-20</v>
      </c>
      <c r="M294" s="31"/>
      <c r="N294" s="31"/>
    </row>
    <row r="295" spans="1:14" x14ac:dyDescent="0.25">
      <c r="A295" s="16">
        <f ca="1">IF(B295=(0),"",COUNTA($B$2:B295))</f>
        <v>294</v>
      </c>
      <c r="B295" s="20" t="str">
        <f t="shared" ca="1" si="23"/>
        <v/>
      </c>
      <c r="C295" s="21" t="str">
        <f t="shared" ca="1" si="24"/>
        <v/>
      </c>
      <c r="D295" s="22"/>
      <c r="E295" s="32"/>
      <c r="F295" s="16" t="str">
        <f>IF(ISBLANK(G295),"",COUNTA($G$2:G295))</f>
        <v/>
      </c>
      <c r="G295" s="30"/>
      <c r="H295" s="30"/>
      <c r="I295" s="30"/>
      <c r="J295" s="22">
        <f t="shared" si="20"/>
        <v>0</v>
      </c>
      <c r="K295" s="22">
        <f t="shared" si="21"/>
        <v>-20</v>
      </c>
      <c r="L295" s="22">
        <f t="shared" si="22"/>
        <v>-20</v>
      </c>
      <c r="M295" s="31"/>
      <c r="N295" s="31"/>
    </row>
    <row r="296" spans="1:14" x14ac:dyDescent="0.25">
      <c r="A296" s="16">
        <f ca="1">IF(B296=(0),"",COUNTA($B$2:B296))</f>
        <v>295</v>
      </c>
      <c r="B296" s="20" t="str">
        <f t="shared" ca="1" si="23"/>
        <v/>
      </c>
      <c r="C296" s="21" t="str">
        <f t="shared" ca="1" si="24"/>
        <v/>
      </c>
      <c r="D296" s="22"/>
      <c r="E296" s="32"/>
      <c r="F296" s="16" t="str">
        <f>IF(ISBLANK(G296),"",COUNTA($G$2:G296))</f>
        <v/>
      </c>
      <c r="G296" s="30"/>
      <c r="H296" s="30"/>
      <c r="I296" s="30"/>
      <c r="J296" s="22">
        <f t="shared" si="20"/>
        <v>0</v>
      </c>
      <c r="K296" s="22">
        <f t="shared" si="21"/>
        <v>-20</v>
      </c>
      <c r="L296" s="22">
        <f t="shared" si="22"/>
        <v>-20</v>
      </c>
      <c r="M296" s="31"/>
      <c r="N296" s="31"/>
    </row>
    <row r="297" spans="1:14" x14ac:dyDescent="0.25">
      <c r="A297" s="16">
        <f ca="1">IF(B297=(0),"",COUNTA($B$2:B297))</f>
        <v>296</v>
      </c>
      <c r="B297" s="20" t="str">
        <f t="shared" ca="1" si="23"/>
        <v/>
      </c>
      <c r="C297" s="21" t="str">
        <f t="shared" ca="1" si="24"/>
        <v/>
      </c>
      <c r="D297" s="22"/>
      <c r="E297" s="32"/>
      <c r="F297" s="16" t="str">
        <f>IF(ISBLANK(G297),"",COUNTA($G$2:G297))</f>
        <v/>
      </c>
      <c r="G297" s="30"/>
      <c r="H297" s="30"/>
      <c r="I297" s="30"/>
      <c r="J297" s="22">
        <f t="shared" si="20"/>
        <v>0</v>
      </c>
      <c r="K297" s="22">
        <f t="shared" si="21"/>
        <v>-20</v>
      </c>
      <c r="L297" s="22">
        <f t="shared" si="22"/>
        <v>-20</v>
      </c>
      <c r="M297" s="31"/>
      <c r="N297" s="31"/>
    </row>
    <row r="298" spans="1:14" x14ac:dyDescent="0.25">
      <c r="A298" s="16">
        <f ca="1">IF(B298=(0),"",COUNTA($B$2:B298))</f>
        <v>297</v>
      </c>
      <c r="B298" s="20" t="str">
        <f t="shared" ca="1" si="23"/>
        <v/>
      </c>
      <c r="C298" s="21" t="str">
        <f t="shared" ca="1" si="24"/>
        <v/>
      </c>
      <c r="D298" s="22"/>
      <c r="E298" s="32"/>
      <c r="F298" s="16" t="str">
        <f>IF(ISBLANK(G298),"",COUNTA($G$2:G298))</f>
        <v/>
      </c>
      <c r="G298" s="30"/>
      <c r="H298" s="30"/>
      <c r="I298" s="30"/>
      <c r="J298" s="22">
        <f t="shared" si="20"/>
        <v>0</v>
      </c>
      <c r="K298" s="22">
        <f t="shared" si="21"/>
        <v>-20</v>
      </c>
      <c r="L298" s="22">
        <f t="shared" si="22"/>
        <v>-20</v>
      </c>
      <c r="M298" s="31"/>
      <c r="N298" s="31"/>
    </row>
    <row r="299" spans="1:14" x14ac:dyDescent="0.25">
      <c r="A299" s="16">
        <f ca="1">IF(B299=(0),"",COUNTA($B$2:B299))</f>
        <v>298</v>
      </c>
      <c r="B299" s="20" t="str">
        <f t="shared" ca="1" si="23"/>
        <v/>
      </c>
      <c r="C299" s="21" t="str">
        <f t="shared" ca="1" si="24"/>
        <v/>
      </c>
      <c r="D299" s="22"/>
      <c r="E299" s="32"/>
      <c r="F299" s="16" t="str">
        <f>IF(ISBLANK(G299),"",COUNTA($G$2:G299))</f>
        <v/>
      </c>
      <c r="G299" s="30"/>
      <c r="H299" s="30"/>
      <c r="I299" s="30"/>
      <c r="J299" s="22">
        <f t="shared" si="20"/>
        <v>0</v>
      </c>
      <c r="K299" s="22">
        <f t="shared" si="21"/>
        <v>-20</v>
      </c>
      <c r="L299" s="22">
        <f t="shared" si="22"/>
        <v>-20</v>
      </c>
      <c r="M299" s="31"/>
      <c r="N299" s="31"/>
    </row>
    <row r="300" spans="1:14" x14ac:dyDescent="0.25">
      <c r="A300" s="16">
        <f ca="1">IF(B300=(0),"",COUNTA($B$2:B300))</f>
        <v>299</v>
      </c>
      <c r="B300" s="20" t="str">
        <f t="shared" ca="1" si="23"/>
        <v/>
      </c>
      <c r="C300" s="21" t="str">
        <f t="shared" ca="1" si="24"/>
        <v/>
      </c>
      <c r="D300" s="22"/>
      <c r="E300" s="32"/>
      <c r="F300" s="16" t="str">
        <f>IF(ISBLANK(G300),"",COUNTA($G$2:G300))</f>
        <v/>
      </c>
      <c r="G300" s="30"/>
      <c r="H300" s="30"/>
      <c r="I300" s="30"/>
      <c r="J300" s="22">
        <f t="shared" si="20"/>
        <v>0</v>
      </c>
      <c r="K300" s="22">
        <f t="shared" si="21"/>
        <v>-20</v>
      </c>
      <c r="L300" s="22">
        <f t="shared" si="22"/>
        <v>-20</v>
      </c>
      <c r="M300" s="31"/>
      <c r="N300" s="31"/>
    </row>
    <row r="301" spans="1:14" x14ac:dyDescent="0.25">
      <c r="A301" s="16">
        <f ca="1">IF(B301=(0),"",COUNTA($B$2:B301))</f>
        <v>300</v>
      </c>
      <c r="B301" s="20" t="str">
        <f t="shared" ca="1" si="23"/>
        <v/>
      </c>
      <c r="C301" s="21" t="str">
        <f t="shared" ca="1" si="24"/>
        <v/>
      </c>
      <c r="D301" s="22"/>
      <c r="E301" s="32"/>
      <c r="F301" s="16" t="str">
        <f>IF(ISBLANK(G301),"",COUNTA($G$2:G301))</f>
        <v/>
      </c>
      <c r="G301" s="30"/>
      <c r="H301" s="30"/>
      <c r="I301" s="30"/>
      <c r="J301" s="22">
        <f t="shared" si="20"/>
        <v>0</v>
      </c>
      <c r="K301" s="22">
        <f t="shared" si="21"/>
        <v>-20</v>
      </c>
      <c r="L301" s="22">
        <f t="shared" si="22"/>
        <v>-20</v>
      </c>
      <c r="M301" s="31"/>
      <c r="N301" s="31"/>
    </row>
    <row r="302" spans="1:14" x14ac:dyDescent="0.25">
      <c r="A302" s="16">
        <f ca="1">IF(B302=(0),"",COUNTA($B$2:B302))</f>
        <v>301</v>
      </c>
      <c r="B302" s="20" t="str">
        <f t="shared" ca="1" si="23"/>
        <v/>
      </c>
      <c r="C302" s="21" t="str">
        <f t="shared" ca="1" si="24"/>
        <v/>
      </c>
      <c r="D302" s="22"/>
      <c r="E302" s="32"/>
      <c r="F302" s="16" t="str">
        <f>IF(ISBLANK(G302),"",COUNTA($G$2:G302))</f>
        <v/>
      </c>
      <c r="G302" s="30"/>
      <c r="H302" s="30"/>
      <c r="I302" s="30"/>
      <c r="J302" s="22">
        <f t="shared" si="20"/>
        <v>0</v>
      </c>
      <c r="K302" s="22">
        <f t="shared" si="21"/>
        <v>-20</v>
      </c>
      <c r="L302" s="22">
        <f t="shared" si="22"/>
        <v>-20</v>
      </c>
      <c r="M302" s="31"/>
      <c r="N302" s="31"/>
    </row>
    <row r="303" spans="1:14" x14ac:dyDescent="0.25">
      <c r="A303" s="16">
        <f ca="1">IF(B303=(0),"",COUNTA($B$2:B303))</f>
        <v>302</v>
      </c>
      <c r="B303" s="20" t="str">
        <f t="shared" ca="1" si="23"/>
        <v/>
      </c>
      <c r="C303" s="21" t="str">
        <f t="shared" ca="1" si="24"/>
        <v/>
      </c>
      <c r="D303" s="22"/>
      <c r="E303" s="32"/>
      <c r="F303" s="16" t="str">
        <f>IF(ISBLANK(G303),"",COUNTA($G$2:G303))</f>
        <v/>
      </c>
      <c r="G303" s="30"/>
      <c r="H303" s="30"/>
      <c r="I303" s="30"/>
      <c r="J303" s="22">
        <f t="shared" si="20"/>
        <v>0</v>
      </c>
      <c r="K303" s="22">
        <f t="shared" si="21"/>
        <v>-20</v>
      </c>
      <c r="L303" s="22">
        <f t="shared" si="22"/>
        <v>-20</v>
      </c>
      <c r="M303" s="31"/>
      <c r="N303" s="31"/>
    </row>
    <row r="304" spans="1:14" x14ac:dyDescent="0.25">
      <c r="A304" s="16">
        <f ca="1">IF(B304=(0),"",COUNTA($B$2:B304))</f>
        <v>303</v>
      </c>
      <c r="B304" s="20" t="str">
        <f t="shared" ca="1" si="23"/>
        <v/>
      </c>
      <c r="C304" s="21" t="str">
        <f t="shared" ca="1" si="24"/>
        <v/>
      </c>
      <c r="D304" s="22"/>
      <c r="E304" s="32"/>
      <c r="F304" s="16" t="str">
        <f>IF(ISBLANK(G304),"",COUNTA($G$2:G304))</f>
        <v/>
      </c>
      <c r="G304" s="30"/>
      <c r="H304" s="30"/>
      <c r="I304" s="30"/>
      <c r="J304" s="22">
        <f t="shared" si="20"/>
        <v>0</v>
      </c>
      <c r="K304" s="22">
        <f t="shared" si="21"/>
        <v>-20</v>
      </c>
      <c r="L304" s="22">
        <f t="shared" si="22"/>
        <v>-20</v>
      </c>
      <c r="M304" s="31"/>
      <c r="N304" s="31"/>
    </row>
    <row r="305" spans="1:14" x14ac:dyDescent="0.25">
      <c r="A305" s="16">
        <f ca="1">IF(B305=(0),"",COUNTA($B$2:B305))</f>
        <v>304</v>
      </c>
      <c r="B305" s="20" t="str">
        <f t="shared" ca="1" si="23"/>
        <v/>
      </c>
      <c r="C305" s="21" t="str">
        <f t="shared" ca="1" si="24"/>
        <v/>
      </c>
      <c r="D305" s="22"/>
      <c r="E305" s="32"/>
      <c r="F305" s="16" t="str">
        <f>IF(ISBLANK(G305),"",COUNTA($G$2:G305))</f>
        <v/>
      </c>
      <c r="G305" s="30"/>
      <c r="H305" s="30"/>
      <c r="I305" s="30"/>
      <c r="J305" s="22">
        <f t="shared" si="20"/>
        <v>0</v>
      </c>
      <c r="K305" s="22">
        <f t="shared" si="21"/>
        <v>-20</v>
      </c>
      <c r="L305" s="22">
        <f t="shared" si="22"/>
        <v>-20</v>
      </c>
      <c r="M305" s="31"/>
      <c r="N305" s="31"/>
    </row>
    <row r="306" spans="1:14" x14ac:dyDescent="0.25">
      <c r="A306" s="16">
        <f ca="1">IF(B306=(0),"",COUNTA($B$2:B306))</f>
        <v>305</v>
      </c>
      <c r="B306" s="20" t="str">
        <f t="shared" ca="1" si="23"/>
        <v/>
      </c>
      <c r="C306" s="21" t="str">
        <f t="shared" ca="1" si="24"/>
        <v/>
      </c>
      <c r="D306" s="22"/>
      <c r="E306" s="32"/>
      <c r="F306" s="16" t="str">
        <f>IF(ISBLANK(G306),"",COUNTA($G$2:G306))</f>
        <v/>
      </c>
      <c r="G306" s="30"/>
      <c r="H306" s="30"/>
      <c r="I306" s="30"/>
      <c r="J306" s="22">
        <f t="shared" si="20"/>
        <v>0</v>
      </c>
      <c r="K306" s="22">
        <f t="shared" si="21"/>
        <v>-20</v>
      </c>
      <c r="L306" s="22">
        <f t="shared" si="22"/>
        <v>-20</v>
      </c>
      <c r="M306" s="31"/>
      <c r="N306" s="31"/>
    </row>
    <row r="307" spans="1:14" x14ac:dyDescent="0.25">
      <c r="A307" s="16">
        <f ca="1">IF(B307=(0),"",COUNTA($B$2:B307))</f>
        <v>306</v>
      </c>
      <c r="B307" s="20" t="str">
        <f t="shared" ca="1" si="23"/>
        <v/>
      </c>
      <c r="C307" s="21" t="str">
        <f t="shared" ca="1" si="24"/>
        <v/>
      </c>
      <c r="D307" s="22"/>
      <c r="E307" s="32"/>
      <c r="F307" s="16" t="str">
        <f>IF(ISBLANK(G307),"",COUNTA($G$2:G307))</f>
        <v/>
      </c>
      <c r="G307" s="30"/>
      <c r="H307" s="30"/>
      <c r="I307" s="30"/>
      <c r="J307" s="22">
        <f t="shared" si="20"/>
        <v>0</v>
      </c>
      <c r="K307" s="22">
        <f t="shared" si="21"/>
        <v>-20</v>
      </c>
      <c r="L307" s="22">
        <f t="shared" si="22"/>
        <v>-20</v>
      </c>
      <c r="M307" s="31"/>
      <c r="N307" s="31"/>
    </row>
    <row r="308" spans="1:14" x14ac:dyDescent="0.25">
      <c r="A308" s="16">
        <f ca="1">IF(B308=(0),"",COUNTA($B$2:B308))</f>
        <v>307</v>
      </c>
      <c r="B308" s="20" t="str">
        <f t="shared" ca="1" si="23"/>
        <v/>
      </c>
      <c r="C308" s="21" t="str">
        <f t="shared" ca="1" si="24"/>
        <v/>
      </c>
      <c r="D308" s="22"/>
      <c r="E308" s="32"/>
      <c r="F308" s="16" t="str">
        <f>IF(ISBLANK(G308),"",COUNTA($G$2:G308))</f>
        <v/>
      </c>
      <c r="G308" s="30"/>
      <c r="H308" s="30"/>
      <c r="I308" s="30"/>
      <c r="J308" s="22">
        <f t="shared" si="20"/>
        <v>0</v>
      </c>
      <c r="K308" s="22">
        <f t="shared" si="21"/>
        <v>-20</v>
      </c>
      <c r="L308" s="22">
        <f t="shared" si="22"/>
        <v>-20</v>
      </c>
      <c r="M308" s="31"/>
      <c r="N308" s="31"/>
    </row>
    <row r="309" spans="1:14" x14ac:dyDescent="0.25">
      <c r="A309" s="16">
        <f ca="1">IF(B309=(0),"",COUNTA($B$2:B309))</f>
        <v>308</v>
      </c>
      <c r="B309" s="20" t="str">
        <f t="shared" ca="1" si="23"/>
        <v/>
      </c>
      <c r="C309" s="21" t="str">
        <f t="shared" ca="1" si="24"/>
        <v/>
      </c>
      <c r="D309" s="22"/>
      <c r="E309" s="32"/>
      <c r="F309" s="16" t="str">
        <f>IF(ISBLANK(G309),"",COUNTA($G$2:G309))</f>
        <v/>
      </c>
      <c r="G309" s="30"/>
      <c r="H309" s="30"/>
      <c r="I309" s="30"/>
      <c r="J309" s="22">
        <f t="shared" si="20"/>
        <v>0</v>
      </c>
      <c r="K309" s="22">
        <f t="shared" si="21"/>
        <v>-20</v>
      </c>
      <c r="L309" s="22">
        <f t="shared" si="22"/>
        <v>-20</v>
      </c>
      <c r="M309" s="31"/>
      <c r="N309" s="31"/>
    </row>
    <row r="310" spans="1:14" x14ac:dyDescent="0.25">
      <c r="A310" s="16">
        <f ca="1">IF(B310=(0),"",COUNTA($B$2:B310))</f>
        <v>309</v>
      </c>
      <c r="B310" s="20" t="str">
        <f t="shared" ca="1" si="23"/>
        <v/>
      </c>
      <c r="C310" s="21" t="str">
        <f t="shared" ca="1" si="24"/>
        <v/>
      </c>
      <c r="D310" s="22"/>
      <c r="E310" s="32"/>
      <c r="F310" s="16" t="str">
        <f>IF(ISBLANK(G310),"",COUNTA($G$2:G310))</f>
        <v/>
      </c>
      <c r="G310" s="30"/>
      <c r="H310" s="30"/>
      <c r="I310" s="30"/>
      <c r="J310" s="22">
        <f t="shared" si="20"/>
        <v>0</v>
      </c>
      <c r="K310" s="22">
        <f t="shared" si="21"/>
        <v>-20</v>
      </c>
      <c r="L310" s="22">
        <f t="shared" si="22"/>
        <v>-20</v>
      </c>
      <c r="M310" s="31"/>
      <c r="N310" s="31"/>
    </row>
    <row r="311" spans="1:14" x14ac:dyDescent="0.25">
      <c r="A311" s="16">
        <f ca="1">IF(B311=(0),"",COUNTA($B$2:B311))</f>
        <v>310</v>
      </c>
      <c r="B311" s="20" t="str">
        <f t="shared" ca="1" si="23"/>
        <v/>
      </c>
      <c r="C311" s="21" t="str">
        <f t="shared" ca="1" si="24"/>
        <v/>
      </c>
      <c r="D311" s="22"/>
      <c r="E311" s="32"/>
      <c r="F311" s="16" t="str">
        <f>IF(ISBLANK(G311),"",COUNTA($G$2:G311))</f>
        <v/>
      </c>
      <c r="G311" s="30"/>
      <c r="H311" s="30"/>
      <c r="I311" s="30"/>
      <c r="J311" s="22">
        <f t="shared" si="20"/>
        <v>0</v>
      </c>
      <c r="K311" s="22">
        <f t="shared" si="21"/>
        <v>-20</v>
      </c>
      <c r="L311" s="22">
        <f t="shared" si="22"/>
        <v>-20</v>
      </c>
      <c r="M311" s="31"/>
      <c r="N311" s="31"/>
    </row>
    <row r="312" spans="1:14" x14ac:dyDescent="0.25">
      <c r="A312" s="16">
        <f ca="1">IF(B312=(0),"",COUNTA($B$2:B312))</f>
        <v>311</v>
      </c>
      <c r="B312" s="20" t="str">
        <f t="shared" ca="1" si="23"/>
        <v/>
      </c>
      <c r="C312" s="21" t="str">
        <f t="shared" ca="1" si="24"/>
        <v/>
      </c>
      <c r="D312" s="22"/>
      <c r="E312" s="32"/>
      <c r="F312" s="16" t="str">
        <f>IF(ISBLANK(G312),"",COUNTA($G$2:G312))</f>
        <v/>
      </c>
      <c r="G312" s="30"/>
      <c r="H312" s="30"/>
      <c r="I312" s="30"/>
      <c r="J312" s="22">
        <f t="shared" si="20"/>
        <v>0</v>
      </c>
      <c r="K312" s="22">
        <f t="shared" si="21"/>
        <v>-20</v>
      </c>
      <c r="L312" s="22">
        <f t="shared" si="22"/>
        <v>-20</v>
      </c>
      <c r="M312" s="31"/>
      <c r="N312" s="31"/>
    </row>
    <row r="313" spans="1:14" x14ac:dyDescent="0.25">
      <c r="A313" s="16">
        <f ca="1">IF(B313=(0),"",COUNTA($B$2:B313))</f>
        <v>312</v>
      </c>
      <c r="B313" s="20" t="str">
        <f t="shared" ca="1" si="23"/>
        <v/>
      </c>
      <c r="C313" s="21" t="str">
        <f t="shared" ca="1" si="24"/>
        <v/>
      </c>
      <c r="D313" s="22"/>
      <c r="E313" s="32"/>
      <c r="F313" s="16" t="str">
        <f>IF(ISBLANK(G313),"",COUNTA($G$2:G313))</f>
        <v/>
      </c>
      <c r="G313" s="30"/>
      <c r="H313" s="30"/>
      <c r="I313" s="30"/>
      <c r="J313" s="22">
        <f t="shared" si="20"/>
        <v>0</v>
      </c>
      <c r="K313" s="22">
        <f t="shared" si="21"/>
        <v>-20</v>
      </c>
      <c r="L313" s="22">
        <f t="shared" si="22"/>
        <v>-20</v>
      </c>
      <c r="M313" s="31"/>
      <c r="N313" s="31"/>
    </row>
    <row r="314" spans="1:14" x14ac:dyDescent="0.25">
      <c r="A314" s="16">
        <f ca="1">IF(B314=(0),"",COUNTA($B$2:B314))</f>
        <v>313</v>
      </c>
      <c r="B314" s="20" t="str">
        <f t="shared" ca="1" si="23"/>
        <v/>
      </c>
      <c r="C314" s="21" t="str">
        <f t="shared" ca="1" si="24"/>
        <v/>
      </c>
      <c r="D314" s="22"/>
      <c r="E314" s="32"/>
      <c r="F314" s="16" t="str">
        <f>IF(ISBLANK(G314),"",COUNTA($G$2:G314))</f>
        <v/>
      </c>
      <c r="G314" s="30"/>
      <c r="H314" s="30"/>
      <c r="I314" s="30"/>
      <c r="J314" s="22">
        <f t="shared" si="20"/>
        <v>0</v>
      </c>
      <c r="K314" s="22">
        <f t="shared" si="21"/>
        <v>-20</v>
      </c>
      <c r="L314" s="22">
        <f t="shared" si="22"/>
        <v>-20</v>
      </c>
      <c r="M314" s="31"/>
      <c r="N314" s="31"/>
    </row>
    <row r="315" spans="1:14" x14ac:dyDescent="0.25">
      <c r="A315" s="16">
        <f ca="1">IF(B315=(0),"",COUNTA($B$2:B315))</f>
        <v>314</v>
      </c>
      <c r="B315" s="20" t="str">
        <f t="shared" ca="1" si="23"/>
        <v/>
      </c>
      <c r="C315" s="21" t="str">
        <f t="shared" ca="1" si="24"/>
        <v/>
      </c>
      <c r="D315" s="22"/>
      <c r="E315" s="32"/>
      <c r="F315" s="16" t="str">
        <f>IF(ISBLANK(G315),"",COUNTA($G$2:G315))</f>
        <v/>
      </c>
      <c r="G315" s="30"/>
      <c r="H315" s="30"/>
      <c r="I315" s="30"/>
      <c r="J315" s="22">
        <f t="shared" si="20"/>
        <v>0</v>
      </c>
      <c r="K315" s="22">
        <f t="shared" si="21"/>
        <v>-20</v>
      </c>
      <c r="L315" s="22">
        <f t="shared" si="22"/>
        <v>-20</v>
      </c>
      <c r="M315" s="31"/>
      <c r="N315" s="31"/>
    </row>
    <row r="316" spans="1:14" x14ac:dyDescent="0.25">
      <c r="A316" s="16">
        <f ca="1">IF(B316=(0),"",COUNTA($B$2:B316))</f>
        <v>315</v>
      </c>
      <c r="B316" s="20" t="str">
        <f t="shared" ca="1" si="23"/>
        <v/>
      </c>
      <c r="C316" s="21" t="str">
        <f t="shared" ca="1" si="24"/>
        <v/>
      </c>
      <c r="D316" s="22"/>
      <c r="E316" s="32"/>
      <c r="F316" s="16" t="str">
        <f>IF(ISBLANK(G316),"",COUNTA($G$2:G316))</f>
        <v/>
      </c>
      <c r="G316" s="30"/>
      <c r="H316" s="30"/>
      <c r="I316" s="30"/>
      <c r="J316" s="22">
        <f t="shared" si="20"/>
        <v>0</v>
      </c>
      <c r="K316" s="22">
        <f t="shared" si="21"/>
        <v>-20</v>
      </c>
      <c r="L316" s="22">
        <f t="shared" si="22"/>
        <v>-20</v>
      </c>
      <c r="M316" s="31"/>
      <c r="N316" s="31"/>
    </row>
    <row r="317" spans="1:14" x14ac:dyDescent="0.25">
      <c r="A317" s="16">
        <f ca="1">IF(B317=(0),"",COUNTA($B$2:B317))</f>
        <v>316</v>
      </c>
      <c r="B317" s="20" t="str">
        <f t="shared" ca="1" si="23"/>
        <v/>
      </c>
      <c r="C317" s="21" t="str">
        <f t="shared" ca="1" si="24"/>
        <v/>
      </c>
      <c r="D317" s="22"/>
      <c r="E317" s="32"/>
      <c r="F317" s="16" t="str">
        <f>IF(ISBLANK(G317),"",COUNTA($G$2:G317))</f>
        <v/>
      </c>
      <c r="G317" s="30"/>
      <c r="H317" s="30"/>
      <c r="I317" s="30"/>
      <c r="J317" s="22">
        <f t="shared" si="20"/>
        <v>0</v>
      </c>
      <c r="K317" s="22">
        <f t="shared" si="21"/>
        <v>-20</v>
      </c>
      <c r="L317" s="22">
        <f t="shared" si="22"/>
        <v>-20</v>
      </c>
      <c r="M317" s="31"/>
      <c r="N317" s="31"/>
    </row>
    <row r="318" spans="1:14" x14ac:dyDescent="0.25">
      <c r="A318" s="16">
        <f ca="1">IF(B318=(0),"",COUNTA($B$2:B318))</f>
        <v>317</v>
      </c>
      <c r="B318" s="20" t="str">
        <f t="shared" ca="1" si="23"/>
        <v/>
      </c>
      <c r="C318" s="21" t="str">
        <f t="shared" ca="1" si="24"/>
        <v/>
      </c>
      <c r="D318" s="22"/>
      <c r="E318" s="32"/>
      <c r="F318" s="16" t="str">
        <f>IF(ISBLANK(G318),"",COUNTA($G$2:G318))</f>
        <v/>
      </c>
      <c r="G318" s="30"/>
      <c r="H318" s="30"/>
      <c r="I318" s="30"/>
      <c r="J318" s="22">
        <f t="shared" si="20"/>
        <v>0</v>
      </c>
      <c r="K318" s="22">
        <f t="shared" si="21"/>
        <v>-20</v>
      </c>
      <c r="L318" s="22">
        <f t="shared" si="22"/>
        <v>-20</v>
      </c>
      <c r="M318" s="31"/>
      <c r="N318" s="31"/>
    </row>
    <row r="319" spans="1:14" x14ac:dyDescent="0.25">
      <c r="A319" s="16">
        <f ca="1">IF(B319=(0),"",COUNTA($B$2:B319))</f>
        <v>318</v>
      </c>
      <c r="B319" s="20" t="str">
        <f t="shared" ca="1" si="23"/>
        <v/>
      </c>
      <c r="C319" s="21" t="str">
        <f t="shared" ca="1" si="24"/>
        <v/>
      </c>
      <c r="D319" s="22"/>
      <c r="E319" s="32"/>
      <c r="F319" s="16" t="str">
        <f>IF(ISBLANK(G319),"",COUNTA($G$2:G319))</f>
        <v/>
      </c>
      <c r="G319" s="30"/>
      <c r="H319" s="30"/>
      <c r="I319" s="30"/>
      <c r="J319" s="22">
        <f t="shared" si="20"/>
        <v>0</v>
      </c>
      <c r="K319" s="22">
        <f t="shared" si="21"/>
        <v>-20</v>
      </c>
      <c r="L319" s="22">
        <f t="shared" si="22"/>
        <v>-20</v>
      </c>
      <c r="M319" s="31"/>
      <c r="N319" s="31"/>
    </row>
    <row r="320" spans="1:14" x14ac:dyDescent="0.25">
      <c r="A320" s="16">
        <f ca="1">IF(B320=(0),"",COUNTA($B$2:B320))</f>
        <v>319</v>
      </c>
      <c r="B320" s="20" t="str">
        <f t="shared" ca="1" si="23"/>
        <v/>
      </c>
      <c r="C320" s="21" t="str">
        <f t="shared" ca="1" si="24"/>
        <v/>
      </c>
      <c r="D320" s="22"/>
      <c r="E320" s="32"/>
      <c r="F320" s="16" t="str">
        <f>IF(ISBLANK(G320),"",COUNTA($G$2:G320))</f>
        <v/>
      </c>
      <c r="G320" s="30"/>
      <c r="H320" s="30"/>
      <c r="I320" s="30"/>
      <c r="J320" s="22">
        <f t="shared" si="20"/>
        <v>0</v>
      </c>
      <c r="K320" s="22">
        <f t="shared" si="21"/>
        <v>-20</v>
      </c>
      <c r="L320" s="22">
        <f t="shared" si="22"/>
        <v>-20</v>
      </c>
      <c r="M320" s="31"/>
      <c r="N320" s="31"/>
    </row>
    <row r="321" spans="1:14" x14ac:dyDescent="0.25">
      <c r="A321" s="16">
        <f ca="1">IF(B321=(0),"",COUNTA($B$2:B321))</f>
        <v>320</v>
      </c>
      <c r="B321" s="20" t="str">
        <f t="shared" ca="1" si="23"/>
        <v/>
      </c>
      <c r="C321" s="21" t="str">
        <f t="shared" ca="1" si="24"/>
        <v/>
      </c>
      <c r="D321" s="22"/>
      <c r="E321" s="32"/>
      <c r="F321" s="16" t="str">
        <f>IF(ISBLANK(G321),"",COUNTA($G$2:G321))</f>
        <v/>
      </c>
      <c r="G321" s="30"/>
      <c r="H321" s="30"/>
      <c r="I321" s="30"/>
      <c r="J321" s="22">
        <f t="shared" si="20"/>
        <v>0</v>
      </c>
      <c r="K321" s="22">
        <f t="shared" si="21"/>
        <v>-20</v>
      </c>
      <c r="L321" s="22">
        <f t="shared" si="22"/>
        <v>-20</v>
      </c>
      <c r="M321" s="31"/>
      <c r="N321" s="31"/>
    </row>
    <row r="322" spans="1:14" x14ac:dyDescent="0.25">
      <c r="A322" s="16">
        <f ca="1">IF(B322=(0),"",COUNTA($B$2:B322))</f>
        <v>321</v>
      </c>
      <c r="B322" s="20" t="str">
        <f t="shared" ca="1" si="23"/>
        <v/>
      </c>
      <c r="C322" s="21" t="str">
        <f t="shared" ca="1" si="24"/>
        <v/>
      </c>
      <c r="D322" s="22"/>
      <c r="E322" s="32"/>
      <c r="F322" s="16" t="str">
        <f>IF(ISBLANK(G322),"",COUNTA($G$2:G322))</f>
        <v/>
      </c>
      <c r="G322" s="30"/>
      <c r="H322" s="30"/>
      <c r="I322" s="30"/>
      <c r="J322" s="22">
        <f t="shared" ref="J322:J385" si="25">IF(ISBLANK(M322),0,2.5)</f>
        <v>0</v>
      </c>
      <c r="K322" s="22">
        <f t="shared" ref="K322:K385" si="26">IF(ISBLANK(M322),-20,IF(VALUE(M322)&gt;0,-20,IF(VALUE(M322)&gt;VALUE(N322),-20,M322)))</f>
        <v>-20</v>
      </c>
      <c r="L322" s="22">
        <f t="shared" ref="L322:L385" si="27">IF(ISBLANK(N322),-20,IF(VALUE(N322)&gt;0,-20,IF(VALUE(N322)&gt;VALUE(M322),-20,N322)))</f>
        <v>-20</v>
      </c>
      <c r="M322" s="31"/>
      <c r="N322" s="31"/>
    </row>
    <row r="323" spans="1:14" x14ac:dyDescent="0.25">
      <c r="A323" s="16">
        <f ca="1">IF(B323=(0),"",COUNTA($B$2:B323))</f>
        <v>322</v>
      </c>
      <c r="B323" s="20" t="str">
        <f t="shared" ref="B323:B386" ca="1" si="28">UPPER(OFFSET(E323,(ROW()-1)*2,0))</f>
        <v/>
      </c>
      <c r="C323" s="21" t="str">
        <f t="shared" ref="C323:C386" ca="1" si="29">UPPER(OFFSET(E322,(ROW()-1)*2,0))</f>
        <v/>
      </c>
      <c r="D323" s="22"/>
      <c r="E323" s="32"/>
      <c r="F323" s="16" t="str">
        <f>IF(ISBLANK(G323),"",COUNTA($G$2:G323))</f>
        <v/>
      </c>
      <c r="G323" s="30"/>
      <c r="H323" s="30"/>
      <c r="I323" s="30"/>
      <c r="J323" s="22">
        <f t="shared" si="25"/>
        <v>0</v>
      </c>
      <c r="K323" s="22">
        <f t="shared" si="26"/>
        <v>-20</v>
      </c>
      <c r="L323" s="22">
        <f t="shared" si="27"/>
        <v>-20</v>
      </c>
      <c r="M323" s="31"/>
      <c r="N323" s="31"/>
    </row>
    <row r="324" spans="1:14" x14ac:dyDescent="0.25">
      <c r="A324" s="16">
        <f ca="1">IF(B324=(0),"",COUNTA($B$2:B324))</f>
        <v>323</v>
      </c>
      <c r="B324" s="20" t="str">
        <f t="shared" ca="1" si="28"/>
        <v/>
      </c>
      <c r="C324" s="21" t="str">
        <f t="shared" ca="1" si="29"/>
        <v/>
      </c>
      <c r="D324" s="22"/>
      <c r="E324" s="32"/>
      <c r="F324" s="16" t="str">
        <f>IF(ISBLANK(G324),"",COUNTA($G$2:G324))</f>
        <v/>
      </c>
      <c r="G324" s="30"/>
      <c r="H324" s="30"/>
      <c r="I324" s="30"/>
      <c r="J324" s="22">
        <f t="shared" si="25"/>
        <v>0</v>
      </c>
      <c r="K324" s="22">
        <f t="shared" si="26"/>
        <v>-20</v>
      </c>
      <c r="L324" s="22">
        <f t="shared" si="27"/>
        <v>-20</v>
      </c>
      <c r="M324" s="31"/>
      <c r="N324" s="31"/>
    </row>
    <row r="325" spans="1:14" x14ac:dyDescent="0.25">
      <c r="A325" s="16">
        <f ca="1">IF(B325=(0),"",COUNTA($B$2:B325))</f>
        <v>324</v>
      </c>
      <c r="B325" s="20" t="str">
        <f t="shared" ca="1" si="28"/>
        <v/>
      </c>
      <c r="C325" s="21" t="str">
        <f t="shared" ca="1" si="29"/>
        <v/>
      </c>
      <c r="D325" s="22"/>
      <c r="E325" s="32"/>
      <c r="F325" s="16" t="str">
        <f>IF(ISBLANK(G325),"",COUNTA($G$2:G325))</f>
        <v/>
      </c>
      <c r="G325" s="30"/>
      <c r="H325" s="30"/>
      <c r="I325" s="30"/>
      <c r="J325" s="22">
        <f t="shared" si="25"/>
        <v>0</v>
      </c>
      <c r="K325" s="22">
        <f t="shared" si="26"/>
        <v>-20</v>
      </c>
      <c r="L325" s="22">
        <f t="shared" si="27"/>
        <v>-20</v>
      </c>
      <c r="M325" s="31"/>
      <c r="N325" s="31"/>
    </row>
    <row r="326" spans="1:14" x14ac:dyDescent="0.25">
      <c r="A326" s="16">
        <f ca="1">IF(B326=(0),"",COUNTA($B$2:B326))</f>
        <v>325</v>
      </c>
      <c r="B326" s="20" t="str">
        <f t="shared" ca="1" si="28"/>
        <v/>
      </c>
      <c r="C326" s="21" t="str">
        <f t="shared" ca="1" si="29"/>
        <v/>
      </c>
      <c r="D326" s="22"/>
      <c r="E326" s="32"/>
      <c r="F326" s="16" t="str">
        <f>IF(ISBLANK(G326),"",COUNTA($G$2:G326))</f>
        <v/>
      </c>
      <c r="G326" s="30"/>
      <c r="H326" s="30"/>
      <c r="I326" s="30"/>
      <c r="J326" s="22">
        <f t="shared" si="25"/>
        <v>0</v>
      </c>
      <c r="K326" s="22">
        <f t="shared" si="26"/>
        <v>-20</v>
      </c>
      <c r="L326" s="22">
        <f t="shared" si="27"/>
        <v>-20</v>
      </c>
      <c r="M326" s="31"/>
      <c r="N326" s="31"/>
    </row>
    <row r="327" spans="1:14" x14ac:dyDescent="0.25">
      <c r="A327" s="16">
        <f ca="1">IF(B327=(0),"",COUNTA($B$2:B327))</f>
        <v>326</v>
      </c>
      <c r="B327" s="20" t="str">
        <f t="shared" ca="1" si="28"/>
        <v/>
      </c>
      <c r="C327" s="21" t="str">
        <f t="shared" ca="1" si="29"/>
        <v/>
      </c>
      <c r="D327" s="22"/>
      <c r="E327" s="32"/>
      <c r="F327" s="16" t="str">
        <f>IF(ISBLANK(G327),"",COUNTA($G$2:G327))</f>
        <v/>
      </c>
      <c r="G327" s="30"/>
      <c r="H327" s="30"/>
      <c r="I327" s="30"/>
      <c r="J327" s="22">
        <f t="shared" si="25"/>
        <v>0</v>
      </c>
      <c r="K327" s="22">
        <f t="shared" si="26"/>
        <v>-20</v>
      </c>
      <c r="L327" s="22">
        <f t="shared" si="27"/>
        <v>-20</v>
      </c>
      <c r="M327" s="31"/>
      <c r="N327" s="31"/>
    </row>
    <row r="328" spans="1:14" x14ac:dyDescent="0.25">
      <c r="A328" s="16">
        <f ca="1">IF(B328=(0),"",COUNTA($B$2:B328))</f>
        <v>327</v>
      </c>
      <c r="B328" s="20" t="str">
        <f t="shared" ca="1" si="28"/>
        <v/>
      </c>
      <c r="C328" s="21" t="str">
        <f t="shared" ca="1" si="29"/>
        <v/>
      </c>
      <c r="D328" s="22"/>
      <c r="E328" s="32"/>
      <c r="F328" s="16" t="str">
        <f>IF(ISBLANK(G328),"",COUNTA($G$2:G328))</f>
        <v/>
      </c>
      <c r="G328" s="30"/>
      <c r="H328" s="30"/>
      <c r="I328" s="30"/>
      <c r="J328" s="22">
        <f t="shared" si="25"/>
        <v>0</v>
      </c>
      <c r="K328" s="22">
        <f t="shared" si="26"/>
        <v>-20</v>
      </c>
      <c r="L328" s="22">
        <f t="shared" si="27"/>
        <v>-20</v>
      </c>
      <c r="M328" s="31"/>
      <c r="N328" s="31"/>
    </row>
    <row r="329" spans="1:14" x14ac:dyDescent="0.25">
      <c r="A329" s="16">
        <f ca="1">IF(B329=(0),"",COUNTA($B$2:B329))</f>
        <v>328</v>
      </c>
      <c r="B329" s="20" t="str">
        <f t="shared" ca="1" si="28"/>
        <v/>
      </c>
      <c r="C329" s="21" t="str">
        <f t="shared" ca="1" si="29"/>
        <v/>
      </c>
      <c r="D329" s="22"/>
      <c r="E329" s="32"/>
      <c r="F329" s="16" t="str">
        <f>IF(ISBLANK(G329),"",COUNTA($G$2:G329))</f>
        <v/>
      </c>
      <c r="G329" s="30"/>
      <c r="H329" s="30"/>
      <c r="I329" s="30"/>
      <c r="J329" s="22">
        <f t="shared" si="25"/>
        <v>0</v>
      </c>
      <c r="K329" s="22">
        <f t="shared" si="26"/>
        <v>-20</v>
      </c>
      <c r="L329" s="22">
        <f t="shared" si="27"/>
        <v>-20</v>
      </c>
      <c r="M329" s="31"/>
      <c r="N329" s="31"/>
    </row>
    <row r="330" spans="1:14" x14ac:dyDescent="0.25">
      <c r="A330" s="16">
        <f ca="1">IF(B330=(0),"",COUNTA($B$2:B330))</f>
        <v>329</v>
      </c>
      <c r="B330" s="20" t="str">
        <f t="shared" ca="1" si="28"/>
        <v/>
      </c>
      <c r="C330" s="21" t="str">
        <f t="shared" ca="1" si="29"/>
        <v/>
      </c>
      <c r="D330" s="22"/>
      <c r="E330" s="32"/>
      <c r="F330" s="16" t="str">
        <f>IF(ISBLANK(G330),"",COUNTA($G$2:G330))</f>
        <v/>
      </c>
      <c r="G330" s="30"/>
      <c r="H330" s="30"/>
      <c r="I330" s="30"/>
      <c r="J330" s="22">
        <f t="shared" si="25"/>
        <v>0</v>
      </c>
      <c r="K330" s="22">
        <f t="shared" si="26"/>
        <v>-20</v>
      </c>
      <c r="L330" s="22">
        <f t="shared" si="27"/>
        <v>-20</v>
      </c>
      <c r="M330" s="31"/>
      <c r="N330" s="31"/>
    </row>
    <row r="331" spans="1:14" x14ac:dyDescent="0.25">
      <c r="A331" s="16">
        <f ca="1">IF(B331=(0),"",COUNTA($B$2:B331))</f>
        <v>330</v>
      </c>
      <c r="B331" s="20" t="str">
        <f t="shared" ca="1" si="28"/>
        <v/>
      </c>
      <c r="C331" s="21" t="str">
        <f t="shared" ca="1" si="29"/>
        <v/>
      </c>
      <c r="D331" s="22"/>
      <c r="E331" s="32"/>
      <c r="F331" s="16" t="str">
        <f>IF(ISBLANK(G331),"",COUNTA($G$2:G331))</f>
        <v/>
      </c>
      <c r="G331" s="30"/>
      <c r="H331" s="30"/>
      <c r="I331" s="30"/>
      <c r="J331" s="22">
        <f t="shared" si="25"/>
        <v>0</v>
      </c>
      <c r="K331" s="22">
        <f t="shared" si="26"/>
        <v>-20</v>
      </c>
      <c r="L331" s="22">
        <f t="shared" si="27"/>
        <v>-20</v>
      </c>
      <c r="M331" s="31"/>
      <c r="N331" s="31"/>
    </row>
    <row r="332" spans="1:14" x14ac:dyDescent="0.25">
      <c r="A332" s="16">
        <f ca="1">IF(B332=(0),"",COUNTA($B$2:B332))</f>
        <v>331</v>
      </c>
      <c r="B332" s="20" t="str">
        <f t="shared" ca="1" si="28"/>
        <v/>
      </c>
      <c r="C332" s="21" t="str">
        <f t="shared" ca="1" si="29"/>
        <v/>
      </c>
      <c r="D332" s="22"/>
      <c r="E332" s="32"/>
      <c r="F332" s="16" t="str">
        <f>IF(ISBLANK(G332),"",COUNTA($G$2:G332))</f>
        <v/>
      </c>
      <c r="G332" s="30"/>
      <c r="H332" s="30"/>
      <c r="I332" s="30"/>
      <c r="J332" s="22">
        <f t="shared" si="25"/>
        <v>0</v>
      </c>
      <c r="K332" s="22">
        <f t="shared" si="26"/>
        <v>-20</v>
      </c>
      <c r="L332" s="22">
        <f t="shared" si="27"/>
        <v>-20</v>
      </c>
      <c r="M332" s="31"/>
      <c r="N332" s="31"/>
    </row>
    <row r="333" spans="1:14" x14ac:dyDescent="0.25">
      <c r="A333" s="16">
        <f ca="1">IF(B333=(0),"",COUNTA($B$2:B333))</f>
        <v>332</v>
      </c>
      <c r="B333" s="20" t="str">
        <f t="shared" ca="1" si="28"/>
        <v/>
      </c>
      <c r="C333" s="21" t="str">
        <f t="shared" ca="1" si="29"/>
        <v/>
      </c>
      <c r="D333" s="22"/>
      <c r="E333" s="32"/>
      <c r="F333" s="16" t="str">
        <f>IF(ISBLANK(G333),"",COUNTA($G$2:G333))</f>
        <v/>
      </c>
      <c r="G333" s="30"/>
      <c r="H333" s="30"/>
      <c r="I333" s="30"/>
      <c r="J333" s="22">
        <f t="shared" si="25"/>
        <v>0</v>
      </c>
      <c r="K333" s="22">
        <f t="shared" si="26"/>
        <v>-20</v>
      </c>
      <c r="L333" s="22">
        <f t="shared" si="27"/>
        <v>-20</v>
      </c>
      <c r="M333" s="31"/>
      <c r="N333" s="31"/>
    </row>
    <row r="334" spans="1:14" x14ac:dyDescent="0.25">
      <c r="A334" s="16">
        <f ca="1">IF(B334=(0),"",COUNTA($B$2:B334))</f>
        <v>333</v>
      </c>
      <c r="B334" s="20" t="str">
        <f t="shared" ca="1" si="28"/>
        <v/>
      </c>
      <c r="C334" s="21" t="str">
        <f t="shared" ca="1" si="29"/>
        <v/>
      </c>
      <c r="D334" s="22"/>
      <c r="E334" s="32"/>
      <c r="F334" s="16" t="str">
        <f>IF(ISBLANK(G334),"",COUNTA($G$2:G334))</f>
        <v/>
      </c>
      <c r="G334" s="30"/>
      <c r="H334" s="30"/>
      <c r="I334" s="30"/>
      <c r="J334" s="22">
        <f t="shared" si="25"/>
        <v>0</v>
      </c>
      <c r="K334" s="22">
        <f t="shared" si="26"/>
        <v>-20</v>
      </c>
      <c r="L334" s="22">
        <f t="shared" si="27"/>
        <v>-20</v>
      </c>
      <c r="M334" s="31"/>
      <c r="N334" s="31"/>
    </row>
    <row r="335" spans="1:14" x14ac:dyDescent="0.25">
      <c r="A335" s="16">
        <f ca="1">IF(B335=(0),"",COUNTA($B$2:B335))</f>
        <v>334</v>
      </c>
      <c r="B335" s="20" t="str">
        <f t="shared" ca="1" si="28"/>
        <v/>
      </c>
      <c r="C335" s="21" t="str">
        <f t="shared" ca="1" si="29"/>
        <v/>
      </c>
      <c r="D335" s="22"/>
      <c r="E335" s="32"/>
      <c r="F335" s="16" t="str">
        <f>IF(ISBLANK(G335),"",COUNTA($G$2:G335))</f>
        <v/>
      </c>
      <c r="G335" s="30"/>
      <c r="H335" s="30"/>
      <c r="I335" s="30"/>
      <c r="J335" s="22">
        <f t="shared" si="25"/>
        <v>0</v>
      </c>
      <c r="K335" s="22">
        <f t="shared" si="26"/>
        <v>-20</v>
      </c>
      <c r="L335" s="22">
        <f t="shared" si="27"/>
        <v>-20</v>
      </c>
      <c r="M335" s="31"/>
      <c r="N335" s="31"/>
    </row>
    <row r="336" spans="1:14" x14ac:dyDescent="0.25">
      <c r="A336" s="16">
        <f ca="1">IF(B336=(0),"",COUNTA($B$2:B336))</f>
        <v>335</v>
      </c>
      <c r="B336" s="20" t="str">
        <f t="shared" ca="1" si="28"/>
        <v/>
      </c>
      <c r="C336" s="21" t="str">
        <f t="shared" ca="1" si="29"/>
        <v/>
      </c>
      <c r="D336" s="22"/>
      <c r="E336" s="32"/>
      <c r="F336" s="16" t="str">
        <f>IF(ISBLANK(G336),"",COUNTA($G$2:G336))</f>
        <v/>
      </c>
      <c r="G336" s="30"/>
      <c r="H336" s="30"/>
      <c r="I336" s="30"/>
      <c r="J336" s="22">
        <f t="shared" si="25"/>
        <v>0</v>
      </c>
      <c r="K336" s="22">
        <f t="shared" si="26"/>
        <v>-20</v>
      </c>
      <c r="L336" s="22">
        <f t="shared" si="27"/>
        <v>-20</v>
      </c>
      <c r="M336" s="31"/>
      <c r="N336" s="31"/>
    </row>
    <row r="337" spans="1:14" x14ac:dyDescent="0.25">
      <c r="A337" s="16">
        <f ca="1">IF(B337=(0),"",COUNTA($B$2:B337))</f>
        <v>336</v>
      </c>
      <c r="B337" s="20" t="str">
        <f t="shared" ca="1" si="28"/>
        <v/>
      </c>
      <c r="C337" s="21" t="str">
        <f t="shared" ca="1" si="29"/>
        <v/>
      </c>
      <c r="D337" s="22"/>
      <c r="E337" s="32"/>
      <c r="F337" s="16" t="str">
        <f>IF(ISBLANK(G337),"",COUNTA($G$2:G337))</f>
        <v/>
      </c>
      <c r="G337" s="30"/>
      <c r="H337" s="30"/>
      <c r="I337" s="30"/>
      <c r="J337" s="22">
        <f t="shared" si="25"/>
        <v>0</v>
      </c>
      <c r="K337" s="22">
        <f t="shared" si="26"/>
        <v>-20</v>
      </c>
      <c r="L337" s="22">
        <f t="shared" si="27"/>
        <v>-20</v>
      </c>
      <c r="M337" s="31"/>
      <c r="N337" s="31"/>
    </row>
    <row r="338" spans="1:14" x14ac:dyDescent="0.25">
      <c r="A338" s="16">
        <f ca="1">IF(B338=(0),"",COUNTA($B$2:B338))</f>
        <v>337</v>
      </c>
      <c r="B338" s="20" t="str">
        <f t="shared" ca="1" si="28"/>
        <v/>
      </c>
      <c r="C338" s="21" t="str">
        <f t="shared" ca="1" si="29"/>
        <v/>
      </c>
      <c r="D338" s="22"/>
      <c r="E338" s="32"/>
      <c r="F338" s="16" t="str">
        <f>IF(ISBLANK(G338),"",COUNTA($G$2:G338))</f>
        <v/>
      </c>
      <c r="G338" s="30"/>
      <c r="H338" s="30"/>
      <c r="I338" s="30"/>
      <c r="J338" s="22">
        <f t="shared" si="25"/>
        <v>0</v>
      </c>
      <c r="K338" s="22">
        <f t="shared" si="26"/>
        <v>-20</v>
      </c>
      <c r="L338" s="22">
        <f t="shared" si="27"/>
        <v>-20</v>
      </c>
      <c r="M338" s="31"/>
      <c r="N338" s="31"/>
    </row>
    <row r="339" spans="1:14" x14ac:dyDescent="0.25">
      <c r="A339" s="16">
        <f ca="1">IF(B339=(0),"",COUNTA($B$2:B339))</f>
        <v>338</v>
      </c>
      <c r="B339" s="20" t="str">
        <f t="shared" ca="1" si="28"/>
        <v/>
      </c>
      <c r="C339" s="21" t="str">
        <f t="shared" ca="1" si="29"/>
        <v/>
      </c>
      <c r="D339" s="22"/>
      <c r="E339" s="32"/>
      <c r="F339" s="16" t="str">
        <f>IF(ISBLANK(G339),"",COUNTA($G$2:G339))</f>
        <v/>
      </c>
      <c r="G339" s="30"/>
      <c r="H339" s="30"/>
      <c r="I339" s="30"/>
      <c r="J339" s="22">
        <f t="shared" si="25"/>
        <v>0</v>
      </c>
      <c r="K339" s="22">
        <f t="shared" si="26"/>
        <v>-20</v>
      </c>
      <c r="L339" s="22">
        <f t="shared" si="27"/>
        <v>-20</v>
      </c>
      <c r="M339" s="31"/>
      <c r="N339" s="31"/>
    </row>
    <row r="340" spans="1:14" x14ac:dyDescent="0.25">
      <c r="A340" s="16">
        <f ca="1">IF(B340=(0),"",COUNTA($B$2:B340))</f>
        <v>339</v>
      </c>
      <c r="B340" s="20" t="str">
        <f t="shared" ca="1" si="28"/>
        <v/>
      </c>
      <c r="C340" s="21" t="str">
        <f t="shared" ca="1" si="29"/>
        <v/>
      </c>
      <c r="D340" s="22"/>
      <c r="E340" s="32"/>
      <c r="F340" s="16" t="str">
        <f>IF(ISBLANK(G340),"",COUNTA($G$2:G340))</f>
        <v/>
      </c>
      <c r="G340" s="30"/>
      <c r="H340" s="30"/>
      <c r="I340" s="30"/>
      <c r="J340" s="22">
        <f t="shared" si="25"/>
        <v>0</v>
      </c>
      <c r="K340" s="22">
        <f t="shared" si="26"/>
        <v>-20</v>
      </c>
      <c r="L340" s="22">
        <f t="shared" si="27"/>
        <v>-20</v>
      </c>
      <c r="M340" s="31"/>
      <c r="N340" s="31"/>
    </row>
    <row r="341" spans="1:14" x14ac:dyDescent="0.25">
      <c r="A341" s="16">
        <f ca="1">IF(B341=(0),"",COUNTA($B$2:B341))</f>
        <v>340</v>
      </c>
      <c r="B341" s="20" t="str">
        <f t="shared" ca="1" si="28"/>
        <v/>
      </c>
      <c r="C341" s="21" t="str">
        <f t="shared" ca="1" si="29"/>
        <v/>
      </c>
      <c r="D341" s="22"/>
      <c r="E341" s="32"/>
      <c r="F341" s="16" t="str">
        <f>IF(ISBLANK(G341),"",COUNTA($G$2:G341))</f>
        <v/>
      </c>
      <c r="G341" s="30"/>
      <c r="H341" s="30"/>
      <c r="I341" s="30"/>
      <c r="J341" s="22">
        <f t="shared" si="25"/>
        <v>0</v>
      </c>
      <c r="K341" s="22">
        <f t="shared" si="26"/>
        <v>-20</v>
      </c>
      <c r="L341" s="22">
        <f t="shared" si="27"/>
        <v>-20</v>
      </c>
      <c r="M341" s="31"/>
      <c r="N341" s="31"/>
    </row>
    <row r="342" spans="1:14" x14ac:dyDescent="0.25">
      <c r="A342" s="16">
        <f ca="1">IF(B342=(0),"",COUNTA($B$2:B342))</f>
        <v>341</v>
      </c>
      <c r="B342" s="20" t="str">
        <f t="shared" ca="1" si="28"/>
        <v/>
      </c>
      <c r="C342" s="21" t="str">
        <f t="shared" ca="1" si="29"/>
        <v/>
      </c>
      <c r="D342" s="22"/>
      <c r="E342" s="32"/>
      <c r="F342" s="16" t="str">
        <f>IF(ISBLANK(G342),"",COUNTA($G$2:G342))</f>
        <v/>
      </c>
      <c r="G342" s="30"/>
      <c r="H342" s="30"/>
      <c r="I342" s="30"/>
      <c r="J342" s="22">
        <f t="shared" si="25"/>
        <v>0</v>
      </c>
      <c r="K342" s="22">
        <f t="shared" si="26"/>
        <v>-20</v>
      </c>
      <c r="L342" s="22">
        <f t="shared" si="27"/>
        <v>-20</v>
      </c>
      <c r="M342" s="31"/>
      <c r="N342" s="31"/>
    </row>
    <row r="343" spans="1:14" x14ac:dyDescent="0.25">
      <c r="A343" s="16">
        <f ca="1">IF(B343=(0),"",COUNTA($B$2:B343))</f>
        <v>342</v>
      </c>
      <c r="B343" s="20" t="str">
        <f t="shared" ca="1" si="28"/>
        <v/>
      </c>
      <c r="C343" s="21" t="str">
        <f t="shared" ca="1" si="29"/>
        <v/>
      </c>
      <c r="D343" s="22"/>
      <c r="E343" s="32"/>
      <c r="F343" s="16" t="str">
        <f>IF(ISBLANK(G343),"",COUNTA($G$2:G343))</f>
        <v/>
      </c>
      <c r="G343" s="30"/>
      <c r="H343" s="30"/>
      <c r="I343" s="30"/>
      <c r="J343" s="22">
        <f t="shared" si="25"/>
        <v>0</v>
      </c>
      <c r="K343" s="22">
        <f t="shared" si="26"/>
        <v>-20</v>
      </c>
      <c r="L343" s="22">
        <f t="shared" si="27"/>
        <v>-20</v>
      </c>
      <c r="M343" s="31"/>
      <c r="N343" s="31"/>
    </row>
    <row r="344" spans="1:14" x14ac:dyDescent="0.25">
      <c r="A344" s="16">
        <f ca="1">IF(B344=(0),"",COUNTA($B$2:B344))</f>
        <v>343</v>
      </c>
      <c r="B344" s="20" t="str">
        <f t="shared" ca="1" si="28"/>
        <v/>
      </c>
      <c r="C344" s="21" t="str">
        <f t="shared" ca="1" si="29"/>
        <v/>
      </c>
      <c r="D344" s="22"/>
      <c r="E344" s="32"/>
      <c r="F344" s="16" t="str">
        <f>IF(ISBLANK(G344),"",COUNTA($G$2:G344))</f>
        <v/>
      </c>
      <c r="G344" s="30"/>
      <c r="H344" s="30"/>
      <c r="I344" s="30"/>
      <c r="J344" s="22">
        <f t="shared" si="25"/>
        <v>0</v>
      </c>
      <c r="K344" s="22">
        <f t="shared" si="26"/>
        <v>-20</v>
      </c>
      <c r="L344" s="22">
        <f t="shared" si="27"/>
        <v>-20</v>
      </c>
      <c r="M344" s="31"/>
      <c r="N344" s="31"/>
    </row>
    <row r="345" spans="1:14" x14ac:dyDescent="0.25">
      <c r="A345" s="16">
        <f ca="1">IF(B345=(0),"",COUNTA($B$2:B345))</f>
        <v>344</v>
      </c>
      <c r="B345" s="20" t="str">
        <f t="shared" ca="1" si="28"/>
        <v/>
      </c>
      <c r="C345" s="21" t="str">
        <f t="shared" ca="1" si="29"/>
        <v/>
      </c>
      <c r="D345" s="22"/>
      <c r="E345" s="32"/>
      <c r="F345" s="16" t="str">
        <f>IF(ISBLANK(G345),"",COUNTA($G$2:G345))</f>
        <v/>
      </c>
      <c r="G345" s="30"/>
      <c r="H345" s="30"/>
      <c r="I345" s="30"/>
      <c r="J345" s="22">
        <f t="shared" si="25"/>
        <v>0</v>
      </c>
      <c r="K345" s="22">
        <f t="shared" si="26"/>
        <v>-20</v>
      </c>
      <c r="L345" s="22">
        <f t="shared" si="27"/>
        <v>-20</v>
      </c>
      <c r="M345" s="31"/>
      <c r="N345" s="31"/>
    </row>
    <row r="346" spans="1:14" x14ac:dyDescent="0.25">
      <c r="A346" s="16">
        <f ca="1">IF(B346=(0),"",COUNTA($B$2:B346))</f>
        <v>345</v>
      </c>
      <c r="B346" s="20" t="str">
        <f t="shared" ca="1" si="28"/>
        <v/>
      </c>
      <c r="C346" s="21" t="str">
        <f t="shared" ca="1" si="29"/>
        <v/>
      </c>
      <c r="D346" s="22"/>
      <c r="E346" s="32"/>
      <c r="F346" s="16" t="str">
        <f>IF(ISBLANK(G346),"",COUNTA($G$2:G346))</f>
        <v/>
      </c>
      <c r="G346" s="30"/>
      <c r="H346" s="30"/>
      <c r="I346" s="30"/>
      <c r="J346" s="22">
        <f t="shared" si="25"/>
        <v>0</v>
      </c>
      <c r="K346" s="22">
        <f t="shared" si="26"/>
        <v>-20</v>
      </c>
      <c r="L346" s="22">
        <f t="shared" si="27"/>
        <v>-20</v>
      </c>
      <c r="M346" s="31"/>
      <c r="N346" s="31"/>
    </row>
    <row r="347" spans="1:14" x14ac:dyDescent="0.25">
      <c r="A347" s="16">
        <f ca="1">IF(B347=(0),"",COUNTA($B$2:B347))</f>
        <v>346</v>
      </c>
      <c r="B347" s="20" t="str">
        <f t="shared" ca="1" si="28"/>
        <v/>
      </c>
      <c r="C347" s="21" t="str">
        <f t="shared" ca="1" si="29"/>
        <v/>
      </c>
      <c r="D347" s="22"/>
      <c r="E347" s="32"/>
      <c r="F347" s="16" t="str">
        <f>IF(ISBLANK(G347),"",COUNTA($G$2:G347))</f>
        <v/>
      </c>
      <c r="G347" s="30"/>
      <c r="H347" s="30"/>
      <c r="I347" s="30"/>
      <c r="J347" s="22">
        <f t="shared" si="25"/>
        <v>0</v>
      </c>
      <c r="K347" s="22">
        <f t="shared" si="26"/>
        <v>-20</v>
      </c>
      <c r="L347" s="22">
        <f t="shared" si="27"/>
        <v>-20</v>
      </c>
      <c r="M347" s="31"/>
      <c r="N347" s="31"/>
    </row>
    <row r="348" spans="1:14" x14ac:dyDescent="0.25">
      <c r="A348" s="16">
        <f ca="1">IF(B348=(0),"",COUNTA($B$2:B348))</f>
        <v>347</v>
      </c>
      <c r="B348" s="20" t="str">
        <f t="shared" ca="1" si="28"/>
        <v/>
      </c>
      <c r="C348" s="21" t="str">
        <f t="shared" ca="1" si="29"/>
        <v/>
      </c>
      <c r="D348" s="22"/>
      <c r="E348" s="32"/>
      <c r="F348" s="16" t="str">
        <f>IF(ISBLANK(G348),"",COUNTA($G$2:G348))</f>
        <v/>
      </c>
      <c r="G348" s="30"/>
      <c r="H348" s="30"/>
      <c r="I348" s="30"/>
      <c r="J348" s="22">
        <f t="shared" si="25"/>
        <v>0</v>
      </c>
      <c r="K348" s="22">
        <f t="shared" si="26"/>
        <v>-20</v>
      </c>
      <c r="L348" s="22">
        <f t="shared" si="27"/>
        <v>-20</v>
      </c>
      <c r="M348" s="31"/>
      <c r="N348" s="31"/>
    </row>
    <row r="349" spans="1:14" x14ac:dyDescent="0.25">
      <c r="A349" s="16">
        <f ca="1">IF(B349=(0),"",COUNTA($B$2:B349))</f>
        <v>348</v>
      </c>
      <c r="B349" s="20" t="str">
        <f t="shared" ca="1" si="28"/>
        <v/>
      </c>
      <c r="C349" s="21" t="str">
        <f t="shared" ca="1" si="29"/>
        <v/>
      </c>
      <c r="D349" s="22"/>
      <c r="E349" s="32"/>
      <c r="F349" s="16" t="str">
        <f>IF(ISBLANK(G349),"",COUNTA($G$2:G349))</f>
        <v/>
      </c>
      <c r="G349" s="30"/>
      <c r="H349" s="30"/>
      <c r="I349" s="30"/>
      <c r="J349" s="22">
        <f t="shared" si="25"/>
        <v>0</v>
      </c>
      <c r="K349" s="22">
        <f t="shared" si="26"/>
        <v>-20</v>
      </c>
      <c r="L349" s="22">
        <f t="shared" si="27"/>
        <v>-20</v>
      </c>
      <c r="M349" s="31"/>
      <c r="N349" s="31"/>
    </row>
    <row r="350" spans="1:14" x14ac:dyDescent="0.25">
      <c r="A350" s="16">
        <f ca="1">IF(B350=(0),"",COUNTA($B$2:B350))</f>
        <v>349</v>
      </c>
      <c r="B350" s="20" t="str">
        <f t="shared" ca="1" si="28"/>
        <v/>
      </c>
      <c r="C350" s="21" t="str">
        <f t="shared" ca="1" si="29"/>
        <v/>
      </c>
      <c r="D350" s="22"/>
      <c r="E350" s="32"/>
      <c r="F350" s="16" t="str">
        <f>IF(ISBLANK(G350),"",COUNTA($G$2:G350))</f>
        <v/>
      </c>
      <c r="G350" s="30"/>
      <c r="H350" s="30"/>
      <c r="I350" s="30"/>
      <c r="J350" s="22">
        <f t="shared" si="25"/>
        <v>0</v>
      </c>
      <c r="K350" s="22">
        <f t="shared" si="26"/>
        <v>-20</v>
      </c>
      <c r="L350" s="22">
        <f t="shared" si="27"/>
        <v>-20</v>
      </c>
      <c r="M350" s="31"/>
      <c r="N350" s="31"/>
    </row>
    <row r="351" spans="1:14" x14ac:dyDescent="0.25">
      <c r="A351" s="16">
        <f ca="1">IF(B351=(0),"",COUNTA($B$2:B351))</f>
        <v>350</v>
      </c>
      <c r="B351" s="20" t="str">
        <f t="shared" ca="1" si="28"/>
        <v/>
      </c>
      <c r="C351" s="21" t="str">
        <f t="shared" ca="1" si="29"/>
        <v/>
      </c>
      <c r="D351" s="22"/>
      <c r="E351" s="32"/>
      <c r="F351" s="16" t="str">
        <f>IF(ISBLANK(G351),"",COUNTA($G$2:G351))</f>
        <v/>
      </c>
      <c r="G351" s="30"/>
      <c r="H351" s="30"/>
      <c r="I351" s="30"/>
      <c r="J351" s="22">
        <f t="shared" si="25"/>
        <v>0</v>
      </c>
      <c r="K351" s="22">
        <f t="shared" si="26"/>
        <v>-20</v>
      </c>
      <c r="L351" s="22">
        <f t="shared" si="27"/>
        <v>-20</v>
      </c>
      <c r="M351" s="31"/>
      <c r="N351" s="31"/>
    </row>
    <row r="352" spans="1:14" x14ac:dyDescent="0.25">
      <c r="A352" s="16">
        <f ca="1">IF(B352=(0),"",COUNTA($B$2:B352))</f>
        <v>351</v>
      </c>
      <c r="B352" s="20" t="str">
        <f t="shared" ca="1" si="28"/>
        <v/>
      </c>
      <c r="C352" s="21" t="str">
        <f t="shared" ca="1" si="29"/>
        <v/>
      </c>
      <c r="D352" s="22"/>
      <c r="E352" s="32"/>
      <c r="F352" s="16" t="str">
        <f>IF(ISBLANK(G352),"",COUNTA($G$2:G352))</f>
        <v/>
      </c>
      <c r="G352" s="30"/>
      <c r="H352" s="30"/>
      <c r="I352" s="30"/>
      <c r="J352" s="22">
        <f t="shared" si="25"/>
        <v>0</v>
      </c>
      <c r="K352" s="22">
        <f t="shared" si="26"/>
        <v>-20</v>
      </c>
      <c r="L352" s="22">
        <f t="shared" si="27"/>
        <v>-20</v>
      </c>
      <c r="M352" s="31"/>
      <c r="N352" s="31"/>
    </row>
    <row r="353" spans="1:14" x14ac:dyDescent="0.25">
      <c r="A353" s="16">
        <f ca="1">IF(B353=(0),"",COUNTA($B$2:B353))</f>
        <v>352</v>
      </c>
      <c r="B353" s="20" t="str">
        <f t="shared" ca="1" si="28"/>
        <v/>
      </c>
      <c r="C353" s="21" t="str">
        <f t="shared" ca="1" si="29"/>
        <v/>
      </c>
      <c r="D353" s="22"/>
      <c r="E353" s="32"/>
      <c r="F353" s="16" t="str">
        <f>IF(ISBLANK(G353),"",COUNTA($G$2:G353))</f>
        <v/>
      </c>
      <c r="G353" s="30"/>
      <c r="H353" s="30"/>
      <c r="I353" s="30"/>
      <c r="J353" s="22">
        <f t="shared" si="25"/>
        <v>0</v>
      </c>
      <c r="K353" s="22">
        <f t="shared" si="26"/>
        <v>-20</v>
      </c>
      <c r="L353" s="22">
        <f t="shared" si="27"/>
        <v>-20</v>
      </c>
      <c r="M353" s="31"/>
      <c r="N353" s="31"/>
    </row>
    <row r="354" spans="1:14" x14ac:dyDescent="0.25">
      <c r="A354" s="16">
        <f ca="1">IF(B354=(0),"",COUNTA($B$2:B354))</f>
        <v>353</v>
      </c>
      <c r="B354" s="20" t="str">
        <f t="shared" ca="1" si="28"/>
        <v/>
      </c>
      <c r="C354" s="21" t="str">
        <f t="shared" ca="1" si="29"/>
        <v/>
      </c>
      <c r="D354" s="22"/>
      <c r="E354" s="32"/>
      <c r="F354" s="16" t="str">
        <f>IF(ISBLANK(G354),"",COUNTA($G$2:G354))</f>
        <v/>
      </c>
      <c r="G354" s="30"/>
      <c r="H354" s="30"/>
      <c r="I354" s="30"/>
      <c r="J354" s="22">
        <f t="shared" si="25"/>
        <v>0</v>
      </c>
      <c r="K354" s="22">
        <f t="shared" si="26"/>
        <v>-20</v>
      </c>
      <c r="L354" s="22">
        <f t="shared" si="27"/>
        <v>-20</v>
      </c>
      <c r="M354" s="31"/>
      <c r="N354" s="31"/>
    </row>
    <row r="355" spans="1:14" x14ac:dyDescent="0.25">
      <c r="A355" s="16">
        <f ca="1">IF(B355=(0),"",COUNTA($B$2:B355))</f>
        <v>354</v>
      </c>
      <c r="B355" s="20" t="str">
        <f t="shared" ca="1" si="28"/>
        <v/>
      </c>
      <c r="C355" s="21" t="str">
        <f t="shared" ca="1" si="29"/>
        <v/>
      </c>
      <c r="D355" s="22"/>
      <c r="E355" s="32"/>
      <c r="F355" s="16" t="str">
        <f>IF(ISBLANK(G355),"",COUNTA($G$2:G355))</f>
        <v/>
      </c>
      <c r="G355" s="30"/>
      <c r="H355" s="30"/>
      <c r="I355" s="30"/>
      <c r="J355" s="22">
        <f t="shared" si="25"/>
        <v>0</v>
      </c>
      <c r="K355" s="22">
        <f t="shared" si="26"/>
        <v>-20</v>
      </c>
      <c r="L355" s="22">
        <f t="shared" si="27"/>
        <v>-20</v>
      </c>
      <c r="M355" s="31"/>
      <c r="N355" s="31"/>
    </row>
    <row r="356" spans="1:14" x14ac:dyDescent="0.25">
      <c r="A356" s="16">
        <f ca="1">IF(B356=(0),"",COUNTA($B$2:B356))</f>
        <v>355</v>
      </c>
      <c r="B356" s="20" t="str">
        <f t="shared" ca="1" si="28"/>
        <v/>
      </c>
      <c r="C356" s="21" t="str">
        <f t="shared" ca="1" si="29"/>
        <v/>
      </c>
      <c r="D356" s="22"/>
      <c r="E356" s="32"/>
      <c r="F356" s="16" t="str">
        <f>IF(ISBLANK(G356),"",COUNTA($G$2:G356))</f>
        <v/>
      </c>
      <c r="G356" s="30"/>
      <c r="H356" s="30"/>
      <c r="I356" s="30"/>
      <c r="J356" s="22">
        <f t="shared" si="25"/>
        <v>0</v>
      </c>
      <c r="K356" s="22">
        <f t="shared" si="26"/>
        <v>-20</v>
      </c>
      <c r="L356" s="22">
        <f t="shared" si="27"/>
        <v>-20</v>
      </c>
      <c r="M356" s="31"/>
      <c r="N356" s="31"/>
    </row>
    <row r="357" spans="1:14" x14ac:dyDescent="0.25">
      <c r="A357" s="16">
        <f ca="1">IF(B357=(0),"",COUNTA($B$2:B357))</f>
        <v>356</v>
      </c>
      <c r="B357" s="20" t="str">
        <f t="shared" ca="1" si="28"/>
        <v/>
      </c>
      <c r="C357" s="21" t="str">
        <f t="shared" ca="1" si="29"/>
        <v/>
      </c>
      <c r="D357" s="22"/>
      <c r="E357" s="32"/>
      <c r="F357" s="16" t="str">
        <f>IF(ISBLANK(G357),"",COUNTA($G$2:G357))</f>
        <v/>
      </c>
      <c r="G357" s="30"/>
      <c r="H357" s="30"/>
      <c r="I357" s="30"/>
      <c r="J357" s="22">
        <f t="shared" si="25"/>
        <v>0</v>
      </c>
      <c r="K357" s="22">
        <f t="shared" si="26"/>
        <v>-20</v>
      </c>
      <c r="L357" s="22">
        <f t="shared" si="27"/>
        <v>-20</v>
      </c>
      <c r="M357" s="31"/>
      <c r="N357" s="31"/>
    </row>
    <row r="358" spans="1:14" x14ac:dyDescent="0.25">
      <c r="A358" s="16">
        <f ca="1">IF(B358=(0),"",COUNTA($B$2:B358))</f>
        <v>357</v>
      </c>
      <c r="B358" s="20" t="str">
        <f t="shared" ca="1" si="28"/>
        <v/>
      </c>
      <c r="C358" s="21" t="str">
        <f t="shared" ca="1" si="29"/>
        <v/>
      </c>
      <c r="D358" s="22"/>
      <c r="E358" s="32"/>
      <c r="F358" s="16" t="str">
        <f>IF(ISBLANK(G358),"",COUNTA($G$2:G358))</f>
        <v/>
      </c>
      <c r="G358" s="30"/>
      <c r="H358" s="30"/>
      <c r="I358" s="30"/>
      <c r="J358" s="22">
        <f t="shared" si="25"/>
        <v>0</v>
      </c>
      <c r="K358" s="22">
        <f t="shared" si="26"/>
        <v>-20</v>
      </c>
      <c r="L358" s="22">
        <f t="shared" si="27"/>
        <v>-20</v>
      </c>
      <c r="M358" s="31"/>
      <c r="N358" s="31"/>
    </row>
    <row r="359" spans="1:14" x14ac:dyDescent="0.25">
      <c r="A359" s="16">
        <f ca="1">IF(B359=(0),"",COUNTA($B$2:B359))</f>
        <v>358</v>
      </c>
      <c r="B359" s="20" t="str">
        <f t="shared" ca="1" si="28"/>
        <v/>
      </c>
      <c r="C359" s="21" t="str">
        <f t="shared" ca="1" si="29"/>
        <v/>
      </c>
      <c r="D359" s="22"/>
      <c r="E359" s="32"/>
      <c r="F359" s="16" t="str">
        <f>IF(ISBLANK(G359),"",COUNTA($G$2:G359))</f>
        <v/>
      </c>
      <c r="G359" s="30"/>
      <c r="H359" s="30"/>
      <c r="I359" s="30"/>
      <c r="J359" s="22">
        <f t="shared" si="25"/>
        <v>0</v>
      </c>
      <c r="K359" s="22">
        <f t="shared" si="26"/>
        <v>-20</v>
      </c>
      <c r="L359" s="22">
        <f t="shared" si="27"/>
        <v>-20</v>
      </c>
      <c r="M359" s="31"/>
      <c r="N359" s="31"/>
    </row>
    <row r="360" spans="1:14" x14ac:dyDescent="0.25">
      <c r="A360" s="16">
        <f ca="1">IF(B360=(0),"",COUNTA($B$2:B360))</f>
        <v>359</v>
      </c>
      <c r="B360" s="20" t="str">
        <f t="shared" ca="1" si="28"/>
        <v/>
      </c>
      <c r="C360" s="21" t="str">
        <f t="shared" ca="1" si="29"/>
        <v/>
      </c>
      <c r="D360" s="22"/>
      <c r="E360" s="32"/>
      <c r="F360" s="16" t="str">
        <f>IF(ISBLANK(G360),"",COUNTA($G$2:G360))</f>
        <v/>
      </c>
      <c r="G360" s="30"/>
      <c r="H360" s="30"/>
      <c r="I360" s="30"/>
      <c r="J360" s="22">
        <f t="shared" si="25"/>
        <v>0</v>
      </c>
      <c r="K360" s="22">
        <f t="shared" si="26"/>
        <v>-20</v>
      </c>
      <c r="L360" s="22">
        <f t="shared" si="27"/>
        <v>-20</v>
      </c>
      <c r="M360" s="31"/>
      <c r="N360" s="31"/>
    </row>
    <row r="361" spans="1:14" x14ac:dyDescent="0.25">
      <c r="A361" s="16">
        <f ca="1">IF(B361=(0),"",COUNTA($B$2:B361))</f>
        <v>360</v>
      </c>
      <c r="B361" s="20" t="str">
        <f t="shared" ca="1" si="28"/>
        <v/>
      </c>
      <c r="C361" s="21" t="str">
        <f t="shared" ca="1" si="29"/>
        <v/>
      </c>
      <c r="D361" s="22"/>
      <c r="E361" s="32"/>
      <c r="F361" s="16" t="str">
        <f>IF(ISBLANK(G361),"",COUNTA($G$2:G361))</f>
        <v/>
      </c>
      <c r="G361" s="30"/>
      <c r="H361" s="30"/>
      <c r="I361" s="30"/>
      <c r="J361" s="22">
        <f t="shared" si="25"/>
        <v>0</v>
      </c>
      <c r="K361" s="22">
        <f t="shared" si="26"/>
        <v>-20</v>
      </c>
      <c r="L361" s="22">
        <f t="shared" si="27"/>
        <v>-20</v>
      </c>
      <c r="M361" s="31"/>
      <c r="N361" s="31"/>
    </row>
    <row r="362" spans="1:14" x14ac:dyDescent="0.25">
      <c r="A362" s="16">
        <f ca="1">IF(B362=(0),"",COUNTA($B$2:B362))</f>
        <v>361</v>
      </c>
      <c r="B362" s="20" t="str">
        <f t="shared" ca="1" si="28"/>
        <v/>
      </c>
      <c r="C362" s="21" t="str">
        <f t="shared" ca="1" si="29"/>
        <v/>
      </c>
      <c r="D362" s="22"/>
      <c r="E362" s="32"/>
      <c r="F362" s="16" t="str">
        <f>IF(ISBLANK(G362),"",COUNTA($G$2:G362))</f>
        <v/>
      </c>
      <c r="G362" s="30"/>
      <c r="H362" s="30"/>
      <c r="I362" s="30"/>
      <c r="J362" s="22">
        <f t="shared" si="25"/>
        <v>0</v>
      </c>
      <c r="K362" s="22">
        <f t="shared" si="26"/>
        <v>-20</v>
      </c>
      <c r="L362" s="22">
        <f t="shared" si="27"/>
        <v>-20</v>
      </c>
      <c r="M362" s="31"/>
      <c r="N362" s="31"/>
    </row>
    <row r="363" spans="1:14" x14ac:dyDescent="0.25">
      <c r="A363" s="16">
        <f ca="1">IF(B363=(0),"",COUNTA($B$2:B363))</f>
        <v>362</v>
      </c>
      <c r="B363" s="20" t="str">
        <f t="shared" ca="1" si="28"/>
        <v/>
      </c>
      <c r="C363" s="21" t="str">
        <f t="shared" ca="1" si="29"/>
        <v/>
      </c>
      <c r="D363" s="22"/>
      <c r="E363" s="32"/>
      <c r="F363" s="16" t="str">
        <f>IF(ISBLANK(G363),"",COUNTA($G$2:G363))</f>
        <v/>
      </c>
      <c r="G363" s="30"/>
      <c r="H363" s="30"/>
      <c r="I363" s="30"/>
      <c r="J363" s="22">
        <f t="shared" si="25"/>
        <v>0</v>
      </c>
      <c r="K363" s="22">
        <f t="shared" si="26"/>
        <v>-20</v>
      </c>
      <c r="L363" s="22">
        <f t="shared" si="27"/>
        <v>-20</v>
      </c>
      <c r="M363" s="31"/>
      <c r="N363" s="31"/>
    </row>
    <row r="364" spans="1:14" x14ac:dyDescent="0.25">
      <c r="A364" s="16">
        <f ca="1">IF(B364=(0),"",COUNTA($B$2:B364))</f>
        <v>363</v>
      </c>
      <c r="B364" s="20" t="str">
        <f t="shared" ca="1" si="28"/>
        <v/>
      </c>
      <c r="C364" s="21" t="str">
        <f t="shared" ca="1" si="29"/>
        <v/>
      </c>
      <c r="D364" s="22"/>
      <c r="E364" s="32"/>
      <c r="F364" s="16" t="str">
        <f>IF(ISBLANK(G364),"",COUNTA($G$2:G364))</f>
        <v/>
      </c>
      <c r="G364" s="30"/>
      <c r="H364" s="30"/>
      <c r="I364" s="30"/>
      <c r="J364" s="22">
        <f t="shared" si="25"/>
        <v>0</v>
      </c>
      <c r="K364" s="22">
        <f t="shared" si="26"/>
        <v>-20</v>
      </c>
      <c r="L364" s="22">
        <f t="shared" si="27"/>
        <v>-20</v>
      </c>
      <c r="M364" s="31"/>
      <c r="N364" s="31"/>
    </row>
    <row r="365" spans="1:14" x14ac:dyDescent="0.25">
      <c r="A365" s="16">
        <f ca="1">IF(B365=(0),"",COUNTA($B$2:B365))</f>
        <v>364</v>
      </c>
      <c r="B365" s="20" t="str">
        <f t="shared" ca="1" si="28"/>
        <v/>
      </c>
      <c r="C365" s="21" t="str">
        <f t="shared" ca="1" si="29"/>
        <v/>
      </c>
      <c r="D365" s="22"/>
      <c r="E365" s="32"/>
      <c r="F365" s="16" t="str">
        <f>IF(ISBLANK(G365),"",COUNTA($G$2:G365))</f>
        <v/>
      </c>
      <c r="G365" s="30"/>
      <c r="H365" s="30"/>
      <c r="I365" s="30"/>
      <c r="J365" s="22">
        <f t="shared" si="25"/>
        <v>0</v>
      </c>
      <c r="K365" s="22">
        <f t="shared" si="26"/>
        <v>-20</v>
      </c>
      <c r="L365" s="22">
        <f t="shared" si="27"/>
        <v>-20</v>
      </c>
      <c r="M365" s="31"/>
      <c r="N365" s="31"/>
    </row>
    <row r="366" spans="1:14" x14ac:dyDescent="0.25">
      <c r="A366" s="16">
        <f ca="1">IF(B366=(0),"",COUNTA($B$2:B366))</f>
        <v>365</v>
      </c>
      <c r="B366" s="20" t="str">
        <f t="shared" ca="1" si="28"/>
        <v/>
      </c>
      <c r="C366" s="21" t="str">
        <f t="shared" ca="1" si="29"/>
        <v/>
      </c>
      <c r="D366" s="22"/>
      <c r="E366" s="32"/>
      <c r="F366" s="16" t="str">
        <f>IF(ISBLANK(G366),"",COUNTA($G$2:G366))</f>
        <v/>
      </c>
      <c r="G366" s="30"/>
      <c r="H366" s="30"/>
      <c r="I366" s="30"/>
      <c r="J366" s="22">
        <f t="shared" si="25"/>
        <v>0</v>
      </c>
      <c r="K366" s="22">
        <f t="shared" si="26"/>
        <v>-20</v>
      </c>
      <c r="L366" s="22">
        <f t="shared" si="27"/>
        <v>-20</v>
      </c>
      <c r="M366" s="31"/>
      <c r="N366" s="31"/>
    </row>
    <row r="367" spans="1:14" x14ac:dyDescent="0.25">
      <c r="A367" s="16">
        <f ca="1">IF(B367=(0),"",COUNTA($B$2:B367))</f>
        <v>366</v>
      </c>
      <c r="B367" s="20" t="str">
        <f t="shared" ca="1" si="28"/>
        <v/>
      </c>
      <c r="C367" s="21" t="str">
        <f t="shared" ca="1" si="29"/>
        <v/>
      </c>
      <c r="D367" s="22"/>
      <c r="E367" s="32"/>
      <c r="F367" s="16" t="str">
        <f>IF(ISBLANK(G367),"",COUNTA($G$2:G367))</f>
        <v/>
      </c>
      <c r="G367" s="30"/>
      <c r="H367" s="30"/>
      <c r="I367" s="30"/>
      <c r="J367" s="22">
        <f t="shared" si="25"/>
        <v>0</v>
      </c>
      <c r="K367" s="22">
        <f t="shared" si="26"/>
        <v>-20</v>
      </c>
      <c r="L367" s="22">
        <f t="shared" si="27"/>
        <v>-20</v>
      </c>
      <c r="M367" s="31"/>
      <c r="N367" s="31"/>
    </row>
    <row r="368" spans="1:14" x14ac:dyDescent="0.25">
      <c r="A368" s="16">
        <f ca="1">IF(B368=(0),"",COUNTA($B$2:B368))</f>
        <v>367</v>
      </c>
      <c r="B368" s="20" t="str">
        <f t="shared" ca="1" si="28"/>
        <v/>
      </c>
      <c r="C368" s="21" t="str">
        <f t="shared" ca="1" si="29"/>
        <v/>
      </c>
      <c r="D368" s="22"/>
      <c r="E368" s="32"/>
      <c r="F368" s="16" t="str">
        <f>IF(ISBLANK(G368),"",COUNTA($G$2:G368))</f>
        <v/>
      </c>
      <c r="G368" s="30"/>
      <c r="H368" s="30"/>
      <c r="I368" s="30"/>
      <c r="J368" s="22">
        <f t="shared" si="25"/>
        <v>0</v>
      </c>
      <c r="K368" s="22">
        <f t="shared" si="26"/>
        <v>-20</v>
      </c>
      <c r="L368" s="22">
        <f t="shared" si="27"/>
        <v>-20</v>
      </c>
      <c r="M368" s="31"/>
      <c r="N368" s="31"/>
    </row>
    <row r="369" spans="1:14" x14ac:dyDescent="0.25">
      <c r="A369" s="16">
        <f ca="1">IF(B369=(0),"",COUNTA($B$2:B369))</f>
        <v>368</v>
      </c>
      <c r="B369" s="20" t="str">
        <f t="shared" ca="1" si="28"/>
        <v/>
      </c>
      <c r="C369" s="21" t="str">
        <f t="shared" ca="1" si="29"/>
        <v/>
      </c>
      <c r="D369" s="22"/>
      <c r="E369" s="32"/>
      <c r="F369" s="16" t="str">
        <f>IF(ISBLANK(G369),"",COUNTA($G$2:G369))</f>
        <v/>
      </c>
      <c r="G369" s="30"/>
      <c r="H369" s="30"/>
      <c r="I369" s="30"/>
      <c r="J369" s="22">
        <f t="shared" si="25"/>
        <v>0</v>
      </c>
      <c r="K369" s="22">
        <f t="shared" si="26"/>
        <v>-20</v>
      </c>
      <c r="L369" s="22">
        <f t="shared" si="27"/>
        <v>-20</v>
      </c>
      <c r="M369" s="31"/>
      <c r="N369" s="31"/>
    </row>
    <row r="370" spans="1:14" x14ac:dyDescent="0.25">
      <c r="A370" s="16">
        <f ca="1">IF(B370=(0),"",COUNTA($B$2:B370))</f>
        <v>369</v>
      </c>
      <c r="B370" s="20" t="str">
        <f t="shared" ca="1" si="28"/>
        <v/>
      </c>
      <c r="C370" s="21" t="str">
        <f t="shared" ca="1" si="29"/>
        <v/>
      </c>
      <c r="D370" s="22"/>
      <c r="E370" s="32"/>
      <c r="F370" s="16" t="str">
        <f>IF(ISBLANK(G370),"",COUNTA($G$2:G370))</f>
        <v/>
      </c>
      <c r="G370" s="30"/>
      <c r="H370" s="30"/>
      <c r="I370" s="30"/>
      <c r="J370" s="22">
        <f t="shared" si="25"/>
        <v>0</v>
      </c>
      <c r="K370" s="22">
        <f t="shared" si="26"/>
        <v>-20</v>
      </c>
      <c r="L370" s="22">
        <f t="shared" si="27"/>
        <v>-20</v>
      </c>
      <c r="M370" s="31"/>
      <c r="N370" s="31"/>
    </row>
    <row r="371" spans="1:14" x14ac:dyDescent="0.25">
      <c r="A371" s="16">
        <f ca="1">IF(B371=(0),"",COUNTA($B$2:B371))</f>
        <v>370</v>
      </c>
      <c r="B371" s="20" t="str">
        <f t="shared" ca="1" si="28"/>
        <v/>
      </c>
      <c r="C371" s="21" t="str">
        <f t="shared" ca="1" si="29"/>
        <v/>
      </c>
      <c r="D371" s="22"/>
      <c r="E371" s="32"/>
      <c r="F371" s="16" t="str">
        <f>IF(ISBLANK(G371),"",COUNTA($G$2:G371))</f>
        <v/>
      </c>
      <c r="G371" s="30"/>
      <c r="H371" s="30"/>
      <c r="I371" s="30"/>
      <c r="J371" s="22">
        <f t="shared" si="25"/>
        <v>0</v>
      </c>
      <c r="K371" s="22">
        <f t="shared" si="26"/>
        <v>-20</v>
      </c>
      <c r="L371" s="22">
        <f t="shared" si="27"/>
        <v>-20</v>
      </c>
      <c r="M371" s="31"/>
      <c r="N371" s="31"/>
    </row>
    <row r="372" spans="1:14" x14ac:dyDescent="0.25">
      <c r="A372" s="16">
        <f ca="1">IF(B372=(0),"",COUNTA($B$2:B372))</f>
        <v>371</v>
      </c>
      <c r="B372" s="20" t="str">
        <f t="shared" ca="1" si="28"/>
        <v/>
      </c>
      <c r="C372" s="21" t="str">
        <f t="shared" ca="1" si="29"/>
        <v/>
      </c>
      <c r="D372" s="22"/>
      <c r="E372" s="32"/>
      <c r="F372" s="16" t="str">
        <f>IF(ISBLANK(G372),"",COUNTA($G$2:G372))</f>
        <v/>
      </c>
      <c r="G372" s="30"/>
      <c r="H372" s="30"/>
      <c r="I372" s="30"/>
      <c r="J372" s="22">
        <f t="shared" si="25"/>
        <v>0</v>
      </c>
      <c r="K372" s="22">
        <f t="shared" si="26"/>
        <v>-20</v>
      </c>
      <c r="L372" s="22">
        <f t="shared" si="27"/>
        <v>-20</v>
      </c>
      <c r="M372" s="31"/>
      <c r="N372" s="31"/>
    </row>
    <row r="373" spans="1:14" x14ac:dyDescent="0.25">
      <c r="A373" s="16">
        <f ca="1">IF(B373=(0),"",COUNTA($B$2:B373))</f>
        <v>372</v>
      </c>
      <c r="B373" s="20" t="str">
        <f t="shared" ca="1" si="28"/>
        <v/>
      </c>
      <c r="C373" s="21" t="str">
        <f t="shared" ca="1" si="29"/>
        <v/>
      </c>
      <c r="D373" s="22"/>
      <c r="E373" s="32"/>
      <c r="F373" s="16" t="str">
        <f>IF(ISBLANK(G373),"",COUNTA($G$2:G373))</f>
        <v/>
      </c>
      <c r="G373" s="30"/>
      <c r="H373" s="30"/>
      <c r="I373" s="30"/>
      <c r="J373" s="22">
        <f t="shared" si="25"/>
        <v>0</v>
      </c>
      <c r="K373" s="22">
        <f t="shared" si="26"/>
        <v>-20</v>
      </c>
      <c r="L373" s="22">
        <f t="shared" si="27"/>
        <v>-20</v>
      </c>
      <c r="M373" s="31"/>
      <c r="N373" s="31"/>
    </row>
    <row r="374" spans="1:14" x14ac:dyDescent="0.25">
      <c r="A374" s="16">
        <f ca="1">IF(B374=(0),"",COUNTA($B$2:B374))</f>
        <v>373</v>
      </c>
      <c r="B374" s="20" t="str">
        <f t="shared" ca="1" si="28"/>
        <v/>
      </c>
      <c r="C374" s="21" t="str">
        <f t="shared" ca="1" si="29"/>
        <v/>
      </c>
      <c r="D374" s="22"/>
      <c r="E374" s="32"/>
      <c r="F374" s="16" t="str">
        <f>IF(ISBLANK(G374),"",COUNTA($G$2:G374))</f>
        <v/>
      </c>
      <c r="G374" s="30"/>
      <c r="H374" s="30"/>
      <c r="I374" s="30"/>
      <c r="J374" s="22">
        <f t="shared" si="25"/>
        <v>0</v>
      </c>
      <c r="K374" s="22">
        <f t="shared" si="26"/>
        <v>-20</v>
      </c>
      <c r="L374" s="22">
        <f t="shared" si="27"/>
        <v>-20</v>
      </c>
      <c r="M374" s="31"/>
      <c r="N374" s="31"/>
    </row>
    <row r="375" spans="1:14" x14ac:dyDescent="0.25">
      <c r="A375" s="16">
        <f ca="1">IF(B375=(0),"",COUNTA($B$2:B375))</f>
        <v>374</v>
      </c>
      <c r="B375" s="20" t="str">
        <f t="shared" ca="1" si="28"/>
        <v/>
      </c>
      <c r="C375" s="21" t="str">
        <f t="shared" ca="1" si="29"/>
        <v/>
      </c>
      <c r="D375" s="22"/>
      <c r="E375" s="32"/>
      <c r="F375" s="16" t="str">
        <f>IF(ISBLANK(G375),"",COUNTA($G$2:G375))</f>
        <v/>
      </c>
      <c r="G375" s="30"/>
      <c r="H375" s="30"/>
      <c r="I375" s="30"/>
      <c r="J375" s="22">
        <f t="shared" si="25"/>
        <v>0</v>
      </c>
      <c r="K375" s="22">
        <f t="shared" si="26"/>
        <v>-20</v>
      </c>
      <c r="L375" s="22">
        <f t="shared" si="27"/>
        <v>-20</v>
      </c>
      <c r="M375" s="31"/>
      <c r="N375" s="31"/>
    </row>
    <row r="376" spans="1:14" x14ac:dyDescent="0.25">
      <c r="A376" s="16">
        <f ca="1">IF(B376=(0),"",COUNTA($B$2:B376))</f>
        <v>375</v>
      </c>
      <c r="B376" s="20" t="str">
        <f t="shared" ca="1" si="28"/>
        <v/>
      </c>
      <c r="C376" s="21" t="str">
        <f t="shared" ca="1" si="29"/>
        <v/>
      </c>
      <c r="D376" s="22"/>
      <c r="E376" s="32"/>
      <c r="F376" s="16" t="str">
        <f>IF(ISBLANK(G376),"",COUNTA($G$2:G376))</f>
        <v/>
      </c>
      <c r="G376" s="30"/>
      <c r="H376" s="30"/>
      <c r="I376" s="30"/>
      <c r="J376" s="22">
        <f t="shared" si="25"/>
        <v>0</v>
      </c>
      <c r="K376" s="22">
        <f t="shared" si="26"/>
        <v>-20</v>
      </c>
      <c r="L376" s="22">
        <f t="shared" si="27"/>
        <v>-20</v>
      </c>
      <c r="M376" s="31"/>
      <c r="N376" s="31"/>
    </row>
    <row r="377" spans="1:14" x14ac:dyDescent="0.25">
      <c r="A377" s="16">
        <f ca="1">IF(B377=(0),"",COUNTA($B$2:B377))</f>
        <v>376</v>
      </c>
      <c r="B377" s="20" t="str">
        <f t="shared" ca="1" si="28"/>
        <v/>
      </c>
      <c r="C377" s="21" t="str">
        <f t="shared" ca="1" si="29"/>
        <v/>
      </c>
      <c r="D377" s="22"/>
      <c r="E377" s="32"/>
      <c r="F377" s="16" t="str">
        <f>IF(ISBLANK(G377),"",COUNTA($G$2:G377))</f>
        <v/>
      </c>
      <c r="G377" s="30"/>
      <c r="H377" s="30"/>
      <c r="I377" s="30"/>
      <c r="J377" s="22">
        <f t="shared" si="25"/>
        <v>0</v>
      </c>
      <c r="K377" s="22">
        <f t="shared" si="26"/>
        <v>-20</v>
      </c>
      <c r="L377" s="22">
        <f t="shared" si="27"/>
        <v>-20</v>
      </c>
      <c r="M377" s="31"/>
      <c r="N377" s="31"/>
    </row>
    <row r="378" spans="1:14" x14ac:dyDescent="0.25">
      <c r="A378" s="16">
        <f ca="1">IF(B378=(0),"",COUNTA($B$2:B378))</f>
        <v>377</v>
      </c>
      <c r="B378" s="20" t="str">
        <f t="shared" ca="1" si="28"/>
        <v/>
      </c>
      <c r="C378" s="21" t="str">
        <f t="shared" ca="1" si="29"/>
        <v/>
      </c>
      <c r="D378" s="22"/>
      <c r="E378" s="32"/>
      <c r="F378" s="16" t="str">
        <f>IF(ISBLANK(G378),"",COUNTA($G$2:G378))</f>
        <v/>
      </c>
      <c r="G378" s="30"/>
      <c r="H378" s="30"/>
      <c r="I378" s="30"/>
      <c r="J378" s="22">
        <f t="shared" si="25"/>
        <v>0</v>
      </c>
      <c r="K378" s="22">
        <f t="shared" si="26"/>
        <v>-20</v>
      </c>
      <c r="L378" s="22">
        <f t="shared" si="27"/>
        <v>-20</v>
      </c>
      <c r="M378" s="31"/>
      <c r="N378" s="31"/>
    </row>
    <row r="379" spans="1:14" x14ac:dyDescent="0.25">
      <c r="A379" s="16">
        <f ca="1">IF(B379=(0),"",COUNTA($B$2:B379))</f>
        <v>378</v>
      </c>
      <c r="B379" s="20" t="str">
        <f t="shared" ca="1" si="28"/>
        <v/>
      </c>
      <c r="C379" s="21" t="str">
        <f t="shared" ca="1" si="29"/>
        <v/>
      </c>
      <c r="D379" s="22"/>
      <c r="E379" s="32"/>
      <c r="F379" s="16" t="str">
        <f>IF(ISBLANK(G379),"",COUNTA($G$2:G379))</f>
        <v/>
      </c>
      <c r="G379" s="30"/>
      <c r="H379" s="30"/>
      <c r="I379" s="30"/>
      <c r="J379" s="22">
        <f t="shared" si="25"/>
        <v>0</v>
      </c>
      <c r="K379" s="22">
        <f t="shared" si="26"/>
        <v>-20</v>
      </c>
      <c r="L379" s="22">
        <f t="shared" si="27"/>
        <v>-20</v>
      </c>
      <c r="M379" s="31"/>
      <c r="N379" s="31"/>
    </row>
    <row r="380" spans="1:14" x14ac:dyDescent="0.25">
      <c r="A380" s="16">
        <f ca="1">IF(B380=(0),"",COUNTA($B$2:B380))</f>
        <v>379</v>
      </c>
      <c r="B380" s="20" t="str">
        <f t="shared" ca="1" si="28"/>
        <v/>
      </c>
      <c r="C380" s="21" t="str">
        <f t="shared" ca="1" si="29"/>
        <v/>
      </c>
      <c r="D380" s="22"/>
      <c r="E380" s="32"/>
      <c r="F380" s="16" t="str">
        <f>IF(ISBLANK(G380),"",COUNTA($G$2:G380))</f>
        <v/>
      </c>
      <c r="G380" s="30"/>
      <c r="H380" s="30"/>
      <c r="I380" s="30"/>
      <c r="J380" s="22">
        <f t="shared" si="25"/>
        <v>0</v>
      </c>
      <c r="K380" s="22">
        <f t="shared" si="26"/>
        <v>-20</v>
      </c>
      <c r="L380" s="22">
        <f t="shared" si="27"/>
        <v>-20</v>
      </c>
      <c r="M380" s="31"/>
      <c r="N380" s="31"/>
    </row>
    <row r="381" spans="1:14" x14ac:dyDescent="0.25">
      <c r="A381" s="16">
        <f ca="1">IF(B381=(0),"",COUNTA($B$2:B381))</f>
        <v>380</v>
      </c>
      <c r="B381" s="20" t="str">
        <f t="shared" ca="1" si="28"/>
        <v/>
      </c>
      <c r="C381" s="21" t="str">
        <f t="shared" ca="1" si="29"/>
        <v/>
      </c>
      <c r="D381" s="22"/>
      <c r="E381" s="32"/>
      <c r="F381" s="16" t="str">
        <f>IF(ISBLANK(G381),"",COUNTA($G$2:G381))</f>
        <v/>
      </c>
      <c r="G381" s="30"/>
      <c r="H381" s="30"/>
      <c r="I381" s="30"/>
      <c r="J381" s="22">
        <f t="shared" si="25"/>
        <v>0</v>
      </c>
      <c r="K381" s="22">
        <f t="shared" si="26"/>
        <v>-20</v>
      </c>
      <c r="L381" s="22">
        <f t="shared" si="27"/>
        <v>-20</v>
      </c>
      <c r="M381" s="31"/>
      <c r="N381" s="31"/>
    </row>
    <row r="382" spans="1:14" x14ac:dyDescent="0.25">
      <c r="A382" s="16">
        <f ca="1">IF(B382=(0),"",COUNTA($B$2:B382))</f>
        <v>381</v>
      </c>
      <c r="B382" s="20" t="str">
        <f t="shared" ca="1" si="28"/>
        <v/>
      </c>
      <c r="C382" s="21" t="str">
        <f t="shared" ca="1" si="29"/>
        <v/>
      </c>
      <c r="D382" s="22"/>
      <c r="E382" s="32"/>
      <c r="F382" s="16" t="str">
        <f>IF(ISBLANK(G382),"",COUNTA($G$2:G382))</f>
        <v/>
      </c>
      <c r="G382" s="30"/>
      <c r="H382" s="30"/>
      <c r="I382" s="30"/>
      <c r="J382" s="22">
        <f t="shared" si="25"/>
        <v>0</v>
      </c>
      <c r="K382" s="22">
        <f t="shared" si="26"/>
        <v>-20</v>
      </c>
      <c r="L382" s="22">
        <f t="shared" si="27"/>
        <v>-20</v>
      </c>
      <c r="M382" s="31"/>
      <c r="N382" s="31"/>
    </row>
    <row r="383" spans="1:14" x14ac:dyDescent="0.25">
      <c r="A383" s="16">
        <f ca="1">IF(B383=(0),"",COUNTA($B$2:B383))</f>
        <v>382</v>
      </c>
      <c r="B383" s="20" t="str">
        <f t="shared" ca="1" si="28"/>
        <v/>
      </c>
      <c r="C383" s="21" t="str">
        <f t="shared" ca="1" si="29"/>
        <v/>
      </c>
      <c r="D383" s="22"/>
      <c r="E383" s="32"/>
      <c r="F383" s="16" t="str">
        <f>IF(ISBLANK(G383),"",COUNTA($G$2:G383))</f>
        <v/>
      </c>
      <c r="G383" s="30"/>
      <c r="H383" s="30"/>
      <c r="I383" s="30"/>
      <c r="J383" s="22">
        <f t="shared" si="25"/>
        <v>0</v>
      </c>
      <c r="K383" s="22">
        <f t="shared" si="26"/>
        <v>-20</v>
      </c>
      <c r="L383" s="22">
        <f t="shared" si="27"/>
        <v>-20</v>
      </c>
      <c r="M383" s="31"/>
      <c r="N383" s="31"/>
    </row>
    <row r="384" spans="1:14" x14ac:dyDescent="0.25">
      <c r="A384" s="16">
        <f ca="1">IF(B384=(0),"",COUNTA($B$2:B384))</f>
        <v>383</v>
      </c>
      <c r="B384" s="20" t="str">
        <f t="shared" ca="1" si="28"/>
        <v/>
      </c>
      <c r="C384" s="21" t="str">
        <f t="shared" ca="1" si="29"/>
        <v/>
      </c>
      <c r="D384" s="22"/>
      <c r="E384" s="32"/>
      <c r="F384" s="16" t="str">
        <f>IF(ISBLANK(G384),"",COUNTA($G$2:G384))</f>
        <v/>
      </c>
      <c r="G384" s="30"/>
      <c r="H384" s="30"/>
      <c r="I384" s="30"/>
      <c r="J384" s="22">
        <f t="shared" si="25"/>
        <v>0</v>
      </c>
      <c r="K384" s="22">
        <f t="shared" si="26"/>
        <v>-20</v>
      </c>
      <c r="L384" s="22">
        <f t="shared" si="27"/>
        <v>-20</v>
      </c>
      <c r="M384" s="31"/>
      <c r="N384" s="31"/>
    </row>
    <row r="385" spans="1:14" x14ac:dyDescent="0.25">
      <c r="A385" s="16">
        <f ca="1">IF(B385=(0),"",COUNTA($B$2:B385))</f>
        <v>384</v>
      </c>
      <c r="B385" s="20" t="str">
        <f t="shared" ca="1" si="28"/>
        <v/>
      </c>
      <c r="C385" s="21" t="str">
        <f t="shared" ca="1" si="29"/>
        <v/>
      </c>
      <c r="D385" s="22"/>
      <c r="E385" s="32"/>
      <c r="F385" s="16" t="str">
        <f>IF(ISBLANK(G385),"",COUNTA($G$2:G385))</f>
        <v/>
      </c>
      <c r="G385" s="30"/>
      <c r="H385" s="30"/>
      <c r="I385" s="30"/>
      <c r="J385" s="22">
        <f t="shared" si="25"/>
        <v>0</v>
      </c>
      <c r="K385" s="22">
        <f t="shared" si="26"/>
        <v>-20</v>
      </c>
      <c r="L385" s="22">
        <f t="shared" si="27"/>
        <v>-20</v>
      </c>
      <c r="M385" s="31"/>
      <c r="N385" s="31"/>
    </row>
    <row r="386" spans="1:14" x14ac:dyDescent="0.25">
      <c r="A386" s="16">
        <f ca="1">IF(B386=(0),"",COUNTA($B$2:B386))</f>
        <v>385</v>
      </c>
      <c r="B386" s="20" t="str">
        <f t="shared" ca="1" si="28"/>
        <v/>
      </c>
      <c r="C386" s="21" t="str">
        <f t="shared" ca="1" si="29"/>
        <v/>
      </c>
      <c r="D386" s="22"/>
      <c r="E386" s="32"/>
      <c r="F386" s="16" t="str">
        <f>IF(ISBLANK(G386),"",COUNTA($G$2:G386))</f>
        <v/>
      </c>
      <c r="G386" s="30"/>
      <c r="H386" s="30"/>
      <c r="I386" s="30"/>
      <c r="J386" s="22">
        <f t="shared" ref="J386:J408" si="30">IF(ISBLANK(M386),0,2.5)</f>
        <v>0</v>
      </c>
      <c r="K386" s="22">
        <f t="shared" ref="K386:K408" si="31">IF(ISBLANK(M386),-20,IF(VALUE(M386)&gt;0,-20,IF(VALUE(M386)&gt;VALUE(N386),-20,M386)))</f>
        <v>-20</v>
      </c>
      <c r="L386" s="22">
        <f t="shared" ref="L386:L408" si="32">IF(ISBLANK(N386),-20,IF(VALUE(N386)&gt;0,-20,IF(VALUE(N386)&gt;VALUE(M386),-20,N386)))</f>
        <v>-20</v>
      </c>
      <c r="M386" s="31"/>
      <c r="N386" s="31"/>
    </row>
    <row r="387" spans="1:14" x14ac:dyDescent="0.25">
      <c r="A387" s="16">
        <f ca="1">IF(B387=(0),"",COUNTA($B$2:B387))</f>
        <v>386</v>
      </c>
      <c r="B387" s="20" t="str">
        <f t="shared" ref="B387:B408" ca="1" si="33">UPPER(OFFSET(E387,(ROW()-1)*2,0))</f>
        <v/>
      </c>
      <c r="C387" s="21" t="str">
        <f t="shared" ref="C387:C408" ca="1" si="34">UPPER(OFFSET(E386,(ROW()-1)*2,0))</f>
        <v/>
      </c>
      <c r="D387" s="22"/>
      <c r="E387" s="32"/>
      <c r="F387" s="16" t="str">
        <f>IF(ISBLANK(G387),"",COUNTA($G$2:G387))</f>
        <v/>
      </c>
      <c r="G387" s="30"/>
      <c r="H387" s="30"/>
      <c r="I387" s="30"/>
      <c r="J387" s="22">
        <f t="shared" si="30"/>
        <v>0</v>
      </c>
      <c r="K387" s="22">
        <f t="shared" si="31"/>
        <v>-20</v>
      </c>
      <c r="L387" s="22">
        <f t="shared" si="32"/>
        <v>-20</v>
      </c>
      <c r="M387" s="31"/>
      <c r="N387" s="31"/>
    </row>
    <row r="388" spans="1:14" x14ac:dyDescent="0.25">
      <c r="A388" s="16">
        <f ca="1">IF(B388=(0),"",COUNTA($B$2:B388))</f>
        <v>387</v>
      </c>
      <c r="B388" s="20" t="str">
        <f t="shared" ca="1" si="33"/>
        <v/>
      </c>
      <c r="C388" s="21" t="str">
        <f t="shared" ca="1" si="34"/>
        <v/>
      </c>
      <c r="D388" s="22"/>
      <c r="E388" s="32"/>
      <c r="F388" s="16" t="str">
        <f>IF(ISBLANK(G388),"",COUNTA($G$2:G388))</f>
        <v/>
      </c>
      <c r="G388" s="30"/>
      <c r="H388" s="30"/>
      <c r="I388" s="30"/>
      <c r="J388" s="22">
        <f t="shared" si="30"/>
        <v>0</v>
      </c>
      <c r="K388" s="22">
        <f t="shared" si="31"/>
        <v>-20</v>
      </c>
      <c r="L388" s="22">
        <f t="shared" si="32"/>
        <v>-20</v>
      </c>
      <c r="M388" s="31"/>
      <c r="N388" s="31"/>
    </row>
    <row r="389" spans="1:14" x14ac:dyDescent="0.25">
      <c r="A389" s="16">
        <f ca="1">IF(B389=(0),"",COUNTA($B$2:B389))</f>
        <v>388</v>
      </c>
      <c r="B389" s="20" t="str">
        <f t="shared" ca="1" si="33"/>
        <v/>
      </c>
      <c r="C389" s="21" t="str">
        <f t="shared" ca="1" si="34"/>
        <v/>
      </c>
      <c r="D389" s="22"/>
      <c r="E389" s="32"/>
      <c r="F389" s="16" t="str">
        <f>IF(ISBLANK(G389),"",COUNTA($G$2:G389))</f>
        <v/>
      </c>
      <c r="G389" s="30"/>
      <c r="H389" s="30"/>
      <c r="I389" s="30"/>
      <c r="J389" s="22">
        <f t="shared" si="30"/>
        <v>0</v>
      </c>
      <c r="K389" s="22">
        <f t="shared" si="31"/>
        <v>-20</v>
      </c>
      <c r="L389" s="22">
        <f t="shared" si="32"/>
        <v>-20</v>
      </c>
      <c r="M389" s="31"/>
      <c r="N389" s="31"/>
    </row>
    <row r="390" spans="1:14" x14ac:dyDescent="0.25">
      <c r="A390" s="16">
        <f ca="1">IF(B390=(0),"",COUNTA($B$2:B390))</f>
        <v>389</v>
      </c>
      <c r="B390" s="20" t="str">
        <f t="shared" ca="1" si="33"/>
        <v/>
      </c>
      <c r="C390" s="21" t="str">
        <f t="shared" ca="1" si="34"/>
        <v/>
      </c>
      <c r="D390" s="22"/>
      <c r="E390" s="32"/>
      <c r="F390" s="16" t="str">
        <f>IF(ISBLANK(G390),"",COUNTA($G$2:G390))</f>
        <v/>
      </c>
      <c r="G390" s="30"/>
      <c r="H390" s="30"/>
      <c r="I390" s="30"/>
      <c r="J390" s="22">
        <f t="shared" si="30"/>
        <v>0</v>
      </c>
      <c r="K390" s="22">
        <f t="shared" si="31"/>
        <v>-20</v>
      </c>
      <c r="L390" s="22">
        <f t="shared" si="32"/>
        <v>-20</v>
      </c>
      <c r="M390" s="31"/>
      <c r="N390" s="31"/>
    </row>
    <row r="391" spans="1:14" x14ac:dyDescent="0.25">
      <c r="A391" s="16">
        <f ca="1">IF(B391=(0),"",COUNTA($B$2:B391))</f>
        <v>390</v>
      </c>
      <c r="B391" s="20" t="str">
        <f t="shared" ca="1" si="33"/>
        <v/>
      </c>
      <c r="C391" s="21" t="str">
        <f t="shared" ca="1" si="34"/>
        <v/>
      </c>
      <c r="D391" s="22"/>
      <c r="E391" s="32"/>
      <c r="F391" s="16" t="str">
        <f>IF(ISBLANK(G391),"",COUNTA($G$2:G391))</f>
        <v/>
      </c>
      <c r="G391" s="30"/>
      <c r="H391" s="30"/>
      <c r="I391" s="30"/>
      <c r="J391" s="22">
        <f t="shared" si="30"/>
        <v>0</v>
      </c>
      <c r="K391" s="22">
        <f t="shared" si="31"/>
        <v>-20</v>
      </c>
      <c r="L391" s="22">
        <f t="shared" si="32"/>
        <v>-20</v>
      </c>
      <c r="M391" s="31"/>
      <c r="N391" s="31"/>
    </row>
    <row r="392" spans="1:14" x14ac:dyDescent="0.25">
      <c r="A392" s="16">
        <f ca="1">IF(B392=(0),"",COUNTA($B$2:B392))</f>
        <v>391</v>
      </c>
      <c r="B392" s="20" t="str">
        <f t="shared" ca="1" si="33"/>
        <v/>
      </c>
      <c r="C392" s="21" t="str">
        <f t="shared" ca="1" si="34"/>
        <v/>
      </c>
      <c r="D392" s="22"/>
      <c r="E392" s="32"/>
      <c r="F392" s="16" t="str">
        <f>IF(ISBLANK(G392),"",COUNTA($G$2:G392))</f>
        <v/>
      </c>
      <c r="G392" s="30"/>
      <c r="H392" s="30"/>
      <c r="I392" s="30"/>
      <c r="J392" s="22">
        <f t="shared" si="30"/>
        <v>0</v>
      </c>
      <c r="K392" s="22">
        <f t="shared" si="31"/>
        <v>-20</v>
      </c>
      <c r="L392" s="22">
        <f t="shared" si="32"/>
        <v>-20</v>
      </c>
      <c r="M392" s="31"/>
      <c r="N392" s="31"/>
    </row>
    <row r="393" spans="1:14" x14ac:dyDescent="0.25">
      <c r="A393" s="16">
        <f ca="1">IF(B393=(0),"",COUNTA($B$2:B393))</f>
        <v>392</v>
      </c>
      <c r="B393" s="20" t="str">
        <f t="shared" ca="1" si="33"/>
        <v/>
      </c>
      <c r="C393" s="21" t="str">
        <f t="shared" ca="1" si="34"/>
        <v/>
      </c>
      <c r="D393" s="22"/>
      <c r="E393" s="32"/>
      <c r="F393" s="16" t="str">
        <f>IF(ISBLANK(G393),"",COUNTA($G$2:G393))</f>
        <v/>
      </c>
      <c r="G393" s="30"/>
      <c r="H393" s="30"/>
      <c r="I393" s="30"/>
      <c r="J393" s="22">
        <f t="shared" si="30"/>
        <v>0</v>
      </c>
      <c r="K393" s="22">
        <f t="shared" si="31"/>
        <v>-20</v>
      </c>
      <c r="L393" s="22">
        <f t="shared" si="32"/>
        <v>-20</v>
      </c>
      <c r="M393" s="31"/>
      <c r="N393" s="31"/>
    </row>
    <row r="394" spans="1:14" x14ac:dyDescent="0.25">
      <c r="A394" s="16">
        <f ca="1">IF(B394=(0),"",COUNTA($B$2:B394))</f>
        <v>393</v>
      </c>
      <c r="B394" s="20" t="str">
        <f t="shared" ca="1" si="33"/>
        <v/>
      </c>
      <c r="C394" s="21" t="str">
        <f t="shared" ca="1" si="34"/>
        <v/>
      </c>
      <c r="D394" s="22"/>
      <c r="E394" s="32"/>
      <c r="F394" s="16" t="str">
        <f>IF(ISBLANK(G394),"",COUNTA($G$2:G394))</f>
        <v/>
      </c>
      <c r="G394" s="30"/>
      <c r="H394" s="30"/>
      <c r="I394" s="30"/>
      <c r="J394" s="22">
        <f t="shared" si="30"/>
        <v>0</v>
      </c>
      <c r="K394" s="22">
        <f t="shared" si="31"/>
        <v>-20</v>
      </c>
      <c r="L394" s="22">
        <f t="shared" si="32"/>
        <v>-20</v>
      </c>
      <c r="M394" s="31"/>
      <c r="N394" s="31"/>
    </row>
    <row r="395" spans="1:14" x14ac:dyDescent="0.25">
      <c r="A395" s="16">
        <f ca="1">IF(B395=(0),"",COUNTA($B$2:B395))</f>
        <v>394</v>
      </c>
      <c r="B395" s="20" t="str">
        <f t="shared" ca="1" si="33"/>
        <v/>
      </c>
      <c r="C395" s="21" t="str">
        <f t="shared" ca="1" si="34"/>
        <v/>
      </c>
      <c r="D395" s="22"/>
      <c r="E395" s="32"/>
      <c r="F395" s="16" t="str">
        <f>IF(ISBLANK(G395),"",COUNTA($G$2:G395))</f>
        <v/>
      </c>
      <c r="G395" s="30"/>
      <c r="H395" s="30"/>
      <c r="I395" s="30"/>
      <c r="J395" s="22">
        <f t="shared" si="30"/>
        <v>0</v>
      </c>
      <c r="K395" s="22">
        <f t="shared" si="31"/>
        <v>-20</v>
      </c>
      <c r="L395" s="22">
        <f t="shared" si="32"/>
        <v>-20</v>
      </c>
      <c r="M395" s="31"/>
      <c r="N395" s="31"/>
    </row>
    <row r="396" spans="1:14" x14ac:dyDescent="0.25">
      <c r="A396" s="16">
        <f ca="1">IF(B396=(0),"",COUNTA($B$2:B396))</f>
        <v>395</v>
      </c>
      <c r="B396" s="20" t="str">
        <f t="shared" ca="1" si="33"/>
        <v/>
      </c>
      <c r="C396" s="21" t="str">
        <f t="shared" ca="1" si="34"/>
        <v/>
      </c>
      <c r="D396" s="22"/>
      <c r="E396" s="32"/>
      <c r="F396" s="16" t="str">
        <f>IF(ISBLANK(G396),"",COUNTA($G$2:G396))</f>
        <v/>
      </c>
      <c r="G396" s="30"/>
      <c r="H396" s="30"/>
      <c r="I396" s="30"/>
      <c r="J396" s="22">
        <f t="shared" si="30"/>
        <v>0</v>
      </c>
      <c r="K396" s="22">
        <f t="shared" si="31"/>
        <v>-20</v>
      </c>
      <c r="L396" s="22">
        <f t="shared" si="32"/>
        <v>-20</v>
      </c>
      <c r="M396" s="31"/>
      <c r="N396" s="31"/>
    </row>
    <row r="397" spans="1:14" x14ac:dyDescent="0.25">
      <c r="A397" s="16">
        <f ca="1">IF(B397=(0),"",COUNTA($B$2:B397))</f>
        <v>396</v>
      </c>
      <c r="B397" s="20" t="str">
        <f t="shared" ca="1" si="33"/>
        <v/>
      </c>
      <c r="C397" s="21" t="str">
        <f t="shared" ca="1" si="34"/>
        <v/>
      </c>
      <c r="D397" s="22"/>
      <c r="E397" s="32"/>
      <c r="F397" s="16" t="str">
        <f>IF(ISBLANK(G397),"",COUNTA($G$2:G397))</f>
        <v/>
      </c>
      <c r="G397" s="30"/>
      <c r="H397" s="30"/>
      <c r="I397" s="30"/>
      <c r="J397" s="22">
        <f t="shared" si="30"/>
        <v>0</v>
      </c>
      <c r="K397" s="22">
        <f t="shared" si="31"/>
        <v>-20</v>
      </c>
      <c r="L397" s="22">
        <f t="shared" si="32"/>
        <v>-20</v>
      </c>
      <c r="M397" s="31"/>
      <c r="N397" s="31"/>
    </row>
    <row r="398" spans="1:14" x14ac:dyDescent="0.25">
      <c r="A398" s="16">
        <f ca="1">IF(B398=(0),"",COUNTA($B$2:B398))</f>
        <v>397</v>
      </c>
      <c r="B398" s="20" t="str">
        <f t="shared" ca="1" si="33"/>
        <v/>
      </c>
      <c r="C398" s="21" t="str">
        <f t="shared" ca="1" si="34"/>
        <v/>
      </c>
      <c r="D398" s="22"/>
      <c r="E398" s="32"/>
      <c r="F398" s="16" t="str">
        <f>IF(ISBLANK(G398),"",COUNTA($G$2:G398))</f>
        <v/>
      </c>
      <c r="G398" s="30"/>
      <c r="H398" s="30"/>
      <c r="I398" s="30"/>
      <c r="J398" s="22">
        <f t="shared" si="30"/>
        <v>0</v>
      </c>
      <c r="K398" s="22">
        <f t="shared" si="31"/>
        <v>-20</v>
      </c>
      <c r="L398" s="22">
        <f t="shared" si="32"/>
        <v>-20</v>
      </c>
      <c r="M398" s="31"/>
      <c r="N398" s="31"/>
    </row>
    <row r="399" spans="1:14" x14ac:dyDescent="0.25">
      <c r="A399" s="16">
        <f ca="1">IF(B399=(0),"",COUNTA($B$2:B399))</f>
        <v>398</v>
      </c>
      <c r="B399" s="20" t="str">
        <f t="shared" ca="1" si="33"/>
        <v/>
      </c>
      <c r="C399" s="21" t="str">
        <f t="shared" ca="1" si="34"/>
        <v/>
      </c>
      <c r="D399" s="22"/>
      <c r="E399" s="32"/>
      <c r="F399" s="16" t="str">
        <f>IF(ISBLANK(G399),"",COUNTA($G$2:G399))</f>
        <v/>
      </c>
      <c r="G399" s="30"/>
      <c r="H399" s="30"/>
      <c r="I399" s="30"/>
      <c r="J399" s="22">
        <f t="shared" si="30"/>
        <v>0</v>
      </c>
      <c r="K399" s="22">
        <f t="shared" si="31"/>
        <v>-20</v>
      </c>
      <c r="L399" s="22">
        <f t="shared" si="32"/>
        <v>-20</v>
      </c>
      <c r="M399" s="31"/>
      <c r="N399" s="31"/>
    </row>
    <row r="400" spans="1:14" x14ac:dyDescent="0.25">
      <c r="A400" s="16">
        <f ca="1">IF(B400=(0),"",COUNTA($B$2:B400))</f>
        <v>399</v>
      </c>
      <c r="B400" s="20" t="str">
        <f t="shared" ca="1" si="33"/>
        <v/>
      </c>
      <c r="C400" s="21" t="str">
        <f t="shared" ca="1" si="34"/>
        <v/>
      </c>
      <c r="D400" s="22"/>
      <c r="E400" s="32"/>
      <c r="F400" s="16" t="str">
        <f>IF(ISBLANK(G400),"",COUNTA($G$2:G400))</f>
        <v/>
      </c>
      <c r="G400" s="30"/>
      <c r="H400" s="30"/>
      <c r="I400" s="30"/>
      <c r="J400" s="22">
        <f t="shared" si="30"/>
        <v>0</v>
      </c>
      <c r="K400" s="22">
        <f t="shared" si="31"/>
        <v>-20</v>
      </c>
      <c r="L400" s="22">
        <f t="shared" si="32"/>
        <v>-20</v>
      </c>
      <c r="M400" s="31"/>
      <c r="N400" s="31"/>
    </row>
    <row r="401" spans="1:14" x14ac:dyDescent="0.25">
      <c r="A401" s="16">
        <f ca="1">IF(B401=(0),"",COUNTA($B$2:B401))</f>
        <v>400</v>
      </c>
      <c r="B401" s="20" t="str">
        <f t="shared" ca="1" si="33"/>
        <v/>
      </c>
      <c r="C401" s="21" t="str">
        <f t="shared" ca="1" si="34"/>
        <v/>
      </c>
      <c r="D401" s="22"/>
      <c r="E401" s="32"/>
      <c r="F401" s="16" t="str">
        <f>IF(ISBLANK(G401),"",COUNTA($G$2:G401))</f>
        <v/>
      </c>
      <c r="G401" s="30"/>
      <c r="H401" s="30"/>
      <c r="I401" s="30"/>
      <c r="J401" s="22">
        <f t="shared" si="30"/>
        <v>0</v>
      </c>
      <c r="K401" s="22">
        <f t="shared" si="31"/>
        <v>-20</v>
      </c>
      <c r="L401" s="22">
        <f t="shared" si="32"/>
        <v>-20</v>
      </c>
      <c r="M401" s="31"/>
      <c r="N401" s="31"/>
    </row>
    <row r="402" spans="1:14" x14ac:dyDescent="0.25">
      <c r="A402" s="16">
        <f ca="1">IF(B402=(0),"",COUNTA($B$2:B402))</f>
        <v>401</v>
      </c>
      <c r="B402" s="20" t="str">
        <f t="shared" ca="1" si="33"/>
        <v/>
      </c>
      <c r="C402" s="21" t="str">
        <f t="shared" ca="1" si="34"/>
        <v/>
      </c>
      <c r="D402" s="22"/>
      <c r="E402" s="32"/>
      <c r="F402" s="16" t="str">
        <f>IF(ISBLANK(G402),"",COUNTA($G$2:G402))</f>
        <v/>
      </c>
      <c r="G402" s="30"/>
      <c r="H402" s="30"/>
      <c r="I402" s="30"/>
      <c r="J402" s="22">
        <f t="shared" si="30"/>
        <v>0</v>
      </c>
      <c r="K402" s="22">
        <f t="shared" si="31"/>
        <v>-20</v>
      </c>
      <c r="L402" s="22">
        <f t="shared" si="32"/>
        <v>-20</v>
      </c>
      <c r="M402" s="31"/>
      <c r="N402" s="31"/>
    </row>
    <row r="403" spans="1:14" x14ac:dyDescent="0.25">
      <c r="A403" s="16">
        <f ca="1">IF(B403=(0),"",COUNTA($B$2:B403))</f>
        <v>402</v>
      </c>
      <c r="B403" s="20" t="str">
        <f t="shared" ca="1" si="33"/>
        <v/>
      </c>
      <c r="C403" s="21" t="str">
        <f t="shared" ca="1" si="34"/>
        <v/>
      </c>
      <c r="D403" s="22"/>
      <c r="E403" s="32"/>
      <c r="F403" s="16" t="str">
        <f>IF(ISBLANK(G403),"",COUNTA($G$2:G403))</f>
        <v/>
      </c>
      <c r="G403" s="30"/>
      <c r="H403" s="30"/>
      <c r="I403" s="30"/>
      <c r="J403" s="22">
        <f t="shared" si="30"/>
        <v>0</v>
      </c>
      <c r="K403" s="22">
        <f t="shared" si="31"/>
        <v>-20</v>
      </c>
      <c r="L403" s="22">
        <f t="shared" si="32"/>
        <v>-20</v>
      </c>
      <c r="M403" s="31"/>
      <c r="N403" s="31"/>
    </row>
    <row r="404" spans="1:14" x14ac:dyDescent="0.25">
      <c r="A404" s="16">
        <f ca="1">IF(B404=(0),"",COUNTA($B$2:B404))</f>
        <v>403</v>
      </c>
      <c r="B404" s="20" t="str">
        <f t="shared" ca="1" si="33"/>
        <v/>
      </c>
      <c r="C404" s="21" t="str">
        <f t="shared" ca="1" si="34"/>
        <v/>
      </c>
      <c r="D404" s="22"/>
      <c r="E404" s="32"/>
      <c r="F404" s="16" t="str">
        <f>IF(ISBLANK(G404),"",COUNTA($G$2:G404))</f>
        <v/>
      </c>
      <c r="G404" s="30"/>
      <c r="H404" s="30"/>
      <c r="I404" s="30"/>
      <c r="J404" s="22">
        <f t="shared" si="30"/>
        <v>0</v>
      </c>
      <c r="K404" s="22">
        <f t="shared" si="31"/>
        <v>-20</v>
      </c>
      <c r="L404" s="22">
        <f t="shared" si="32"/>
        <v>-20</v>
      </c>
      <c r="M404" s="31"/>
      <c r="N404" s="31"/>
    </row>
    <row r="405" spans="1:14" x14ac:dyDescent="0.25">
      <c r="A405" s="16">
        <f ca="1">IF(B405=(0),"",COUNTA($B$2:B405))</f>
        <v>404</v>
      </c>
      <c r="B405" s="20" t="str">
        <f t="shared" ca="1" si="33"/>
        <v/>
      </c>
      <c r="C405" s="21" t="str">
        <f t="shared" ca="1" si="34"/>
        <v/>
      </c>
      <c r="D405" s="22"/>
      <c r="E405" s="32"/>
      <c r="F405" s="16" t="str">
        <f>IF(ISBLANK(G405),"",COUNTA($G$2:G405))</f>
        <v/>
      </c>
      <c r="G405" s="30"/>
      <c r="H405" s="30"/>
      <c r="I405" s="30"/>
      <c r="J405" s="22">
        <f t="shared" si="30"/>
        <v>0</v>
      </c>
      <c r="K405" s="22">
        <f t="shared" si="31"/>
        <v>-20</v>
      </c>
      <c r="L405" s="22">
        <f t="shared" si="32"/>
        <v>-20</v>
      </c>
      <c r="M405" s="31"/>
      <c r="N405" s="31"/>
    </row>
    <row r="406" spans="1:14" x14ac:dyDescent="0.25">
      <c r="A406" s="16">
        <f ca="1">IF(B406=(0),"",COUNTA($B$2:B406))</f>
        <v>405</v>
      </c>
      <c r="B406" s="20" t="str">
        <f t="shared" ca="1" si="33"/>
        <v/>
      </c>
      <c r="C406" s="21" t="str">
        <f t="shared" ca="1" si="34"/>
        <v/>
      </c>
      <c r="D406" s="22"/>
      <c r="E406" s="32"/>
      <c r="F406" s="16" t="str">
        <f>IF(ISBLANK(G406),"",COUNTA($G$2:G406))</f>
        <v/>
      </c>
      <c r="G406" s="30"/>
      <c r="H406" s="30"/>
      <c r="I406" s="30"/>
      <c r="J406" s="22">
        <f t="shared" si="30"/>
        <v>0</v>
      </c>
      <c r="K406" s="22">
        <f t="shared" si="31"/>
        <v>-20</v>
      </c>
      <c r="L406" s="22">
        <f t="shared" si="32"/>
        <v>-20</v>
      </c>
      <c r="M406" s="31"/>
      <c r="N406" s="31"/>
    </row>
    <row r="407" spans="1:14" x14ac:dyDescent="0.25">
      <c r="A407" s="16">
        <f ca="1">IF(B407=(0),"",COUNTA($B$2:B407))</f>
        <v>406</v>
      </c>
      <c r="B407" s="20" t="str">
        <f t="shared" ca="1" si="33"/>
        <v/>
      </c>
      <c r="C407" s="21" t="str">
        <f t="shared" ca="1" si="34"/>
        <v/>
      </c>
      <c r="D407" s="22"/>
      <c r="E407" s="32"/>
      <c r="F407" s="16" t="str">
        <f>IF(ISBLANK(G407),"",COUNTA($G$2:G407))</f>
        <v/>
      </c>
      <c r="G407" s="30"/>
      <c r="H407" s="30"/>
      <c r="I407" s="30"/>
      <c r="J407" s="22">
        <f t="shared" si="30"/>
        <v>0</v>
      </c>
      <c r="K407" s="22">
        <f t="shared" si="31"/>
        <v>-20</v>
      </c>
      <c r="L407" s="22">
        <f t="shared" si="32"/>
        <v>-20</v>
      </c>
      <c r="M407" s="31"/>
      <c r="N407" s="31"/>
    </row>
    <row r="408" spans="1:14" x14ac:dyDescent="0.25">
      <c r="B408" s="20" t="str">
        <f t="shared" ca="1" si="33"/>
        <v/>
      </c>
      <c r="C408" s="21" t="str">
        <f t="shared" ca="1" si="34"/>
        <v/>
      </c>
      <c r="D408" s="22"/>
      <c r="E408" s="32"/>
      <c r="F408" s="16" t="str">
        <f>IF(ISBLANK(G408),"",COUNTA($G$2:G408))</f>
        <v/>
      </c>
      <c r="G408" s="30"/>
      <c r="H408" s="30"/>
      <c r="I408" s="30"/>
      <c r="J408" s="22">
        <f t="shared" si="30"/>
        <v>0</v>
      </c>
      <c r="K408" s="22">
        <f t="shared" si="31"/>
        <v>-20</v>
      </c>
      <c r="L408" s="22">
        <f t="shared" si="32"/>
        <v>-20</v>
      </c>
      <c r="M408" s="31"/>
      <c r="N408" s="31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E95DD-DA1D-4DBD-B63C-4917381B699C}">
  <dimension ref="A1:I62"/>
  <sheetViews>
    <sheetView zoomScale="85" zoomScaleNormal="85" workbookViewId="0"/>
  </sheetViews>
  <sheetFormatPr baseColWidth="10" defaultRowHeight="15" x14ac:dyDescent="0.25"/>
  <cols>
    <col min="2" max="2" width="29.28515625" customWidth="1"/>
  </cols>
  <sheetData>
    <row r="1" spans="1:9" x14ac:dyDescent="0.25">
      <c r="A1" t="s">
        <v>2</v>
      </c>
      <c r="B1" t="s">
        <v>329</v>
      </c>
      <c r="C1" t="s">
        <v>322</v>
      </c>
      <c r="D1" t="s">
        <v>323</v>
      </c>
      <c r="E1" t="s">
        <v>324</v>
      </c>
      <c r="F1" t="s">
        <v>325</v>
      </c>
      <c r="G1" t="s">
        <v>326</v>
      </c>
      <c r="H1" t="s">
        <v>327</v>
      </c>
      <c r="I1" t="s">
        <v>328</v>
      </c>
    </row>
    <row r="2" spans="1:9" x14ac:dyDescent="0.25">
      <c r="A2">
        <f>IF(B2=0,"",COUNTA($B$2:B2))</f>
        <v>1</v>
      </c>
      <c r="B2" s="3" t="s">
        <v>1039</v>
      </c>
      <c r="C2" s="3">
        <v>5502289</v>
      </c>
      <c r="D2">
        <v>5503509</v>
      </c>
      <c r="E2">
        <v>5504487</v>
      </c>
      <c r="F2">
        <v>5505479</v>
      </c>
      <c r="G2">
        <v>5506415</v>
      </c>
      <c r="H2">
        <v>5507509</v>
      </c>
      <c r="I2">
        <v>5508509</v>
      </c>
    </row>
    <row r="3" spans="1:9" x14ac:dyDescent="0.25">
      <c r="A3">
        <f>IF(B3=0,"",COUNTA($B$2:B3))</f>
        <v>2</v>
      </c>
      <c r="B3" s="3" t="s">
        <v>1040</v>
      </c>
      <c r="C3" s="3">
        <v>5502307</v>
      </c>
      <c r="D3">
        <v>5503545</v>
      </c>
      <c r="E3">
        <v>5504523</v>
      </c>
      <c r="F3">
        <v>5505515</v>
      </c>
      <c r="G3">
        <v>5506443</v>
      </c>
      <c r="H3">
        <v>5507545</v>
      </c>
      <c r="I3">
        <v>5508545</v>
      </c>
    </row>
    <row r="4" spans="1:9" x14ac:dyDescent="0.25">
      <c r="A4">
        <f>IF(B4=0,"",COUNTA($B$2:B4))</f>
        <v>3</v>
      </c>
      <c r="B4" s="3" t="s">
        <v>1041</v>
      </c>
      <c r="C4" s="3">
        <v>5502327</v>
      </c>
      <c r="D4">
        <v>5503575</v>
      </c>
      <c r="E4">
        <v>5504553</v>
      </c>
      <c r="F4">
        <v>5505545</v>
      </c>
      <c r="G4">
        <v>5506467</v>
      </c>
      <c r="H4">
        <v>5507575</v>
      </c>
      <c r="I4">
        <v>5508575</v>
      </c>
    </row>
    <row r="5" spans="1:9" x14ac:dyDescent="0.25">
      <c r="A5">
        <f>IF(B5=0,"",COUNTA($B$2:B5))</f>
        <v>4</v>
      </c>
      <c r="B5" s="3" t="s">
        <v>1042</v>
      </c>
      <c r="C5" s="3">
        <v>5502337</v>
      </c>
      <c r="D5">
        <v>5503609</v>
      </c>
      <c r="E5">
        <v>5504587</v>
      </c>
      <c r="F5">
        <v>5505579</v>
      </c>
      <c r="G5">
        <v>5506497</v>
      </c>
      <c r="H5">
        <v>5507609</v>
      </c>
      <c r="I5">
        <v>5508609</v>
      </c>
    </row>
    <row r="6" spans="1:9" x14ac:dyDescent="0.25">
      <c r="A6" t="str">
        <f>IF(B6=0,"",COUNTA($B$2:B6))</f>
        <v/>
      </c>
      <c r="B6" s="3"/>
      <c r="C6" s="3"/>
    </row>
    <row r="7" spans="1:9" x14ac:dyDescent="0.25">
      <c r="A7" t="str">
        <f>IF(B7=0,"",COUNTA($B$2:B7))</f>
        <v/>
      </c>
      <c r="B7" s="3"/>
      <c r="C7" s="3"/>
    </row>
    <row r="8" spans="1:9" x14ac:dyDescent="0.25">
      <c r="A8" t="str">
        <f>IF(B8=0,"",COUNTA($B$2:B8))</f>
        <v/>
      </c>
      <c r="B8" s="3"/>
      <c r="C8" s="3"/>
    </row>
    <row r="9" spans="1:9" x14ac:dyDescent="0.25">
      <c r="A9" t="str">
        <f>IF(B9=0,"",COUNTA($B$2:B9))</f>
        <v/>
      </c>
      <c r="B9" s="3"/>
      <c r="C9" s="3"/>
    </row>
    <row r="10" spans="1:9" x14ac:dyDescent="0.25">
      <c r="A10" t="str">
        <f>IF(B10=0,"",COUNTA($B$2:B10))</f>
        <v/>
      </c>
      <c r="B10" s="3"/>
      <c r="C10" s="3"/>
    </row>
    <row r="11" spans="1:9" x14ac:dyDescent="0.25">
      <c r="A11" t="str">
        <f>IF(B11=0,"",COUNTA($B$2:B11))</f>
        <v/>
      </c>
      <c r="B11" s="3"/>
    </row>
    <row r="12" spans="1:9" x14ac:dyDescent="0.25">
      <c r="A12" t="str">
        <f>IF(B12=0,"",COUNTA($B$2:B12))</f>
        <v/>
      </c>
    </row>
    <row r="13" spans="1:9" x14ac:dyDescent="0.25">
      <c r="A13" t="str">
        <f>IF(B13=0,"",COUNTA($B$2:B13))</f>
        <v/>
      </c>
    </row>
    <row r="14" spans="1:9" x14ac:dyDescent="0.25">
      <c r="A14" t="str">
        <f>IF(B14=0,"",COUNTA($B$2:B14))</f>
        <v/>
      </c>
    </row>
    <row r="15" spans="1:9" x14ac:dyDescent="0.25">
      <c r="A15" t="str">
        <f>IF(B15=0,"",COUNTA($B$2:B15))</f>
        <v/>
      </c>
    </row>
    <row r="16" spans="1:9" x14ac:dyDescent="0.25">
      <c r="A16" t="str">
        <f>IF(B16=0,"",COUNTA($B$2:B16))</f>
        <v/>
      </c>
    </row>
    <row r="17" spans="1:1" x14ac:dyDescent="0.25">
      <c r="A17" t="str">
        <f>IF(B17=0,"",COUNTA($B$2:B17))</f>
        <v/>
      </c>
    </row>
    <row r="18" spans="1:1" x14ac:dyDescent="0.25">
      <c r="A18" t="str">
        <f>IF(B18=0,"",COUNTA($B$2:B18))</f>
        <v/>
      </c>
    </row>
    <row r="19" spans="1:1" x14ac:dyDescent="0.25">
      <c r="A19" t="str">
        <f>IF(B19=0,"",COUNTA($B$2:B19))</f>
        <v/>
      </c>
    </row>
    <row r="20" spans="1:1" x14ac:dyDescent="0.25">
      <c r="A20" t="str">
        <f>IF(B20=0,"",COUNTA($B$2:B20))</f>
        <v/>
      </c>
    </row>
    <row r="21" spans="1:1" x14ac:dyDescent="0.25">
      <c r="A21" t="str">
        <f>IF(B21=0,"",COUNTA($B$2:B21))</f>
        <v/>
      </c>
    </row>
    <row r="22" spans="1:1" x14ac:dyDescent="0.25">
      <c r="A22" t="str">
        <f>IF(B22=0,"",COUNTA($B$2:B22))</f>
        <v/>
      </c>
    </row>
    <row r="23" spans="1:1" x14ac:dyDescent="0.25">
      <c r="A23" t="str">
        <f>IF(B23=0,"",COUNTA($B$2:B23))</f>
        <v/>
      </c>
    </row>
    <row r="24" spans="1:1" x14ac:dyDescent="0.25">
      <c r="A24" t="str">
        <f>IF(B24=0,"",COUNTA($B$2:B24))</f>
        <v/>
      </c>
    </row>
    <row r="25" spans="1:1" x14ac:dyDescent="0.25">
      <c r="A25" t="str">
        <f>IF(B25=0,"",COUNTA($B$2:B25))</f>
        <v/>
      </c>
    </row>
    <row r="26" spans="1:1" x14ac:dyDescent="0.25">
      <c r="A26" t="str">
        <f>IF(B26=0,"",COUNTA($B$2:B26))</f>
        <v/>
      </c>
    </row>
    <row r="27" spans="1:1" x14ac:dyDescent="0.25">
      <c r="A27" t="str">
        <f>IF(B27=0,"",COUNTA($B$2:B27))</f>
        <v/>
      </c>
    </row>
    <row r="28" spans="1:1" x14ac:dyDescent="0.25">
      <c r="A28" t="str">
        <f>IF(B28=0,"",COUNTA($B$2:B28))</f>
        <v/>
      </c>
    </row>
    <row r="29" spans="1:1" x14ac:dyDescent="0.25">
      <c r="A29" t="str">
        <f>IF(B29=0,"",COUNTA($B$2:B29))</f>
        <v/>
      </c>
    </row>
    <row r="30" spans="1:1" x14ac:dyDescent="0.25">
      <c r="A30" t="str">
        <f>IF(B30=0,"",COUNTA($B$2:B30))</f>
        <v/>
      </c>
    </row>
    <row r="31" spans="1:1" x14ac:dyDescent="0.25">
      <c r="A31" t="str">
        <f>IF(B31=0,"",COUNTA($B$2:B31))</f>
        <v/>
      </c>
    </row>
    <row r="32" spans="1:1" x14ac:dyDescent="0.25">
      <c r="A32" t="str">
        <f>IF(B32=0,"",COUNTA($B$2:B32))</f>
        <v/>
      </c>
    </row>
    <row r="33" spans="1:1" x14ac:dyDescent="0.25">
      <c r="A33" t="str">
        <f>IF(B33=0,"",COUNTA($B$2:B33))</f>
        <v/>
      </c>
    </row>
    <row r="34" spans="1:1" x14ac:dyDescent="0.25">
      <c r="A34" t="str">
        <f>IF(B34=0,"",COUNTA($B$2:B34))</f>
        <v/>
      </c>
    </row>
    <row r="35" spans="1:1" x14ac:dyDescent="0.25">
      <c r="A35" t="str">
        <f>IF(B35=0,"",COUNTA($B$2:B35))</f>
        <v/>
      </c>
    </row>
    <row r="36" spans="1:1" x14ac:dyDescent="0.25">
      <c r="A36" t="str">
        <f>IF(B36=0,"",COUNTA($B$2:B36))</f>
        <v/>
      </c>
    </row>
    <row r="37" spans="1:1" x14ac:dyDescent="0.25">
      <c r="A37" t="str">
        <f>IF(B37=0,"",COUNTA($B$2:B37))</f>
        <v/>
      </c>
    </row>
    <row r="38" spans="1:1" x14ac:dyDescent="0.25">
      <c r="A38" t="str">
        <f>IF(B38=0,"",COUNTA($B$2:B38))</f>
        <v/>
      </c>
    </row>
    <row r="39" spans="1:1" x14ac:dyDescent="0.25">
      <c r="A39" t="str">
        <f>IF(B39=0,"",COUNTA($B$2:B39))</f>
        <v/>
      </c>
    </row>
    <row r="40" spans="1:1" x14ac:dyDescent="0.25">
      <c r="A40" t="str">
        <f>IF(B40=0,"",COUNTA($B$2:B40))</f>
        <v/>
      </c>
    </row>
    <row r="41" spans="1:1" x14ac:dyDescent="0.25">
      <c r="A41" t="str">
        <f>IF(B41=0,"",COUNTA($B$2:B41))</f>
        <v/>
      </c>
    </row>
    <row r="42" spans="1:1" x14ac:dyDescent="0.25">
      <c r="A42" t="str">
        <f>IF(B42=0,"",COUNTA($B$2:B42))</f>
        <v/>
      </c>
    </row>
    <row r="43" spans="1:1" x14ac:dyDescent="0.25">
      <c r="A43" t="str">
        <f>IF(B43=0,"",COUNTA($B$2:B43))</f>
        <v/>
      </c>
    </row>
    <row r="44" spans="1:1" x14ac:dyDescent="0.25">
      <c r="A44" t="str">
        <f>IF(B44=0,"",COUNTA($B$2:B44))</f>
        <v/>
      </c>
    </row>
    <row r="45" spans="1:1" x14ac:dyDescent="0.25">
      <c r="A45" t="str">
        <f>IF(B45=0,"",COUNTA($B$2:B45))</f>
        <v/>
      </c>
    </row>
    <row r="46" spans="1:1" x14ac:dyDescent="0.25">
      <c r="A46" t="str">
        <f>IF(B46=0,"",COUNTA($B$2:B46))</f>
        <v/>
      </c>
    </row>
    <row r="47" spans="1:1" x14ac:dyDescent="0.25">
      <c r="A47" t="str">
        <f>IF(B47=0,"",COUNTA($B$2:B47))</f>
        <v/>
      </c>
    </row>
    <row r="48" spans="1:1" x14ac:dyDescent="0.25">
      <c r="A48" t="str">
        <f>IF(B48=0,"",COUNTA($B$2:B48))</f>
        <v/>
      </c>
    </row>
    <row r="49" spans="1:1" x14ac:dyDescent="0.25">
      <c r="A49" t="str">
        <f>IF(B49=0,"",COUNTA($B$2:B49))</f>
        <v/>
      </c>
    </row>
    <row r="50" spans="1:1" x14ac:dyDescent="0.25">
      <c r="A50" t="str">
        <f>IF(B50=0,"",COUNTA($B$2:B50))</f>
        <v/>
      </c>
    </row>
    <row r="51" spans="1:1" x14ac:dyDescent="0.25">
      <c r="A51" t="str">
        <f>IF(B51=0,"",COUNTA($B$2:B51))</f>
        <v/>
      </c>
    </row>
    <row r="52" spans="1:1" x14ac:dyDescent="0.25">
      <c r="A52" t="str">
        <f>IF(B52=0,"",COUNTA($B$2:B52))</f>
        <v/>
      </c>
    </row>
    <row r="53" spans="1:1" x14ac:dyDescent="0.25">
      <c r="A53" t="str">
        <f>IF(B53=0,"",COUNTA($B$2:B53))</f>
        <v/>
      </c>
    </row>
    <row r="54" spans="1:1" x14ac:dyDescent="0.25">
      <c r="A54" t="str">
        <f>IF(B54=0,"",COUNTA($B$2:B54))</f>
        <v/>
      </c>
    </row>
    <row r="55" spans="1:1" x14ac:dyDescent="0.25">
      <c r="A55" t="str">
        <f>IF(B55=0,"",COUNTA($B$2:B55))</f>
        <v/>
      </c>
    </row>
    <row r="56" spans="1:1" x14ac:dyDescent="0.25">
      <c r="A56" t="str">
        <f>IF(B56=0,"",COUNTA($B$2:B56))</f>
        <v/>
      </c>
    </row>
    <row r="57" spans="1:1" x14ac:dyDescent="0.25">
      <c r="A57" t="str">
        <f>IF(B57=0,"",COUNTA($B$2:B57))</f>
        <v/>
      </c>
    </row>
    <row r="58" spans="1:1" x14ac:dyDescent="0.25">
      <c r="A58" t="str">
        <f>IF(B58=0,"",COUNTA($B$2:B58))</f>
        <v/>
      </c>
    </row>
    <row r="59" spans="1:1" x14ac:dyDescent="0.25">
      <c r="A59" t="str">
        <f>IF(B59=0,"",COUNTA($B$2:B59))</f>
        <v/>
      </c>
    </row>
    <row r="60" spans="1:1" x14ac:dyDescent="0.25">
      <c r="A60" t="str">
        <f>IF(B60=0,"",COUNTA($B$2:B60))</f>
        <v/>
      </c>
    </row>
    <row r="61" spans="1:1" x14ac:dyDescent="0.25">
      <c r="A61" t="str">
        <f>IF(B61=0,"",COUNTA($B$2:B61))</f>
        <v/>
      </c>
    </row>
    <row r="62" spans="1:1" x14ac:dyDescent="0.25">
      <c r="A62" t="str">
        <f>IF(B62=0,"",COUNTA($B$2:B62))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0DBBC-B448-4D0F-B58E-881CBC72CA9C}">
  <dimension ref="A1:L875"/>
  <sheetViews>
    <sheetView workbookViewId="0">
      <selection activeCell="H23" sqref="H23"/>
    </sheetView>
  </sheetViews>
  <sheetFormatPr baseColWidth="10" defaultRowHeight="15" x14ac:dyDescent="0.25"/>
  <cols>
    <col min="1" max="1" width="11.42578125" style="2"/>
    <col min="3" max="3" width="9.140625" customWidth="1"/>
    <col min="4" max="4" width="9.5703125" customWidth="1"/>
  </cols>
  <sheetData>
    <row r="1" spans="1:12" ht="18.75" x14ac:dyDescent="0.3">
      <c r="A1" s="2" t="s">
        <v>2</v>
      </c>
      <c r="B1" t="s">
        <v>52</v>
      </c>
      <c r="C1" t="s">
        <v>50</v>
      </c>
      <c r="D1" t="s">
        <v>15</v>
      </c>
      <c r="E1" s="54" t="s">
        <v>53</v>
      </c>
      <c r="F1" t="s">
        <v>51</v>
      </c>
      <c r="G1" s="1">
        <v>1</v>
      </c>
      <c r="H1" s="1" t="s">
        <v>50</v>
      </c>
      <c r="I1" s="1">
        <v>2</v>
      </c>
    </row>
    <row r="2" spans="1:12" ht="18.75" x14ac:dyDescent="0.3">
      <c r="A2" s="2">
        <f>IF(ISBLANK(C2),"",COUNTA($F$2:F2))</f>
        <v>1</v>
      </c>
      <c r="B2">
        <f>+IF(G2=100,"-110",IF(G2&gt;100,(G2*(1-$E$2/100)),(G2*(1+$E$2/100))))</f>
        <v>216</v>
      </c>
      <c r="C2" s="55" t="str">
        <f>+IF(H2=100,"-110",IF(H2&gt;100,(H2*(1-$E$2/100)),(H2*(1+$E$2/100))))</f>
        <v>-110</v>
      </c>
      <c r="D2" s="55">
        <f>+IF(I2=100,"-110",IF(I2&gt;100,(I2*(1-$E$2/100)),(I2*(1+$E$2/100))))</f>
        <v>198</v>
      </c>
      <c r="E2" s="54">
        <v>10</v>
      </c>
      <c r="F2">
        <v>1</v>
      </c>
      <c r="G2">
        <v>240</v>
      </c>
      <c r="H2">
        <v>100</v>
      </c>
      <c r="I2">
        <v>220</v>
      </c>
      <c r="K2">
        <v>-250</v>
      </c>
      <c r="L2">
        <v>-130</v>
      </c>
    </row>
    <row r="3" spans="1:12" x14ac:dyDescent="0.25">
      <c r="A3" s="2">
        <f>IF(ISBLANK(C3),"",COUNTA($F$2:F3))</f>
        <v>2</v>
      </c>
      <c r="B3">
        <f t="shared" ref="B3:B13" si="0">+IF(G3=100,"-110",IF(G3&gt;100,(G3*(1-$E$2/100)),(G3*(1+$E$2/100))))</f>
        <v>337.5</v>
      </c>
      <c r="C3" s="55">
        <f t="shared" ref="C3:C13" si="1">+IF(H3=100,"-110",IF(H3&gt;100,(H3*(1-$E$2/100)),(H3*(1+$E$2/100))))</f>
        <v>-176</v>
      </c>
      <c r="D3" s="55">
        <f t="shared" ref="D3:D13" si="2">+IF(I3=100,"-110",IF(I3&gt;100,(I3*(1-$E$2/100)),(I3*(1+$E$2/100))))</f>
        <v>234</v>
      </c>
      <c r="F3">
        <v>2</v>
      </c>
      <c r="G3">
        <v>375</v>
      </c>
      <c r="H3">
        <v>-160</v>
      </c>
      <c r="I3">
        <v>260</v>
      </c>
      <c r="K3">
        <v>220</v>
      </c>
      <c r="L3">
        <v>130</v>
      </c>
    </row>
    <row r="4" spans="1:12" x14ac:dyDescent="0.25">
      <c r="A4" s="2">
        <f>IF(ISBLANK(C4),"",COUNTA($F$2:F4))</f>
        <v>3</v>
      </c>
      <c r="B4">
        <f t="shared" si="0"/>
        <v>247.5</v>
      </c>
      <c r="C4" s="55">
        <f t="shared" si="1"/>
        <v>-137.5</v>
      </c>
      <c r="D4" s="55">
        <f t="shared" si="2"/>
        <v>225</v>
      </c>
      <c r="F4">
        <v>3</v>
      </c>
      <c r="G4">
        <v>275</v>
      </c>
      <c r="H4">
        <v>-125</v>
      </c>
      <c r="I4">
        <v>250</v>
      </c>
      <c r="K4">
        <v>1200</v>
      </c>
      <c r="L4">
        <v>800</v>
      </c>
    </row>
    <row r="5" spans="1:12" x14ac:dyDescent="0.25">
      <c r="A5" s="2">
        <f>IF(ISBLANK(C5),"",COUNTA($F$2:F5))</f>
        <v>4</v>
      </c>
      <c r="B5">
        <f t="shared" si="0"/>
        <v>292.5</v>
      </c>
      <c r="C5" s="55">
        <f t="shared" si="1"/>
        <v>-148.5</v>
      </c>
      <c r="D5" s="55">
        <f t="shared" si="2"/>
        <v>202.5</v>
      </c>
      <c r="F5">
        <v>4</v>
      </c>
      <c r="G5">
        <v>325</v>
      </c>
      <c r="H5">
        <v>-135</v>
      </c>
      <c r="I5">
        <v>225</v>
      </c>
    </row>
    <row r="6" spans="1:12" x14ac:dyDescent="0.25">
      <c r="A6" s="2">
        <f>IF(ISBLANK(C6),"",COUNTA($F$2:F6))</f>
        <v>5</v>
      </c>
      <c r="B6">
        <f t="shared" si="0"/>
        <v>198</v>
      </c>
      <c r="C6" s="55">
        <f t="shared" si="1"/>
        <v>-137.5</v>
      </c>
      <c r="D6" s="55">
        <f t="shared" si="2"/>
        <v>288</v>
      </c>
      <c r="F6">
        <v>6</v>
      </c>
      <c r="G6">
        <v>220</v>
      </c>
      <c r="H6">
        <v>-125</v>
      </c>
      <c r="I6">
        <v>320</v>
      </c>
    </row>
    <row r="7" spans="1:12" x14ac:dyDescent="0.25">
      <c r="A7" s="2">
        <f>IF(ISBLANK(C7),"",COUNTA($F$2:F7))</f>
        <v>6</v>
      </c>
      <c r="B7">
        <f t="shared" si="0"/>
        <v>270</v>
      </c>
      <c r="C7" s="55">
        <f t="shared" si="1"/>
        <v>-132</v>
      </c>
      <c r="D7" s="55">
        <f t="shared" si="2"/>
        <v>198</v>
      </c>
      <c r="F7">
        <v>7</v>
      </c>
      <c r="G7">
        <v>300</v>
      </c>
      <c r="H7">
        <v>-120</v>
      </c>
      <c r="I7">
        <v>220</v>
      </c>
    </row>
    <row r="8" spans="1:12" x14ac:dyDescent="0.25">
      <c r="A8" s="2">
        <f>IF(ISBLANK(C8),"",COUNTA($F$2:F8))</f>
        <v>7</v>
      </c>
      <c r="B8">
        <f t="shared" si="0"/>
        <v>315</v>
      </c>
      <c r="C8" s="55">
        <f t="shared" si="1"/>
        <v>-154</v>
      </c>
      <c r="D8" s="55">
        <f t="shared" si="2"/>
        <v>198</v>
      </c>
      <c r="F8">
        <v>8</v>
      </c>
      <c r="G8">
        <v>350</v>
      </c>
      <c r="H8">
        <v>-140</v>
      </c>
      <c r="I8">
        <v>220</v>
      </c>
    </row>
    <row r="9" spans="1:12" x14ac:dyDescent="0.25">
      <c r="A9" s="2">
        <f>IF(ISBLANK(C9),"",COUNTA($F$2:F9))</f>
        <v>8</v>
      </c>
      <c r="B9">
        <f t="shared" si="0"/>
        <v>202.5</v>
      </c>
      <c r="C9" s="55">
        <f t="shared" si="1"/>
        <v>-121.00000000000001</v>
      </c>
      <c r="D9" s="55">
        <f t="shared" si="2"/>
        <v>234</v>
      </c>
      <c r="F9">
        <v>8</v>
      </c>
      <c r="G9">
        <v>225</v>
      </c>
      <c r="H9">
        <v>-110</v>
      </c>
      <c r="I9">
        <v>260</v>
      </c>
    </row>
    <row r="10" spans="1:12" x14ac:dyDescent="0.25">
      <c r="A10" s="2">
        <f>IF(ISBLANK(C10),"",COUNTA($F$2:F10))</f>
        <v>9</v>
      </c>
      <c r="B10">
        <f t="shared" si="0"/>
        <v>216</v>
      </c>
      <c r="C10" s="55">
        <f t="shared" si="1"/>
        <v>117</v>
      </c>
      <c r="D10" s="55">
        <f t="shared" si="2"/>
        <v>148.5</v>
      </c>
      <c r="F10">
        <v>9</v>
      </c>
      <c r="G10">
        <v>240</v>
      </c>
      <c r="H10">
        <v>130</v>
      </c>
      <c r="I10">
        <v>165</v>
      </c>
    </row>
    <row r="11" spans="1:12" x14ac:dyDescent="0.25">
      <c r="A11" s="2">
        <f>IF(ISBLANK(C11),"",COUNTA($F$2:F11))</f>
        <v>10</v>
      </c>
      <c r="B11">
        <f t="shared" si="0"/>
        <v>337.5</v>
      </c>
      <c r="C11" s="55">
        <f t="shared" si="1"/>
        <v>-159.5</v>
      </c>
      <c r="D11" s="55">
        <f t="shared" si="2"/>
        <v>207</v>
      </c>
      <c r="F11">
        <v>10</v>
      </c>
      <c r="G11">
        <v>375</v>
      </c>
      <c r="H11">
        <v>-145</v>
      </c>
      <c r="I11">
        <v>230</v>
      </c>
    </row>
    <row r="12" spans="1:12" x14ac:dyDescent="0.25">
      <c r="A12" s="2">
        <f>IF(ISBLANK(C12),"",COUNTA($F$2:F12))</f>
        <v>11</v>
      </c>
      <c r="B12">
        <f t="shared" si="0"/>
        <v>234</v>
      </c>
      <c r="C12" s="55">
        <f t="shared" si="1"/>
        <v>-165</v>
      </c>
      <c r="D12" s="55">
        <f t="shared" si="2"/>
        <v>292.5</v>
      </c>
      <c r="F12">
        <v>11</v>
      </c>
      <c r="G12">
        <v>260</v>
      </c>
      <c r="H12">
        <v>-150</v>
      </c>
      <c r="I12">
        <v>325</v>
      </c>
    </row>
    <row r="13" spans="1:12" x14ac:dyDescent="0.25">
      <c r="A13" s="2">
        <f>IF(ISBLANK(C13),"",COUNTA($F$2:F13))</f>
        <v>12</v>
      </c>
      <c r="B13">
        <f t="shared" si="0"/>
        <v>189</v>
      </c>
      <c r="C13" s="55">
        <f t="shared" si="1"/>
        <v>-121.00000000000001</v>
      </c>
      <c r="D13" s="55">
        <f t="shared" si="2"/>
        <v>252</v>
      </c>
      <c r="F13">
        <v>12</v>
      </c>
      <c r="G13">
        <v>210</v>
      </c>
      <c r="H13">
        <v>-110</v>
      </c>
      <c r="I13">
        <v>280</v>
      </c>
    </row>
    <row r="14" spans="1:12" x14ac:dyDescent="0.25">
      <c r="A14" s="2" t="str">
        <f>IF(ISBLANK(C14),"",COUNTA($F$2:F14))</f>
        <v/>
      </c>
      <c r="C14" s="55"/>
      <c r="D14" s="55"/>
      <c r="G14">
        <v>350</v>
      </c>
      <c r="H14">
        <v>-130</v>
      </c>
      <c r="I14">
        <v>200</v>
      </c>
    </row>
    <row r="15" spans="1:12" x14ac:dyDescent="0.25">
      <c r="A15" s="2" t="str">
        <f>IF(ISBLANK(C15),"",COUNTA($F$2:F15))</f>
        <v/>
      </c>
      <c r="C15" s="55"/>
      <c r="D15" s="55"/>
      <c r="G15">
        <v>280</v>
      </c>
      <c r="H15">
        <v>-160</v>
      </c>
      <c r="I15">
        <v>325</v>
      </c>
    </row>
    <row r="16" spans="1:12" x14ac:dyDescent="0.25">
      <c r="A16" s="2" t="str">
        <f>IF(ISBLANK(C16),"",COUNTA($F$2:F16))</f>
        <v/>
      </c>
      <c r="C16" s="55"/>
      <c r="D16" s="55"/>
      <c r="G16">
        <v>375</v>
      </c>
      <c r="H16">
        <v>-135</v>
      </c>
      <c r="I16">
        <v>210</v>
      </c>
    </row>
    <row r="17" spans="1:4" x14ac:dyDescent="0.25">
      <c r="A17" s="2" t="str">
        <f>IF(ISBLANK(C17),"",COUNTA($F$2:F17))</f>
        <v/>
      </c>
      <c r="C17" s="55"/>
      <c r="D17" s="55"/>
    </row>
    <row r="18" spans="1:4" x14ac:dyDescent="0.25">
      <c r="A18" s="2" t="str">
        <f>IF(ISBLANK(C18),"",COUNTA($F$2:F18))</f>
        <v/>
      </c>
      <c r="C18" s="55"/>
      <c r="D18" s="55"/>
    </row>
    <row r="19" spans="1:4" x14ac:dyDescent="0.25">
      <c r="A19" s="2" t="str">
        <f>IF(ISBLANK(C19),"",COUNTA($F$2:F19))</f>
        <v/>
      </c>
      <c r="C19" s="55"/>
      <c r="D19" s="55"/>
    </row>
    <row r="20" spans="1:4" x14ac:dyDescent="0.25">
      <c r="A20" s="2" t="str">
        <f>IF(ISBLANK(C20),"",COUNTA($F$2:F20))</f>
        <v/>
      </c>
    </row>
    <row r="21" spans="1:4" x14ac:dyDescent="0.25">
      <c r="A21" s="2" t="str">
        <f>IF(ISBLANK(C21),"",COUNTA($F$2:F21))</f>
        <v/>
      </c>
    </row>
    <row r="22" spans="1:4" x14ac:dyDescent="0.25">
      <c r="A22" s="2" t="str">
        <f>IF(ISBLANK(C22),"",COUNTA($F$2:F22))</f>
        <v/>
      </c>
    </row>
    <row r="23" spans="1:4" x14ac:dyDescent="0.25">
      <c r="A23" s="2" t="str">
        <f>IF(ISBLANK(C23),"",COUNTA($F$2:F23))</f>
        <v/>
      </c>
    </row>
    <row r="24" spans="1:4" x14ac:dyDescent="0.25">
      <c r="A24" s="2" t="str">
        <f>IF(ISBLANK(C24),"",COUNTA($F$2:F24))</f>
        <v/>
      </c>
    </row>
    <row r="25" spans="1:4" x14ac:dyDescent="0.25">
      <c r="A25" s="2" t="str">
        <f>IF(ISBLANK(C25),"",COUNTA($F$2:F25))</f>
        <v/>
      </c>
    </row>
    <row r="26" spans="1:4" x14ac:dyDescent="0.25">
      <c r="A26" s="2" t="str">
        <f>IF(ISBLANK(C26),"",COUNTA($F$2:F26))</f>
        <v/>
      </c>
    </row>
    <row r="27" spans="1:4" x14ac:dyDescent="0.25">
      <c r="A27" s="2" t="str">
        <f>IF(ISBLANK(C27),"",COUNTA($F$2:F27))</f>
        <v/>
      </c>
    </row>
    <row r="28" spans="1:4" x14ac:dyDescent="0.25">
      <c r="A28" s="2" t="str">
        <f>IF(ISBLANK(C28),"",COUNTA($F$2:F28))</f>
        <v/>
      </c>
    </row>
    <row r="29" spans="1:4" x14ac:dyDescent="0.25">
      <c r="A29" s="2" t="str">
        <f>IF(ISBLANK(C29),"",COUNTA($F$2:F29))</f>
        <v/>
      </c>
    </row>
    <row r="30" spans="1:4" x14ac:dyDescent="0.25">
      <c r="A30" s="2" t="str">
        <f>IF(ISBLANK(C30),"",COUNTA($F$2:F30))</f>
        <v/>
      </c>
    </row>
    <row r="31" spans="1:4" x14ac:dyDescent="0.25">
      <c r="A31" s="2" t="str">
        <f>IF(ISBLANK(C31),"",COUNTA($F$2:F31))</f>
        <v/>
      </c>
    </row>
    <row r="32" spans="1:4" x14ac:dyDescent="0.25">
      <c r="A32" s="2" t="str">
        <f>IF(ISBLANK(C32),"",COUNTA($F$2:F32))</f>
        <v/>
      </c>
    </row>
    <row r="33" spans="1:1" x14ac:dyDescent="0.25">
      <c r="A33" s="2" t="str">
        <f>IF(ISBLANK(C33),"",COUNTA($F$2:F33))</f>
        <v/>
      </c>
    </row>
    <row r="34" spans="1:1" x14ac:dyDescent="0.25">
      <c r="A34" s="2" t="str">
        <f>IF(ISBLANK(C34),"",COUNTA($F$2:F34))</f>
        <v/>
      </c>
    </row>
    <row r="35" spans="1:1" x14ac:dyDescent="0.25">
      <c r="A35" s="2" t="str">
        <f>IF(ISBLANK(C35),"",COUNTA($F$2:F35))</f>
        <v/>
      </c>
    </row>
    <row r="36" spans="1:1" x14ac:dyDescent="0.25">
      <c r="A36" s="2" t="str">
        <f>IF(ISBLANK(C36),"",COUNTA($F$2:F36))</f>
        <v/>
      </c>
    </row>
    <row r="37" spans="1:1" x14ac:dyDescent="0.25">
      <c r="A37" s="2" t="str">
        <f>IF(ISBLANK(C37),"",COUNTA($F$2:F37))</f>
        <v/>
      </c>
    </row>
    <row r="38" spans="1:1" x14ac:dyDescent="0.25">
      <c r="A38" s="2" t="str">
        <f>IF(ISBLANK(C38),"",COUNTA($F$2:F38))</f>
        <v/>
      </c>
    </row>
    <row r="39" spans="1:1" x14ac:dyDescent="0.25">
      <c r="A39" s="2" t="str">
        <f>IF(ISBLANK(C39),"",COUNTA($F$2:F39))</f>
        <v/>
      </c>
    </row>
    <row r="40" spans="1:1" x14ac:dyDescent="0.25">
      <c r="A40" s="2" t="str">
        <f>IF(ISBLANK(C40),"",COUNTA($F$2:F40))</f>
        <v/>
      </c>
    </row>
    <row r="41" spans="1:1" x14ac:dyDescent="0.25">
      <c r="A41" s="2" t="str">
        <f>IF(ISBLANK(C41),"",COUNTA($F$2:F41))</f>
        <v/>
      </c>
    </row>
    <row r="42" spans="1:1" x14ac:dyDescent="0.25">
      <c r="A42" s="2" t="str">
        <f>IF(ISBLANK(C42),"",COUNTA($F$2:F42))</f>
        <v/>
      </c>
    </row>
    <row r="43" spans="1:1" x14ac:dyDescent="0.25">
      <c r="A43" s="2" t="str">
        <f>IF(ISBLANK(C43),"",COUNTA($F$2:F43))</f>
        <v/>
      </c>
    </row>
    <row r="44" spans="1:1" x14ac:dyDescent="0.25">
      <c r="A44" s="2" t="str">
        <f>IF(ISBLANK(C44),"",COUNTA($F$2:F44))</f>
        <v/>
      </c>
    </row>
    <row r="45" spans="1:1" x14ac:dyDescent="0.25">
      <c r="A45" s="2" t="str">
        <f>IF(ISBLANK(C45),"",COUNTA($F$2:F45))</f>
        <v/>
      </c>
    </row>
    <row r="46" spans="1:1" x14ac:dyDescent="0.25">
      <c r="A46" s="2" t="str">
        <f>IF(ISBLANK(C46),"",COUNTA($F$2:F46))</f>
        <v/>
      </c>
    </row>
    <row r="47" spans="1:1" x14ac:dyDescent="0.25">
      <c r="A47" s="2" t="str">
        <f>IF(ISBLANK(C47),"",COUNTA($F$2:F47))</f>
        <v/>
      </c>
    </row>
    <row r="48" spans="1:1" x14ac:dyDescent="0.25">
      <c r="A48" s="2" t="str">
        <f>IF(ISBLANK(C48),"",COUNTA($F$2:F48))</f>
        <v/>
      </c>
    </row>
    <row r="49" spans="1:1" x14ac:dyDescent="0.25">
      <c r="A49" s="2" t="str">
        <f>IF(ISBLANK(C49),"",COUNTA($F$2:F49))</f>
        <v/>
      </c>
    </row>
    <row r="50" spans="1:1" x14ac:dyDescent="0.25">
      <c r="A50" s="2" t="str">
        <f>IF(ISBLANK(C50),"",COUNTA($F$2:F50))</f>
        <v/>
      </c>
    </row>
    <row r="51" spans="1:1" x14ac:dyDescent="0.25">
      <c r="A51" s="2" t="str">
        <f>IF(ISBLANK(C51),"",COUNTA($F$2:F51))</f>
        <v/>
      </c>
    </row>
    <row r="52" spans="1:1" x14ac:dyDescent="0.25">
      <c r="A52" s="2" t="str">
        <f>IF(ISBLANK(C52),"",COUNTA($F$2:F52))</f>
        <v/>
      </c>
    </row>
    <row r="53" spans="1:1" x14ac:dyDescent="0.25">
      <c r="A53" s="2" t="str">
        <f>IF(ISBLANK(C53),"",COUNTA($F$2:F53))</f>
        <v/>
      </c>
    </row>
    <row r="54" spans="1:1" x14ac:dyDescent="0.25">
      <c r="A54" s="2" t="str">
        <f>IF(ISBLANK(C54),"",COUNTA($F$2:F54))</f>
        <v/>
      </c>
    </row>
    <row r="55" spans="1:1" x14ac:dyDescent="0.25">
      <c r="A55" s="2" t="str">
        <f>IF(ISBLANK(C55),"",COUNTA($F$2:F55))</f>
        <v/>
      </c>
    </row>
    <row r="56" spans="1:1" x14ac:dyDescent="0.25">
      <c r="A56" s="2" t="str">
        <f>IF(ISBLANK(C56),"",COUNTA($F$2:F56))</f>
        <v/>
      </c>
    </row>
    <row r="57" spans="1:1" x14ac:dyDescent="0.25">
      <c r="A57" s="2" t="str">
        <f>IF(ISBLANK(C57),"",COUNTA($F$2:F57))</f>
        <v/>
      </c>
    </row>
    <row r="58" spans="1:1" x14ac:dyDescent="0.25">
      <c r="A58" s="2" t="str">
        <f>IF(ISBLANK(C58),"",COUNTA($F$2:F58))</f>
        <v/>
      </c>
    </row>
    <row r="59" spans="1:1" x14ac:dyDescent="0.25">
      <c r="A59" s="2" t="str">
        <f>IF(ISBLANK(C59),"",COUNTA($F$2:F59))</f>
        <v/>
      </c>
    </row>
    <row r="60" spans="1:1" x14ac:dyDescent="0.25">
      <c r="A60" s="2" t="str">
        <f>IF(ISBLANK(C60),"",COUNTA($F$2:F60))</f>
        <v/>
      </c>
    </row>
    <row r="61" spans="1:1" x14ac:dyDescent="0.25">
      <c r="A61" s="2" t="str">
        <f>IF(ISBLANK(C61),"",COUNTA($F$2:F61))</f>
        <v/>
      </c>
    </row>
    <row r="62" spans="1:1" x14ac:dyDescent="0.25">
      <c r="A62" s="2" t="str">
        <f>IF(ISBLANK(C62),"",COUNTA($F$2:F62))</f>
        <v/>
      </c>
    </row>
    <row r="63" spans="1:1" x14ac:dyDescent="0.25">
      <c r="A63" s="2" t="str">
        <f>IF(ISBLANK(C63),"",COUNTA($F$2:F63))</f>
        <v/>
      </c>
    </row>
    <row r="64" spans="1:1" x14ac:dyDescent="0.25">
      <c r="A64" s="2" t="str">
        <f>IF(ISBLANK(C64),"",COUNTA($F$2:F64))</f>
        <v/>
      </c>
    </row>
    <row r="65" spans="1:1" x14ac:dyDescent="0.25">
      <c r="A65" s="2" t="str">
        <f>IF(ISBLANK(C65),"",COUNTA($F$2:F65))</f>
        <v/>
      </c>
    </row>
    <row r="66" spans="1:1" x14ac:dyDescent="0.25">
      <c r="A66" s="2" t="str">
        <f>IF(ISBLANK(C66),"",COUNTA($F$2:F66))</f>
        <v/>
      </c>
    </row>
    <row r="67" spans="1:1" x14ac:dyDescent="0.25">
      <c r="A67" s="2" t="str">
        <f>IF(ISBLANK(C67),"",COUNTA($F$2:F67))</f>
        <v/>
      </c>
    </row>
    <row r="68" spans="1:1" x14ac:dyDescent="0.25">
      <c r="A68" s="2" t="str">
        <f>IF(ISBLANK(C68),"",COUNTA($F$2:F68))</f>
        <v/>
      </c>
    </row>
    <row r="69" spans="1:1" x14ac:dyDescent="0.25">
      <c r="A69" s="2" t="str">
        <f>IF(ISBLANK(C69),"",COUNTA($F$2:F69))</f>
        <v/>
      </c>
    </row>
    <row r="70" spans="1:1" x14ac:dyDescent="0.25">
      <c r="A70" s="2" t="str">
        <f>IF(ISBLANK(C70),"",COUNTA($F$2:F70))</f>
        <v/>
      </c>
    </row>
    <row r="71" spans="1:1" x14ac:dyDescent="0.25">
      <c r="A71" s="2" t="str">
        <f>IF(ISBLANK(C71),"",COUNTA($F$2:F71))</f>
        <v/>
      </c>
    </row>
    <row r="72" spans="1:1" x14ac:dyDescent="0.25">
      <c r="A72" s="2" t="str">
        <f>IF(ISBLANK(C72),"",COUNTA($F$2:F72))</f>
        <v/>
      </c>
    </row>
    <row r="73" spans="1:1" x14ac:dyDescent="0.25">
      <c r="A73" s="2" t="str">
        <f>IF(ISBLANK(C73),"",COUNTA($F$2:F73))</f>
        <v/>
      </c>
    </row>
    <row r="74" spans="1:1" x14ac:dyDescent="0.25">
      <c r="A74" s="2" t="str">
        <f>IF(ISBLANK(C74),"",COUNTA($F$2:F74))</f>
        <v/>
      </c>
    </row>
    <row r="75" spans="1:1" x14ac:dyDescent="0.25">
      <c r="A75" s="2" t="str">
        <f>IF(ISBLANK(C75),"",COUNTA($F$2:F75))</f>
        <v/>
      </c>
    </row>
    <row r="76" spans="1:1" x14ac:dyDescent="0.25">
      <c r="A76" s="2" t="str">
        <f>IF(ISBLANK(C76),"",COUNTA($F$2:F76))</f>
        <v/>
      </c>
    </row>
    <row r="77" spans="1:1" x14ac:dyDescent="0.25">
      <c r="A77" s="2" t="str">
        <f>IF(ISBLANK(C77),"",COUNTA($F$2:F77))</f>
        <v/>
      </c>
    </row>
    <row r="78" spans="1:1" x14ac:dyDescent="0.25">
      <c r="A78" s="2" t="str">
        <f>IF(ISBLANK(C78),"",COUNTA($F$2:F78))</f>
        <v/>
      </c>
    </row>
    <row r="79" spans="1:1" x14ac:dyDescent="0.25">
      <c r="A79" s="2" t="str">
        <f>IF(ISBLANK(C79),"",COUNTA($F$2:F79))</f>
        <v/>
      </c>
    </row>
    <row r="80" spans="1:1" x14ac:dyDescent="0.25">
      <c r="A80" s="2" t="str">
        <f>IF(ISBLANK(C80),"",COUNTA($F$2:F80))</f>
        <v/>
      </c>
    </row>
    <row r="81" spans="1:1" x14ac:dyDescent="0.25">
      <c r="A81" s="2" t="str">
        <f>IF(ISBLANK(C81),"",COUNTA($F$2:F81))</f>
        <v/>
      </c>
    </row>
    <row r="82" spans="1:1" x14ac:dyDescent="0.25">
      <c r="A82" s="2" t="str">
        <f>IF(ISBLANK(C82),"",COUNTA($F$2:F82))</f>
        <v/>
      </c>
    </row>
    <row r="83" spans="1:1" x14ac:dyDescent="0.25">
      <c r="A83" s="2" t="str">
        <f>IF(ISBLANK(C83),"",COUNTA($F$2:F83))</f>
        <v/>
      </c>
    </row>
    <row r="84" spans="1:1" x14ac:dyDescent="0.25">
      <c r="A84" s="2" t="str">
        <f>IF(ISBLANK(C84),"",COUNTA($F$2:F84))</f>
        <v/>
      </c>
    </row>
    <row r="85" spans="1:1" x14ac:dyDescent="0.25">
      <c r="A85" s="2" t="str">
        <f>IF(ISBLANK(C85),"",COUNTA($F$2:F85))</f>
        <v/>
      </c>
    </row>
    <row r="86" spans="1:1" x14ac:dyDescent="0.25">
      <c r="A86" s="2" t="str">
        <f>IF(ISBLANK(C86),"",COUNTA($F$2:F86))</f>
        <v/>
      </c>
    </row>
    <row r="87" spans="1:1" x14ac:dyDescent="0.25">
      <c r="A87" s="2" t="str">
        <f>IF(ISBLANK(C87),"",COUNTA($F$2:F87))</f>
        <v/>
      </c>
    </row>
    <row r="88" spans="1:1" x14ac:dyDescent="0.25">
      <c r="A88" s="2" t="str">
        <f>IF(ISBLANK(C88),"",COUNTA($F$2:F88))</f>
        <v/>
      </c>
    </row>
    <row r="89" spans="1:1" x14ac:dyDescent="0.25">
      <c r="A89" s="2" t="str">
        <f>IF(ISBLANK(C89),"",COUNTA($F$2:F89))</f>
        <v/>
      </c>
    </row>
    <row r="90" spans="1:1" x14ac:dyDescent="0.25">
      <c r="A90" s="2" t="str">
        <f>IF(ISBLANK(C90),"",COUNTA($F$2:F90))</f>
        <v/>
      </c>
    </row>
    <row r="91" spans="1:1" x14ac:dyDescent="0.25">
      <c r="A91" s="2" t="str">
        <f>IF(ISBLANK(C91),"",COUNTA($F$2:F91))</f>
        <v/>
      </c>
    </row>
    <row r="92" spans="1:1" x14ac:dyDescent="0.25">
      <c r="A92" s="2" t="str">
        <f>IF(ISBLANK(C92),"",COUNTA($F$2:F92))</f>
        <v/>
      </c>
    </row>
    <row r="93" spans="1:1" x14ac:dyDescent="0.25">
      <c r="A93" s="2" t="str">
        <f>IF(ISBLANK(C93),"",COUNTA($F$2:F93))</f>
        <v/>
      </c>
    </row>
    <row r="94" spans="1:1" x14ac:dyDescent="0.25">
      <c r="A94" s="2" t="str">
        <f>IF(ISBLANK(C94),"",COUNTA($F$2:F94))</f>
        <v/>
      </c>
    </row>
    <row r="95" spans="1:1" x14ac:dyDescent="0.25">
      <c r="A95" s="2" t="str">
        <f>IF(ISBLANK(C95),"",COUNTA($F$2:F95))</f>
        <v/>
      </c>
    </row>
    <row r="96" spans="1:1" x14ac:dyDescent="0.25">
      <c r="A96" s="2" t="str">
        <f>IF(ISBLANK(C96),"",COUNTA($F$2:F96))</f>
        <v/>
      </c>
    </row>
    <row r="97" spans="1:1" x14ac:dyDescent="0.25">
      <c r="A97" s="2" t="str">
        <f>IF(ISBLANK(C97),"",COUNTA($F$2:F97))</f>
        <v/>
      </c>
    </row>
    <row r="98" spans="1:1" x14ac:dyDescent="0.25">
      <c r="A98" s="2" t="str">
        <f>IF(ISBLANK(C98),"",COUNTA($F$2:F98))</f>
        <v/>
      </c>
    </row>
    <row r="99" spans="1:1" x14ac:dyDescent="0.25">
      <c r="A99" s="2" t="str">
        <f>IF(ISBLANK(C99),"",COUNTA($F$2:F99))</f>
        <v/>
      </c>
    </row>
    <row r="100" spans="1:1" x14ac:dyDescent="0.25">
      <c r="A100" s="2" t="str">
        <f>IF(ISBLANK(C100),"",COUNTA($F$2:F100))</f>
        <v/>
      </c>
    </row>
    <row r="101" spans="1:1" x14ac:dyDescent="0.25">
      <c r="A101" s="2" t="str">
        <f>IF(ISBLANK(C101),"",COUNTA($F$2:F101))</f>
        <v/>
      </c>
    </row>
    <row r="102" spans="1:1" x14ac:dyDescent="0.25">
      <c r="A102" s="2" t="str">
        <f>IF(ISBLANK(C102),"",COUNTA($F$2:F102))</f>
        <v/>
      </c>
    </row>
    <row r="103" spans="1:1" x14ac:dyDescent="0.25">
      <c r="A103" s="2" t="str">
        <f>IF(ISBLANK(C103),"",COUNTA($F$2:F103))</f>
        <v/>
      </c>
    </row>
    <row r="104" spans="1:1" x14ac:dyDescent="0.25">
      <c r="A104" s="2" t="str">
        <f>IF(ISBLANK(C104),"",COUNTA($F$2:F104))</f>
        <v/>
      </c>
    </row>
    <row r="105" spans="1:1" x14ac:dyDescent="0.25">
      <c r="A105" s="2" t="str">
        <f>IF(ISBLANK(C105),"",COUNTA($F$2:F105))</f>
        <v/>
      </c>
    </row>
    <row r="106" spans="1:1" x14ac:dyDescent="0.25">
      <c r="A106" s="2" t="str">
        <f>IF(ISBLANK(C106),"",COUNTA($F$2:F106))</f>
        <v/>
      </c>
    </row>
    <row r="107" spans="1:1" x14ac:dyDescent="0.25">
      <c r="A107" s="2" t="str">
        <f>IF(ISBLANK(C107),"",COUNTA($F$2:F107))</f>
        <v/>
      </c>
    </row>
    <row r="108" spans="1:1" x14ac:dyDescent="0.25">
      <c r="A108" s="2" t="str">
        <f>IF(ISBLANK(C108),"",COUNTA($F$2:F108))</f>
        <v/>
      </c>
    </row>
    <row r="109" spans="1:1" x14ac:dyDescent="0.25">
      <c r="A109" s="2" t="str">
        <f>IF(ISBLANK(C109),"",COUNTA($F$2:F109))</f>
        <v/>
      </c>
    </row>
    <row r="110" spans="1:1" x14ac:dyDescent="0.25">
      <c r="A110" s="2" t="str">
        <f>IF(ISBLANK(C110),"",COUNTA($F$2:F110))</f>
        <v/>
      </c>
    </row>
    <row r="111" spans="1:1" x14ac:dyDescent="0.25">
      <c r="A111" s="2" t="str">
        <f>IF(ISBLANK(C111),"",COUNTA($F$2:F111))</f>
        <v/>
      </c>
    </row>
    <row r="112" spans="1:1" x14ac:dyDescent="0.25">
      <c r="A112" s="2" t="str">
        <f>IF(ISBLANK(C112),"",COUNTA($F$2:F112))</f>
        <v/>
      </c>
    </row>
    <row r="113" spans="1:1" x14ac:dyDescent="0.25">
      <c r="A113" s="2" t="str">
        <f>IF(ISBLANK(C113),"",COUNTA($F$2:F113))</f>
        <v/>
      </c>
    </row>
    <row r="114" spans="1:1" x14ac:dyDescent="0.25">
      <c r="A114" s="2" t="str">
        <f>IF(ISBLANK(C114),"",COUNTA($F$2:F114))</f>
        <v/>
      </c>
    </row>
    <row r="115" spans="1:1" x14ac:dyDescent="0.25">
      <c r="A115" s="2" t="str">
        <f>IF(ISBLANK(C115),"",COUNTA($F$2:F115))</f>
        <v/>
      </c>
    </row>
    <row r="116" spans="1:1" x14ac:dyDescent="0.25">
      <c r="A116" s="2" t="str">
        <f>IF(ISBLANK(C116),"",COUNTA($F$2:F116))</f>
        <v/>
      </c>
    </row>
    <row r="117" spans="1:1" x14ac:dyDescent="0.25">
      <c r="A117" s="2" t="str">
        <f>IF(ISBLANK(C117),"",COUNTA($F$2:F117))</f>
        <v/>
      </c>
    </row>
    <row r="118" spans="1:1" x14ac:dyDescent="0.25">
      <c r="A118" s="2" t="str">
        <f>IF(ISBLANK(C118),"",COUNTA($F$2:F118))</f>
        <v/>
      </c>
    </row>
    <row r="119" spans="1:1" x14ac:dyDescent="0.25">
      <c r="A119" s="2" t="str">
        <f>IF(ISBLANK(C119),"",COUNTA($F$2:F119))</f>
        <v/>
      </c>
    </row>
    <row r="120" spans="1:1" x14ac:dyDescent="0.25">
      <c r="A120" s="2" t="str">
        <f>IF(ISBLANK(C120),"",COUNTA($F$2:F120))</f>
        <v/>
      </c>
    </row>
    <row r="121" spans="1:1" x14ac:dyDescent="0.25">
      <c r="A121" s="2" t="str">
        <f>IF(ISBLANK(C121),"",COUNTA($F$2:F121))</f>
        <v/>
      </c>
    </row>
    <row r="122" spans="1:1" x14ac:dyDescent="0.25">
      <c r="A122" s="2" t="str">
        <f>IF(ISBLANK(C122),"",COUNTA($F$2:F122))</f>
        <v/>
      </c>
    </row>
    <row r="123" spans="1:1" x14ac:dyDescent="0.25">
      <c r="A123" s="2" t="str">
        <f>IF(ISBLANK(C123),"",COUNTA($F$2:F123))</f>
        <v/>
      </c>
    </row>
    <row r="124" spans="1:1" x14ac:dyDescent="0.25">
      <c r="A124" s="2" t="str">
        <f>IF(ISBLANK(C124),"",COUNTA($F$2:F124))</f>
        <v/>
      </c>
    </row>
    <row r="125" spans="1:1" x14ac:dyDescent="0.25">
      <c r="A125" s="2" t="str">
        <f>IF(ISBLANK(C125),"",COUNTA($F$2:F125))</f>
        <v/>
      </c>
    </row>
    <row r="126" spans="1:1" x14ac:dyDescent="0.25">
      <c r="A126" s="2" t="str">
        <f>IF(ISBLANK(C126),"",COUNTA($F$2:F126))</f>
        <v/>
      </c>
    </row>
    <row r="127" spans="1:1" x14ac:dyDescent="0.25">
      <c r="A127" s="2" t="str">
        <f>IF(ISBLANK(C127),"",COUNTA($F$2:F127))</f>
        <v/>
      </c>
    </row>
    <row r="128" spans="1:1" x14ac:dyDescent="0.25">
      <c r="A128" s="2" t="str">
        <f>IF(ISBLANK(C128),"",COUNTA($F$2:F128))</f>
        <v/>
      </c>
    </row>
    <row r="129" spans="1:1" x14ac:dyDescent="0.25">
      <c r="A129" s="2" t="str">
        <f>IF(ISBLANK(C129),"",COUNTA($F$2:F129))</f>
        <v/>
      </c>
    </row>
    <row r="130" spans="1:1" x14ac:dyDescent="0.25">
      <c r="A130" s="2" t="str">
        <f>IF(ISBLANK(C130),"",COUNTA($F$2:F130))</f>
        <v/>
      </c>
    </row>
    <row r="131" spans="1:1" x14ac:dyDescent="0.25">
      <c r="A131" s="2" t="str">
        <f>IF(ISBLANK(C131),"",COUNTA($F$2:F131))</f>
        <v/>
      </c>
    </row>
    <row r="132" spans="1:1" x14ac:dyDescent="0.25">
      <c r="A132" s="2" t="str">
        <f>IF(ISBLANK(C132),"",COUNTA($F$2:F132))</f>
        <v/>
      </c>
    </row>
    <row r="133" spans="1:1" x14ac:dyDescent="0.25">
      <c r="A133" s="2" t="str">
        <f>IF(ISBLANK(C133),"",COUNTA($F$2:F133))</f>
        <v/>
      </c>
    </row>
    <row r="134" spans="1:1" x14ac:dyDescent="0.25">
      <c r="A134" s="2" t="str">
        <f>IF(ISBLANK(C134),"",COUNTA($F$2:F134))</f>
        <v/>
      </c>
    </row>
    <row r="135" spans="1:1" x14ac:dyDescent="0.25">
      <c r="A135" s="2" t="str">
        <f>IF(ISBLANK(C135),"",COUNTA($F$2:F135))</f>
        <v/>
      </c>
    </row>
    <row r="136" spans="1:1" x14ac:dyDescent="0.25">
      <c r="A136" s="2" t="str">
        <f>IF(ISBLANK(C136),"",COUNTA($F$2:F136))</f>
        <v/>
      </c>
    </row>
    <row r="137" spans="1:1" x14ac:dyDescent="0.25">
      <c r="A137" s="2" t="str">
        <f>IF(ISBLANK(C137),"",COUNTA($F$2:F137))</f>
        <v/>
      </c>
    </row>
    <row r="138" spans="1:1" x14ac:dyDescent="0.25">
      <c r="A138" s="2" t="str">
        <f>IF(ISBLANK(C138),"",COUNTA($F$2:F138))</f>
        <v/>
      </c>
    </row>
    <row r="139" spans="1:1" x14ac:dyDescent="0.25">
      <c r="A139" s="2" t="str">
        <f>IF(ISBLANK(C139),"",COUNTA($F$2:F139))</f>
        <v/>
      </c>
    </row>
    <row r="140" spans="1:1" x14ac:dyDescent="0.25">
      <c r="A140" s="2" t="str">
        <f>IF(ISBLANK(C140),"",COUNTA($F$2:F140))</f>
        <v/>
      </c>
    </row>
    <row r="141" spans="1:1" x14ac:dyDescent="0.25">
      <c r="A141" s="2" t="str">
        <f>IF(ISBLANK(C141),"",COUNTA($F$2:F141))</f>
        <v/>
      </c>
    </row>
    <row r="142" spans="1:1" x14ac:dyDescent="0.25">
      <c r="A142" s="2" t="str">
        <f>IF(ISBLANK(C142),"",COUNTA($F$2:F142))</f>
        <v/>
      </c>
    </row>
    <row r="143" spans="1:1" x14ac:dyDescent="0.25">
      <c r="A143" s="2" t="str">
        <f>IF(ISBLANK(C143),"",COUNTA($F$2:F143))</f>
        <v/>
      </c>
    </row>
    <row r="144" spans="1:1" x14ac:dyDescent="0.25">
      <c r="A144" s="2" t="str">
        <f>IF(ISBLANK(C144),"",COUNTA($F$2:F144))</f>
        <v/>
      </c>
    </row>
    <row r="145" spans="1:1" x14ac:dyDescent="0.25">
      <c r="A145" s="2" t="str">
        <f>IF(ISBLANK(C145),"",COUNTA($F$2:F145))</f>
        <v/>
      </c>
    </row>
    <row r="146" spans="1:1" x14ac:dyDescent="0.25">
      <c r="A146" s="2" t="str">
        <f>IF(ISBLANK(C146),"",COUNTA($F$2:F146))</f>
        <v/>
      </c>
    </row>
    <row r="147" spans="1:1" x14ac:dyDescent="0.25">
      <c r="A147" s="2" t="str">
        <f>IF(ISBLANK(C147),"",COUNTA($F$2:F147))</f>
        <v/>
      </c>
    </row>
    <row r="148" spans="1:1" x14ac:dyDescent="0.25">
      <c r="A148" s="2" t="str">
        <f>IF(ISBLANK(C148),"",COUNTA($F$2:F148))</f>
        <v/>
      </c>
    </row>
    <row r="149" spans="1:1" x14ac:dyDescent="0.25">
      <c r="A149" s="2" t="str">
        <f>IF(ISBLANK(C149),"",COUNTA($F$2:F149))</f>
        <v/>
      </c>
    </row>
    <row r="150" spans="1:1" x14ac:dyDescent="0.25">
      <c r="A150" s="2" t="str">
        <f>IF(ISBLANK(C150),"",COUNTA($F$2:F150))</f>
        <v/>
      </c>
    </row>
    <row r="151" spans="1:1" x14ac:dyDescent="0.25">
      <c r="A151" s="2" t="str">
        <f>IF(ISBLANK(C151),"",COUNTA($F$2:F151))</f>
        <v/>
      </c>
    </row>
    <row r="152" spans="1:1" x14ac:dyDescent="0.25">
      <c r="A152" s="2" t="str">
        <f>IF(ISBLANK(C152),"",COUNTA($F$2:F152))</f>
        <v/>
      </c>
    </row>
    <row r="153" spans="1:1" x14ac:dyDescent="0.25">
      <c r="A153" s="2" t="str">
        <f>IF(ISBLANK(C153),"",COUNTA($F$2:F153))</f>
        <v/>
      </c>
    </row>
    <row r="154" spans="1:1" x14ac:dyDescent="0.25">
      <c r="A154" s="2" t="str">
        <f>IF(ISBLANK(C154),"",COUNTA($F$2:F154))</f>
        <v/>
      </c>
    </row>
    <row r="155" spans="1:1" x14ac:dyDescent="0.25">
      <c r="A155" s="2" t="str">
        <f>IF(ISBLANK(C155),"",COUNTA($F$2:F155))</f>
        <v/>
      </c>
    </row>
    <row r="156" spans="1:1" x14ac:dyDescent="0.25">
      <c r="A156" s="2" t="str">
        <f>IF(ISBLANK(C156),"",COUNTA($F$2:F156))</f>
        <v/>
      </c>
    </row>
    <row r="157" spans="1:1" x14ac:dyDescent="0.25">
      <c r="A157" s="2" t="str">
        <f>IF(ISBLANK(C157),"",COUNTA($F$2:F157))</f>
        <v/>
      </c>
    </row>
    <row r="158" spans="1:1" x14ac:dyDescent="0.25">
      <c r="A158" s="2" t="str">
        <f>IF(ISBLANK(C158),"",COUNTA($F$2:F158))</f>
        <v/>
      </c>
    </row>
    <row r="159" spans="1:1" x14ac:dyDescent="0.25">
      <c r="A159" s="2" t="str">
        <f>IF(ISBLANK(C159),"",COUNTA($F$2:F159))</f>
        <v/>
      </c>
    </row>
    <row r="160" spans="1:1" x14ac:dyDescent="0.25">
      <c r="A160" s="2" t="str">
        <f>IF(ISBLANK(C160),"",COUNTA($F$2:F160))</f>
        <v/>
      </c>
    </row>
    <row r="161" spans="1:1" x14ac:dyDescent="0.25">
      <c r="A161" s="2" t="str">
        <f>IF(ISBLANK(C161),"",COUNTA($F$2:F161))</f>
        <v/>
      </c>
    </row>
    <row r="162" spans="1:1" x14ac:dyDescent="0.25">
      <c r="A162" s="2" t="str">
        <f>IF(ISBLANK(C162),"",COUNTA($F$2:F162))</f>
        <v/>
      </c>
    </row>
    <row r="163" spans="1:1" x14ac:dyDescent="0.25">
      <c r="A163" s="2" t="str">
        <f>IF(ISBLANK(C163),"",COUNTA($F$2:F163))</f>
        <v/>
      </c>
    </row>
    <row r="164" spans="1:1" x14ac:dyDescent="0.25">
      <c r="A164" s="2" t="str">
        <f>IF(ISBLANK(C164),"",COUNTA($F$2:F164))</f>
        <v/>
      </c>
    </row>
    <row r="165" spans="1:1" x14ac:dyDescent="0.25">
      <c r="A165" s="2" t="str">
        <f>IF(ISBLANK(C165),"",COUNTA($F$2:F165))</f>
        <v/>
      </c>
    </row>
    <row r="166" spans="1:1" x14ac:dyDescent="0.25">
      <c r="A166" s="2" t="str">
        <f>IF(ISBLANK(C166),"",COUNTA($F$2:F166))</f>
        <v/>
      </c>
    </row>
    <row r="167" spans="1:1" x14ac:dyDescent="0.25">
      <c r="A167" s="2" t="str">
        <f>IF(ISBLANK(C167),"",COUNTA($F$2:F167))</f>
        <v/>
      </c>
    </row>
    <row r="168" spans="1:1" x14ac:dyDescent="0.25">
      <c r="A168" s="2" t="str">
        <f>IF(ISBLANK(C168),"",COUNTA($F$2:F168))</f>
        <v/>
      </c>
    </row>
    <row r="169" spans="1:1" x14ac:dyDescent="0.25">
      <c r="A169" s="2" t="str">
        <f>IF(ISBLANK(C169),"",COUNTA($F$2:F169))</f>
        <v/>
      </c>
    </row>
    <row r="170" spans="1:1" x14ac:dyDescent="0.25">
      <c r="A170" s="2" t="str">
        <f>IF(ISBLANK(C170),"",COUNTA($F$2:F170))</f>
        <v/>
      </c>
    </row>
    <row r="171" spans="1:1" x14ac:dyDescent="0.25">
      <c r="A171" s="2" t="str">
        <f>IF(ISBLANK(C171),"",COUNTA($F$2:F171))</f>
        <v/>
      </c>
    </row>
    <row r="172" spans="1:1" x14ac:dyDescent="0.25">
      <c r="A172" s="2" t="str">
        <f>IF(ISBLANK(C172),"",COUNTA($F$2:F172))</f>
        <v/>
      </c>
    </row>
    <row r="173" spans="1:1" x14ac:dyDescent="0.25">
      <c r="A173" s="2" t="str">
        <f>IF(ISBLANK(C173),"",COUNTA($F$2:F173))</f>
        <v/>
      </c>
    </row>
    <row r="174" spans="1:1" x14ac:dyDescent="0.25">
      <c r="A174" s="2" t="str">
        <f>IF(ISBLANK(C174),"",COUNTA($F$2:F174))</f>
        <v/>
      </c>
    </row>
    <row r="175" spans="1:1" x14ac:dyDescent="0.25">
      <c r="A175" s="2" t="str">
        <f>IF(ISBLANK(C175),"",COUNTA($F$2:F175))</f>
        <v/>
      </c>
    </row>
    <row r="176" spans="1:1" x14ac:dyDescent="0.25">
      <c r="A176" s="2" t="str">
        <f>IF(ISBLANK(C176),"",COUNTA($F$2:F176))</f>
        <v/>
      </c>
    </row>
    <row r="177" spans="1:1" x14ac:dyDescent="0.25">
      <c r="A177" s="2" t="str">
        <f>IF(ISBLANK(C177),"",COUNTA($F$2:F177))</f>
        <v/>
      </c>
    </row>
    <row r="178" spans="1:1" x14ac:dyDescent="0.25">
      <c r="A178" s="2" t="str">
        <f>IF(ISBLANK(C178),"",COUNTA($F$2:F178))</f>
        <v/>
      </c>
    </row>
    <row r="179" spans="1:1" x14ac:dyDescent="0.25">
      <c r="A179" s="2" t="str">
        <f>IF(ISBLANK(C179),"",COUNTA($F$2:F179))</f>
        <v/>
      </c>
    </row>
    <row r="180" spans="1:1" x14ac:dyDescent="0.25">
      <c r="A180" s="2" t="str">
        <f>IF(ISBLANK(C180),"",COUNTA($F$2:F180))</f>
        <v/>
      </c>
    </row>
    <row r="181" spans="1:1" x14ac:dyDescent="0.25">
      <c r="A181" s="2" t="str">
        <f>IF(ISBLANK(C181),"",COUNTA($F$2:F181))</f>
        <v/>
      </c>
    </row>
    <row r="182" spans="1:1" x14ac:dyDescent="0.25">
      <c r="A182" s="2" t="str">
        <f>IF(ISBLANK(C182),"",COUNTA($F$2:F182))</f>
        <v/>
      </c>
    </row>
    <row r="183" spans="1:1" x14ac:dyDescent="0.25">
      <c r="A183" s="2" t="str">
        <f>IF(ISBLANK(C183),"",COUNTA($F$2:F183))</f>
        <v/>
      </c>
    </row>
    <row r="184" spans="1:1" x14ac:dyDescent="0.25">
      <c r="A184" s="2" t="str">
        <f>IF(ISBLANK(C184),"",COUNTA($F$2:F184))</f>
        <v/>
      </c>
    </row>
    <row r="185" spans="1:1" x14ac:dyDescent="0.25">
      <c r="A185" s="2" t="str">
        <f>IF(ISBLANK(C185),"",COUNTA($F$2:F185))</f>
        <v/>
      </c>
    </row>
    <row r="186" spans="1:1" x14ac:dyDescent="0.25">
      <c r="A186" s="2" t="str">
        <f>IF(ISBLANK(C186),"",COUNTA($F$2:F186))</f>
        <v/>
      </c>
    </row>
    <row r="187" spans="1:1" x14ac:dyDescent="0.25">
      <c r="A187" s="2" t="str">
        <f>IF(ISBLANK(C187),"",COUNTA($F$2:F187))</f>
        <v/>
      </c>
    </row>
    <row r="188" spans="1:1" x14ac:dyDescent="0.25">
      <c r="A188" s="2" t="str">
        <f>IF(ISBLANK(C188),"",COUNTA($F$2:F188))</f>
        <v/>
      </c>
    </row>
    <row r="189" spans="1:1" x14ac:dyDescent="0.25">
      <c r="A189" s="2" t="str">
        <f>IF(ISBLANK(C189),"",COUNTA($F$2:F189))</f>
        <v/>
      </c>
    </row>
    <row r="190" spans="1:1" x14ac:dyDescent="0.25">
      <c r="A190" s="2" t="str">
        <f>IF(ISBLANK(C190),"",COUNTA($F$2:F190))</f>
        <v/>
      </c>
    </row>
    <row r="191" spans="1:1" x14ac:dyDescent="0.25">
      <c r="A191" s="2" t="str">
        <f>IF(ISBLANK(C191),"",COUNTA($F$2:F191))</f>
        <v/>
      </c>
    </row>
    <row r="192" spans="1:1" x14ac:dyDescent="0.25">
      <c r="A192" s="2" t="str">
        <f>IF(ISBLANK(C192),"",COUNTA($F$2:F192))</f>
        <v/>
      </c>
    </row>
    <row r="193" spans="1:1" x14ac:dyDescent="0.25">
      <c r="A193" s="2" t="str">
        <f>IF(ISBLANK(C193),"",COUNTA($F$2:F193))</f>
        <v/>
      </c>
    </row>
    <row r="194" spans="1:1" x14ac:dyDescent="0.25">
      <c r="A194" s="2" t="str">
        <f>IF(ISBLANK(C194),"",COUNTA($F$2:F194))</f>
        <v/>
      </c>
    </row>
    <row r="195" spans="1:1" x14ac:dyDescent="0.25">
      <c r="A195" s="2" t="str">
        <f>IF(ISBLANK(C195),"",COUNTA($F$2:F195))</f>
        <v/>
      </c>
    </row>
    <row r="196" spans="1:1" x14ac:dyDescent="0.25">
      <c r="A196" s="2" t="str">
        <f>IF(ISBLANK(C196),"",COUNTA($F$2:F196))</f>
        <v/>
      </c>
    </row>
    <row r="197" spans="1:1" x14ac:dyDescent="0.25">
      <c r="A197" s="2" t="str">
        <f>IF(ISBLANK(C197),"",COUNTA($F$2:F197))</f>
        <v/>
      </c>
    </row>
    <row r="198" spans="1:1" x14ac:dyDescent="0.25">
      <c r="A198" s="2" t="str">
        <f>IF(ISBLANK(C198),"",COUNTA($F$2:F198))</f>
        <v/>
      </c>
    </row>
    <row r="199" spans="1:1" x14ac:dyDescent="0.25">
      <c r="A199" s="2" t="str">
        <f>IF(ISBLANK(C199),"",COUNTA($F$2:F199))</f>
        <v/>
      </c>
    </row>
    <row r="200" spans="1:1" x14ac:dyDescent="0.25">
      <c r="A200" s="2" t="str">
        <f>IF(ISBLANK(C200),"",COUNTA($F$2:F200))</f>
        <v/>
      </c>
    </row>
    <row r="201" spans="1:1" x14ac:dyDescent="0.25">
      <c r="A201" s="2" t="str">
        <f>IF(ISBLANK(C201),"",COUNTA($F$2:F201))</f>
        <v/>
      </c>
    </row>
    <row r="202" spans="1:1" x14ac:dyDescent="0.25">
      <c r="A202" s="2" t="str">
        <f>IF(ISBLANK(C202),"",COUNTA($F$2:F202))</f>
        <v/>
      </c>
    </row>
    <row r="203" spans="1:1" x14ac:dyDescent="0.25">
      <c r="A203" s="2" t="str">
        <f>IF(ISBLANK(C203),"",COUNTA($F$2:F203))</f>
        <v/>
      </c>
    </row>
    <row r="204" spans="1:1" x14ac:dyDescent="0.25">
      <c r="A204" s="2" t="str">
        <f>IF(ISBLANK(C204),"",COUNTA($F$2:F204))</f>
        <v/>
      </c>
    </row>
    <row r="205" spans="1:1" x14ac:dyDescent="0.25">
      <c r="A205" s="2" t="str">
        <f>IF(ISBLANK(C205),"",COUNTA($F$2:F205))</f>
        <v/>
      </c>
    </row>
    <row r="206" spans="1:1" x14ac:dyDescent="0.25">
      <c r="A206" s="2" t="str">
        <f>IF(ISBLANK(C206),"",COUNTA($F$2:F206))</f>
        <v/>
      </c>
    </row>
    <row r="207" spans="1:1" x14ac:dyDescent="0.25">
      <c r="A207" s="2" t="str">
        <f>IF(ISBLANK(C207),"",COUNTA($F$2:F207))</f>
        <v/>
      </c>
    </row>
    <row r="208" spans="1:1" x14ac:dyDescent="0.25">
      <c r="A208" s="2" t="str">
        <f>IF(ISBLANK(C208),"",COUNTA($F$2:F208))</f>
        <v/>
      </c>
    </row>
    <row r="209" spans="1:1" x14ac:dyDescent="0.25">
      <c r="A209" s="2" t="str">
        <f>IF(ISBLANK(C209),"",COUNTA($F$2:F209))</f>
        <v/>
      </c>
    </row>
    <row r="210" spans="1:1" x14ac:dyDescent="0.25">
      <c r="A210" s="2" t="str">
        <f>IF(ISBLANK(C210),"",COUNTA($F$2:F210))</f>
        <v/>
      </c>
    </row>
    <row r="211" spans="1:1" x14ac:dyDescent="0.25">
      <c r="A211" s="2" t="str">
        <f>IF(ISBLANK(C211),"",COUNTA($F$2:F211))</f>
        <v/>
      </c>
    </row>
    <row r="212" spans="1:1" x14ac:dyDescent="0.25">
      <c r="A212" s="2" t="str">
        <f>IF(ISBLANK(C212),"",COUNTA($F$2:F212))</f>
        <v/>
      </c>
    </row>
    <row r="213" spans="1:1" x14ac:dyDescent="0.25">
      <c r="A213" s="2" t="str">
        <f>IF(ISBLANK(C213),"",COUNTA($F$2:F213))</f>
        <v/>
      </c>
    </row>
    <row r="214" spans="1:1" x14ac:dyDescent="0.25">
      <c r="A214" s="2" t="str">
        <f>IF(ISBLANK(C214),"",COUNTA($F$2:F214))</f>
        <v/>
      </c>
    </row>
    <row r="215" spans="1:1" x14ac:dyDescent="0.25">
      <c r="A215" s="2" t="str">
        <f>IF(ISBLANK(C215),"",COUNTA($F$2:F215))</f>
        <v/>
      </c>
    </row>
    <row r="216" spans="1:1" x14ac:dyDescent="0.25">
      <c r="A216" s="2" t="str">
        <f>IF(ISBLANK(C216),"",COUNTA($F$2:F216))</f>
        <v/>
      </c>
    </row>
    <row r="217" spans="1:1" x14ac:dyDescent="0.25">
      <c r="A217" s="2" t="str">
        <f>IF(ISBLANK(C217),"",COUNTA($F$2:F217))</f>
        <v/>
      </c>
    </row>
    <row r="218" spans="1:1" x14ac:dyDescent="0.25">
      <c r="A218" s="2" t="str">
        <f>IF(ISBLANK(C218),"",COUNTA($F$2:F218))</f>
        <v/>
      </c>
    </row>
    <row r="219" spans="1:1" x14ac:dyDescent="0.25">
      <c r="A219" s="2" t="str">
        <f>IF(ISBLANK(C219),"",COUNTA($F$2:F219))</f>
        <v/>
      </c>
    </row>
    <row r="220" spans="1:1" x14ac:dyDescent="0.25">
      <c r="A220" s="2" t="str">
        <f>IF(ISBLANK(C220),"",COUNTA($F$2:F220))</f>
        <v/>
      </c>
    </row>
    <row r="221" spans="1:1" x14ac:dyDescent="0.25">
      <c r="A221" s="2" t="str">
        <f>IF(ISBLANK(C221),"",COUNTA($F$2:F221))</f>
        <v/>
      </c>
    </row>
    <row r="222" spans="1:1" x14ac:dyDescent="0.25">
      <c r="A222" s="2" t="str">
        <f>IF(ISBLANK(C222),"",COUNTA($F$2:F222))</f>
        <v/>
      </c>
    </row>
    <row r="223" spans="1:1" x14ac:dyDescent="0.25">
      <c r="A223" s="2" t="str">
        <f>IF(ISBLANK(C223),"",COUNTA($F$2:F223))</f>
        <v/>
      </c>
    </row>
    <row r="224" spans="1:1" x14ac:dyDescent="0.25">
      <c r="A224" s="2" t="str">
        <f>IF(ISBLANK(C224),"",COUNTA($F$2:F224))</f>
        <v/>
      </c>
    </row>
    <row r="225" spans="1:1" x14ac:dyDescent="0.25">
      <c r="A225" s="2" t="str">
        <f>IF(ISBLANK(C225),"",COUNTA($F$2:F225))</f>
        <v/>
      </c>
    </row>
    <row r="226" spans="1:1" x14ac:dyDescent="0.25">
      <c r="A226" s="2" t="str">
        <f>IF(ISBLANK(C226),"",COUNTA($F$2:F226))</f>
        <v/>
      </c>
    </row>
    <row r="227" spans="1:1" x14ac:dyDescent="0.25">
      <c r="A227" s="2" t="str">
        <f>IF(ISBLANK(C227),"",COUNTA($F$2:F227))</f>
        <v/>
      </c>
    </row>
    <row r="228" spans="1:1" x14ac:dyDescent="0.25">
      <c r="A228" s="2" t="str">
        <f>IF(ISBLANK(C228),"",COUNTA($F$2:F228))</f>
        <v/>
      </c>
    </row>
    <row r="229" spans="1:1" x14ac:dyDescent="0.25">
      <c r="A229" s="2" t="str">
        <f>IF(ISBLANK(C229),"",COUNTA($F$2:F229))</f>
        <v/>
      </c>
    </row>
    <row r="230" spans="1:1" x14ac:dyDescent="0.25">
      <c r="A230" s="2" t="str">
        <f>IF(ISBLANK(C230),"",COUNTA($F$2:F230))</f>
        <v/>
      </c>
    </row>
    <row r="231" spans="1:1" x14ac:dyDescent="0.25">
      <c r="A231" s="2" t="str">
        <f>IF(ISBLANK(C231),"",COUNTA($F$2:F231))</f>
        <v/>
      </c>
    </row>
    <row r="232" spans="1:1" x14ac:dyDescent="0.25">
      <c r="A232" s="2" t="str">
        <f>IF(ISBLANK(C232),"",COUNTA($F$2:F232))</f>
        <v/>
      </c>
    </row>
    <row r="233" spans="1:1" x14ac:dyDescent="0.25">
      <c r="A233" s="2" t="str">
        <f>IF(ISBLANK(C233),"",COUNTA($F$2:F233))</f>
        <v/>
      </c>
    </row>
    <row r="234" spans="1:1" x14ac:dyDescent="0.25">
      <c r="A234" s="2" t="str">
        <f>IF(ISBLANK(C234),"",COUNTA($F$2:F234))</f>
        <v/>
      </c>
    </row>
    <row r="235" spans="1:1" x14ac:dyDescent="0.25">
      <c r="A235" s="2" t="str">
        <f>IF(ISBLANK(C235),"",COUNTA($F$2:F235))</f>
        <v/>
      </c>
    </row>
    <row r="236" spans="1:1" x14ac:dyDescent="0.25">
      <c r="A236" s="2" t="str">
        <f>IF(ISBLANK(C236),"",COUNTA($F$2:F236))</f>
        <v/>
      </c>
    </row>
    <row r="237" spans="1:1" x14ac:dyDescent="0.25">
      <c r="A237" s="2" t="str">
        <f>IF(ISBLANK(C237),"",COUNTA($F$2:F237))</f>
        <v/>
      </c>
    </row>
    <row r="238" spans="1:1" x14ac:dyDescent="0.25">
      <c r="A238" s="2" t="str">
        <f>IF(ISBLANK(C238),"",COUNTA($F$2:F238))</f>
        <v/>
      </c>
    </row>
    <row r="239" spans="1:1" x14ac:dyDescent="0.25">
      <c r="A239" s="2" t="str">
        <f>IF(ISBLANK(C239),"",COUNTA($F$2:F239))</f>
        <v/>
      </c>
    </row>
    <row r="240" spans="1:1" x14ac:dyDescent="0.25">
      <c r="A240" s="2" t="str">
        <f>IF(ISBLANK(C240),"",COUNTA($F$2:F240))</f>
        <v/>
      </c>
    </row>
    <row r="241" spans="1:1" x14ac:dyDescent="0.25">
      <c r="A241" s="2" t="str">
        <f>IF(ISBLANK(C241),"",COUNTA($F$2:F241))</f>
        <v/>
      </c>
    </row>
    <row r="242" spans="1:1" x14ac:dyDescent="0.25">
      <c r="A242" s="2" t="str">
        <f>IF(ISBLANK(C242),"",COUNTA($F$2:F242))</f>
        <v/>
      </c>
    </row>
    <row r="243" spans="1:1" x14ac:dyDescent="0.25">
      <c r="A243" s="2" t="str">
        <f>IF(ISBLANK(C243),"",COUNTA($F$2:F243))</f>
        <v/>
      </c>
    </row>
    <row r="244" spans="1:1" x14ac:dyDescent="0.25">
      <c r="A244" s="2" t="str">
        <f>IF(ISBLANK(C244),"",COUNTA($F$2:F244))</f>
        <v/>
      </c>
    </row>
    <row r="245" spans="1:1" x14ac:dyDescent="0.25">
      <c r="A245" s="2" t="str">
        <f>IF(ISBLANK(C245),"",COUNTA($F$2:F245))</f>
        <v/>
      </c>
    </row>
    <row r="246" spans="1:1" x14ac:dyDescent="0.25">
      <c r="A246" s="2" t="str">
        <f>IF(ISBLANK(C246),"",COUNTA($F$2:F246))</f>
        <v/>
      </c>
    </row>
    <row r="247" spans="1:1" x14ac:dyDescent="0.25">
      <c r="A247" s="2" t="str">
        <f>IF(ISBLANK(C247),"",COUNTA($F$2:F247))</f>
        <v/>
      </c>
    </row>
    <row r="248" spans="1:1" x14ac:dyDescent="0.25">
      <c r="A248" s="2" t="str">
        <f>IF(ISBLANK(C248),"",COUNTA($F$2:F248))</f>
        <v/>
      </c>
    </row>
    <row r="249" spans="1:1" x14ac:dyDescent="0.25">
      <c r="A249" s="2" t="str">
        <f>IF(ISBLANK(C249),"",COUNTA($F$2:F249))</f>
        <v/>
      </c>
    </row>
    <row r="250" spans="1:1" x14ac:dyDescent="0.25">
      <c r="A250" s="2" t="str">
        <f>IF(ISBLANK(C250),"",COUNTA($F$2:F250))</f>
        <v/>
      </c>
    </row>
    <row r="251" spans="1:1" x14ac:dyDescent="0.25">
      <c r="A251" s="2" t="str">
        <f>IF(ISBLANK(C251),"",COUNTA($F$2:F251))</f>
        <v/>
      </c>
    </row>
    <row r="252" spans="1:1" x14ac:dyDescent="0.25">
      <c r="A252" s="2" t="str">
        <f>IF(ISBLANK(C252),"",COUNTA($F$2:F252))</f>
        <v/>
      </c>
    </row>
    <row r="253" spans="1:1" x14ac:dyDescent="0.25">
      <c r="A253" s="2" t="str">
        <f>IF(ISBLANK(C253),"",COUNTA($F$2:F253))</f>
        <v/>
      </c>
    </row>
    <row r="254" spans="1:1" x14ac:dyDescent="0.25">
      <c r="A254" s="2" t="str">
        <f>IF(ISBLANK(C254),"",COUNTA($F$2:F254))</f>
        <v/>
      </c>
    </row>
    <row r="255" spans="1:1" x14ac:dyDescent="0.25">
      <c r="A255" s="2" t="str">
        <f>IF(ISBLANK(C255),"",COUNTA($F$2:F255))</f>
        <v/>
      </c>
    </row>
    <row r="256" spans="1:1" x14ac:dyDescent="0.25">
      <c r="A256" s="2" t="str">
        <f>IF(ISBLANK(C256),"",COUNTA($F$2:F256))</f>
        <v/>
      </c>
    </row>
    <row r="257" spans="1:1" x14ac:dyDescent="0.25">
      <c r="A257" s="2" t="str">
        <f>IF(ISBLANK(C257),"",COUNTA($F$2:F257))</f>
        <v/>
      </c>
    </row>
    <row r="258" spans="1:1" x14ac:dyDescent="0.25">
      <c r="A258" s="2" t="str">
        <f>IF(ISBLANK(C258),"",COUNTA($F$2:F258))</f>
        <v/>
      </c>
    </row>
    <row r="259" spans="1:1" x14ac:dyDescent="0.25">
      <c r="A259" s="2" t="str">
        <f>IF(ISBLANK(C259),"",COUNTA($F$2:F259))</f>
        <v/>
      </c>
    </row>
    <row r="260" spans="1:1" x14ac:dyDescent="0.25">
      <c r="A260" s="2" t="str">
        <f>IF(ISBLANK(C260),"",COUNTA($F$2:F260))</f>
        <v/>
      </c>
    </row>
    <row r="261" spans="1:1" x14ac:dyDescent="0.25">
      <c r="A261" s="2" t="str">
        <f>IF(ISBLANK(C261),"",COUNTA($F$2:F261))</f>
        <v/>
      </c>
    </row>
    <row r="262" spans="1:1" x14ac:dyDescent="0.25">
      <c r="A262" s="2" t="str">
        <f>IF(ISBLANK(C262),"",COUNTA($F$2:F262))</f>
        <v/>
      </c>
    </row>
    <row r="263" spans="1:1" x14ac:dyDescent="0.25">
      <c r="A263" s="2" t="str">
        <f>IF(ISBLANK(C263),"",COUNTA($F$2:F263))</f>
        <v/>
      </c>
    </row>
    <row r="264" spans="1:1" x14ac:dyDescent="0.25">
      <c r="A264" s="2" t="str">
        <f>IF(ISBLANK(C264),"",COUNTA($F$2:F264))</f>
        <v/>
      </c>
    </row>
    <row r="265" spans="1:1" x14ac:dyDescent="0.25">
      <c r="A265" s="2" t="str">
        <f>IF(ISBLANK(C265),"",COUNTA($F$2:F265))</f>
        <v/>
      </c>
    </row>
    <row r="266" spans="1:1" x14ac:dyDescent="0.25">
      <c r="A266" s="2" t="str">
        <f>IF(ISBLANK(C266),"",COUNTA($F$2:F266))</f>
        <v/>
      </c>
    </row>
    <row r="267" spans="1:1" x14ac:dyDescent="0.25">
      <c r="A267" s="2" t="str">
        <f>IF(ISBLANK(C267),"",COUNTA($F$2:F267))</f>
        <v/>
      </c>
    </row>
    <row r="268" spans="1:1" x14ac:dyDescent="0.25">
      <c r="A268" s="2" t="str">
        <f>IF(ISBLANK(C268),"",COUNTA($F$2:F268))</f>
        <v/>
      </c>
    </row>
    <row r="269" spans="1:1" x14ac:dyDescent="0.25">
      <c r="A269" s="2" t="str">
        <f>IF(ISBLANK(C269),"",COUNTA($F$2:F269))</f>
        <v/>
      </c>
    </row>
    <row r="270" spans="1:1" x14ac:dyDescent="0.25">
      <c r="A270" s="2" t="str">
        <f>IF(ISBLANK(C270),"",COUNTA($F$2:F270))</f>
        <v/>
      </c>
    </row>
    <row r="271" spans="1:1" x14ac:dyDescent="0.25">
      <c r="A271" s="2" t="str">
        <f>IF(ISBLANK(C271),"",COUNTA($F$2:F271))</f>
        <v/>
      </c>
    </row>
    <row r="272" spans="1:1" x14ac:dyDescent="0.25">
      <c r="A272" s="2" t="str">
        <f>IF(ISBLANK(C272),"",COUNTA($F$2:F272))</f>
        <v/>
      </c>
    </row>
    <row r="273" spans="1:1" x14ac:dyDescent="0.25">
      <c r="A273" s="2" t="str">
        <f>IF(ISBLANK(C273),"",COUNTA($F$2:F273))</f>
        <v/>
      </c>
    </row>
    <row r="274" spans="1:1" x14ac:dyDescent="0.25">
      <c r="A274" s="2" t="str">
        <f>IF(ISBLANK(C274),"",COUNTA($F$2:F274))</f>
        <v/>
      </c>
    </row>
    <row r="275" spans="1:1" x14ac:dyDescent="0.25">
      <c r="A275" s="2" t="str">
        <f>IF(ISBLANK(C275),"",COUNTA($F$2:F275))</f>
        <v/>
      </c>
    </row>
    <row r="276" spans="1:1" x14ac:dyDescent="0.25">
      <c r="A276" s="2" t="str">
        <f>IF(ISBLANK(C276),"",COUNTA($F$2:F276))</f>
        <v/>
      </c>
    </row>
    <row r="277" spans="1:1" x14ac:dyDescent="0.25">
      <c r="A277" s="2" t="str">
        <f>IF(ISBLANK(C277),"",COUNTA($F$2:F277))</f>
        <v/>
      </c>
    </row>
    <row r="278" spans="1:1" x14ac:dyDescent="0.25">
      <c r="A278" s="2" t="str">
        <f>IF(ISBLANK(C278),"",COUNTA($F$2:F278))</f>
        <v/>
      </c>
    </row>
    <row r="279" spans="1:1" x14ac:dyDescent="0.25">
      <c r="A279" s="2" t="str">
        <f>IF(ISBLANK(C279),"",COUNTA($F$2:F279))</f>
        <v/>
      </c>
    </row>
    <row r="280" spans="1:1" x14ac:dyDescent="0.25">
      <c r="A280" s="2" t="str">
        <f>IF(ISBLANK(C280),"",COUNTA($F$2:F280))</f>
        <v/>
      </c>
    </row>
    <row r="281" spans="1:1" x14ac:dyDescent="0.25">
      <c r="A281" s="2" t="str">
        <f>IF(ISBLANK(C281),"",COUNTA($F$2:F281))</f>
        <v/>
      </c>
    </row>
    <row r="282" spans="1:1" x14ac:dyDescent="0.25">
      <c r="A282" s="2" t="str">
        <f>IF(ISBLANK(C282),"",COUNTA($F$2:F282))</f>
        <v/>
      </c>
    </row>
    <row r="283" spans="1:1" x14ac:dyDescent="0.25">
      <c r="A283" s="2" t="str">
        <f>IF(ISBLANK(C283),"",COUNTA($F$2:F283))</f>
        <v/>
      </c>
    </row>
    <row r="284" spans="1:1" x14ac:dyDescent="0.25">
      <c r="A284" s="2" t="str">
        <f>IF(ISBLANK(C284),"",COUNTA($F$2:F284))</f>
        <v/>
      </c>
    </row>
    <row r="285" spans="1:1" x14ac:dyDescent="0.25">
      <c r="A285" s="2" t="str">
        <f>IF(ISBLANK(C285),"",COUNTA($F$2:F285))</f>
        <v/>
      </c>
    </row>
    <row r="286" spans="1:1" x14ac:dyDescent="0.25">
      <c r="A286" s="2" t="str">
        <f>IF(ISBLANK(C286),"",COUNTA($F$2:F286))</f>
        <v/>
      </c>
    </row>
    <row r="287" spans="1:1" x14ac:dyDescent="0.25">
      <c r="A287" s="2" t="str">
        <f>IF(ISBLANK(C287),"",COUNTA($F$2:F287))</f>
        <v/>
      </c>
    </row>
    <row r="288" spans="1:1" x14ac:dyDescent="0.25">
      <c r="A288" s="2" t="str">
        <f>IF(ISBLANK(C288),"",COUNTA($F$2:F288))</f>
        <v/>
      </c>
    </row>
    <row r="289" spans="1:1" x14ac:dyDescent="0.25">
      <c r="A289" s="2" t="str">
        <f>IF(ISBLANK(C289),"",COUNTA($F$2:F289))</f>
        <v/>
      </c>
    </row>
    <row r="290" spans="1:1" x14ac:dyDescent="0.25">
      <c r="A290" s="2" t="str">
        <f>IF(ISBLANK(C290),"",COUNTA($F$2:F290))</f>
        <v/>
      </c>
    </row>
    <row r="291" spans="1:1" x14ac:dyDescent="0.25">
      <c r="A291" s="2" t="str">
        <f>IF(ISBLANK(C291),"",COUNTA($F$2:F291))</f>
        <v/>
      </c>
    </row>
    <row r="292" spans="1:1" x14ac:dyDescent="0.25">
      <c r="A292" s="2" t="str">
        <f>IF(ISBLANK(C292),"",COUNTA($F$2:F292))</f>
        <v/>
      </c>
    </row>
    <row r="293" spans="1:1" x14ac:dyDescent="0.25">
      <c r="A293" s="2" t="str">
        <f>IF(ISBLANK(C293),"",COUNTA($F$2:F293))</f>
        <v/>
      </c>
    </row>
    <row r="294" spans="1:1" x14ac:dyDescent="0.25">
      <c r="A294" s="2" t="str">
        <f>IF(ISBLANK(C294),"",COUNTA($F$2:F294))</f>
        <v/>
      </c>
    </row>
    <row r="295" spans="1:1" x14ac:dyDescent="0.25">
      <c r="A295" s="2" t="str">
        <f>IF(ISBLANK(C295),"",COUNTA($F$2:F295))</f>
        <v/>
      </c>
    </row>
    <row r="296" spans="1:1" x14ac:dyDescent="0.25">
      <c r="A296" s="2" t="str">
        <f>IF(ISBLANK(C296),"",COUNTA($F$2:F296))</f>
        <v/>
      </c>
    </row>
    <row r="297" spans="1:1" x14ac:dyDescent="0.25">
      <c r="A297" s="2" t="str">
        <f>IF(ISBLANK(C297),"",COUNTA($F$2:F297))</f>
        <v/>
      </c>
    </row>
    <row r="298" spans="1:1" x14ac:dyDescent="0.25">
      <c r="A298" s="2" t="str">
        <f>IF(ISBLANK(C298),"",COUNTA($F$2:F298))</f>
        <v/>
      </c>
    </row>
    <row r="299" spans="1:1" x14ac:dyDescent="0.25">
      <c r="A299" s="2" t="str">
        <f>IF(ISBLANK(C299),"",COUNTA($F$2:F299))</f>
        <v/>
      </c>
    </row>
    <row r="300" spans="1:1" x14ac:dyDescent="0.25">
      <c r="A300" s="2" t="str">
        <f>IF(ISBLANK(C300),"",COUNTA($F$2:F300))</f>
        <v/>
      </c>
    </row>
    <row r="301" spans="1:1" x14ac:dyDescent="0.25">
      <c r="A301" s="2" t="str">
        <f>IF(ISBLANK(C301),"",COUNTA($F$2:F301))</f>
        <v/>
      </c>
    </row>
    <row r="302" spans="1:1" x14ac:dyDescent="0.25">
      <c r="A302" s="2" t="str">
        <f>IF(ISBLANK(C302),"",COUNTA($F$2:F302))</f>
        <v/>
      </c>
    </row>
    <row r="303" spans="1:1" x14ac:dyDescent="0.25">
      <c r="A303" s="2" t="str">
        <f>IF(ISBLANK(C303),"",COUNTA($F$2:F303))</f>
        <v/>
      </c>
    </row>
    <row r="304" spans="1:1" x14ac:dyDescent="0.25">
      <c r="A304" s="2" t="str">
        <f>IF(ISBLANK(C304),"",COUNTA($F$2:F304))</f>
        <v/>
      </c>
    </row>
    <row r="305" spans="1:1" x14ac:dyDescent="0.25">
      <c r="A305" s="2" t="str">
        <f>IF(ISBLANK(C305),"",COUNTA($F$2:F305))</f>
        <v/>
      </c>
    </row>
    <row r="306" spans="1:1" x14ac:dyDescent="0.25">
      <c r="A306" s="2" t="str">
        <f>IF(ISBLANK(C306),"",COUNTA($F$2:F306))</f>
        <v/>
      </c>
    </row>
    <row r="307" spans="1:1" x14ac:dyDescent="0.25">
      <c r="A307" s="2" t="str">
        <f>IF(ISBLANK(C307),"",COUNTA($F$2:F307))</f>
        <v/>
      </c>
    </row>
    <row r="308" spans="1:1" x14ac:dyDescent="0.25">
      <c r="A308" s="2" t="str">
        <f>IF(ISBLANK(C308),"",COUNTA($F$2:F308))</f>
        <v/>
      </c>
    </row>
    <row r="309" spans="1:1" x14ac:dyDescent="0.25">
      <c r="A309" s="2" t="str">
        <f>IF(ISBLANK(C309),"",COUNTA($F$2:F309))</f>
        <v/>
      </c>
    </row>
    <row r="310" spans="1:1" x14ac:dyDescent="0.25">
      <c r="A310" s="2" t="str">
        <f>IF(ISBLANK(C310),"",COUNTA($F$2:F310))</f>
        <v/>
      </c>
    </row>
    <row r="311" spans="1:1" x14ac:dyDescent="0.25">
      <c r="A311" s="2" t="str">
        <f>IF(ISBLANK(C311),"",COUNTA($F$2:F311))</f>
        <v/>
      </c>
    </row>
    <row r="312" spans="1:1" x14ac:dyDescent="0.25">
      <c r="A312" s="2" t="str">
        <f>IF(ISBLANK(C312),"",COUNTA($F$2:F312))</f>
        <v/>
      </c>
    </row>
    <row r="313" spans="1:1" x14ac:dyDescent="0.25">
      <c r="A313" s="2" t="str">
        <f>IF(ISBLANK(C313),"",COUNTA($F$2:F313))</f>
        <v/>
      </c>
    </row>
    <row r="314" spans="1:1" x14ac:dyDescent="0.25">
      <c r="A314" s="2" t="str">
        <f>IF(ISBLANK(C314),"",COUNTA($F$2:F314))</f>
        <v/>
      </c>
    </row>
    <row r="315" spans="1:1" x14ac:dyDescent="0.25">
      <c r="A315" s="2" t="str">
        <f>IF(ISBLANK(C315),"",COUNTA($F$2:F315))</f>
        <v/>
      </c>
    </row>
    <row r="316" spans="1:1" x14ac:dyDescent="0.25">
      <c r="A316" s="2" t="str">
        <f>IF(ISBLANK(C316),"",COUNTA($F$2:F316))</f>
        <v/>
      </c>
    </row>
    <row r="317" spans="1:1" x14ac:dyDescent="0.25">
      <c r="A317" s="2" t="str">
        <f>IF(ISBLANK(C317),"",COUNTA($F$2:F317))</f>
        <v/>
      </c>
    </row>
    <row r="318" spans="1:1" x14ac:dyDescent="0.25">
      <c r="A318" s="2" t="str">
        <f>IF(ISBLANK(C318),"",COUNTA($F$2:F318))</f>
        <v/>
      </c>
    </row>
    <row r="319" spans="1:1" x14ac:dyDescent="0.25">
      <c r="A319" s="2" t="str">
        <f>IF(ISBLANK(C319),"",COUNTA($F$2:F319))</f>
        <v/>
      </c>
    </row>
    <row r="320" spans="1:1" x14ac:dyDescent="0.25">
      <c r="A320" s="2" t="str">
        <f>IF(ISBLANK(C320),"",COUNTA($F$2:F320))</f>
        <v/>
      </c>
    </row>
    <row r="321" spans="1:1" x14ac:dyDescent="0.25">
      <c r="A321" s="2" t="str">
        <f>IF(ISBLANK(C321),"",COUNTA($F$2:F321))</f>
        <v/>
      </c>
    </row>
    <row r="322" spans="1:1" x14ac:dyDescent="0.25">
      <c r="A322" s="2" t="str">
        <f>IF(ISBLANK(C322),"",COUNTA($F$2:F322))</f>
        <v/>
      </c>
    </row>
    <row r="323" spans="1:1" x14ac:dyDescent="0.25">
      <c r="A323" s="2" t="str">
        <f>IF(ISBLANK(C323),"",COUNTA($F$2:F323))</f>
        <v/>
      </c>
    </row>
    <row r="324" spans="1:1" x14ac:dyDescent="0.25">
      <c r="A324" s="2" t="str">
        <f>IF(ISBLANK(C324),"",COUNTA($F$2:F324))</f>
        <v/>
      </c>
    </row>
    <row r="325" spans="1:1" x14ac:dyDescent="0.25">
      <c r="A325" s="2" t="str">
        <f>IF(ISBLANK(C325),"",COUNTA($F$2:F325))</f>
        <v/>
      </c>
    </row>
    <row r="326" spans="1:1" x14ac:dyDescent="0.25">
      <c r="A326" s="2" t="str">
        <f>IF(ISBLANK(C326),"",COUNTA($F$2:F326))</f>
        <v/>
      </c>
    </row>
    <row r="327" spans="1:1" x14ac:dyDescent="0.25">
      <c r="A327" s="2" t="str">
        <f>IF(ISBLANK(C327),"",COUNTA($F$2:F327))</f>
        <v/>
      </c>
    </row>
    <row r="328" spans="1:1" x14ac:dyDescent="0.25">
      <c r="A328" s="2" t="str">
        <f>IF(ISBLANK(C328),"",COUNTA($F$2:F328))</f>
        <v/>
      </c>
    </row>
    <row r="329" spans="1:1" x14ac:dyDescent="0.25">
      <c r="A329" s="2" t="str">
        <f>IF(ISBLANK(C329),"",COUNTA($F$2:F329))</f>
        <v/>
      </c>
    </row>
    <row r="330" spans="1:1" x14ac:dyDescent="0.25">
      <c r="A330" s="2" t="str">
        <f>IF(ISBLANK(C330),"",COUNTA($F$2:F330))</f>
        <v/>
      </c>
    </row>
    <row r="331" spans="1:1" x14ac:dyDescent="0.25">
      <c r="A331" s="2" t="str">
        <f>IF(ISBLANK(C331),"",COUNTA($F$2:F331))</f>
        <v/>
      </c>
    </row>
    <row r="332" spans="1:1" x14ac:dyDescent="0.25">
      <c r="A332" s="2" t="str">
        <f>IF(ISBLANK(C332),"",COUNTA($F$2:F332))</f>
        <v/>
      </c>
    </row>
    <row r="333" spans="1:1" x14ac:dyDescent="0.25">
      <c r="A333" s="2" t="str">
        <f>IF(ISBLANK(C333),"",COUNTA($F$2:F333))</f>
        <v/>
      </c>
    </row>
    <row r="334" spans="1:1" x14ac:dyDescent="0.25">
      <c r="A334" s="2" t="str">
        <f>IF(ISBLANK(C334),"",COUNTA($F$2:F334))</f>
        <v/>
      </c>
    </row>
    <row r="335" spans="1:1" x14ac:dyDescent="0.25">
      <c r="A335" s="2" t="str">
        <f>IF(ISBLANK(C335),"",COUNTA($F$2:F335))</f>
        <v/>
      </c>
    </row>
    <row r="336" spans="1:1" x14ac:dyDescent="0.25">
      <c r="A336" s="2" t="str">
        <f>IF(ISBLANK(C336),"",COUNTA($F$2:F336))</f>
        <v/>
      </c>
    </row>
    <row r="337" spans="1:1" x14ac:dyDescent="0.25">
      <c r="A337" s="2" t="str">
        <f>IF(ISBLANK(C337),"",COUNTA($F$2:F337))</f>
        <v/>
      </c>
    </row>
    <row r="338" spans="1:1" x14ac:dyDescent="0.25">
      <c r="A338" s="2" t="str">
        <f>IF(ISBLANK(C338),"",COUNTA($F$2:F338))</f>
        <v/>
      </c>
    </row>
    <row r="339" spans="1:1" x14ac:dyDescent="0.25">
      <c r="A339" s="2" t="str">
        <f>IF(ISBLANK(C339),"",COUNTA($F$2:F339))</f>
        <v/>
      </c>
    </row>
    <row r="340" spans="1:1" x14ac:dyDescent="0.25">
      <c r="A340" s="2" t="str">
        <f>IF(ISBLANK(C340),"",COUNTA($F$2:F340))</f>
        <v/>
      </c>
    </row>
    <row r="341" spans="1:1" x14ac:dyDescent="0.25">
      <c r="A341" s="2" t="str">
        <f>IF(ISBLANK(C341),"",COUNTA($F$2:F341))</f>
        <v/>
      </c>
    </row>
    <row r="342" spans="1:1" x14ac:dyDescent="0.25">
      <c r="A342" s="2" t="str">
        <f>IF(ISBLANK(C342),"",COUNTA($F$2:F342))</f>
        <v/>
      </c>
    </row>
    <row r="343" spans="1:1" x14ac:dyDescent="0.25">
      <c r="A343" s="2" t="str">
        <f>IF(ISBLANK(C343),"",COUNTA($F$2:F343))</f>
        <v/>
      </c>
    </row>
    <row r="344" spans="1:1" x14ac:dyDescent="0.25">
      <c r="A344" s="2" t="str">
        <f>IF(ISBLANK(C344),"",COUNTA($F$2:F344))</f>
        <v/>
      </c>
    </row>
    <row r="345" spans="1:1" x14ac:dyDescent="0.25">
      <c r="A345" s="2" t="str">
        <f>IF(ISBLANK(C345),"",COUNTA($F$2:F345))</f>
        <v/>
      </c>
    </row>
    <row r="346" spans="1:1" x14ac:dyDescent="0.25">
      <c r="A346" s="2" t="str">
        <f>IF(ISBLANK(C346),"",COUNTA($F$2:F346))</f>
        <v/>
      </c>
    </row>
    <row r="347" spans="1:1" x14ac:dyDescent="0.25">
      <c r="A347" s="2" t="str">
        <f>IF(ISBLANK(C347),"",COUNTA($F$2:F347))</f>
        <v/>
      </c>
    </row>
    <row r="348" spans="1:1" x14ac:dyDescent="0.25">
      <c r="A348" s="2" t="str">
        <f>IF(ISBLANK(C348),"",COUNTA($F$2:F348))</f>
        <v/>
      </c>
    </row>
    <row r="349" spans="1:1" x14ac:dyDescent="0.25">
      <c r="A349" s="2" t="str">
        <f>IF(ISBLANK(C349),"",COUNTA($F$2:F349))</f>
        <v/>
      </c>
    </row>
    <row r="350" spans="1:1" x14ac:dyDescent="0.25">
      <c r="A350" s="2" t="str">
        <f>IF(ISBLANK(C350),"",COUNTA($F$2:F350))</f>
        <v/>
      </c>
    </row>
    <row r="351" spans="1:1" x14ac:dyDescent="0.25">
      <c r="A351" s="2" t="str">
        <f>IF(ISBLANK(C351),"",COUNTA($F$2:F351))</f>
        <v/>
      </c>
    </row>
    <row r="352" spans="1:1" x14ac:dyDescent="0.25">
      <c r="A352" s="2" t="str">
        <f>IF(ISBLANK(C352),"",COUNTA($F$2:F352))</f>
        <v/>
      </c>
    </row>
    <row r="353" spans="1:1" x14ac:dyDescent="0.25">
      <c r="A353" s="2" t="str">
        <f>IF(ISBLANK(C353),"",COUNTA($F$2:F353))</f>
        <v/>
      </c>
    </row>
    <row r="354" spans="1:1" x14ac:dyDescent="0.25">
      <c r="A354" s="2" t="str">
        <f>IF(ISBLANK(C354),"",COUNTA($F$2:F354))</f>
        <v/>
      </c>
    </row>
    <row r="355" spans="1:1" x14ac:dyDescent="0.25">
      <c r="A355" s="2" t="str">
        <f>IF(ISBLANK(C355),"",COUNTA($F$2:F355))</f>
        <v/>
      </c>
    </row>
    <row r="356" spans="1:1" x14ac:dyDescent="0.25">
      <c r="A356" s="2" t="str">
        <f>IF(ISBLANK(C356),"",COUNTA($F$2:F356))</f>
        <v/>
      </c>
    </row>
    <row r="357" spans="1:1" x14ac:dyDescent="0.25">
      <c r="A357" s="2" t="str">
        <f>IF(ISBLANK(C357),"",COUNTA($F$2:F357))</f>
        <v/>
      </c>
    </row>
    <row r="358" spans="1:1" x14ac:dyDescent="0.25">
      <c r="A358" s="2" t="str">
        <f>IF(ISBLANK(C358),"",COUNTA($F$2:F358))</f>
        <v/>
      </c>
    </row>
    <row r="359" spans="1:1" x14ac:dyDescent="0.25">
      <c r="A359" s="2" t="str">
        <f>IF(ISBLANK(C359),"",COUNTA($F$2:F359))</f>
        <v/>
      </c>
    </row>
    <row r="360" spans="1:1" x14ac:dyDescent="0.25">
      <c r="A360" s="2" t="str">
        <f>IF(ISBLANK(C360),"",COUNTA($F$2:F360))</f>
        <v/>
      </c>
    </row>
    <row r="361" spans="1:1" x14ac:dyDescent="0.25">
      <c r="A361" s="2" t="str">
        <f>IF(ISBLANK(C361),"",COUNTA($F$2:F361))</f>
        <v/>
      </c>
    </row>
    <row r="362" spans="1:1" x14ac:dyDescent="0.25">
      <c r="A362" s="2" t="str">
        <f>IF(ISBLANK(C362),"",COUNTA($F$2:F362))</f>
        <v/>
      </c>
    </row>
    <row r="363" spans="1:1" x14ac:dyDescent="0.25">
      <c r="A363" s="2" t="str">
        <f>IF(ISBLANK(C363),"",COUNTA($F$2:F363))</f>
        <v/>
      </c>
    </row>
    <row r="364" spans="1:1" x14ac:dyDescent="0.25">
      <c r="A364" s="2" t="str">
        <f>IF(ISBLANK(C364),"",COUNTA($F$2:F364))</f>
        <v/>
      </c>
    </row>
    <row r="365" spans="1:1" x14ac:dyDescent="0.25">
      <c r="A365" s="2" t="str">
        <f>IF(ISBLANK(C365),"",COUNTA($F$2:F365))</f>
        <v/>
      </c>
    </row>
    <row r="366" spans="1:1" x14ac:dyDescent="0.25">
      <c r="A366" s="2" t="str">
        <f>IF(ISBLANK(C366),"",COUNTA($F$2:F366))</f>
        <v/>
      </c>
    </row>
    <row r="367" spans="1:1" x14ac:dyDescent="0.25">
      <c r="A367" s="2" t="str">
        <f>IF(ISBLANK(C367),"",COUNTA($F$2:F367))</f>
        <v/>
      </c>
    </row>
    <row r="368" spans="1:1" x14ac:dyDescent="0.25">
      <c r="A368" s="2" t="str">
        <f>IF(ISBLANK(C368),"",COUNTA($F$2:F368))</f>
        <v/>
      </c>
    </row>
    <row r="369" spans="1:1" x14ac:dyDescent="0.25">
      <c r="A369" s="2" t="str">
        <f>IF(ISBLANK(C369),"",COUNTA($F$2:F369))</f>
        <v/>
      </c>
    </row>
    <row r="370" spans="1:1" x14ac:dyDescent="0.25">
      <c r="A370" s="2" t="str">
        <f>IF(ISBLANK(C370),"",COUNTA($F$2:F370))</f>
        <v/>
      </c>
    </row>
    <row r="371" spans="1:1" x14ac:dyDescent="0.25">
      <c r="A371" s="2" t="str">
        <f>IF(ISBLANK(C371),"",COUNTA($F$2:F371))</f>
        <v/>
      </c>
    </row>
    <row r="372" spans="1:1" x14ac:dyDescent="0.25">
      <c r="A372" s="2" t="str">
        <f>IF(ISBLANK(C372),"",COUNTA($F$2:F372))</f>
        <v/>
      </c>
    </row>
    <row r="373" spans="1:1" x14ac:dyDescent="0.25">
      <c r="A373" s="2" t="str">
        <f>IF(ISBLANK(C373),"",COUNTA($F$2:F373))</f>
        <v/>
      </c>
    </row>
    <row r="374" spans="1:1" x14ac:dyDescent="0.25">
      <c r="A374" s="2" t="str">
        <f>IF(ISBLANK(C374),"",COUNTA($F$2:F374))</f>
        <v/>
      </c>
    </row>
    <row r="375" spans="1:1" x14ac:dyDescent="0.25">
      <c r="A375" s="2" t="str">
        <f>IF(ISBLANK(C375),"",COUNTA($F$2:F375))</f>
        <v/>
      </c>
    </row>
    <row r="376" spans="1:1" x14ac:dyDescent="0.25">
      <c r="A376" s="2" t="str">
        <f>IF(ISBLANK(C376),"",COUNTA($F$2:F376))</f>
        <v/>
      </c>
    </row>
    <row r="377" spans="1:1" x14ac:dyDescent="0.25">
      <c r="A377" s="2" t="str">
        <f>IF(ISBLANK(C377),"",COUNTA($F$2:F377))</f>
        <v/>
      </c>
    </row>
    <row r="378" spans="1:1" x14ac:dyDescent="0.25">
      <c r="A378" s="2" t="str">
        <f>IF(ISBLANK(C378),"",COUNTA($F$2:F378))</f>
        <v/>
      </c>
    </row>
    <row r="379" spans="1:1" x14ac:dyDescent="0.25">
      <c r="A379" s="2" t="str">
        <f>IF(ISBLANK(C379),"",COUNTA($F$2:F379))</f>
        <v/>
      </c>
    </row>
    <row r="380" spans="1:1" x14ac:dyDescent="0.25">
      <c r="A380" s="2" t="str">
        <f>IF(ISBLANK(C380),"",COUNTA($F$2:F380))</f>
        <v/>
      </c>
    </row>
    <row r="381" spans="1:1" x14ac:dyDescent="0.25">
      <c r="A381" s="2" t="str">
        <f>IF(ISBLANK(C381),"",COUNTA($F$2:F381))</f>
        <v/>
      </c>
    </row>
    <row r="382" spans="1:1" x14ac:dyDescent="0.25">
      <c r="A382" s="2" t="str">
        <f>IF(ISBLANK(C382),"",COUNTA($F$2:F382))</f>
        <v/>
      </c>
    </row>
    <row r="383" spans="1:1" x14ac:dyDescent="0.25">
      <c r="A383" s="2" t="str">
        <f>IF(ISBLANK(C383),"",COUNTA($F$2:F383))</f>
        <v/>
      </c>
    </row>
    <row r="384" spans="1:1" x14ac:dyDescent="0.25">
      <c r="A384" s="2" t="str">
        <f>IF(ISBLANK(C384),"",COUNTA($F$2:F384))</f>
        <v/>
      </c>
    </row>
    <row r="385" spans="1:1" x14ac:dyDescent="0.25">
      <c r="A385" s="2" t="str">
        <f>IF(ISBLANK(C385),"",COUNTA($F$2:F385))</f>
        <v/>
      </c>
    </row>
    <row r="386" spans="1:1" x14ac:dyDescent="0.25">
      <c r="A386" s="2" t="str">
        <f>IF(ISBLANK(C386),"",COUNTA($F$2:F386))</f>
        <v/>
      </c>
    </row>
    <row r="387" spans="1:1" x14ac:dyDescent="0.25">
      <c r="A387" s="2" t="str">
        <f>IF(ISBLANK(C387),"",COUNTA($F$2:F387))</f>
        <v/>
      </c>
    </row>
    <row r="388" spans="1:1" x14ac:dyDescent="0.25">
      <c r="A388" s="2" t="str">
        <f>IF(ISBLANK(C388),"",COUNTA($F$2:F388))</f>
        <v/>
      </c>
    </row>
    <row r="389" spans="1:1" x14ac:dyDescent="0.25">
      <c r="A389" s="2" t="str">
        <f>IF(ISBLANK(C389),"",COUNTA($F$2:F389))</f>
        <v/>
      </c>
    </row>
    <row r="390" spans="1:1" x14ac:dyDescent="0.25">
      <c r="A390" s="2" t="str">
        <f>IF(ISBLANK(C390),"",COUNTA($F$2:F390))</f>
        <v/>
      </c>
    </row>
    <row r="391" spans="1:1" x14ac:dyDescent="0.25">
      <c r="A391" s="2" t="str">
        <f>IF(ISBLANK(C391),"",COUNTA($F$2:F391))</f>
        <v/>
      </c>
    </row>
    <row r="392" spans="1:1" x14ac:dyDescent="0.25">
      <c r="A392" s="2" t="str">
        <f>IF(ISBLANK(C392),"",COUNTA($F$2:F392))</f>
        <v/>
      </c>
    </row>
    <row r="393" spans="1:1" x14ac:dyDescent="0.25">
      <c r="A393" s="2" t="str">
        <f>IF(ISBLANK(C393),"",COUNTA($F$2:F393))</f>
        <v/>
      </c>
    </row>
    <row r="394" spans="1:1" x14ac:dyDescent="0.25">
      <c r="A394" s="2" t="str">
        <f>IF(ISBLANK(C394),"",COUNTA($F$2:F394))</f>
        <v/>
      </c>
    </row>
    <row r="395" spans="1:1" x14ac:dyDescent="0.25">
      <c r="A395" s="2" t="str">
        <f>IF(ISBLANK(C395),"",COUNTA($F$2:F395))</f>
        <v/>
      </c>
    </row>
    <row r="396" spans="1:1" x14ac:dyDescent="0.25">
      <c r="A396" s="2" t="str">
        <f>IF(ISBLANK(C396),"",COUNTA($F$2:F396))</f>
        <v/>
      </c>
    </row>
    <row r="397" spans="1:1" x14ac:dyDescent="0.25">
      <c r="A397" s="2" t="str">
        <f>IF(ISBLANK(C397),"",COUNTA($F$2:F397))</f>
        <v/>
      </c>
    </row>
    <row r="398" spans="1:1" x14ac:dyDescent="0.25">
      <c r="A398" s="2" t="str">
        <f>IF(ISBLANK(C398),"",COUNTA($F$2:F398))</f>
        <v/>
      </c>
    </row>
    <row r="399" spans="1:1" x14ac:dyDescent="0.25">
      <c r="A399" s="2" t="str">
        <f>IF(ISBLANK(C399),"",COUNTA($F$2:F399))</f>
        <v/>
      </c>
    </row>
    <row r="400" spans="1:1" x14ac:dyDescent="0.25">
      <c r="A400" s="2" t="str">
        <f>IF(ISBLANK(C400),"",COUNTA($F$2:F400))</f>
        <v/>
      </c>
    </row>
    <row r="401" spans="1:1" x14ac:dyDescent="0.25">
      <c r="A401" s="2" t="str">
        <f>IF(ISBLANK(C401),"",COUNTA($F$2:F401))</f>
        <v/>
      </c>
    </row>
    <row r="402" spans="1:1" x14ac:dyDescent="0.25">
      <c r="A402" s="2" t="str">
        <f>IF(ISBLANK(C402),"",COUNTA($F$2:F402))</f>
        <v/>
      </c>
    </row>
    <row r="403" spans="1:1" x14ac:dyDescent="0.25">
      <c r="A403" s="2" t="str">
        <f>IF(ISBLANK(C403),"",COUNTA($F$2:F403))</f>
        <v/>
      </c>
    </row>
    <row r="404" spans="1:1" x14ac:dyDescent="0.25">
      <c r="A404" s="2" t="str">
        <f>IF(ISBLANK(C404),"",COUNTA($F$2:F404))</f>
        <v/>
      </c>
    </row>
    <row r="405" spans="1:1" x14ac:dyDescent="0.25">
      <c r="A405" s="2" t="str">
        <f>IF(ISBLANK(C405),"",COUNTA($F$2:F405))</f>
        <v/>
      </c>
    </row>
    <row r="406" spans="1:1" x14ac:dyDescent="0.25">
      <c r="A406" s="2" t="str">
        <f>IF(ISBLANK(C406),"",COUNTA($F$2:F406))</f>
        <v/>
      </c>
    </row>
    <row r="407" spans="1:1" x14ac:dyDescent="0.25">
      <c r="A407" s="2" t="str">
        <f>IF(ISBLANK(C407),"",COUNTA($F$2:F407))</f>
        <v/>
      </c>
    </row>
    <row r="408" spans="1:1" x14ac:dyDescent="0.25">
      <c r="A408" s="2" t="str">
        <f>IF(ISBLANK(C408),"",COUNTA($F$2:F408))</f>
        <v/>
      </c>
    </row>
    <row r="409" spans="1:1" x14ac:dyDescent="0.25">
      <c r="A409" s="2" t="str">
        <f>IF(ISBLANK(C409),"",COUNTA($F$2:F409))</f>
        <v/>
      </c>
    </row>
    <row r="410" spans="1:1" x14ac:dyDescent="0.25">
      <c r="A410" s="2" t="str">
        <f>IF(ISBLANK(C410),"",COUNTA($F$2:F410))</f>
        <v/>
      </c>
    </row>
    <row r="411" spans="1:1" x14ac:dyDescent="0.25">
      <c r="A411" s="2" t="str">
        <f>IF(ISBLANK(C411),"",COUNTA($F$2:F411))</f>
        <v/>
      </c>
    </row>
    <row r="412" spans="1:1" x14ac:dyDescent="0.25">
      <c r="A412" s="2" t="str">
        <f>IF(ISBLANK(C412),"",COUNTA($F$2:F412))</f>
        <v/>
      </c>
    </row>
    <row r="413" spans="1:1" x14ac:dyDescent="0.25">
      <c r="A413" s="2" t="str">
        <f>IF(ISBLANK(C413),"",COUNTA($F$2:F413))</f>
        <v/>
      </c>
    </row>
    <row r="414" spans="1:1" x14ac:dyDescent="0.25">
      <c r="A414" s="2" t="str">
        <f>IF(ISBLANK(C414),"",COUNTA($F$2:F414))</f>
        <v/>
      </c>
    </row>
    <row r="415" spans="1:1" x14ac:dyDescent="0.25">
      <c r="A415" s="2" t="str">
        <f>IF(ISBLANK(C415),"",COUNTA($F$2:F415))</f>
        <v/>
      </c>
    </row>
    <row r="416" spans="1:1" x14ac:dyDescent="0.25">
      <c r="A416" s="2" t="str">
        <f>IF(ISBLANK(C416),"",COUNTA($F$2:F416))</f>
        <v/>
      </c>
    </row>
    <row r="417" spans="1:1" x14ac:dyDescent="0.25">
      <c r="A417" s="2" t="str">
        <f>IF(ISBLANK(C417),"",COUNTA($F$2:F417))</f>
        <v/>
      </c>
    </row>
    <row r="418" spans="1:1" x14ac:dyDescent="0.25">
      <c r="A418" s="2" t="str">
        <f>IF(ISBLANK(C418),"",COUNTA($F$2:F418))</f>
        <v/>
      </c>
    </row>
    <row r="419" spans="1:1" x14ac:dyDescent="0.25">
      <c r="A419" s="2" t="str">
        <f>IF(ISBLANK(C419),"",COUNTA($F$2:F419))</f>
        <v/>
      </c>
    </row>
    <row r="420" spans="1:1" x14ac:dyDescent="0.25">
      <c r="A420" s="2" t="str">
        <f>IF(ISBLANK(C420),"",COUNTA($F$2:F420))</f>
        <v/>
      </c>
    </row>
    <row r="421" spans="1:1" x14ac:dyDescent="0.25">
      <c r="A421" s="2" t="str">
        <f>IF(ISBLANK(C421),"",COUNTA($F$2:F421))</f>
        <v/>
      </c>
    </row>
    <row r="422" spans="1:1" x14ac:dyDescent="0.25">
      <c r="A422" s="2" t="str">
        <f>IF(ISBLANK(C422),"",COUNTA($F$2:F422))</f>
        <v/>
      </c>
    </row>
    <row r="423" spans="1:1" x14ac:dyDescent="0.25">
      <c r="A423" s="2" t="str">
        <f>IF(ISBLANK(C423),"",COUNTA($F$2:F423))</f>
        <v/>
      </c>
    </row>
    <row r="424" spans="1:1" x14ac:dyDescent="0.25">
      <c r="A424" s="2" t="str">
        <f>IF(ISBLANK(C424),"",COUNTA($F$2:F424))</f>
        <v/>
      </c>
    </row>
    <row r="425" spans="1:1" x14ac:dyDescent="0.25">
      <c r="A425" s="2" t="str">
        <f>IF(ISBLANK(C425),"",COUNTA($F$2:F425))</f>
        <v/>
      </c>
    </row>
    <row r="426" spans="1:1" x14ac:dyDescent="0.25">
      <c r="A426" s="2" t="str">
        <f>IF(ISBLANK(C426),"",COUNTA($F$2:F426))</f>
        <v/>
      </c>
    </row>
    <row r="427" spans="1:1" x14ac:dyDescent="0.25">
      <c r="A427" s="2" t="str">
        <f>IF(ISBLANK(C427),"",COUNTA($F$2:F427))</f>
        <v/>
      </c>
    </row>
    <row r="428" spans="1:1" x14ac:dyDescent="0.25">
      <c r="A428" s="2" t="str">
        <f>IF(ISBLANK(C428),"",COUNTA($F$2:F428))</f>
        <v/>
      </c>
    </row>
    <row r="429" spans="1:1" x14ac:dyDescent="0.25">
      <c r="A429" s="2" t="str">
        <f>IF(ISBLANK(C429),"",COUNTA($F$2:F429))</f>
        <v/>
      </c>
    </row>
    <row r="430" spans="1:1" x14ac:dyDescent="0.25">
      <c r="A430" s="2" t="str">
        <f>IF(ISBLANK(C430),"",COUNTA($F$2:F430))</f>
        <v/>
      </c>
    </row>
    <row r="431" spans="1:1" x14ac:dyDescent="0.25">
      <c r="A431" s="2" t="str">
        <f>IF(ISBLANK(C431),"",COUNTA($F$2:F431))</f>
        <v/>
      </c>
    </row>
    <row r="432" spans="1:1" x14ac:dyDescent="0.25">
      <c r="A432" s="2" t="str">
        <f>IF(ISBLANK(C432),"",COUNTA($F$2:F432))</f>
        <v/>
      </c>
    </row>
    <row r="433" spans="1:1" x14ac:dyDescent="0.25">
      <c r="A433" s="2" t="str">
        <f>IF(ISBLANK(C433),"",COUNTA($F$2:F433))</f>
        <v/>
      </c>
    </row>
    <row r="434" spans="1:1" x14ac:dyDescent="0.25">
      <c r="A434" s="2" t="str">
        <f>IF(ISBLANK(C434),"",COUNTA($F$2:F434))</f>
        <v/>
      </c>
    </row>
    <row r="435" spans="1:1" x14ac:dyDescent="0.25">
      <c r="A435" s="2" t="str">
        <f>IF(ISBLANK(C435),"",COUNTA($F$2:F435))</f>
        <v/>
      </c>
    </row>
    <row r="436" spans="1:1" x14ac:dyDescent="0.25">
      <c r="A436" s="2" t="str">
        <f>IF(ISBLANK(C436),"",COUNTA($F$2:F436))</f>
        <v/>
      </c>
    </row>
    <row r="437" spans="1:1" x14ac:dyDescent="0.25">
      <c r="A437" s="2" t="str">
        <f>IF(ISBLANK(C437),"",COUNTA($F$2:F437))</f>
        <v/>
      </c>
    </row>
    <row r="438" spans="1:1" x14ac:dyDescent="0.25">
      <c r="A438" s="2" t="str">
        <f>IF(ISBLANK(C438),"",COUNTA($F$2:F438))</f>
        <v/>
      </c>
    </row>
    <row r="439" spans="1:1" x14ac:dyDescent="0.25">
      <c r="A439" s="2" t="str">
        <f>IF(ISBLANK(C439),"",COUNTA($F$2:F439))</f>
        <v/>
      </c>
    </row>
    <row r="440" spans="1:1" x14ac:dyDescent="0.25">
      <c r="A440" s="2" t="str">
        <f>IF(ISBLANK(C440),"",COUNTA($F$2:F440))</f>
        <v/>
      </c>
    </row>
    <row r="441" spans="1:1" x14ac:dyDescent="0.25">
      <c r="A441" s="2" t="str">
        <f>IF(ISBLANK(C441),"",COUNTA($F$2:F441))</f>
        <v/>
      </c>
    </row>
    <row r="442" spans="1:1" x14ac:dyDescent="0.25">
      <c r="A442" s="2" t="str">
        <f>IF(ISBLANK(C442),"",COUNTA($F$2:F442))</f>
        <v/>
      </c>
    </row>
    <row r="443" spans="1:1" x14ac:dyDescent="0.25">
      <c r="A443" s="2" t="str">
        <f>IF(ISBLANK(C443),"",COUNTA($F$2:F443))</f>
        <v/>
      </c>
    </row>
    <row r="444" spans="1:1" x14ac:dyDescent="0.25">
      <c r="A444" s="2" t="str">
        <f>IF(ISBLANK(C444),"",COUNTA($F$2:F444))</f>
        <v/>
      </c>
    </row>
    <row r="445" spans="1:1" x14ac:dyDescent="0.25">
      <c r="A445" s="2" t="str">
        <f>IF(ISBLANK(C445),"",COUNTA($F$2:F445))</f>
        <v/>
      </c>
    </row>
    <row r="446" spans="1:1" x14ac:dyDescent="0.25">
      <c r="A446" s="2" t="str">
        <f>IF(ISBLANK(C446),"",COUNTA($F$2:F446))</f>
        <v/>
      </c>
    </row>
    <row r="447" spans="1:1" x14ac:dyDescent="0.25">
      <c r="A447" s="2" t="str">
        <f>IF(ISBLANK(C447),"",COUNTA($F$2:F447))</f>
        <v/>
      </c>
    </row>
    <row r="448" spans="1:1" x14ac:dyDescent="0.25">
      <c r="A448" s="2" t="str">
        <f>IF(ISBLANK(C448),"",COUNTA($F$2:F448))</f>
        <v/>
      </c>
    </row>
    <row r="449" spans="1:1" x14ac:dyDescent="0.25">
      <c r="A449" s="2" t="str">
        <f>IF(ISBLANK(C449),"",COUNTA($F$2:F449))</f>
        <v/>
      </c>
    </row>
    <row r="450" spans="1:1" x14ac:dyDescent="0.25">
      <c r="A450" s="2" t="str">
        <f>IF(ISBLANK(C450),"",COUNTA($F$2:F450))</f>
        <v/>
      </c>
    </row>
    <row r="451" spans="1:1" x14ac:dyDescent="0.25">
      <c r="A451" s="2" t="str">
        <f>IF(ISBLANK(C451),"",COUNTA($F$2:F451))</f>
        <v/>
      </c>
    </row>
    <row r="452" spans="1:1" x14ac:dyDescent="0.25">
      <c r="A452" s="2" t="str">
        <f>IF(ISBLANK(C452),"",COUNTA($F$2:F452))</f>
        <v/>
      </c>
    </row>
    <row r="453" spans="1:1" x14ac:dyDescent="0.25">
      <c r="A453" s="2" t="str">
        <f>IF(ISBLANK(C453),"",COUNTA($F$2:F453))</f>
        <v/>
      </c>
    </row>
    <row r="454" spans="1:1" x14ac:dyDescent="0.25">
      <c r="A454" s="2" t="str">
        <f>IF(ISBLANK(C454),"",COUNTA($F$2:F454))</f>
        <v/>
      </c>
    </row>
    <row r="455" spans="1:1" x14ac:dyDescent="0.25">
      <c r="A455" s="2" t="str">
        <f>IF(ISBLANK(C455),"",COUNTA($F$2:F455))</f>
        <v/>
      </c>
    </row>
    <row r="456" spans="1:1" x14ac:dyDescent="0.25">
      <c r="A456" s="2" t="str">
        <f>IF(ISBLANK(C456),"",COUNTA($F$2:F456))</f>
        <v/>
      </c>
    </row>
    <row r="457" spans="1:1" x14ac:dyDescent="0.25">
      <c r="A457" s="2" t="str">
        <f>IF(ISBLANK(C457),"",COUNTA($F$2:F457))</f>
        <v/>
      </c>
    </row>
    <row r="458" spans="1:1" x14ac:dyDescent="0.25">
      <c r="A458" s="2" t="str">
        <f>IF(ISBLANK(C458),"",COUNTA($F$2:F458))</f>
        <v/>
      </c>
    </row>
    <row r="459" spans="1:1" x14ac:dyDescent="0.25">
      <c r="A459" s="2" t="str">
        <f>IF(ISBLANK(C459),"",COUNTA($F$2:F459))</f>
        <v/>
      </c>
    </row>
    <row r="460" spans="1:1" x14ac:dyDescent="0.25">
      <c r="A460" s="2" t="str">
        <f>IF(ISBLANK(C460),"",COUNTA($F$2:F460))</f>
        <v/>
      </c>
    </row>
    <row r="461" spans="1:1" x14ac:dyDescent="0.25">
      <c r="A461" s="2" t="str">
        <f>IF(ISBLANK(C461),"",COUNTA($F$2:F461))</f>
        <v/>
      </c>
    </row>
    <row r="462" spans="1:1" x14ac:dyDescent="0.25">
      <c r="A462" s="2" t="str">
        <f>IF(ISBLANK(C462),"",COUNTA($F$2:F462))</f>
        <v/>
      </c>
    </row>
    <row r="463" spans="1:1" x14ac:dyDescent="0.25">
      <c r="A463" s="2" t="str">
        <f>IF(ISBLANK(C463),"",COUNTA($F$2:F463))</f>
        <v/>
      </c>
    </row>
    <row r="464" spans="1:1" x14ac:dyDescent="0.25">
      <c r="A464" s="2" t="str">
        <f>IF(ISBLANK(C464),"",COUNTA($F$2:F464))</f>
        <v/>
      </c>
    </row>
    <row r="465" spans="1:1" x14ac:dyDescent="0.25">
      <c r="A465" s="2" t="str">
        <f>IF(ISBLANK(C465),"",COUNTA($F$2:F465))</f>
        <v/>
      </c>
    </row>
    <row r="466" spans="1:1" x14ac:dyDescent="0.25">
      <c r="A466" s="2" t="str">
        <f>IF(ISBLANK(C466),"",COUNTA($F$2:F466))</f>
        <v/>
      </c>
    </row>
    <row r="467" spans="1:1" x14ac:dyDescent="0.25">
      <c r="A467" s="2" t="str">
        <f>IF(ISBLANK(C467),"",COUNTA($F$2:F467))</f>
        <v/>
      </c>
    </row>
    <row r="468" spans="1:1" x14ac:dyDescent="0.25">
      <c r="A468" s="2" t="str">
        <f>IF(ISBLANK(C468),"",COUNTA($F$2:F468))</f>
        <v/>
      </c>
    </row>
    <row r="469" spans="1:1" x14ac:dyDescent="0.25">
      <c r="A469" s="2" t="str">
        <f>IF(ISBLANK(C469),"",COUNTA($F$2:F469))</f>
        <v/>
      </c>
    </row>
    <row r="470" spans="1:1" x14ac:dyDescent="0.25">
      <c r="A470" s="2" t="str">
        <f>IF(ISBLANK(C470),"",COUNTA($F$2:F470))</f>
        <v/>
      </c>
    </row>
    <row r="471" spans="1:1" x14ac:dyDescent="0.25">
      <c r="A471" s="2" t="str">
        <f>IF(ISBLANK(C471),"",COUNTA($F$2:F471))</f>
        <v/>
      </c>
    </row>
    <row r="472" spans="1:1" x14ac:dyDescent="0.25">
      <c r="A472" s="2" t="str">
        <f>IF(ISBLANK(C472),"",COUNTA($F$2:F472))</f>
        <v/>
      </c>
    </row>
    <row r="473" spans="1:1" x14ac:dyDescent="0.25">
      <c r="A473" s="2" t="str">
        <f>IF(ISBLANK(C473),"",COUNTA($F$2:F473))</f>
        <v/>
      </c>
    </row>
    <row r="474" spans="1:1" x14ac:dyDescent="0.25">
      <c r="A474" s="2" t="str">
        <f>IF(ISBLANK(C474),"",COUNTA($F$2:F474))</f>
        <v/>
      </c>
    </row>
    <row r="475" spans="1:1" x14ac:dyDescent="0.25">
      <c r="A475" s="2" t="str">
        <f>IF(ISBLANK(C475),"",COUNTA($F$2:F475))</f>
        <v/>
      </c>
    </row>
    <row r="476" spans="1:1" x14ac:dyDescent="0.25">
      <c r="A476" s="2" t="str">
        <f>IF(ISBLANK(C476),"",COUNTA($F$2:F476))</f>
        <v/>
      </c>
    </row>
    <row r="477" spans="1:1" x14ac:dyDescent="0.25">
      <c r="A477" s="2" t="str">
        <f>IF(ISBLANK(C477),"",COUNTA($F$2:F477))</f>
        <v/>
      </c>
    </row>
    <row r="478" spans="1:1" x14ac:dyDescent="0.25">
      <c r="A478" s="2" t="str">
        <f>IF(ISBLANK(C478),"",COUNTA($F$2:F478))</f>
        <v/>
      </c>
    </row>
    <row r="479" spans="1:1" x14ac:dyDescent="0.25">
      <c r="A479" s="2" t="str">
        <f>IF(ISBLANK(C479),"",COUNTA($F$2:F479))</f>
        <v/>
      </c>
    </row>
    <row r="480" spans="1:1" x14ac:dyDescent="0.25">
      <c r="A480" s="2" t="str">
        <f>IF(ISBLANK(C480),"",COUNTA($F$2:F480))</f>
        <v/>
      </c>
    </row>
    <row r="481" spans="1:1" x14ac:dyDescent="0.25">
      <c r="A481" s="2" t="str">
        <f>IF(ISBLANK(C481),"",COUNTA($F$2:F481))</f>
        <v/>
      </c>
    </row>
    <row r="482" spans="1:1" x14ac:dyDescent="0.25">
      <c r="A482" s="2" t="str">
        <f>IF(ISBLANK(C482),"",COUNTA($F$2:F482))</f>
        <v/>
      </c>
    </row>
    <row r="483" spans="1:1" x14ac:dyDescent="0.25">
      <c r="A483" s="2" t="str">
        <f>IF(ISBLANK(C483),"",COUNTA($F$2:F483))</f>
        <v/>
      </c>
    </row>
    <row r="484" spans="1:1" x14ac:dyDescent="0.25">
      <c r="A484" s="2" t="str">
        <f>IF(ISBLANK(C484),"",COUNTA($F$2:F484))</f>
        <v/>
      </c>
    </row>
    <row r="485" spans="1:1" x14ac:dyDescent="0.25">
      <c r="A485" s="2" t="str">
        <f>IF(ISBLANK(C485),"",COUNTA($F$2:F485))</f>
        <v/>
      </c>
    </row>
    <row r="486" spans="1:1" x14ac:dyDescent="0.25">
      <c r="A486" s="2" t="str">
        <f>IF(ISBLANK(C486),"",COUNTA($F$2:F486))</f>
        <v/>
      </c>
    </row>
    <row r="487" spans="1:1" x14ac:dyDescent="0.25">
      <c r="A487" s="2" t="str">
        <f>IF(ISBLANK(C487),"",COUNTA($F$2:F487))</f>
        <v/>
      </c>
    </row>
    <row r="488" spans="1:1" x14ac:dyDescent="0.25">
      <c r="A488" s="2" t="str">
        <f>IF(ISBLANK(C488),"",COUNTA($F$2:F488))</f>
        <v/>
      </c>
    </row>
    <row r="489" spans="1:1" x14ac:dyDescent="0.25">
      <c r="A489" s="2" t="str">
        <f>IF(ISBLANK(C489),"",COUNTA($F$2:F489))</f>
        <v/>
      </c>
    </row>
    <row r="490" spans="1:1" x14ac:dyDescent="0.25">
      <c r="A490" s="2" t="str">
        <f>IF(ISBLANK(C490),"",COUNTA($F$2:F490))</f>
        <v/>
      </c>
    </row>
    <row r="491" spans="1:1" x14ac:dyDescent="0.25">
      <c r="A491" s="2" t="str">
        <f>IF(ISBLANK(C491),"",COUNTA($F$2:F491))</f>
        <v/>
      </c>
    </row>
    <row r="492" spans="1:1" x14ac:dyDescent="0.25">
      <c r="A492" s="2" t="str">
        <f>IF(ISBLANK(C492),"",COUNTA($F$2:F492))</f>
        <v/>
      </c>
    </row>
    <row r="493" spans="1:1" x14ac:dyDescent="0.25">
      <c r="A493" s="2" t="str">
        <f>IF(ISBLANK(C493),"",COUNTA($F$2:F493))</f>
        <v/>
      </c>
    </row>
    <row r="494" spans="1:1" x14ac:dyDescent="0.25">
      <c r="A494" s="2" t="str">
        <f>IF(ISBLANK(C494),"",COUNTA($F$2:F494))</f>
        <v/>
      </c>
    </row>
    <row r="495" spans="1:1" x14ac:dyDescent="0.25">
      <c r="A495" s="2" t="str">
        <f>IF(ISBLANK(C495),"",COUNTA($F$2:F495))</f>
        <v/>
      </c>
    </row>
    <row r="496" spans="1:1" x14ac:dyDescent="0.25">
      <c r="A496" s="2" t="str">
        <f>IF(ISBLANK(C496),"",COUNTA($F$2:F496))</f>
        <v/>
      </c>
    </row>
    <row r="497" spans="1:1" x14ac:dyDescent="0.25">
      <c r="A497" s="2" t="str">
        <f>IF(ISBLANK(C497),"",COUNTA($F$2:F497))</f>
        <v/>
      </c>
    </row>
    <row r="498" spans="1:1" x14ac:dyDescent="0.25">
      <c r="A498" s="2" t="str">
        <f>IF(ISBLANK(C498),"",COUNTA($F$2:F498))</f>
        <v/>
      </c>
    </row>
    <row r="499" spans="1:1" x14ac:dyDescent="0.25">
      <c r="A499" s="2" t="str">
        <f>IF(ISBLANK(C499),"",COUNTA($F$2:F499))</f>
        <v/>
      </c>
    </row>
    <row r="500" spans="1:1" x14ac:dyDescent="0.25">
      <c r="A500" s="2" t="str">
        <f>IF(ISBLANK(C500),"",COUNTA($F$2:F500))</f>
        <v/>
      </c>
    </row>
    <row r="501" spans="1:1" x14ac:dyDescent="0.25">
      <c r="A501" s="2" t="str">
        <f>IF(ISBLANK(C501),"",COUNTA($F$2:F501))</f>
        <v/>
      </c>
    </row>
    <row r="502" spans="1:1" x14ac:dyDescent="0.25">
      <c r="A502" s="2" t="str">
        <f>IF(ISBLANK(C502),"",COUNTA($F$2:F502))</f>
        <v/>
      </c>
    </row>
    <row r="503" spans="1:1" x14ac:dyDescent="0.25">
      <c r="A503" s="2" t="str">
        <f>IF(ISBLANK(C503),"",COUNTA($F$2:F503))</f>
        <v/>
      </c>
    </row>
    <row r="504" spans="1:1" x14ac:dyDescent="0.25">
      <c r="A504" s="2" t="str">
        <f>IF(ISBLANK(C504),"",COUNTA($F$2:F504))</f>
        <v/>
      </c>
    </row>
    <row r="505" spans="1:1" x14ac:dyDescent="0.25">
      <c r="A505" s="2" t="str">
        <f>IF(ISBLANK(C505),"",COUNTA($F$2:F505))</f>
        <v/>
      </c>
    </row>
    <row r="506" spans="1:1" x14ac:dyDescent="0.25">
      <c r="A506" s="2" t="str">
        <f>IF(ISBLANK(C506),"",COUNTA($F$2:F506))</f>
        <v/>
      </c>
    </row>
    <row r="507" spans="1:1" x14ac:dyDescent="0.25">
      <c r="A507" s="2" t="str">
        <f>IF(ISBLANK(C507),"",COUNTA($F$2:F507))</f>
        <v/>
      </c>
    </row>
    <row r="508" spans="1:1" x14ac:dyDescent="0.25">
      <c r="A508" s="2" t="str">
        <f>IF(ISBLANK(C508),"",COUNTA($F$2:F508))</f>
        <v/>
      </c>
    </row>
    <row r="509" spans="1:1" x14ac:dyDescent="0.25">
      <c r="A509" s="2" t="str">
        <f>IF(ISBLANK(C509),"",COUNTA($F$2:F509))</f>
        <v/>
      </c>
    </row>
    <row r="510" spans="1:1" x14ac:dyDescent="0.25">
      <c r="A510" s="2" t="str">
        <f>IF(ISBLANK(C510),"",COUNTA($F$2:F510))</f>
        <v/>
      </c>
    </row>
    <row r="511" spans="1:1" x14ac:dyDescent="0.25">
      <c r="A511" s="2" t="str">
        <f>IF(ISBLANK(C511),"",COUNTA($F$2:F511))</f>
        <v/>
      </c>
    </row>
    <row r="512" spans="1:1" x14ac:dyDescent="0.25">
      <c r="A512" s="2" t="str">
        <f>IF(ISBLANK(C512),"",COUNTA($F$2:F512))</f>
        <v/>
      </c>
    </row>
    <row r="513" spans="1:1" x14ac:dyDescent="0.25">
      <c r="A513" s="2" t="str">
        <f>IF(ISBLANK(C513),"",COUNTA($F$2:F513))</f>
        <v/>
      </c>
    </row>
    <row r="514" spans="1:1" x14ac:dyDescent="0.25">
      <c r="A514" s="2" t="str">
        <f>IF(ISBLANK(C514),"",COUNTA($F$2:F514))</f>
        <v/>
      </c>
    </row>
    <row r="515" spans="1:1" x14ac:dyDescent="0.25">
      <c r="A515" s="2" t="str">
        <f>IF(ISBLANK(C515),"",COUNTA($F$2:F515))</f>
        <v/>
      </c>
    </row>
    <row r="516" spans="1:1" x14ac:dyDescent="0.25">
      <c r="A516" s="2" t="str">
        <f>IF(ISBLANK(C516),"",COUNTA($F$2:F516))</f>
        <v/>
      </c>
    </row>
    <row r="517" spans="1:1" x14ac:dyDescent="0.25">
      <c r="A517" s="2" t="str">
        <f>IF(ISBLANK(C517),"",COUNTA($F$2:F517))</f>
        <v/>
      </c>
    </row>
    <row r="518" spans="1:1" x14ac:dyDescent="0.25">
      <c r="A518" s="2" t="str">
        <f>IF(ISBLANK(C518),"",COUNTA($F$2:F518))</f>
        <v/>
      </c>
    </row>
    <row r="519" spans="1:1" x14ac:dyDescent="0.25">
      <c r="A519" s="2" t="str">
        <f>IF(ISBLANK(C519),"",COUNTA($F$2:F519))</f>
        <v/>
      </c>
    </row>
    <row r="520" spans="1:1" x14ac:dyDescent="0.25">
      <c r="A520" s="2" t="str">
        <f>IF(ISBLANK(C520),"",COUNTA($F$2:F520))</f>
        <v/>
      </c>
    </row>
    <row r="521" spans="1:1" x14ac:dyDescent="0.25">
      <c r="A521" s="2" t="str">
        <f>IF(ISBLANK(C521),"",COUNTA($F$2:F521))</f>
        <v/>
      </c>
    </row>
    <row r="522" spans="1:1" x14ac:dyDescent="0.25">
      <c r="A522" s="2" t="str">
        <f>IF(ISBLANK(C522),"",COUNTA($F$2:F522))</f>
        <v/>
      </c>
    </row>
    <row r="523" spans="1:1" x14ac:dyDescent="0.25">
      <c r="A523" s="2" t="str">
        <f>IF(ISBLANK(C523),"",COUNTA($F$2:F523))</f>
        <v/>
      </c>
    </row>
    <row r="524" spans="1:1" x14ac:dyDescent="0.25">
      <c r="A524" s="2" t="str">
        <f>IF(ISBLANK(C524),"",COUNTA($F$2:F524))</f>
        <v/>
      </c>
    </row>
    <row r="525" spans="1:1" x14ac:dyDescent="0.25">
      <c r="A525" s="2" t="str">
        <f>IF(ISBLANK(C525),"",COUNTA($F$2:F525))</f>
        <v/>
      </c>
    </row>
    <row r="526" spans="1:1" x14ac:dyDescent="0.25">
      <c r="A526" s="2" t="str">
        <f>IF(ISBLANK(C526),"",COUNTA($F$2:F526))</f>
        <v/>
      </c>
    </row>
    <row r="527" spans="1:1" x14ac:dyDescent="0.25">
      <c r="A527" s="2" t="str">
        <f>IF(ISBLANK(C527),"",COUNTA($F$2:F527))</f>
        <v/>
      </c>
    </row>
    <row r="528" spans="1:1" x14ac:dyDescent="0.25">
      <c r="A528" s="2" t="str">
        <f>IF(ISBLANK(C528),"",COUNTA($F$2:F528))</f>
        <v/>
      </c>
    </row>
    <row r="529" spans="1:1" x14ac:dyDescent="0.25">
      <c r="A529" s="2" t="str">
        <f>IF(ISBLANK(C529),"",COUNTA($F$2:F529))</f>
        <v/>
      </c>
    </row>
    <row r="530" spans="1:1" x14ac:dyDescent="0.25">
      <c r="A530" s="2" t="str">
        <f>IF(ISBLANK(C530),"",COUNTA($F$2:F530))</f>
        <v/>
      </c>
    </row>
    <row r="531" spans="1:1" x14ac:dyDescent="0.25">
      <c r="A531" s="2" t="str">
        <f>IF(ISBLANK(C531),"",COUNTA($F$2:F531))</f>
        <v/>
      </c>
    </row>
    <row r="532" spans="1:1" x14ac:dyDescent="0.25">
      <c r="A532" s="2" t="str">
        <f>IF(ISBLANK(C532),"",COUNTA($F$2:F532))</f>
        <v/>
      </c>
    </row>
    <row r="533" spans="1:1" x14ac:dyDescent="0.25">
      <c r="A533" s="2" t="str">
        <f>IF(ISBLANK(C533),"",COUNTA($F$2:F533))</f>
        <v/>
      </c>
    </row>
    <row r="534" spans="1:1" x14ac:dyDescent="0.25">
      <c r="A534" s="2" t="str">
        <f>IF(ISBLANK(C534),"",COUNTA($F$2:F534))</f>
        <v/>
      </c>
    </row>
    <row r="535" spans="1:1" x14ac:dyDescent="0.25">
      <c r="A535" s="2" t="str">
        <f>IF(ISBLANK(C535),"",COUNTA($F$2:F535))</f>
        <v/>
      </c>
    </row>
    <row r="536" spans="1:1" x14ac:dyDescent="0.25">
      <c r="A536" s="2" t="str">
        <f>IF(ISBLANK(C536),"",COUNTA($F$2:F536))</f>
        <v/>
      </c>
    </row>
    <row r="537" spans="1:1" x14ac:dyDescent="0.25">
      <c r="A537" s="2" t="str">
        <f>IF(ISBLANK(C537),"",COUNTA($F$2:F537))</f>
        <v/>
      </c>
    </row>
    <row r="538" spans="1:1" x14ac:dyDescent="0.25">
      <c r="A538" s="2" t="str">
        <f>IF(ISBLANK(C538),"",COUNTA($F$2:F538))</f>
        <v/>
      </c>
    </row>
    <row r="539" spans="1:1" x14ac:dyDescent="0.25">
      <c r="A539" s="2" t="str">
        <f>IF(ISBLANK(C539),"",COUNTA($F$2:F539))</f>
        <v/>
      </c>
    </row>
    <row r="540" spans="1:1" x14ac:dyDescent="0.25">
      <c r="A540" s="2" t="str">
        <f>IF(ISBLANK(C540),"",COUNTA($F$2:F540))</f>
        <v/>
      </c>
    </row>
    <row r="541" spans="1:1" x14ac:dyDescent="0.25">
      <c r="A541" s="2" t="str">
        <f>IF(ISBLANK(C541),"",COUNTA($F$2:F541))</f>
        <v/>
      </c>
    </row>
    <row r="542" spans="1:1" x14ac:dyDescent="0.25">
      <c r="A542" s="2" t="str">
        <f>IF(ISBLANK(C542),"",COUNTA($F$2:F542))</f>
        <v/>
      </c>
    </row>
    <row r="543" spans="1:1" x14ac:dyDescent="0.25">
      <c r="A543" s="2" t="str">
        <f>IF(ISBLANK(C543),"",COUNTA($F$2:F543))</f>
        <v/>
      </c>
    </row>
    <row r="544" spans="1:1" x14ac:dyDescent="0.25">
      <c r="A544" s="2" t="str">
        <f>IF(ISBLANK(C544),"",COUNTA($F$2:F544))</f>
        <v/>
      </c>
    </row>
    <row r="545" spans="1:1" x14ac:dyDescent="0.25">
      <c r="A545" s="2" t="str">
        <f>IF(ISBLANK(C545),"",COUNTA($F$2:F545))</f>
        <v/>
      </c>
    </row>
    <row r="546" spans="1:1" x14ac:dyDescent="0.25">
      <c r="A546" s="2" t="str">
        <f>IF(ISBLANK(C546),"",COUNTA($F$2:F546))</f>
        <v/>
      </c>
    </row>
    <row r="547" spans="1:1" x14ac:dyDescent="0.25">
      <c r="A547" s="2" t="str">
        <f>IF(ISBLANK(C547),"",COUNTA($F$2:F547))</f>
        <v/>
      </c>
    </row>
    <row r="548" spans="1:1" x14ac:dyDescent="0.25">
      <c r="A548" s="2" t="str">
        <f>IF(ISBLANK(C548),"",COUNTA($F$2:F548))</f>
        <v/>
      </c>
    </row>
    <row r="549" spans="1:1" x14ac:dyDescent="0.25">
      <c r="A549" s="2" t="str">
        <f>IF(ISBLANK(C549),"",COUNTA($F$2:F549))</f>
        <v/>
      </c>
    </row>
    <row r="550" spans="1:1" x14ac:dyDescent="0.25">
      <c r="A550" s="2" t="str">
        <f>IF(ISBLANK(C550),"",COUNTA($F$2:F550))</f>
        <v/>
      </c>
    </row>
    <row r="551" spans="1:1" x14ac:dyDescent="0.25">
      <c r="A551" s="2" t="str">
        <f>IF(ISBLANK(C551),"",COUNTA($F$2:F551))</f>
        <v/>
      </c>
    </row>
    <row r="552" spans="1:1" x14ac:dyDescent="0.25">
      <c r="A552" s="2" t="str">
        <f>IF(ISBLANK(C552),"",COUNTA($F$2:F552))</f>
        <v/>
      </c>
    </row>
    <row r="553" spans="1:1" x14ac:dyDescent="0.25">
      <c r="A553" s="2" t="str">
        <f>IF(ISBLANK(C553),"",COUNTA($F$2:F553))</f>
        <v/>
      </c>
    </row>
    <row r="554" spans="1:1" x14ac:dyDescent="0.25">
      <c r="A554" s="2" t="str">
        <f>IF(ISBLANK(C554),"",COUNTA($F$2:F554))</f>
        <v/>
      </c>
    </row>
    <row r="555" spans="1:1" x14ac:dyDescent="0.25">
      <c r="A555" s="2" t="str">
        <f>IF(ISBLANK(C555),"",COUNTA($F$2:F555))</f>
        <v/>
      </c>
    </row>
    <row r="556" spans="1:1" x14ac:dyDescent="0.25">
      <c r="A556" s="2" t="str">
        <f>IF(ISBLANK(C556),"",COUNTA($F$2:F556))</f>
        <v/>
      </c>
    </row>
    <row r="557" spans="1:1" x14ac:dyDescent="0.25">
      <c r="A557" s="2" t="str">
        <f>IF(ISBLANK(C557),"",COUNTA($F$2:F557))</f>
        <v/>
      </c>
    </row>
    <row r="558" spans="1:1" x14ac:dyDescent="0.25">
      <c r="A558" s="2" t="str">
        <f>IF(ISBLANK(C558),"",COUNTA($F$2:F558))</f>
        <v/>
      </c>
    </row>
    <row r="559" spans="1:1" x14ac:dyDescent="0.25">
      <c r="A559" s="2" t="str">
        <f>IF(ISBLANK(C559),"",COUNTA($F$2:F559))</f>
        <v/>
      </c>
    </row>
    <row r="560" spans="1:1" x14ac:dyDescent="0.25">
      <c r="A560" s="2" t="str">
        <f>IF(ISBLANK(C560),"",COUNTA($F$2:F560))</f>
        <v/>
      </c>
    </row>
    <row r="561" spans="1:1" x14ac:dyDescent="0.25">
      <c r="A561" s="2" t="str">
        <f>IF(ISBLANK(C561),"",COUNTA($F$2:F561))</f>
        <v/>
      </c>
    </row>
    <row r="562" spans="1:1" x14ac:dyDescent="0.25">
      <c r="A562" s="2" t="str">
        <f>IF(ISBLANK(C562),"",COUNTA($F$2:F562))</f>
        <v/>
      </c>
    </row>
    <row r="563" spans="1:1" x14ac:dyDescent="0.25">
      <c r="A563" s="2" t="str">
        <f>IF(ISBLANK(C563),"",COUNTA($F$2:F563))</f>
        <v/>
      </c>
    </row>
    <row r="564" spans="1:1" x14ac:dyDescent="0.25">
      <c r="A564" s="2" t="str">
        <f>IF(ISBLANK(C564),"",COUNTA($F$2:F564))</f>
        <v/>
      </c>
    </row>
    <row r="565" spans="1:1" x14ac:dyDescent="0.25">
      <c r="A565" s="2" t="str">
        <f>IF(ISBLANK(C565),"",COUNTA($F$2:F565))</f>
        <v/>
      </c>
    </row>
    <row r="566" spans="1:1" x14ac:dyDescent="0.25">
      <c r="A566" s="2" t="str">
        <f>IF(ISBLANK(C566),"",COUNTA($F$2:F566))</f>
        <v/>
      </c>
    </row>
    <row r="567" spans="1:1" x14ac:dyDescent="0.25">
      <c r="A567" s="2" t="str">
        <f>IF(ISBLANK(C567),"",COUNTA($F$2:F567))</f>
        <v/>
      </c>
    </row>
    <row r="568" spans="1:1" x14ac:dyDescent="0.25">
      <c r="A568" s="2" t="str">
        <f>IF(ISBLANK(C568),"",COUNTA($F$2:F568))</f>
        <v/>
      </c>
    </row>
    <row r="569" spans="1:1" x14ac:dyDescent="0.25">
      <c r="A569" s="2" t="str">
        <f>IF(ISBLANK(C569),"",COUNTA($F$2:F569))</f>
        <v/>
      </c>
    </row>
    <row r="570" spans="1:1" x14ac:dyDescent="0.25">
      <c r="A570" s="2" t="str">
        <f>IF(ISBLANK(C570),"",COUNTA($F$2:F570))</f>
        <v/>
      </c>
    </row>
    <row r="571" spans="1:1" x14ac:dyDescent="0.25">
      <c r="A571" s="2" t="str">
        <f>IF(ISBLANK(C571),"",COUNTA($F$2:F571))</f>
        <v/>
      </c>
    </row>
    <row r="572" spans="1:1" x14ac:dyDescent="0.25">
      <c r="A572" s="2" t="str">
        <f>IF(ISBLANK(C572),"",COUNTA($F$2:F572))</f>
        <v/>
      </c>
    </row>
    <row r="573" spans="1:1" x14ac:dyDescent="0.25">
      <c r="A573" s="2" t="str">
        <f>IF(ISBLANK(C573),"",COUNTA($F$2:F573))</f>
        <v/>
      </c>
    </row>
    <row r="574" spans="1:1" x14ac:dyDescent="0.25">
      <c r="A574" s="2" t="str">
        <f>IF(ISBLANK(C574),"",COUNTA($F$2:F574))</f>
        <v/>
      </c>
    </row>
    <row r="575" spans="1:1" x14ac:dyDescent="0.25">
      <c r="A575" s="2" t="str">
        <f>IF(ISBLANK(C575),"",COUNTA($F$2:F575))</f>
        <v/>
      </c>
    </row>
    <row r="576" spans="1:1" x14ac:dyDescent="0.25">
      <c r="A576" s="2" t="str">
        <f>IF(ISBLANK(C576),"",COUNTA($F$2:F576))</f>
        <v/>
      </c>
    </row>
    <row r="577" spans="1:1" x14ac:dyDescent="0.25">
      <c r="A577" s="2" t="str">
        <f>IF(ISBLANK(C577),"",COUNTA($F$2:F577))</f>
        <v/>
      </c>
    </row>
    <row r="578" spans="1:1" x14ac:dyDescent="0.25">
      <c r="A578" s="2" t="str">
        <f>IF(ISBLANK(C578),"",COUNTA($F$2:F578))</f>
        <v/>
      </c>
    </row>
    <row r="579" spans="1:1" x14ac:dyDescent="0.25">
      <c r="A579" s="2" t="str">
        <f>IF(ISBLANK(C579),"",COUNTA($F$2:F579))</f>
        <v/>
      </c>
    </row>
    <row r="580" spans="1:1" x14ac:dyDescent="0.25">
      <c r="A580" s="2" t="str">
        <f>IF(ISBLANK(C580),"",COUNTA($F$2:F580))</f>
        <v/>
      </c>
    </row>
    <row r="581" spans="1:1" x14ac:dyDescent="0.25">
      <c r="A581" s="2" t="str">
        <f>IF(ISBLANK(C581),"",COUNTA($F$2:F581))</f>
        <v/>
      </c>
    </row>
    <row r="582" spans="1:1" x14ac:dyDescent="0.25">
      <c r="A582" s="2" t="str">
        <f>IF(ISBLANK(C582),"",COUNTA($F$2:F582))</f>
        <v/>
      </c>
    </row>
    <row r="583" spans="1:1" x14ac:dyDescent="0.25">
      <c r="A583" s="2" t="str">
        <f>IF(ISBLANK(C583),"",COUNTA($F$2:F583))</f>
        <v/>
      </c>
    </row>
    <row r="584" spans="1:1" x14ac:dyDescent="0.25">
      <c r="A584" s="2" t="str">
        <f>IF(ISBLANK(C584),"",COUNTA($F$2:F584))</f>
        <v/>
      </c>
    </row>
    <row r="585" spans="1:1" x14ac:dyDescent="0.25">
      <c r="A585" s="2" t="str">
        <f>IF(ISBLANK(C585),"",COUNTA($F$2:F585))</f>
        <v/>
      </c>
    </row>
    <row r="586" spans="1:1" x14ac:dyDescent="0.25">
      <c r="A586" s="2" t="str">
        <f>IF(ISBLANK(C586),"",COUNTA($F$2:F586))</f>
        <v/>
      </c>
    </row>
    <row r="587" spans="1:1" x14ac:dyDescent="0.25">
      <c r="A587" s="2" t="str">
        <f>IF(ISBLANK(C587),"",COUNTA($F$2:F587))</f>
        <v/>
      </c>
    </row>
    <row r="588" spans="1:1" x14ac:dyDescent="0.25">
      <c r="A588" s="2" t="str">
        <f>IF(ISBLANK(C588),"",COUNTA($F$2:F588))</f>
        <v/>
      </c>
    </row>
    <row r="589" spans="1:1" x14ac:dyDescent="0.25">
      <c r="A589" s="2" t="str">
        <f>IF(ISBLANK(C589),"",COUNTA($F$2:F589))</f>
        <v/>
      </c>
    </row>
    <row r="590" spans="1:1" x14ac:dyDescent="0.25">
      <c r="A590" s="2" t="str">
        <f>IF(ISBLANK(C590),"",COUNTA($F$2:F590))</f>
        <v/>
      </c>
    </row>
    <row r="591" spans="1:1" x14ac:dyDescent="0.25">
      <c r="A591" s="2" t="str">
        <f>IF(ISBLANK(C591),"",COUNTA($F$2:F591))</f>
        <v/>
      </c>
    </row>
    <row r="592" spans="1:1" x14ac:dyDescent="0.25">
      <c r="A592" s="2" t="str">
        <f>IF(ISBLANK(C592),"",COUNTA($F$2:F592))</f>
        <v/>
      </c>
    </row>
    <row r="593" spans="1:1" x14ac:dyDescent="0.25">
      <c r="A593" s="2" t="str">
        <f>IF(ISBLANK(C593),"",COUNTA($F$2:F593))</f>
        <v/>
      </c>
    </row>
    <row r="594" spans="1:1" x14ac:dyDescent="0.25">
      <c r="A594" s="2" t="str">
        <f>IF(ISBLANK(C594),"",COUNTA($F$2:F594))</f>
        <v/>
      </c>
    </row>
    <row r="595" spans="1:1" x14ac:dyDescent="0.25">
      <c r="A595" s="2" t="str">
        <f>IF(ISBLANK(C595),"",COUNTA($F$2:F595))</f>
        <v/>
      </c>
    </row>
    <row r="596" spans="1:1" x14ac:dyDescent="0.25">
      <c r="A596" s="2" t="str">
        <f>IF(ISBLANK(C596),"",COUNTA($F$2:F596))</f>
        <v/>
      </c>
    </row>
    <row r="597" spans="1:1" x14ac:dyDescent="0.25">
      <c r="A597" s="2" t="str">
        <f>IF(ISBLANK(C597),"",COUNTA($F$2:F597))</f>
        <v/>
      </c>
    </row>
    <row r="598" spans="1:1" x14ac:dyDescent="0.25">
      <c r="A598" s="2" t="str">
        <f>IF(ISBLANK(C598),"",COUNTA($F$2:F598))</f>
        <v/>
      </c>
    </row>
    <row r="599" spans="1:1" x14ac:dyDescent="0.25">
      <c r="A599" s="2" t="str">
        <f>IF(ISBLANK(C599),"",COUNTA($F$2:F599))</f>
        <v/>
      </c>
    </row>
    <row r="600" spans="1:1" x14ac:dyDescent="0.25">
      <c r="A600" s="2" t="str">
        <f>IF(ISBLANK(C600),"",COUNTA($F$2:F600))</f>
        <v/>
      </c>
    </row>
    <row r="601" spans="1:1" x14ac:dyDescent="0.25">
      <c r="A601" s="2" t="str">
        <f>IF(ISBLANK(C601),"",COUNTA($F$2:F601))</f>
        <v/>
      </c>
    </row>
    <row r="602" spans="1:1" x14ac:dyDescent="0.25">
      <c r="A602" s="2" t="str">
        <f>IF(ISBLANK(C602),"",COUNTA($F$2:F602))</f>
        <v/>
      </c>
    </row>
    <row r="603" spans="1:1" x14ac:dyDescent="0.25">
      <c r="A603" s="2" t="str">
        <f>IF(ISBLANK(C603),"",COUNTA($F$2:F603))</f>
        <v/>
      </c>
    </row>
    <row r="604" spans="1:1" x14ac:dyDescent="0.25">
      <c r="A604" s="2" t="str">
        <f>IF(ISBLANK(C604),"",COUNTA($F$2:F604))</f>
        <v/>
      </c>
    </row>
    <row r="605" spans="1:1" x14ac:dyDescent="0.25">
      <c r="A605" s="2" t="str">
        <f>IF(ISBLANK(C605),"",COUNTA($F$2:F605))</f>
        <v/>
      </c>
    </row>
    <row r="606" spans="1:1" x14ac:dyDescent="0.25">
      <c r="A606" s="2" t="str">
        <f>IF(ISBLANK(C606),"",COUNTA($F$2:F606))</f>
        <v/>
      </c>
    </row>
    <row r="607" spans="1:1" x14ac:dyDescent="0.25">
      <c r="A607" s="2" t="str">
        <f>IF(ISBLANK(C607),"",COUNTA($F$2:F607))</f>
        <v/>
      </c>
    </row>
    <row r="608" spans="1:1" x14ac:dyDescent="0.25">
      <c r="A608" s="2" t="str">
        <f>IF(ISBLANK(C608),"",COUNTA($F$2:F608))</f>
        <v/>
      </c>
    </row>
    <row r="609" spans="1:1" x14ac:dyDescent="0.25">
      <c r="A609" s="2" t="str">
        <f>IF(ISBLANK(C609),"",COUNTA($F$2:F609))</f>
        <v/>
      </c>
    </row>
    <row r="610" spans="1:1" x14ac:dyDescent="0.25">
      <c r="A610" s="2" t="str">
        <f>IF(ISBLANK(C610),"",COUNTA($F$2:F610))</f>
        <v/>
      </c>
    </row>
    <row r="611" spans="1:1" x14ac:dyDescent="0.25">
      <c r="A611" s="2" t="str">
        <f>IF(ISBLANK(C611),"",COUNTA($F$2:F611))</f>
        <v/>
      </c>
    </row>
    <row r="612" spans="1:1" x14ac:dyDescent="0.25">
      <c r="A612" s="2" t="str">
        <f>IF(ISBLANK(C612),"",COUNTA($F$2:F612))</f>
        <v/>
      </c>
    </row>
    <row r="613" spans="1:1" x14ac:dyDescent="0.25">
      <c r="A613" s="2" t="str">
        <f>IF(ISBLANK(C613),"",COUNTA($F$2:F613))</f>
        <v/>
      </c>
    </row>
    <row r="614" spans="1:1" x14ac:dyDescent="0.25">
      <c r="A614" s="2" t="str">
        <f>IF(ISBLANK(C614),"",COUNTA($F$2:F614))</f>
        <v/>
      </c>
    </row>
    <row r="615" spans="1:1" x14ac:dyDescent="0.25">
      <c r="A615" s="2" t="str">
        <f>IF(ISBLANK(C615),"",COUNTA($F$2:F615))</f>
        <v/>
      </c>
    </row>
    <row r="616" spans="1:1" x14ac:dyDescent="0.25">
      <c r="A616" s="2" t="str">
        <f>IF(ISBLANK(C616),"",COUNTA($F$2:F616))</f>
        <v/>
      </c>
    </row>
    <row r="617" spans="1:1" x14ac:dyDescent="0.25">
      <c r="A617" s="2" t="str">
        <f>IF(ISBLANK(C617),"",COUNTA($F$2:F617))</f>
        <v/>
      </c>
    </row>
    <row r="618" spans="1:1" x14ac:dyDescent="0.25">
      <c r="A618" s="2" t="str">
        <f>IF(ISBLANK(C618),"",COUNTA($F$2:F618))</f>
        <v/>
      </c>
    </row>
    <row r="619" spans="1:1" x14ac:dyDescent="0.25">
      <c r="A619" s="2" t="str">
        <f>IF(ISBLANK(C619),"",COUNTA($F$2:F619))</f>
        <v/>
      </c>
    </row>
    <row r="620" spans="1:1" x14ac:dyDescent="0.25">
      <c r="A620" s="2" t="str">
        <f>IF(ISBLANK(C620),"",COUNTA($F$2:F620))</f>
        <v/>
      </c>
    </row>
    <row r="621" spans="1:1" x14ac:dyDescent="0.25">
      <c r="A621" s="2" t="str">
        <f>IF(ISBLANK(C621),"",COUNTA($F$2:F621))</f>
        <v/>
      </c>
    </row>
    <row r="622" spans="1:1" x14ac:dyDescent="0.25">
      <c r="A622" s="2" t="str">
        <f>IF(ISBLANK(C622),"",COUNTA($F$2:F622))</f>
        <v/>
      </c>
    </row>
    <row r="623" spans="1:1" x14ac:dyDescent="0.25">
      <c r="A623" s="2" t="str">
        <f>IF(ISBLANK(C623),"",COUNTA($F$2:F623))</f>
        <v/>
      </c>
    </row>
    <row r="624" spans="1:1" x14ac:dyDescent="0.25">
      <c r="A624" s="2" t="str">
        <f>IF(ISBLANK(C624),"",COUNTA($F$2:F624))</f>
        <v/>
      </c>
    </row>
    <row r="625" spans="1:1" x14ac:dyDescent="0.25">
      <c r="A625" s="2" t="str">
        <f>IF(ISBLANK(C625),"",COUNTA($F$2:F625))</f>
        <v/>
      </c>
    </row>
    <row r="626" spans="1:1" x14ac:dyDescent="0.25">
      <c r="A626" s="2" t="str">
        <f>IF(ISBLANK(C626),"",COUNTA($F$2:F626))</f>
        <v/>
      </c>
    </row>
    <row r="627" spans="1:1" x14ac:dyDescent="0.25">
      <c r="A627" s="2" t="str">
        <f>IF(ISBLANK(C627),"",COUNTA($F$2:F627))</f>
        <v/>
      </c>
    </row>
    <row r="628" spans="1:1" x14ac:dyDescent="0.25">
      <c r="A628" s="2" t="str">
        <f>IF(ISBLANK(C628),"",COUNTA($F$2:F628))</f>
        <v/>
      </c>
    </row>
    <row r="629" spans="1:1" x14ac:dyDescent="0.25">
      <c r="A629" s="2" t="str">
        <f>IF(ISBLANK(C629),"",COUNTA($F$2:F629))</f>
        <v/>
      </c>
    </row>
    <row r="630" spans="1:1" x14ac:dyDescent="0.25">
      <c r="A630" s="2" t="str">
        <f>IF(ISBLANK(C630),"",COUNTA($F$2:F630))</f>
        <v/>
      </c>
    </row>
    <row r="631" spans="1:1" x14ac:dyDescent="0.25">
      <c r="A631" s="2" t="str">
        <f>IF(ISBLANK(C631),"",COUNTA($F$2:F631))</f>
        <v/>
      </c>
    </row>
    <row r="632" spans="1:1" x14ac:dyDescent="0.25">
      <c r="A632" s="2" t="str">
        <f>IF(ISBLANK(C632),"",COUNTA($F$2:F632))</f>
        <v/>
      </c>
    </row>
    <row r="633" spans="1:1" x14ac:dyDescent="0.25">
      <c r="A633" s="2" t="str">
        <f>IF(ISBLANK(C633),"",COUNTA($F$2:F633))</f>
        <v/>
      </c>
    </row>
    <row r="634" spans="1:1" x14ac:dyDescent="0.25">
      <c r="A634" s="2" t="str">
        <f>IF(ISBLANK(C634),"",COUNTA($F$2:F634))</f>
        <v/>
      </c>
    </row>
    <row r="635" spans="1:1" x14ac:dyDescent="0.25">
      <c r="A635" s="2" t="str">
        <f>IF(ISBLANK(C635),"",COUNTA($F$2:F635))</f>
        <v/>
      </c>
    </row>
    <row r="636" spans="1:1" x14ac:dyDescent="0.25">
      <c r="A636" s="2" t="str">
        <f>IF(ISBLANK(C636),"",COUNTA($F$2:F636))</f>
        <v/>
      </c>
    </row>
    <row r="637" spans="1:1" x14ac:dyDescent="0.25">
      <c r="A637" s="2" t="str">
        <f>IF(ISBLANK(C637),"",COUNTA($F$2:F637))</f>
        <v/>
      </c>
    </row>
    <row r="638" spans="1:1" x14ac:dyDescent="0.25">
      <c r="A638" s="2" t="str">
        <f>IF(ISBLANK(C638),"",COUNTA($F$2:F638))</f>
        <v/>
      </c>
    </row>
    <row r="639" spans="1:1" x14ac:dyDescent="0.25">
      <c r="A639" s="2" t="str">
        <f>IF(ISBLANK(C639),"",COUNTA($F$2:F639))</f>
        <v/>
      </c>
    </row>
    <row r="640" spans="1:1" x14ac:dyDescent="0.25">
      <c r="A640" s="2" t="str">
        <f>IF(ISBLANK(C640),"",COUNTA($F$2:F640))</f>
        <v/>
      </c>
    </row>
    <row r="641" spans="1:1" x14ac:dyDescent="0.25">
      <c r="A641" s="2" t="str">
        <f>IF(ISBLANK(C641),"",COUNTA($F$2:F641))</f>
        <v/>
      </c>
    </row>
    <row r="642" spans="1:1" x14ac:dyDescent="0.25">
      <c r="A642" s="2" t="str">
        <f>IF(ISBLANK(C642),"",COUNTA($F$2:F642))</f>
        <v/>
      </c>
    </row>
    <row r="643" spans="1:1" x14ac:dyDescent="0.25">
      <c r="A643" s="2" t="str">
        <f>IF(ISBLANK(C643),"",COUNTA($F$2:F643))</f>
        <v/>
      </c>
    </row>
    <row r="644" spans="1:1" x14ac:dyDescent="0.25">
      <c r="A644" s="2" t="str">
        <f>IF(ISBLANK(C644),"",COUNTA($F$2:F644))</f>
        <v/>
      </c>
    </row>
    <row r="645" spans="1:1" x14ac:dyDescent="0.25">
      <c r="A645" s="2" t="str">
        <f>IF(ISBLANK(C645),"",COUNTA($F$2:F645))</f>
        <v/>
      </c>
    </row>
    <row r="646" spans="1:1" x14ac:dyDescent="0.25">
      <c r="A646" s="2" t="str">
        <f>IF(ISBLANK(C646),"",COUNTA($F$2:F646))</f>
        <v/>
      </c>
    </row>
    <row r="647" spans="1:1" x14ac:dyDescent="0.25">
      <c r="A647" s="2" t="str">
        <f>IF(ISBLANK(C647),"",COUNTA($F$2:F647))</f>
        <v/>
      </c>
    </row>
    <row r="648" spans="1:1" x14ac:dyDescent="0.25">
      <c r="A648" s="2" t="str">
        <f>IF(ISBLANK(C648),"",COUNTA($F$2:F648))</f>
        <v/>
      </c>
    </row>
    <row r="649" spans="1:1" x14ac:dyDescent="0.25">
      <c r="A649" s="2" t="str">
        <f>IF(ISBLANK(C649),"",COUNTA($F$2:F649))</f>
        <v/>
      </c>
    </row>
    <row r="650" spans="1:1" x14ac:dyDescent="0.25">
      <c r="A650" s="2" t="str">
        <f>IF(ISBLANK(C650),"",COUNTA($F$2:F650))</f>
        <v/>
      </c>
    </row>
    <row r="651" spans="1:1" x14ac:dyDescent="0.25">
      <c r="A651" s="2" t="str">
        <f>IF(ISBLANK(C651),"",COUNTA($F$2:F651))</f>
        <v/>
      </c>
    </row>
    <row r="652" spans="1:1" x14ac:dyDescent="0.25">
      <c r="A652" s="2" t="str">
        <f>IF(ISBLANK(C652),"",COUNTA($F$2:F652))</f>
        <v/>
      </c>
    </row>
    <row r="653" spans="1:1" x14ac:dyDescent="0.25">
      <c r="A653" s="2" t="str">
        <f>IF(ISBLANK(C653),"",COUNTA($F$2:F653))</f>
        <v/>
      </c>
    </row>
    <row r="654" spans="1:1" x14ac:dyDescent="0.25">
      <c r="A654" s="2" t="str">
        <f>IF(ISBLANK(C654),"",COUNTA($F$2:F654))</f>
        <v/>
      </c>
    </row>
    <row r="655" spans="1:1" x14ac:dyDescent="0.25">
      <c r="A655" s="2" t="str">
        <f>IF(ISBLANK(C655),"",COUNTA($F$2:F655))</f>
        <v/>
      </c>
    </row>
    <row r="656" spans="1:1" x14ac:dyDescent="0.25">
      <c r="A656" s="2" t="str">
        <f>IF(ISBLANK(C656),"",COUNTA($F$2:F656))</f>
        <v/>
      </c>
    </row>
    <row r="657" spans="1:1" x14ac:dyDescent="0.25">
      <c r="A657" s="2" t="str">
        <f>IF(ISBLANK(C657),"",COUNTA($F$2:F657))</f>
        <v/>
      </c>
    </row>
    <row r="658" spans="1:1" x14ac:dyDescent="0.25">
      <c r="A658" s="2" t="str">
        <f>IF(ISBLANK(C658),"",COUNTA($F$2:F658))</f>
        <v/>
      </c>
    </row>
    <row r="659" spans="1:1" x14ac:dyDescent="0.25">
      <c r="A659" s="2" t="str">
        <f>IF(ISBLANK(C659),"",COUNTA($F$2:F659))</f>
        <v/>
      </c>
    </row>
    <row r="660" spans="1:1" x14ac:dyDescent="0.25">
      <c r="A660" s="2" t="str">
        <f>IF(ISBLANK(C660),"",COUNTA($F$2:F660))</f>
        <v/>
      </c>
    </row>
    <row r="661" spans="1:1" x14ac:dyDescent="0.25">
      <c r="A661" s="2" t="str">
        <f>IF(ISBLANK(C661),"",COUNTA($F$2:F661))</f>
        <v/>
      </c>
    </row>
    <row r="662" spans="1:1" x14ac:dyDescent="0.25">
      <c r="A662" s="2" t="str">
        <f>IF(ISBLANK(C662),"",COUNTA($F$2:F662))</f>
        <v/>
      </c>
    </row>
    <row r="663" spans="1:1" x14ac:dyDescent="0.25">
      <c r="A663" s="2" t="str">
        <f>IF(ISBLANK(C663),"",COUNTA($F$2:F663))</f>
        <v/>
      </c>
    </row>
    <row r="664" spans="1:1" x14ac:dyDescent="0.25">
      <c r="A664" s="2" t="str">
        <f>IF(ISBLANK(C664),"",COUNTA($F$2:F664))</f>
        <v/>
      </c>
    </row>
    <row r="665" spans="1:1" x14ac:dyDescent="0.25">
      <c r="A665" s="2" t="str">
        <f>IF(ISBLANK(C665),"",COUNTA($F$2:F665))</f>
        <v/>
      </c>
    </row>
    <row r="666" spans="1:1" x14ac:dyDescent="0.25">
      <c r="A666" s="2" t="str">
        <f>IF(ISBLANK(C666),"",COUNTA($F$2:F666))</f>
        <v/>
      </c>
    </row>
    <row r="667" spans="1:1" x14ac:dyDescent="0.25">
      <c r="A667" s="2" t="str">
        <f>IF(ISBLANK(C667),"",COUNTA($F$2:F667))</f>
        <v/>
      </c>
    </row>
    <row r="668" spans="1:1" x14ac:dyDescent="0.25">
      <c r="A668" s="2" t="str">
        <f>IF(ISBLANK(C668),"",COUNTA($F$2:F668))</f>
        <v/>
      </c>
    </row>
    <row r="669" spans="1:1" x14ac:dyDescent="0.25">
      <c r="A669" s="2" t="str">
        <f>IF(ISBLANK(C669),"",COUNTA($F$2:F669))</f>
        <v/>
      </c>
    </row>
    <row r="670" spans="1:1" x14ac:dyDescent="0.25">
      <c r="A670" s="2" t="str">
        <f>IF(ISBLANK(C670),"",COUNTA($F$2:F670))</f>
        <v/>
      </c>
    </row>
    <row r="671" spans="1:1" x14ac:dyDescent="0.25">
      <c r="A671" s="2" t="str">
        <f>IF(ISBLANK(C671),"",COUNTA($F$2:F671))</f>
        <v/>
      </c>
    </row>
    <row r="672" spans="1:1" x14ac:dyDescent="0.25">
      <c r="A672" s="2" t="str">
        <f>IF(ISBLANK(C672),"",COUNTA($F$2:F672))</f>
        <v/>
      </c>
    </row>
    <row r="673" spans="1:1" x14ac:dyDescent="0.25">
      <c r="A673" s="2" t="str">
        <f>IF(ISBLANK(C673),"",COUNTA($F$2:F673))</f>
        <v/>
      </c>
    </row>
    <row r="674" spans="1:1" x14ac:dyDescent="0.25">
      <c r="A674" s="2" t="str">
        <f>IF(ISBLANK(C674),"",COUNTA($F$2:F674))</f>
        <v/>
      </c>
    </row>
    <row r="675" spans="1:1" x14ac:dyDescent="0.25">
      <c r="A675" s="2" t="str">
        <f>IF(ISBLANK(C675),"",COUNTA($F$2:F675))</f>
        <v/>
      </c>
    </row>
    <row r="676" spans="1:1" x14ac:dyDescent="0.25">
      <c r="A676" s="2" t="str">
        <f>IF(ISBLANK(C676),"",COUNTA($F$2:F676))</f>
        <v/>
      </c>
    </row>
    <row r="677" spans="1:1" x14ac:dyDescent="0.25">
      <c r="A677" s="2" t="str">
        <f>IF(ISBLANK(C677),"",COUNTA($F$2:F677))</f>
        <v/>
      </c>
    </row>
    <row r="678" spans="1:1" x14ac:dyDescent="0.25">
      <c r="A678" s="2" t="str">
        <f>IF(ISBLANK(C678),"",COUNTA($F$2:F678))</f>
        <v/>
      </c>
    </row>
    <row r="679" spans="1:1" x14ac:dyDescent="0.25">
      <c r="A679" s="2" t="str">
        <f>IF(ISBLANK(C679),"",COUNTA($F$2:F679))</f>
        <v/>
      </c>
    </row>
    <row r="680" spans="1:1" x14ac:dyDescent="0.25">
      <c r="A680" s="2" t="str">
        <f>IF(ISBLANK(C680),"",COUNTA($F$2:F680))</f>
        <v/>
      </c>
    </row>
    <row r="681" spans="1:1" x14ac:dyDescent="0.25">
      <c r="A681" s="2" t="str">
        <f>IF(ISBLANK(C681),"",COUNTA($F$2:F681))</f>
        <v/>
      </c>
    </row>
    <row r="682" spans="1:1" x14ac:dyDescent="0.25">
      <c r="A682" s="2" t="str">
        <f>IF(ISBLANK(C682),"",COUNTA($F$2:F682))</f>
        <v/>
      </c>
    </row>
    <row r="683" spans="1:1" x14ac:dyDescent="0.25">
      <c r="A683" s="2" t="str">
        <f>IF(ISBLANK(C683),"",COUNTA($F$2:F683))</f>
        <v/>
      </c>
    </row>
    <row r="684" spans="1:1" x14ac:dyDescent="0.25">
      <c r="A684" s="2" t="str">
        <f>IF(ISBLANK(C684),"",COUNTA($F$2:F684))</f>
        <v/>
      </c>
    </row>
    <row r="685" spans="1:1" x14ac:dyDescent="0.25">
      <c r="A685" s="2" t="str">
        <f>IF(ISBLANK(C685),"",COUNTA($F$2:F685))</f>
        <v/>
      </c>
    </row>
    <row r="686" spans="1:1" x14ac:dyDescent="0.25">
      <c r="A686" s="2" t="str">
        <f>IF(ISBLANK(C686),"",COUNTA($F$2:F686))</f>
        <v/>
      </c>
    </row>
    <row r="687" spans="1:1" x14ac:dyDescent="0.25">
      <c r="A687" s="2" t="str">
        <f>IF(ISBLANK(C687),"",COUNTA($F$2:F687))</f>
        <v/>
      </c>
    </row>
    <row r="688" spans="1:1" x14ac:dyDescent="0.25">
      <c r="A688" s="2" t="str">
        <f>IF(ISBLANK(C688),"",COUNTA($F$2:F688))</f>
        <v/>
      </c>
    </row>
    <row r="689" spans="1:1" x14ac:dyDescent="0.25">
      <c r="A689" s="2" t="str">
        <f>IF(ISBLANK(C689),"",COUNTA($F$2:F689))</f>
        <v/>
      </c>
    </row>
    <row r="690" spans="1:1" x14ac:dyDescent="0.25">
      <c r="A690" s="2" t="str">
        <f>IF(ISBLANK(C690),"",COUNTA($F$2:F690))</f>
        <v/>
      </c>
    </row>
    <row r="691" spans="1:1" x14ac:dyDescent="0.25">
      <c r="A691" s="2" t="str">
        <f>IF(ISBLANK(C691),"",COUNTA($F$2:F691))</f>
        <v/>
      </c>
    </row>
    <row r="692" spans="1:1" x14ac:dyDescent="0.25">
      <c r="A692" s="2" t="str">
        <f>IF(ISBLANK(C692),"",COUNTA($F$2:F692))</f>
        <v/>
      </c>
    </row>
    <row r="693" spans="1:1" x14ac:dyDescent="0.25">
      <c r="A693" s="2" t="str">
        <f>IF(ISBLANK(C693),"",COUNTA($F$2:F693))</f>
        <v/>
      </c>
    </row>
    <row r="694" spans="1:1" x14ac:dyDescent="0.25">
      <c r="A694" s="2" t="str">
        <f>IF(ISBLANK(C694),"",COUNTA($F$2:F694))</f>
        <v/>
      </c>
    </row>
    <row r="695" spans="1:1" x14ac:dyDescent="0.25">
      <c r="A695" s="2" t="str">
        <f>IF(ISBLANK(C695),"",COUNTA($F$2:F695))</f>
        <v/>
      </c>
    </row>
    <row r="696" spans="1:1" x14ac:dyDescent="0.25">
      <c r="A696" s="2" t="str">
        <f>IF(ISBLANK(C696),"",COUNTA($F$2:F696))</f>
        <v/>
      </c>
    </row>
    <row r="697" spans="1:1" x14ac:dyDescent="0.25">
      <c r="A697" s="2" t="str">
        <f>IF(ISBLANK(C697),"",COUNTA($F$2:F697))</f>
        <v/>
      </c>
    </row>
    <row r="698" spans="1:1" x14ac:dyDescent="0.25">
      <c r="A698" s="2" t="str">
        <f>IF(ISBLANK(C698),"",COUNTA($F$2:F698))</f>
        <v/>
      </c>
    </row>
    <row r="699" spans="1:1" x14ac:dyDescent="0.25">
      <c r="A699" s="2" t="str">
        <f>IF(ISBLANK(C699),"",COUNTA($F$2:F699))</f>
        <v/>
      </c>
    </row>
    <row r="700" spans="1:1" x14ac:dyDescent="0.25">
      <c r="A700" s="2" t="str">
        <f>IF(ISBLANK(C700),"",COUNTA($F$2:F700))</f>
        <v/>
      </c>
    </row>
    <row r="701" spans="1:1" x14ac:dyDescent="0.25">
      <c r="A701" s="2" t="str">
        <f>IF(ISBLANK(C701),"",COUNTA($F$2:F701))</f>
        <v/>
      </c>
    </row>
    <row r="702" spans="1:1" x14ac:dyDescent="0.25">
      <c r="A702" s="2" t="str">
        <f>IF(ISBLANK(C702),"",COUNTA($F$2:F702))</f>
        <v/>
      </c>
    </row>
    <row r="703" spans="1:1" x14ac:dyDescent="0.25">
      <c r="A703" s="2" t="str">
        <f>IF(ISBLANK(C703),"",COUNTA($F$2:F703))</f>
        <v/>
      </c>
    </row>
    <row r="704" spans="1:1" x14ac:dyDescent="0.25">
      <c r="A704" s="2" t="str">
        <f>IF(ISBLANK(C704),"",COUNTA($F$2:F704))</f>
        <v/>
      </c>
    </row>
    <row r="705" spans="1:1" x14ac:dyDescent="0.25">
      <c r="A705" s="2" t="str">
        <f>IF(ISBLANK(C705),"",COUNTA($F$2:F705))</f>
        <v/>
      </c>
    </row>
    <row r="706" spans="1:1" x14ac:dyDescent="0.25">
      <c r="A706" s="2" t="str">
        <f>IF(ISBLANK(C706),"",COUNTA($F$2:F706))</f>
        <v/>
      </c>
    </row>
    <row r="707" spans="1:1" x14ac:dyDescent="0.25">
      <c r="A707" s="2" t="str">
        <f>IF(ISBLANK(C707),"",COUNTA($F$2:F707))</f>
        <v/>
      </c>
    </row>
    <row r="708" spans="1:1" x14ac:dyDescent="0.25">
      <c r="A708" s="2" t="str">
        <f>IF(ISBLANK(C708),"",COUNTA($F$2:F708))</f>
        <v/>
      </c>
    </row>
    <row r="709" spans="1:1" x14ac:dyDescent="0.25">
      <c r="A709" s="2" t="str">
        <f>IF(ISBLANK(C709),"",COUNTA($F$2:F709))</f>
        <v/>
      </c>
    </row>
    <row r="710" spans="1:1" x14ac:dyDescent="0.25">
      <c r="A710" s="2" t="str">
        <f>IF(ISBLANK(C710),"",COUNTA($F$2:F710))</f>
        <v/>
      </c>
    </row>
    <row r="711" spans="1:1" x14ac:dyDescent="0.25">
      <c r="A711" s="2" t="str">
        <f>IF(ISBLANK(C711),"",COUNTA($F$2:F711))</f>
        <v/>
      </c>
    </row>
    <row r="712" spans="1:1" x14ac:dyDescent="0.25">
      <c r="A712" s="2" t="str">
        <f>IF(ISBLANK(C712),"",COUNTA($F$2:F712))</f>
        <v/>
      </c>
    </row>
    <row r="713" spans="1:1" x14ac:dyDescent="0.25">
      <c r="A713" s="2" t="str">
        <f>IF(ISBLANK(C713),"",COUNTA($F$2:F713))</f>
        <v/>
      </c>
    </row>
    <row r="714" spans="1:1" x14ac:dyDescent="0.25">
      <c r="A714" s="2" t="str">
        <f>IF(ISBLANK(C714),"",COUNTA($F$2:F714))</f>
        <v/>
      </c>
    </row>
    <row r="715" spans="1:1" x14ac:dyDescent="0.25">
      <c r="A715" s="2" t="str">
        <f>IF(ISBLANK(C715),"",COUNTA($F$2:F715))</f>
        <v/>
      </c>
    </row>
    <row r="716" spans="1:1" x14ac:dyDescent="0.25">
      <c r="A716" s="2" t="str">
        <f>IF(ISBLANK(C716),"",COUNTA($F$2:F716))</f>
        <v/>
      </c>
    </row>
    <row r="717" spans="1:1" x14ac:dyDescent="0.25">
      <c r="A717" s="2" t="str">
        <f>IF(ISBLANK(C717),"",COUNTA($F$2:F717))</f>
        <v/>
      </c>
    </row>
    <row r="718" spans="1:1" x14ac:dyDescent="0.25">
      <c r="A718" s="2" t="str">
        <f>IF(ISBLANK(C718),"",COUNTA($F$2:F718))</f>
        <v/>
      </c>
    </row>
    <row r="719" spans="1:1" x14ac:dyDescent="0.25">
      <c r="A719" s="2" t="str">
        <f>IF(ISBLANK(C719),"",COUNTA($F$2:F719))</f>
        <v/>
      </c>
    </row>
    <row r="720" spans="1:1" x14ac:dyDescent="0.25">
      <c r="A720" s="2" t="str">
        <f>IF(ISBLANK(C720),"",COUNTA($F$2:F720))</f>
        <v/>
      </c>
    </row>
    <row r="721" spans="1:1" x14ac:dyDescent="0.25">
      <c r="A721" s="2" t="str">
        <f>IF(ISBLANK(C721),"",COUNTA($F$2:F721))</f>
        <v/>
      </c>
    </row>
    <row r="722" spans="1:1" x14ac:dyDescent="0.25">
      <c r="A722" s="2" t="str">
        <f>IF(ISBLANK(C722),"",COUNTA($F$2:F722))</f>
        <v/>
      </c>
    </row>
    <row r="723" spans="1:1" x14ac:dyDescent="0.25">
      <c r="A723" s="2" t="str">
        <f>IF(ISBLANK(C723),"",COUNTA($F$2:F723))</f>
        <v/>
      </c>
    </row>
    <row r="724" spans="1:1" x14ac:dyDescent="0.25">
      <c r="A724" s="2" t="str">
        <f>IF(ISBLANK(C724),"",COUNTA($F$2:F724))</f>
        <v/>
      </c>
    </row>
    <row r="725" spans="1:1" x14ac:dyDescent="0.25">
      <c r="A725" s="2" t="str">
        <f>IF(ISBLANK(C725),"",COUNTA($F$2:F725))</f>
        <v/>
      </c>
    </row>
    <row r="726" spans="1:1" x14ac:dyDescent="0.25">
      <c r="A726" s="2" t="str">
        <f>IF(ISBLANK(C726),"",COUNTA($F$2:F726))</f>
        <v/>
      </c>
    </row>
    <row r="727" spans="1:1" x14ac:dyDescent="0.25">
      <c r="A727" s="2" t="str">
        <f>IF(ISBLANK(C727),"",COUNTA($F$2:F727))</f>
        <v/>
      </c>
    </row>
    <row r="728" spans="1:1" x14ac:dyDescent="0.25">
      <c r="A728" s="2" t="str">
        <f>IF(ISBLANK(C728),"",COUNTA($F$2:F728))</f>
        <v/>
      </c>
    </row>
    <row r="729" spans="1:1" x14ac:dyDescent="0.25">
      <c r="A729" s="2" t="str">
        <f>IF(ISBLANK(C729),"",COUNTA($F$2:F729))</f>
        <v/>
      </c>
    </row>
    <row r="730" spans="1:1" x14ac:dyDescent="0.25">
      <c r="A730" s="2" t="str">
        <f>IF(ISBLANK(C730),"",COUNTA($F$2:F730))</f>
        <v/>
      </c>
    </row>
    <row r="731" spans="1:1" x14ac:dyDescent="0.25">
      <c r="A731" s="2" t="str">
        <f>IF(ISBLANK(C731),"",COUNTA($F$2:F731))</f>
        <v/>
      </c>
    </row>
    <row r="732" spans="1:1" x14ac:dyDescent="0.25">
      <c r="A732" s="2" t="str">
        <f>IF(ISBLANK(C732),"",COUNTA($F$2:F732))</f>
        <v/>
      </c>
    </row>
    <row r="733" spans="1:1" x14ac:dyDescent="0.25">
      <c r="A733" s="2" t="str">
        <f>IF(ISBLANK(C733),"",COUNTA($F$2:F733))</f>
        <v/>
      </c>
    </row>
    <row r="734" spans="1:1" x14ac:dyDescent="0.25">
      <c r="A734" s="2" t="str">
        <f>IF(ISBLANK(C734),"",COUNTA($F$2:F734))</f>
        <v/>
      </c>
    </row>
    <row r="735" spans="1:1" x14ac:dyDescent="0.25">
      <c r="A735" s="2" t="str">
        <f>IF(ISBLANK(C735),"",COUNTA($F$2:F735))</f>
        <v/>
      </c>
    </row>
    <row r="736" spans="1:1" x14ac:dyDescent="0.25">
      <c r="A736" s="2" t="str">
        <f>IF(ISBLANK(C736),"",COUNTA($F$2:F736))</f>
        <v/>
      </c>
    </row>
    <row r="737" spans="1:1" x14ac:dyDescent="0.25">
      <c r="A737" s="2" t="str">
        <f>IF(ISBLANK(C737),"",COUNTA($F$2:F737))</f>
        <v/>
      </c>
    </row>
    <row r="738" spans="1:1" x14ac:dyDescent="0.25">
      <c r="A738" s="2" t="str">
        <f>IF(ISBLANK(C738),"",COUNTA($F$2:F738))</f>
        <v/>
      </c>
    </row>
    <row r="739" spans="1:1" x14ac:dyDescent="0.25">
      <c r="A739" s="2" t="str">
        <f>IF(ISBLANK(C739),"",COUNTA($F$2:F739))</f>
        <v/>
      </c>
    </row>
    <row r="740" spans="1:1" x14ac:dyDescent="0.25">
      <c r="A740" s="2" t="str">
        <f>IF(ISBLANK(C740),"",COUNTA($F$2:F740))</f>
        <v/>
      </c>
    </row>
    <row r="741" spans="1:1" x14ac:dyDescent="0.25">
      <c r="A741" s="2" t="str">
        <f>IF(ISBLANK(C741),"",COUNTA($F$2:F741))</f>
        <v/>
      </c>
    </row>
    <row r="742" spans="1:1" x14ac:dyDescent="0.25">
      <c r="A742" s="2" t="str">
        <f>IF(ISBLANK(C742),"",COUNTA($F$2:F742))</f>
        <v/>
      </c>
    </row>
    <row r="743" spans="1:1" x14ac:dyDescent="0.25">
      <c r="A743" s="2" t="str">
        <f>IF(ISBLANK(C743),"",COUNTA($F$2:F743))</f>
        <v/>
      </c>
    </row>
    <row r="744" spans="1:1" x14ac:dyDescent="0.25">
      <c r="A744" s="2" t="str">
        <f>IF(ISBLANK(C744),"",COUNTA($F$2:F744))</f>
        <v/>
      </c>
    </row>
    <row r="745" spans="1:1" x14ac:dyDescent="0.25">
      <c r="A745" s="2" t="str">
        <f>IF(ISBLANK(C745),"",COUNTA($F$2:F745))</f>
        <v/>
      </c>
    </row>
    <row r="746" spans="1:1" x14ac:dyDescent="0.25">
      <c r="A746" s="2" t="str">
        <f>IF(ISBLANK(C746),"",COUNTA($F$2:F746))</f>
        <v/>
      </c>
    </row>
    <row r="747" spans="1:1" x14ac:dyDescent="0.25">
      <c r="A747" s="2" t="str">
        <f>IF(ISBLANK(C747),"",COUNTA($F$2:F747))</f>
        <v/>
      </c>
    </row>
    <row r="748" spans="1:1" x14ac:dyDescent="0.25">
      <c r="A748" s="2" t="str">
        <f>IF(ISBLANK(C748),"",COUNTA($F$2:F748))</f>
        <v/>
      </c>
    </row>
    <row r="749" spans="1:1" x14ac:dyDescent="0.25">
      <c r="A749" s="2" t="str">
        <f>IF(ISBLANK(C749),"",COUNTA($F$2:F749))</f>
        <v/>
      </c>
    </row>
    <row r="750" spans="1:1" x14ac:dyDescent="0.25">
      <c r="A750" s="2" t="str">
        <f>IF(ISBLANK(C750),"",COUNTA($F$2:F750))</f>
        <v/>
      </c>
    </row>
    <row r="751" spans="1:1" x14ac:dyDescent="0.25">
      <c r="A751" s="2" t="str">
        <f>IF(ISBLANK(C751),"",COUNTA($F$2:F751))</f>
        <v/>
      </c>
    </row>
    <row r="752" spans="1:1" x14ac:dyDescent="0.25">
      <c r="A752" s="2" t="str">
        <f>IF(ISBLANK(C752),"",COUNTA($F$2:F752))</f>
        <v/>
      </c>
    </row>
    <row r="753" spans="1:1" x14ac:dyDescent="0.25">
      <c r="A753" s="2" t="str">
        <f>IF(ISBLANK(C753),"",COUNTA($F$2:F753))</f>
        <v/>
      </c>
    </row>
    <row r="754" spans="1:1" x14ac:dyDescent="0.25">
      <c r="A754" s="2" t="str">
        <f>IF(ISBLANK(C754),"",COUNTA($F$2:F754))</f>
        <v/>
      </c>
    </row>
    <row r="755" spans="1:1" x14ac:dyDescent="0.25">
      <c r="A755" s="2" t="str">
        <f>IF(ISBLANK(C755),"",COUNTA($F$2:F755))</f>
        <v/>
      </c>
    </row>
    <row r="756" spans="1:1" x14ac:dyDescent="0.25">
      <c r="A756" s="2" t="str">
        <f>IF(ISBLANK(C756),"",COUNTA($F$2:F756))</f>
        <v/>
      </c>
    </row>
    <row r="757" spans="1:1" x14ac:dyDescent="0.25">
      <c r="A757" s="2" t="str">
        <f>IF(ISBLANK(C757),"",COUNTA($F$2:F757))</f>
        <v/>
      </c>
    </row>
    <row r="758" spans="1:1" x14ac:dyDescent="0.25">
      <c r="A758" s="2" t="str">
        <f>IF(ISBLANK(C758),"",COUNTA($F$2:F758))</f>
        <v/>
      </c>
    </row>
    <row r="759" spans="1:1" x14ac:dyDescent="0.25">
      <c r="A759" s="2" t="str">
        <f>IF(ISBLANK(C759),"",COUNTA($F$2:F759))</f>
        <v/>
      </c>
    </row>
    <row r="760" spans="1:1" x14ac:dyDescent="0.25">
      <c r="A760" s="2" t="str">
        <f>IF(ISBLANK(C760),"",COUNTA($F$2:F760))</f>
        <v/>
      </c>
    </row>
    <row r="761" spans="1:1" x14ac:dyDescent="0.25">
      <c r="A761" s="2" t="str">
        <f>IF(ISBLANK(C761),"",COUNTA($F$2:F761))</f>
        <v/>
      </c>
    </row>
    <row r="762" spans="1:1" x14ac:dyDescent="0.25">
      <c r="A762" s="2" t="str">
        <f>IF(ISBLANK(C762),"",COUNTA($F$2:F762))</f>
        <v/>
      </c>
    </row>
    <row r="763" spans="1:1" x14ac:dyDescent="0.25">
      <c r="A763" s="2" t="str">
        <f>IF(ISBLANK(C763),"",COUNTA($F$2:F763))</f>
        <v/>
      </c>
    </row>
    <row r="764" spans="1:1" x14ac:dyDescent="0.25">
      <c r="A764" s="2" t="str">
        <f>IF(ISBLANK(C764),"",COUNTA($F$2:F764))</f>
        <v/>
      </c>
    </row>
    <row r="765" spans="1:1" x14ac:dyDescent="0.25">
      <c r="A765" s="2" t="str">
        <f>IF(ISBLANK(C765),"",COUNTA($F$2:F765))</f>
        <v/>
      </c>
    </row>
    <row r="766" spans="1:1" x14ac:dyDescent="0.25">
      <c r="A766" s="2" t="str">
        <f>IF(ISBLANK(C766),"",COUNTA($F$2:F766))</f>
        <v/>
      </c>
    </row>
    <row r="767" spans="1:1" x14ac:dyDescent="0.25">
      <c r="A767" s="2" t="str">
        <f>IF(ISBLANK(C767),"",COUNTA($F$2:F767))</f>
        <v/>
      </c>
    </row>
    <row r="768" spans="1:1" x14ac:dyDescent="0.25">
      <c r="A768" s="2" t="str">
        <f>IF(ISBLANK(C768),"",COUNTA($F$2:F768))</f>
        <v/>
      </c>
    </row>
    <row r="769" spans="1:1" x14ac:dyDescent="0.25">
      <c r="A769" s="2" t="str">
        <f>IF(ISBLANK(C769),"",COUNTA($F$2:F769))</f>
        <v/>
      </c>
    </row>
    <row r="770" spans="1:1" x14ac:dyDescent="0.25">
      <c r="A770" s="2" t="str">
        <f>IF(ISBLANK(C770),"",COUNTA($F$2:F770))</f>
        <v/>
      </c>
    </row>
    <row r="771" spans="1:1" x14ac:dyDescent="0.25">
      <c r="A771" s="2" t="str">
        <f>IF(ISBLANK(C771),"",COUNTA($F$2:F771))</f>
        <v/>
      </c>
    </row>
    <row r="772" spans="1:1" x14ac:dyDescent="0.25">
      <c r="A772" s="2" t="str">
        <f>IF(ISBLANK(C772),"",COUNTA($F$2:F772))</f>
        <v/>
      </c>
    </row>
    <row r="773" spans="1:1" x14ac:dyDescent="0.25">
      <c r="A773" s="2" t="str">
        <f>IF(ISBLANK(C773),"",COUNTA($F$2:F773))</f>
        <v/>
      </c>
    </row>
    <row r="774" spans="1:1" x14ac:dyDescent="0.25">
      <c r="A774" s="2" t="str">
        <f>IF(ISBLANK(C774),"",COUNTA($F$2:F774))</f>
        <v/>
      </c>
    </row>
    <row r="775" spans="1:1" x14ac:dyDescent="0.25">
      <c r="A775" s="2" t="str">
        <f>IF(ISBLANK(C775),"",COUNTA($F$2:F775))</f>
        <v/>
      </c>
    </row>
    <row r="776" spans="1:1" x14ac:dyDescent="0.25">
      <c r="A776" s="2" t="str">
        <f>IF(ISBLANK(C776),"",COUNTA($F$2:F776))</f>
        <v/>
      </c>
    </row>
    <row r="777" spans="1:1" x14ac:dyDescent="0.25">
      <c r="A777" s="2" t="str">
        <f>IF(ISBLANK(C777),"",COUNTA($F$2:F777))</f>
        <v/>
      </c>
    </row>
    <row r="778" spans="1:1" x14ac:dyDescent="0.25">
      <c r="A778" s="2" t="str">
        <f>IF(ISBLANK(C778),"",COUNTA($F$2:F778))</f>
        <v/>
      </c>
    </row>
    <row r="779" spans="1:1" x14ac:dyDescent="0.25">
      <c r="A779" s="2" t="str">
        <f>IF(ISBLANK(C779),"",COUNTA($F$2:F779))</f>
        <v/>
      </c>
    </row>
    <row r="780" spans="1:1" x14ac:dyDescent="0.25">
      <c r="A780" s="2" t="str">
        <f>IF(ISBLANK(C780),"",COUNTA($F$2:F780))</f>
        <v/>
      </c>
    </row>
    <row r="781" spans="1:1" x14ac:dyDescent="0.25">
      <c r="A781" s="2" t="str">
        <f>IF(ISBLANK(C781),"",COUNTA($F$2:F781))</f>
        <v/>
      </c>
    </row>
    <row r="782" spans="1:1" x14ac:dyDescent="0.25">
      <c r="A782" s="2" t="str">
        <f>IF(ISBLANK(C782),"",COUNTA($F$2:F782))</f>
        <v/>
      </c>
    </row>
    <row r="783" spans="1:1" x14ac:dyDescent="0.25">
      <c r="A783" s="2" t="str">
        <f>IF(ISBLANK(C783),"",COUNTA($F$2:F783))</f>
        <v/>
      </c>
    </row>
    <row r="784" spans="1:1" x14ac:dyDescent="0.25">
      <c r="A784" s="2" t="str">
        <f>IF(ISBLANK(C784),"",COUNTA($F$2:F784))</f>
        <v/>
      </c>
    </row>
    <row r="785" spans="1:1" x14ac:dyDescent="0.25">
      <c r="A785" s="2" t="str">
        <f>IF(ISBLANK(C785),"",COUNTA($F$2:F785))</f>
        <v/>
      </c>
    </row>
    <row r="786" spans="1:1" x14ac:dyDescent="0.25">
      <c r="A786" s="2" t="str">
        <f>IF(ISBLANK(C786),"",COUNTA($F$2:F786))</f>
        <v/>
      </c>
    </row>
    <row r="787" spans="1:1" x14ac:dyDescent="0.25">
      <c r="A787" s="2" t="str">
        <f>IF(ISBLANK(C787),"",COUNTA($F$2:F787))</f>
        <v/>
      </c>
    </row>
    <row r="788" spans="1:1" x14ac:dyDescent="0.25">
      <c r="A788" s="2" t="str">
        <f>IF(ISBLANK(C788),"",COUNTA($F$2:F788))</f>
        <v/>
      </c>
    </row>
    <row r="789" spans="1:1" x14ac:dyDescent="0.25">
      <c r="A789" s="2" t="str">
        <f>IF(ISBLANK(C789),"",COUNTA($F$2:F789))</f>
        <v/>
      </c>
    </row>
    <row r="790" spans="1:1" x14ac:dyDescent="0.25">
      <c r="A790" s="2" t="str">
        <f>IF(ISBLANK(C790),"",COUNTA($F$2:F790))</f>
        <v/>
      </c>
    </row>
    <row r="791" spans="1:1" x14ac:dyDescent="0.25">
      <c r="A791" s="2" t="str">
        <f>IF(ISBLANK(C791),"",COUNTA($F$2:F791))</f>
        <v/>
      </c>
    </row>
    <row r="792" spans="1:1" x14ac:dyDescent="0.25">
      <c r="A792" s="2" t="str">
        <f>IF(ISBLANK(C792),"",COUNTA($F$2:F792))</f>
        <v/>
      </c>
    </row>
    <row r="793" spans="1:1" x14ac:dyDescent="0.25">
      <c r="A793" s="2" t="str">
        <f>IF(ISBLANK(C793),"",COUNTA($F$2:F793))</f>
        <v/>
      </c>
    </row>
    <row r="794" spans="1:1" x14ac:dyDescent="0.25">
      <c r="A794" s="2" t="str">
        <f>IF(ISBLANK(C794),"",COUNTA($F$2:F794))</f>
        <v/>
      </c>
    </row>
    <row r="795" spans="1:1" x14ac:dyDescent="0.25">
      <c r="A795" s="2" t="str">
        <f>IF(ISBLANK(C795),"",COUNTA($F$2:F795))</f>
        <v/>
      </c>
    </row>
    <row r="796" spans="1:1" x14ac:dyDescent="0.25">
      <c r="A796" s="2" t="str">
        <f>IF(ISBLANK(C796),"",COUNTA($F$2:F796))</f>
        <v/>
      </c>
    </row>
    <row r="797" spans="1:1" x14ac:dyDescent="0.25">
      <c r="A797" s="2" t="str">
        <f>IF(ISBLANK(C797),"",COUNTA($F$2:F797))</f>
        <v/>
      </c>
    </row>
    <row r="798" spans="1:1" x14ac:dyDescent="0.25">
      <c r="A798" s="2" t="str">
        <f>IF(ISBLANK(C798),"",COUNTA($F$2:F798))</f>
        <v/>
      </c>
    </row>
    <row r="799" spans="1:1" x14ac:dyDescent="0.25">
      <c r="A799" s="2" t="str">
        <f>IF(ISBLANK(C799),"",COUNTA($F$2:F799))</f>
        <v/>
      </c>
    </row>
    <row r="800" spans="1:1" x14ac:dyDescent="0.25">
      <c r="A800" s="2" t="str">
        <f>IF(ISBLANK(C800),"",COUNTA($F$2:F800))</f>
        <v/>
      </c>
    </row>
    <row r="801" spans="1:1" x14ac:dyDescent="0.25">
      <c r="A801" s="2" t="str">
        <f>IF(ISBLANK(C801),"",COUNTA($F$2:F801))</f>
        <v/>
      </c>
    </row>
    <row r="802" spans="1:1" x14ac:dyDescent="0.25">
      <c r="A802" s="2" t="str">
        <f>IF(ISBLANK(C802),"",COUNTA($F$2:F802))</f>
        <v/>
      </c>
    </row>
    <row r="803" spans="1:1" x14ac:dyDescent="0.25">
      <c r="A803" s="2" t="str">
        <f>IF(ISBLANK(C803),"",COUNTA($F$2:F803))</f>
        <v/>
      </c>
    </row>
    <row r="804" spans="1:1" x14ac:dyDescent="0.25">
      <c r="A804" s="2" t="str">
        <f>IF(ISBLANK(C804),"",COUNTA($F$2:F804))</f>
        <v/>
      </c>
    </row>
    <row r="805" spans="1:1" x14ac:dyDescent="0.25">
      <c r="A805" s="2" t="str">
        <f>IF(ISBLANK(C805),"",COUNTA($F$2:F805))</f>
        <v/>
      </c>
    </row>
    <row r="806" spans="1:1" x14ac:dyDescent="0.25">
      <c r="A806" s="2" t="str">
        <f>IF(ISBLANK(C806),"",COUNTA($F$2:F806))</f>
        <v/>
      </c>
    </row>
    <row r="807" spans="1:1" x14ac:dyDescent="0.25">
      <c r="A807" s="2" t="str">
        <f>IF(ISBLANK(C807),"",COUNTA($F$2:F807))</f>
        <v/>
      </c>
    </row>
    <row r="808" spans="1:1" x14ac:dyDescent="0.25">
      <c r="A808" s="2" t="str">
        <f>IF(ISBLANK(C808),"",COUNTA($F$2:F808))</f>
        <v/>
      </c>
    </row>
    <row r="809" spans="1:1" x14ac:dyDescent="0.25">
      <c r="A809" s="2" t="str">
        <f>IF(ISBLANK(C809),"",COUNTA($F$2:F809))</f>
        <v/>
      </c>
    </row>
    <row r="810" spans="1:1" x14ac:dyDescent="0.25">
      <c r="A810" s="2" t="str">
        <f>IF(ISBLANK(C810),"",COUNTA($F$2:F810))</f>
        <v/>
      </c>
    </row>
    <row r="811" spans="1:1" x14ac:dyDescent="0.25">
      <c r="A811" s="2" t="str">
        <f>IF(ISBLANK(C811),"",COUNTA($F$2:F811))</f>
        <v/>
      </c>
    </row>
    <row r="812" spans="1:1" x14ac:dyDescent="0.25">
      <c r="A812" s="2" t="str">
        <f>IF(ISBLANK(C812),"",COUNTA($F$2:F812))</f>
        <v/>
      </c>
    </row>
    <row r="813" spans="1:1" x14ac:dyDescent="0.25">
      <c r="A813" s="2" t="str">
        <f>IF(ISBLANK(C813),"",COUNTA($F$2:F813))</f>
        <v/>
      </c>
    </row>
    <row r="814" spans="1:1" x14ac:dyDescent="0.25">
      <c r="A814" s="2" t="str">
        <f>IF(ISBLANK(C814),"",COUNTA($F$2:F814))</f>
        <v/>
      </c>
    </row>
    <row r="815" spans="1:1" x14ac:dyDescent="0.25">
      <c r="A815" s="2" t="str">
        <f>IF(ISBLANK(C815),"",COUNTA($F$2:F815))</f>
        <v/>
      </c>
    </row>
    <row r="816" spans="1:1" x14ac:dyDescent="0.25">
      <c r="A816" s="2" t="str">
        <f>IF(ISBLANK(C816),"",COUNTA($F$2:F816))</f>
        <v/>
      </c>
    </row>
    <row r="817" spans="1:1" x14ac:dyDescent="0.25">
      <c r="A817" s="2" t="str">
        <f>IF(ISBLANK(C817),"",COUNTA($F$2:F817))</f>
        <v/>
      </c>
    </row>
    <row r="818" spans="1:1" x14ac:dyDescent="0.25">
      <c r="A818" s="2" t="str">
        <f>IF(ISBLANK(C818),"",COUNTA($F$2:F818))</f>
        <v/>
      </c>
    </row>
    <row r="819" spans="1:1" x14ac:dyDescent="0.25">
      <c r="A819" s="2" t="str">
        <f>IF(ISBLANK(C819),"",COUNTA($F$2:F819))</f>
        <v/>
      </c>
    </row>
    <row r="820" spans="1:1" x14ac:dyDescent="0.25">
      <c r="A820" s="2" t="str">
        <f>IF(ISBLANK(C820),"",COUNTA($F$2:F820))</f>
        <v/>
      </c>
    </row>
    <row r="821" spans="1:1" x14ac:dyDescent="0.25">
      <c r="A821" s="2" t="str">
        <f>IF(ISBLANK(C821),"",COUNTA($F$2:F821))</f>
        <v/>
      </c>
    </row>
    <row r="822" spans="1:1" x14ac:dyDescent="0.25">
      <c r="A822" s="2" t="str">
        <f>IF(ISBLANK(C822),"",COUNTA($F$2:F822))</f>
        <v/>
      </c>
    </row>
    <row r="823" spans="1:1" x14ac:dyDescent="0.25">
      <c r="A823" s="2" t="str">
        <f>IF(ISBLANK(C823),"",COUNTA($F$2:F823))</f>
        <v/>
      </c>
    </row>
    <row r="824" spans="1:1" x14ac:dyDescent="0.25">
      <c r="A824" s="2" t="str">
        <f>IF(ISBLANK(C824),"",COUNTA($F$2:F824))</f>
        <v/>
      </c>
    </row>
    <row r="825" spans="1:1" x14ac:dyDescent="0.25">
      <c r="A825" s="2" t="str">
        <f>IF(ISBLANK(C825),"",COUNTA($F$2:F825))</f>
        <v/>
      </c>
    </row>
    <row r="826" spans="1:1" x14ac:dyDescent="0.25">
      <c r="A826" s="2" t="str">
        <f>IF(ISBLANK(C826),"",COUNTA($F$2:F826))</f>
        <v/>
      </c>
    </row>
    <row r="827" spans="1:1" x14ac:dyDescent="0.25">
      <c r="A827" s="2" t="str">
        <f>IF(ISBLANK(C827),"",COUNTA($F$2:F827))</f>
        <v/>
      </c>
    </row>
    <row r="828" spans="1:1" x14ac:dyDescent="0.25">
      <c r="A828" s="2" t="str">
        <f>IF(ISBLANK(C828),"",COUNTA($F$2:F828))</f>
        <v/>
      </c>
    </row>
    <row r="829" spans="1:1" x14ac:dyDescent="0.25">
      <c r="A829" s="2" t="str">
        <f>IF(ISBLANK(C829),"",COUNTA($F$2:F829))</f>
        <v/>
      </c>
    </row>
    <row r="830" spans="1:1" x14ac:dyDescent="0.25">
      <c r="A830" s="2" t="str">
        <f>IF(ISBLANK(C830),"",COUNTA($F$2:F830))</f>
        <v/>
      </c>
    </row>
    <row r="831" spans="1:1" x14ac:dyDescent="0.25">
      <c r="A831" s="2" t="str">
        <f>IF(ISBLANK(C831),"",COUNTA($F$2:F831))</f>
        <v/>
      </c>
    </row>
    <row r="832" spans="1:1" x14ac:dyDescent="0.25">
      <c r="A832" s="2" t="str">
        <f>IF(ISBLANK(C832),"",COUNTA($F$2:F832))</f>
        <v/>
      </c>
    </row>
    <row r="833" spans="1:1" x14ac:dyDescent="0.25">
      <c r="A833" s="2" t="str">
        <f>IF(ISBLANK(C833),"",COUNTA($F$2:F833))</f>
        <v/>
      </c>
    </row>
    <row r="834" spans="1:1" x14ac:dyDescent="0.25">
      <c r="A834" s="2" t="str">
        <f>IF(ISBLANK(C834),"",COUNTA($F$2:F834))</f>
        <v/>
      </c>
    </row>
    <row r="835" spans="1:1" x14ac:dyDescent="0.25">
      <c r="A835" s="2" t="str">
        <f>IF(ISBLANK(C835),"",COUNTA($F$2:F835))</f>
        <v/>
      </c>
    </row>
    <row r="836" spans="1:1" x14ac:dyDescent="0.25">
      <c r="A836" s="2" t="str">
        <f>IF(ISBLANK(C836),"",COUNTA($F$2:F836))</f>
        <v/>
      </c>
    </row>
    <row r="837" spans="1:1" x14ac:dyDescent="0.25">
      <c r="A837" s="2" t="str">
        <f>IF(ISBLANK(C837),"",COUNTA($F$2:F837))</f>
        <v/>
      </c>
    </row>
    <row r="838" spans="1:1" x14ac:dyDescent="0.25">
      <c r="A838" s="2" t="str">
        <f>IF(ISBLANK(C838),"",COUNTA($F$2:F838))</f>
        <v/>
      </c>
    </row>
    <row r="839" spans="1:1" x14ac:dyDescent="0.25">
      <c r="A839" s="2" t="str">
        <f>IF(ISBLANK(C839),"",COUNTA($F$2:F839))</f>
        <v/>
      </c>
    </row>
    <row r="840" spans="1:1" x14ac:dyDescent="0.25">
      <c r="A840" s="2" t="str">
        <f>IF(ISBLANK(C840),"",COUNTA($F$2:F840))</f>
        <v/>
      </c>
    </row>
    <row r="841" spans="1:1" x14ac:dyDescent="0.25">
      <c r="A841" s="2" t="str">
        <f>IF(ISBLANK(C841),"",COUNTA($F$2:F841))</f>
        <v/>
      </c>
    </row>
    <row r="842" spans="1:1" x14ac:dyDescent="0.25">
      <c r="A842" s="2" t="str">
        <f>IF(ISBLANK(C842),"",COUNTA($F$2:F842))</f>
        <v/>
      </c>
    </row>
    <row r="843" spans="1:1" x14ac:dyDescent="0.25">
      <c r="A843" s="2" t="str">
        <f>IF(ISBLANK(C843),"",COUNTA($F$2:F843))</f>
        <v/>
      </c>
    </row>
    <row r="844" spans="1:1" x14ac:dyDescent="0.25">
      <c r="A844" s="2" t="str">
        <f>IF(ISBLANK(C844),"",COUNTA($F$2:F844))</f>
        <v/>
      </c>
    </row>
    <row r="845" spans="1:1" x14ac:dyDescent="0.25">
      <c r="A845" s="2" t="str">
        <f>IF(ISBLANK(C845),"",COUNTA($F$2:F845))</f>
        <v/>
      </c>
    </row>
    <row r="846" spans="1:1" x14ac:dyDescent="0.25">
      <c r="A846" s="2" t="str">
        <f>IF(ISBLANK(C846),"",COUNTA($F$2:F846))</f>
        <v/>
      </c>
    </row>
    <row r="847" spans="1:1" x14ac:dyDescent="0.25">
      <c r="A847" s="2" t="str">
        <f>IF(ISBLANK(C847),"",COUNTA($F$2:F847))</f>
        <v/>
      </c>
    </row>
    <row r="848" spans="1:1" x14ac:dyDescent="0.25">
      <c r="A848" s="2" t="str">
        <f>IF(ISBLANK(C848),"",COUNTA($F$2:F848))</f>
        <v/>
      </c>
    </row>
    <row r="849" spans="1:1" x14ac:dyDescent="0.25">
      <c r="A849" s="2" t="str">
        <f>IF(ISBLANK(C849),"",COUNTA($F$2:F849))</f>
        <v/>
      </c>
    </row>
    <row r="850" spans="1:1" x14ac:dyDescent="0.25">
      <c r="A850" s="2" t="str">
        <f>IF(ISBLANK(C850),"",COUNTA($F$2:F850))</f>
        <v/>
      </c>
    </row>
    <row r="851" spans="1:1" x14ac:dyDescent="0.25">
      <c r="A851" s="2" t="str">
        <f>IF(ISBLANK(C851),"",COUNTA($F$2:F851))</f>
        <v/>
      </c>
    </row>
    <row r="852" spans="1:1" x14ac:dyDescent="0.25">
      <c r="A852" s="2" t="str">
        <f>IF(ISBLANK(C852),"",COUNTA($F$2:F852))</f>
        <v/>
      </c>
    </row>
    <row r="853" spans="1:1" x14ac:dyDescent="0.25">
      <c r="A853" s="2" t="str">
        <f>IF(ISBLANK(C853),"",COUNTA($F$2:F853))</f>
        <v/>
      </c>
    </row>
    <row r="854" spans="1:1" x14ac:dyDescent="0.25">
      <c r="A854" s="2" t="str">
        <f>IF(ISBLANK(C854),"",COUNTA($F$2:F854))</f>
        <v/>
      </c>
    </row>
    <row r="855" spans="1:1" x14ac:dyDescent="0.25">
      <c r="A855" s="2" t="str">
        <f>IF(ISBLANK(C855),"",COUNTA($F$2:F855))</f>
        <v/>
      </c>
    </row>
    <row r="856" spans="1:1" x14ac:dyDescent="0.25">
      <c r="A856" s="2" t="str">
        <f>IF(ISBLANK(C856),"",COUNTA($F$2:F856))</f>
        <v/>
      </c>
    </row>
    <row r="857" spans="1:1" x14ac:dyDescent="0.25">
      <c r="A857" s="2" t="str">
        <f>IF(ISBLANK(C857),"",COUNTA($F$2:F857))</f>
        <v/>
      </c>
    </row>
    <row r="858" spans="1:1" x14ac:dyDescent="0.25">
      <c r="A858" s="2" t="str">
        <f>IF(ISBLANK(C858),"",COUNTA($F$2:F858))</f>
        <v/>
      </c>
    </row>
    <row r="859" spans="1:1" x14ac:dyDescent="0.25">
      <c r="A859" s="2" t="str">
        <f>IF(ISBLANK(C859),"",COUNTA($F$2:F859))</f>
        <v/>
      </c>
    </row>
    <row r="860" spans="1:1" x14ac:dyDescent="0.25">
      <c r="A860" s="2" t="str">
        <f>IF(ISBLANK(C860),"",COUNTA($F$2:F860))</f>
        <v/>
      </c>
    </row>
    <row r="861" spans="1:1" x14ac:dyDescent="0.25">
      <c r="A861" s="2" t="str">
        <f>IF(ISBLANK(C861),"",COUNTA($F$2:F861))</f>
        <v/>
      </c>
    </row>
    <row r="862" spans="1:1" x14ac:dyDescent="0.25">
      <c r="A862" s="2" t="str">
        <f>IF(ISBLANK(C862),"",COUNTA($F$2:F862))</f>
        <v/>
      </c>
    </row>
    <row r="863" spans="1:1" x14ac:dyDescent="0.25">
      <c r="A863" s="2" t="str">
        <f>IF(ISBLANK(C863),"",COUNTA($F$2:F863))</f>
        <v/>
      </c>
    </row>
    <row r="864" spans="1:1" x14ac:dyDescent="0.25">
      <c r="A864" s="2" t="str">
        <f>IF(ISBLANK(C864),"",COUNTA($F$2:F864))</f>
        <v/>
      </c>
    </row>
    <row r="865" spans="1:1" x14ac:dyDescent="0.25">
      <c r="A865" s="2" t="str">
        <f>IF(ISBLANK(C865),"",COUNTA($F$2:F865))</f>
        <v/>
      </c>
    </row>
    <row r="866" spans="1:1" x14ac:dyDescent="0.25">
      <c r="A866" s="2" t="str">
        <f>IF(ISBLANK(C866),"",COUNTA($F$2:F866))</f>
        <v/>
      </c>
    </row>
    <row r="867" spans="1:1" x14ac:dyDescent="0.25">
      <c r="A867" s="2" t="str">
        <f>IF(ISBLANK(C867),"",COUNTA($F$2:F867))</f>
        <v/>
      </c>
    </row>
    <row r="868" spans="1:1" x14ac:dyDescent="0.25">
      <c r="A868" s="2" t="str">
        <f>IF(ISBLANK(C868),"",COUNTA($F$2:F868))</f>
        <v/>
      </c>
    </row>
    <row r="869" spans="1:1" x14ac:dyDescent="0.25">
      <c r="A869" s="2" t="str">
        <f>IF(ISBLANK(C869),"",COUNTA($F$2:F869))</f>
        <v/>
      </c>
    </row>
    <row r="870" spans="1:1" x14ac:dyDescent="0.25">
      <c r="A870" s="2" t="str">
        <f>IF(ISBLANK(C870),"",COUNTA($F$2:F870))</f>
        <v/>
      </c>
    </row>
    <row r="871" spans="1:1" x14ac:dyDescent="0.25">
      <c r="A871" s="2" t="str">
        <f>IF(ISBLANK(C871),"",COUNTA($F$2:F871))</f>
        <v/>
      </c>
    </row>
    <row r="872" spans="1:1" x14ac:dyDescent="0.25">
      <c r="A872" s="2" t="str">
        <f>IF(ISBLANK(C872),"",COUNTA($F$2:F872))</f>
        <v/>
      </c>
    </row>
    <row r="873" spans="1:1" x14ac:dyDescent="0.25">
      <c r="A873" s="2" t="str">
        <f>IF(ISBLANK(C873),"",COUNTA($F$2:F873))</f>
        <v/>
      </c>
    </row>
    <row r="874" spans="1:1" x14ac:dyDescent="0.25">
      <c r="A874" s="2" t="str">
        <f>IF(ISBLANK(C874),"",COUNTA($F$2:F874))</f>
        <v/>
      </c>
    </row>
    <row r="875" spans="1:1" x14ac:dyDescent="0.25">
      <c r="A875" s="2" t="str">
        <f>IF(ISBLANK(C875),"",COUNTA($F$2:F875))</f>
        <v/>
      </c>
    </row>
  </sheetData>
  <autoFilter ref="F1:I1" xr:uid="{3F70DBBC-B448-4D0F-B58E-881CBC72CA9C}">
    <sortState xmlns:xlrd2="http://schemas.microsoft.com/office/spreadsheetml/2017/richdata2" ref="F2:I875">
      <sortCondition ref="F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F0DC3-A740-44BD-AA90-D72D0D3CD2B2}">
  <dimension ref="A1:U977"/>
  <sheetViews>
    <sheetView zoomScale="85" zoomScaleNormal="85" workbookViewId="0">
      <selection activeCell="F9" sqref="F9"/>
    </sheetView>
  </sheetViews>
  <sheetFormatPr baseColWidth="10" defaultRowHeight="12.75" x14ac:dyDescent="0.2"/>
  <cols>
    <col min="1" max="1" width="11.5703125" style="90" bestFit="1" customWidth="1"/>
    <col min="2" max="2" width="5.85546875" style="90" bestFit="1" customWidth="1"/>
    <col min="3" max="3" width="22.7109375" style="90" customWidth="1"/>
    <col min="4" max="5" width="4.5703125" style="90" customWidth="1"/>
    <col min="6" max="6" width="25.7109375" style="90" customWidth="1"/>
    <col min="7" max="7" width="7.7109375" style="90" customWidth="1"/>
    <col min="8" max="8" width="20.42578125" style="90" bestFit="1" customWidth="1"/>
    <col min="9" max="9" width="5.140625" style="90" bestFit="1" customWidth="1"/>
    <col min="10" max="11" width="11.42578125" style="90"/>
    <col min="12" max="12" width="9" style="90" bestFit="1" customWidth="1"/>
    <col min="13" max="13" width="17.28515625" style="99" bestFit="1" customWidth="1"/>
    <col min="14" max="14" width="8.140625" style="90" bestFit="1" customWidth="1"/>
    <col min="15" max="15" width="11.42578125" style="90" customWidth="1"/>
    <col min="16" max="17" width="12.85546875" style="90" customWidth="1"/>
    <col min="18" max="19" width="14.28515625" style="97" customWidth="1"/>
    <col min="20" max="16384" width="11.42578125" style="90"/>
  </cols>
  <sheetData>
    <row r="1" spans="1:21" x14ac:dyDescent="0.2">
      <c r="A1" s="90" t="s">
        <v>2</v>
      </c>
      <c r="B1" s="90" t="s">
        <v>7</v>
      </c>
      <c r="C1" s="90" t="s">
        <v>31</v>
      </c>
      <c r="F1" s="91" t="s">
        <v>1171</v>
      </c>
      <c r="G1" s="91" t="s">
        <v>1084</v>
      </c>
      <c r="H1" s="93"/>
      <c r="I1" s="90" t="s">
        <v>2</v>
      </c>
      <c r="J1" s="90" t="s">
        <v>7</v>
      </c>
      <c r="K1" s="90" t="s">
        <v>31</v>
      </c>
      <c r="L1" s="90" t="s">
        <v>51</v>
      </c>
      <c r="M1" s="99" t="s">
        <v>0</v>
      </c>
      <c r="N1" s="90" t="s">
        <v>6</v>
      </c>
      <c r="O1" s="90" t="s">
        <v>1161</v>
      </c>
      <c r="P1" s="90" t="s">
        <v>8</v>
      </c>
      <c r="Q1" s="90" t="s">
        <v>9</v>
      </c>
      <c r="R1" s="97" t="s">
        <v>10</v>
      </c>
      <c r="S1" s="97" t="s">
        <v>11</v>
      </c>
      <c r="T1" s="90" t="s">
        <v>12</v>
      </c>
      <c r="U1" s="90" t="s">
        <v>13</v>
      </c>
    </row>
    <row r="2" spans="1:21" ht="14.25" x14ac:dyDescent="0.2">
      <c r="A2" s="90">
        <f>IF(C2=0,"",COUNTA($C$2:C2))</f>
        <v>1</v>
      </c>
      <c r="B2" s="92" t="str">
        <f>IFERROR(VLOOKUP(C2,$F$2:G26,2,FALSE),"0")</f>
        <v>0</v>
      </c>
      <c r="C2" s="93" t="s">
        <v>1165</v>
      </c>
      <c r="F2" s="93" t="s">
        <v>1085</v>
      </c>
      <c r="G2" s="93">
        <v>7.5</v>
      </c>
      <c r="H2" s="93"/>
      <c r="I2" s="90">
        <f ca="1">IF(K2=0,"",COUNTA($C$2:K2))</f>
        <v>1</v>
      </c>
      <c r="J2" s="92" t="str">
        <f>IFERROR(VLOOKUP(K2,$F$2:O26,2,FALSE),"0")</f>
        <v>0</v>
      </c>
      <c r="K2" s="93" t="s">
        <v>1165</v>
      </c>
      <c r="L2" s="90">
        <v>1</v>
      </c>
      <c r="M2" s="64" t="s">
        <v>1162</v>
      </c>
      <c r="N2" s="90" t="str">
        <f>IF(ISBLANK(R2),"",COUNTA($R$2:R2))</f>
        <v/>
      </c>
      <c r="O2" s="90" t="str">
        <f>IF(ISBLANK(R2),"",IF(ISNUMBER(SEARCH("+",R2)),LEFT(R2,SEARCH("+",R2,1)-1),LEFT(R2,SEARCH("-",R2,1)-1)))</f>
        <v/>
      </c>
      <c r="P2" s="90">
        <f>IF(VALUE(T2)&gt;0,-20,IF(VALUE(T2)&gt;VALUE(U2),-20,T2))</f>
        <v>0</v>
      </c>
      <c r="Q2" s="90">
        <f>IF(VALUE(U2)&gt;0,-20,IF(VALUE(U2)&gt;VALUE(T2),-20,U2))</f>
        <v>0</v>
      </c>
      <c r="R2" s="94"/>
      <c r="S2" s="95"/>
      <c r="T2" s="90">
        <f>IF(ISBLANK(R2),0,IF(ISNUMBER(SEARCH("+",R2)),RIGHT(R2,LEN(R2)-SEARCH("+",R2,1)),RIGHT(R2,LEN(R2)-SEARCH("-",R2,1)+1)))</f>
        <v>0</v>
      </c>
      <c r="U2" s="90">
        <f>IF(ISBLANK(S2),0,IF(ISNUMBER(SEARCH("+",S2)),RIGHT(S2,LEN(S2)-SEARCH("+",S2,1)),RIGHT(S2,LEN(S2)-SEARCH("-",S2,1)+1)))</f>
        <v>0</v>
      </c>
    </row>
    <row r="3" spans="1:21" ht="14.25" x14ac:dyDescent="0.2">
      <c r="A3" s="90">
        <f>IF(C3=0,"",COUNTA($C$2:C3))</f>
        <v>2</v>
      </c>
      <c r="B3" s="92" t="str">
        <f>IFERROR(VLOOKUP(C3,$F$2:G27,2,FALSE),"0")</f>
        <v>0</v>
      </c>
      <c r="C3" s="93" t="s">
        <v>1166</v>
      </c>
      <c r="F3" s="93" t="s">
        <v>1086</v>
      </c>
      <c r="G3" s="93">
        <v>5.5</v>
      </c>
      <c r="H3" s="93"/>
      <c r="J3" s="93"/>
      <c r="K3" s="93"/>
      <c r="L3" s="90">
        <v>2</v>
      </c>
      <c r="M3" s="64" t="s">
        <v>1163</v>
      </c>
      <c r="N3" s="90" t="str">
        <f>IF(ISBLANK(R3),"",COUNTA($R$2:R3))</f>
        <v/>
      </c>
      <c r="O3" s="90" t="str">
        <f>IF(ISBLANK(R3),"",IF(ISNUMBER(SEARCH("+",R3)),LEFT(R3,SEARCH("+",R3,1)-1),LEFT(R3,SEARCH("-",R3,1)-1)))</f>
        <v/>
      </c>
      <c r="P3" s="90">
        <f>IF(VALUE(T3)&gt;0,-20,IF(VALUE(T3)&gt;VALUE(U3),-20,T3))</f>
        <v>0</v>
      </c>
      <c r="Q3" s="90">
        <f>IF(VALUE(U3)&gt;0,-20,IF(VALUE(U3)&gt;VALUE(T3),-20,U3))</f>
        <v>0</v>
      </c>
      <c r="R3" s="94"/>
      <c r="S3" s="95"/>
      <c r="T3" s="90">
        <f>IF(ISBLANK(R3),0,IF(ISNUMBER(SEARCH("+",R3)),RIGHT(R3,LEN(R3)-SEARCH("+",R3,1)),RIGHT(R3,LEN(R3)-SEARCH("-",R3,1)+1)))</f>
        <v>0</v>
      </c>
      <c r="U3" s="90">
        <f>IF(ISBLANK(S3),0,IF(ISNUMBER(SEARCH("+",S3)),RIGHT(S3,LEN(S3)-SEARCH("+",S3,1)),RIGHT(S3,LEN(S3)-SEARCH("-",S3,1)+1)))</f>
        <v>0</v>
      </c>
    </row>
    <row r="4" spans="1:21" ht="14.25" x14ac:dyDescent="0.2">
      <c r="A4" s="90">
        <f>IF(C4=0,"",COUNTA($C$2:C4))</f>
        <v>3</v>
      </c>
      <c r="B4" s="92" t="str">
        <f>IFERROR(VLOOKUP(C4,$F$2:G28,2,FALSE),"0")</f>
        <v>0</v>
      </c>
      <c r="C4" s="93" t="s">
        <v>1167</v>
      </c>
      <c r="F4" s="93" t="s">
        <v>1087</v>
      </c>
      <c r="G4" s="93">
        <v>4.5</v>
      </c>
      <c r="H4" s="93"/>
      <c r="J4" s="93"/>
      <c r="K4" s="93"/>
      <c r="L4" s="90">
        <v>3</v>
      </c>
      <c r="M4" s="64" t="s">
        <v>1164</v>
      </c>
      <c r="N4" s="90" t="str">
        <f>IF(ISBLANK(R4),"",COUNTA($R$2:R4))</f>
        <v/>
      </c>
      <c r="O4" s="90" t="str">
        <f>IF(ISBLANK(R4),"",IF(ISNUMBER(SEARCH("+",R4)),LEFT(R4,SEARCH("+",R4,1)-1),LEFT(R4,SEARCH("-",R4,1)-1)))</f>
        <v/>
      </c>
      <c r="P4" s="90">
        <f>IF(VALUE(T4)&gt;0,-20,IF(VALUE(T4)&gt;VALUE(U4),-20,T4))</f>
        <v>0</v>
      </c>
      <c r="Q4" s="90">
        <f>IF(VALUE(U4)&gt;0,-20,IF(VALUE(U4)&gt;VALUE(T4),-20,U4))</f>
        <v>0</v>
      </c>
      <c r="R4" s="94"/>
      <c r="S4" s="95"/>
      <c r="T4" s="90">
        <f>IF(ISBLANK(R4),0,IF(ISNUMBER(SEARCH("+",R4)),RIGHT(R4,LEN(R4)-SEARCH("+",R4,1)),RIGHT(R4,LEN(R4)-SEARCH("-",R4,1)+1)))</f>
        <v>0</v>
      </c>
      <c r="U4" s="90">
        <f>IF(ISBLANK(S4),0,IF(ISNUMBER(SEARCH("+",S4)),RIGHT(S4,LEN(S4)-SEARCH("+",S4,1)),RIGHT(S4,LEN(S4)-SEARCH("-",S4,1)+1)))</f>
        <v>0</v>
      </c>
    </row>
    <row r="5" spans="1:21" ht="14.25" x14ac:dyDescent="0.2">
      <c r="A5" s="90" t="str">
        <f>IF(C5=0,"",COUNTA($C$2:C5))</f>
        <v/>
      </c>
      <c r="B5" s="92" t="str">
        <f>IFERROR(VLOOKUP(C5,$F$2:G29,2,FALSE),"0")</f>
        <v>0</v>
      </c>
      <c r="C5" s="93"/>
      <c r="F5" s="93" t="s">
        <v>1088</v>
      </c>
      <c r="G5" s="93">
        <v>10.5</v>
      </c>
      <c r="H5" s="93"/>
      <c r="J5" s="93"/>
      <c r="K5" s="93"/>
      <c r="L5" s="90">
        <v>4</v>
      </c>
      <c r="M5" s="64" t="s">
        <v>1165</v>
      </c>
      <c r="N5" s="90" t="str">
        <f>IF(ISBLANK(R5),"",COUNTA($R$2:R5))</f>
        <v/>
      </c>
      <c r="O5" s="90" t="str">
        <f>IF(ISBLANK(R5),"",IF(ISNUMBER(SEARCH("+",R5)),LEFT(R5,SEARCH("+",R5,1)-1),LEFT(R5,SEARCH("-",R5,1)-1)))</f>
        <v/>
      </c>
      <c r="P5" s="90">
        <f>IF(VALUE(T5)&gt;0,-20,IF(VALUE(T5)&gt;VALUE(U5),-20,T5))</f>
        <v>0</v>
      </c>
      <c r="Q5" s="90">
        <f>IF(VALUE(U5)&gt;0,-20,IF(VALUE(U5)&gt;VALUE(T5),-20,U5))</f>
        <v>0</v>
      </c>
      <c r="R5" s="94"/>
      <c r="S5" s="95"/>
      <c r="T5" s="90">
        <f>IF(ISBLANK(R5),0,IF(ISNUMBER(SEARCH("+",R5)),RIGHT(R5,LEN(R5)-SEARCH("+",R5,1)),RIGHT(R5,LEN(R5)-SEARCH("-",R5,1)+1)))</f>
        <v>0</v>
      </c>
      <c r="U5" s="90">
        <f>IF(ISBLANK(S5),0,IF(ISNUMBER(SEARCH("+",S5)),RIGHT(S5,LEN(S5)-SEARCH("+",S5,1)),RIGHT(S5,LEN(S5)-SEARCH("-",S5,1)+1)))</f>
        <v>0</v>
      </c>
    </row>
    <row r="6" spans="1:21" ht="14.25" x14ac:dyDescent="0.2">
      <c r="A6" s="90" t="str">
        <f>IF(C6=0,"",COUNTA($C$2:C6))</f>
        <v/>
      </c>
      <c r="B6" s="92" t="str">
        <f>IFERROR(VLOOKUP(C6,$F$2:G30,2,FALSE),"0")</f>
        <v>0</v>
      </c>
      <c r="C6" s="93"/>
      <c r="F6" s="93" t="s">
        <v>1089</v>
      </c>
      <c r="G6" s="93">
        <v>6.5</v>
      </c>
      <c r="H6" s="93"/>
      <c r="J6" s="93"/>
      <c r="K6" s="93"/>
      <c r="L6" s="90">
        <v>5</v>
      </c>
      <c r="M6" s="64" t="s">
        <v>1166</v>
      </c>
      <c r="N6" s="90" t="str">
        <f>IF(ISBLANK(R6),"",COUNTA($R$2:R6))</f>
        <v/>
      </c>
      <c r="O6" s="90" t="str">
        <f>IF(ISBLANK(R6),"",IF(ISNUMBER(SEARCH("+",R6)),LEFT(R6,SEARCH("+",R6,1)-1),LEFT(R6,SEARCH("-",R6,1)-1)))</f>
        <v/>
      </c>
      <c r="P6" s="90">
        <f>IF(VALUE(T6)&gt;0,-20,IF(VALUE(T6)&gt;VALUE(U6),-20,T6))</f>
        <v>0</v>
      </c>
      <c r="Q6" s="90">
        <f>IF(VALUE(U6)&gt;0,-20,IF(VALUE(U6)&gt;VALUE(T6),-20,U6))</f>
        <v>0</v>
      </c>
      <c r="R6" s="94"/>
      <c r="S6" s="95"/>
      <c r="T6" s="90">
        <f>IF(ISBLANK(R6),0,IF(ISNUMBER(SEARCH("+",R6)),RIGHT(R6,LEN(R6)-SEARCH("+",R6,1)),RIGHT(R6,LEN(R6)-SEARCH("-",R6,1)+1)))</f>
        <v>0</v>
      </c>
      <c r="U6" s="90">
        <f>IF(ISBLANK(S6),0,IF(ISNUMBER(SEARCH("+",S6)),RIGHT(S6,LEN(S6)-SEARCH("+",S6,1)),RIGHT(S6,LEN(S6)-SEARCH("-",S6,1)+1)))</f>
        <v>0</v>
      </c>
    </row>
    <row r="7" spans="1:21" ht="14.25" x14ac:dyDescent="0.2">
      <c r="A7" s="90" t="str">
        <f>IF(C7=0,"",COUNTA($C$2:C7))</f>
        <v/>
      </c>
      <c r="B7" s="92" t="str">
        <f>IFERROR(VLOOKUP(C7,$F$2:G31,2,FALSE),"0")</f>
        <v>0</v>
      </c>
      <c r="C7" s="93"/>
      <c r="F7" s="93" t="s">
        <v>1090</v>
      </c>
      <c r="G7" s="93">
        <v>8.5</v>
      </c>
      <c r="H7" s="93"/>
      <c r="J7" s="93"/>
      <c r="K7" s="93"/>
      <c r="L7" s="90">
        <v>6</v>
      </c>
      <c r="M7" s="64" t="s">
        <v>1167</v>
      </c>
      <c r="N7" s="90" t="str">
        <f>IF(ISBLANK(R7),"",COUNTA($R$2:R7))</f>
        <v/>
      </c>
      <c r="O7" s="90" t="str">
        <f>IF(ISBLANK(R7),"",IF(ISNUMBER(SEARCH("+",R7)),LEFT(R7,SEARCH("+",R7,1)-1),LEFT(R7,SEARCH("-",R7,1)-1)))</f>
        <v/>
      </c>
      <c r="P7" s="90">
        <f>IF(VALUE(T7)&gt;0,-20,IF(VALUE(T7)&gt;VALUE(U7),-20,T7))</f>
        <v>0</v>
      </c>
      <c r="Q7" s="90">
        <f>IF(VALUE(U7)&gt;0,-20,IF(VALUE(U7)&gt;VALUE(T7),-20,U7))</f>
        <v>0</v>
      </c>
      <c r="R7" s="94"/>
      <c r="S7" s="95"/>
      <c r="T7" s="90">
        <f>IF(ISBLANK(R7),0,IF(ISNUMBER(SEARCH("+",R7)),RIGHT(R7,LEN(R7)-SEARCH("+",R7,1)),RIGHT(R7,LEN(R7)-SEARCH("-",R7,1)+1)))</f>
        <v>0</v>
      </c>
      <c r="U7" s="90">
        <f>IF(ISBLANK(S7),0,IF(ISNUMBER(SEARCH("+",S7)),RIGHT(S7,LEN(S7)-SEARCH("+",S7,1)),RIGHT(S7,LEN(S7)-SEARCH("-",S7,1)+1)))</f>
        <v>0</v>
      </c>
    </row>
    <row r="8" spans="1:21" ht="14.25" x14ac:dyDescent="0.2">
      <c r="A8" s="90" t="str">
        <f>IF(C8=0,"",COUNTA($C$2:C8))</f>
        <v/>
      </c>
      <c r="B8" s="92" t="str">
        <f>IFERROR(VLOOKUP(C8,$F$2:G32,2,FALSE),"0")</f>
        <v>0</v>
      </c>
      <c r="C8" s="93"/>
      <c r="F8" s="93" t="s">
        <v>1091</v>
      </c>
      <c r="G8" s="93">
        <v>6.5</v>
      </c>
      <c r="H8" s="93"/>
      <c r="J8" s="93"/>
      <c r="K8" s="93"/>
      <c r="L8" s="90">
        <v>7</v>
      </c>
      <c r="M8" s="64" t="s">
        <v>1168</v>
      </c>
      <c r="N8" s="90" t="str">
        <f>IF(ISBLANK(R8),"",COUNTA($R$2:R8))</f>
        <v/>
      </c>
      <c r="O8" s="90" t="str">
        <f>IF(ISBLANK(R8),"",IF(ISNUMBER(SEARCH("+",R8)),LEFT(R8,SEARCH("+",R8,1)-1),LEFT(R8,SEARCH("-",R8,1)-1)))</f>
        <v/>
      </c>
      <c r="P8" s="90">
        <f>IF(VALUE(T8)&gt;0,-20,IF(VALUE(T8)&gt;VALUE(U8),-20,T8))</f>
        <v>0</v>
      </c>
      <c r="Q8" s="90">
        <f>IF(VALUE(U8)&gt;0,-20,IF(VALUE(U8)&gt;VALUE(T8),-20,U8))</f>
        <v>0</v>
      </c>
      <c r="R8" s="94"/>
      <c r="S8" s="95"/>
      <c r="T8" s="90">
        <f>IF(ISBLANK(R8),0,IF(ISNUMBER(SEARCH("+",R8)),RIGHT(R8,LEN(R8)-SEARCH("+",R8,1)),RIGHT(R8,LEN(R8)-SEARCH("-",R8,1)+1)))</f>
        <v>0</v>
      </c>
      <c r="U8" s="90">
        <f>IF(ISBLANK(S8),0,IF(ISNUMBER(SEARCH("+",S8)),RIGHT(S8,LEN(S8)-SEARCH("+",S8,1)),RIGHT(S8,LEN(S8)-SEARCH("-",S8,1)+1)))</f>
        <v>0</v>
      </c>
    </row>
    <row r="9" spans="1:21" ht="14.25" x14ac:dyDescent="0.2">
      <c r="A9" s="90" t="str">
        <f>IF(C9=0,"",COUNTA($C$2:C9))</f>
        <v/>
      </c>
      <c r="B9" s="92" t="str">
        <f>IFERROR(VLOOKUP(C9,$F$2:G33,2,FALSE),"0")</f>
        <v>0</v>
      </c>
      <c r="C9" s="93"/>
      <c r="F9" s="93" t="s">
        <v>1092</v>
      </c>
      <c r="G9" s="93">
        <v>4.5</v>
      </c>
      <c r="H9" s="93"/>
      <c r="J9" s="93"/>
      <c r="K9" s="93"/>
      <c r="L9" s="90">
        <v>8</v>
      </c>
      <c r="M9" s="64" t="s">
        <v>1169</v>
      </c>
      <c r="N9" s="90" t="str">
        <f>IF(ISBLANK(R9),"",COUNTA($R$2:R9))</f>
        <v/>
      </c>
      <c r="O9" s="90" t="str">
        <f>IF(ISBLANK(R9),"",IF(ISNUMBER(SEARCH("+",R9)),LEFT(R9,SEARCH("+",R9,1)-1),LEFT(R9,SEARCH("-",R9,1)-1)))</f>
        <v/>
      </c>
      <c r="P9" s="90">
        <f>IF(VALUE(T9)&gt;0,-20,IF(VALUE(T9)&gt;VALUE(U9),-20,T9))</f>
        <v>0</v>
      </c>
      <c r="Q9" s="90">
        <f>IF(VALUE(U9)&gt;0,-20,IF(VALUE(U9)&gt;VALUE(T9),-20,U9))</f>
        <v>0</v>
      </c>
      <c r="R9" s="94"/>
      <c r="S9" s="95"/>
      <c r="T9" s="90">
        <f>IF(ISBLANK(R9),0,IF(ISNUMBER(SEARCH("+",R9)),RIGHT(R9,LEN(R9)-SEARCH("+",R9,1)),RIGHT(R9,LEN(R9)-SEARCH("-",R9,1)+1)))</f>
        <v>0</v>
      </c>
      <c r="U9" s="90">
        <f>IF(ISBLANK(S9),0,IF(ISNUMBER(SEARCH("+",S9)),RIGHT(S9,LEN(S9)-SEARCH("+",S9,1)),RIGHT(S9,LEN(S9)-SEARCH("-",S9,1)+1)))</f>
        <v>0</v>
      </c>
    </row>
    <row r="10" spans="1:21" ht="14.25" x14ac:dyDescent="0.2">
      <c r="A10" s="90" t="str">
        <f>IF(C10=0,"",COUNTA($C$2:C10))</f>
        <v/>
      </c>
      <c r="B10" s="92" t="str">
        <f>IFERROR(VLOOKUP(C10,$F$2:G34,2,FALSE),"0")</f>
        <v>0</v>
      </c>
      <c r="C10" s="93"/>
      <c r="F10" s="93" t="s">
        <v>1093</v>
      </c>
      <c r="G10" s="93">
        <v>5.5</v>
      </c>
      <c r="H10" s="93"/>
      <c r="J10" s="93"/>
      <c r="K10" s="93"/>
      <c r="L10" s="90">
        <v>9</v>
      </c>
      <c r="M10" s="64" t="s">
        <v>1170</v>
      </c>
      <c r="N10" s="90" t="str">
        <f>IF(ISBLANK(R10),"",COUNTA($R$2:R10))</f>
        <v/>
      </c>
      <c r="O10" s="90" t="str">
        <f>IF(ISBLANK(R10),"",IF(ISNUMBER(SEARCH("+",R10)),LEFT(R10,SEARCH("+",R10,1)-1),LEFT(R10,SEARCH("-",R10,1)-1)))</f>
        <v/>
      </c>
      <c r="P10" s="90">
        <f>IF(VALUE(T10)&gt;0,-20,IF(VALUE(T10)&gt;VALUE(U10),-20,T10))</f>
        <v>0</v>
      </c>
      <c r="Q10" s="90">
        <f>IF(VALUE(U10)&gt;0,-20,IF(VALUE(U10)&gt;VALUE(T10),-20,U10))</f>
        <v>0</v>
      </c>
      <c r="R10" s="94"/>
      <c r="S10" s="95"/>
      <c r="T10" s="90">
        <f>IF(ISBLANK(R10),0,IF(ISNUMBER(SEARCH("+",R10)),RIGHT(R10,LEN(R10)-SEARCH("+",R10,1)),RIGHT(R10,LEN(R10)-SEARCH("-",R10,1)+1)))</f>
        <v>0</v>
      </c>
      <c r="U10" s="90">
        <f>IF(ISBLANK(S10),0,IF(ISNUMBER(SEARCH("+",S10)),RIGHT(S10,LEN(S10)-SEARCH("+",S10,1)),RIGHT(S10,LEN(S10)-SEARCH("-",S10,1)+1)))</f>
        <v>0</v>
      </c>
    </row>
    <row r="11" spans="1:21" ht="14.25" x14ac:dyDescent="0.2">
      <c r="A11" s="90" t="str">
        <f>IF(C11=0,"",COUNTA($C$2:C11))</f>
        <v/>
      </c>
      <c r="B11" s="92" t="str">
        <f>IFERROR(VLOOKUP(C11,$F$2:G35,2,FALSE),"0")</f>
        <v>0</v>
      </c>
      <c r="C11" s="93"/>
      <c r="F11" s="93" t="s">
        <v>1094</v>
      </c>
      <c r="G11" s="93">
        <v>5.5</v>
      </c>
      <c r="H11" s="93"/>
      <c r="J11" s="93"/>
      <c r="K11" s="93"/>
      <c r="M11" s="64" t="s">
        <v>1172</v>
      </c>
      <c r="N11" s="90" t="str">
        <f>IF(ISBLANK(R11),"",COUNTA($R$2:R11))</f>
        <v/>
      </c>
      <c r="O11" s="90" t="str">
        <f>IF(ISBLANK(R11),"",IF(ISNUMBER(SEARCH("+",R11)),LEFT(R11,SEARCH("+",R11,1)-1),LEFT(R11,SEARCH("-",R11,1)-1)))</f>
        <v/>
      </c>
      <c r="P11" s="90">
        <f>IF(VALUE(T11)&gt;0,-20,IF(VALUE(T11)&gt;VALUE(U11),-20,T11))</f>
        <v>0</v>
      </c>
      <c r="Q11" s="90">
        <f>IF(VALUE(U11)&gt;0,-20,IF(VALUE(U11)&gt;VALUE(T11),-20,U11))</f>
        <v>0</v>
      </c>
      <c r="R11" s="94"/>
      <c r="S11" s="95"/>
      <c r="T11" s="90">
        <f>IF(ISBLANK(R11),0,IF(ISNUMBER(SEARCH("+",R11)),RIGHT(R11,LEN(R11)-SEARCH("+",R11,1)),RIGHT(R11,LEN(R11)-SEARCH("-",R11,1)+1)))</f>
        <v>0</v>
      </c>
      <c r="U11" s="90">
        <f>IF(ISBLANK(S11),0,IF(ISNUMBER(SEARCH("+",S11)),RIGHT(S11,LEN(S11)-SEARCH("+",S11,1)),RIGHT(S11,LEN(S11)-SEARCH("-",S11,1)+1)))</f>
        <v>0</v>
      </c>
    </row>
    <row r="12" spans="1:21" ht="14.25" x14ac:dyDescent="0.2">
      <c r="A12" s="90" t="str">
        <f>IF(C12=0,"",COUNTA($C$2:C12))</f>
        <v/>
      </c>
      <c r="B12" s="92" t="str">
        <f>IFERROR(VLOOKUP(C12,$F$2:G36,2,FALSE),"0")</f>
        <v>0</v>
      </c>
      <c r="C12" s="93"/>
      <c r="F12" s="93" t="s">
        <v>1095</v>
      </c>
      <c r="G12" s="93">
        <v>3.5</v>
      </c>
      <c r="H12" s="93"/>
      <c r="J12" s="93"/>
      <c r="K12" s="93"/>
      <c r="L12" s="90">
        <v>10</v>
      </c>
      <c r="M12" s="64" t="s">
        <v>1173</v>
      </c>
      <c r="N12" s="90" t="str">
        <f>IF(ISBLANK(R12),"",COUNTA($R$2:R12))</f>
        <v/>
      </c>
      <c r="O12" s="90" t="str">
        <f>IF(ISBLANK(R12),"",IF(ISNUMBER(SEARCH("+",R12)),LEFT(R12,SEARCH("+",R12,1)-1),LEFT(R12,SEARCH("-",R12,1)-1)))</f>
        <v/>
      </c>
      <c r="P12" s="90">
        <f>IF(VALUE(T12)&gt;0,-20,IF(VALUE(T12)&gt;VALUE(U12),-20,T12))</f>
        <v>0</v>
      </c>
      <c r="Q12" s="90">
        <f>IF(VALUE(U12)&gt;0,-20,IF(VALUE(U12)&gt;VALUE(T12),-20,U12))</f>
        <v>0</v>
      </c>
      <c r="R12" s="94"/>
      <c r="S12" s="95"/>
      <c r="T12" s="90">
        <f>IF(ISBLANK(R12),0,IF(ISNUMBER(SEARCH("+",R12)),RIGHT(R12,LEN(R12)-SEARCH("+",R12,1)),RIGHT(R12,LEN(R12)-SEARCH("-",R12,1)+1)))</f>
        <v>0</v>
      </c>
      <c r="U12" s="90">
        <f>IF(ISBLANK(S12),0,IF(ISNUMBER(SEARCH("+",S12)),RIGHT(S12,LEN(S12)-SEARCH("+",S12,1)),RIGHT(S12,LEN(S12)-SEARCH("-",S12,1)+1)))</f>
        <v>0</v>
      </c>
    </row>
    <row r="13" spans="1:21" ht="14.25" x14ac:dyDescent="0.2">
      <c r="A13" s="90" t="str">
        <f>IF(C13=0,"",COUNTA($C$2:C13))</f>
        <v/>
      </c>
      <c r="B13" s="92" t="str">
        <f>IFERROR(VLOOKUP(C13,$F$2:G37,2,FALSE),"0")</f>
        <v>0</v>
      </c>
      <c r="C13" s="93"/>
      <c r="F13" s="93" t="s">
        <v>1096</v>
      </c>
      <c r="G13" s="93">
        <v>8.5</v>
      </c>
      <c r="H13" s="93"/>
      <c r="J13" s="93"/>
      <c r="K13" s="93"/>
      <c r="M13" s="64" t="s">
        <v>1174</v>
      </c>
      <c r="N13" s="90" t="str">
        <f>IF(ISBLANK(R13),"",COUNTA($R$2:R13))</f>
        <v/>
      </c>
      <c r="O13" s="90" t="str">
        <f>IF(ISBLANK(R13),"",IF(ISNUMBER(SEARCH("+",R13)),LEFT(R13,SEARCH("+",R13,1)-1),LEFT(R13,SEARCH("-",R13,1)-1)))</f>
        <v/>
      </c>
      <c r="P13" s="90">
        <f>IF(VALUE(T13)&gt;0,-20,IF(VALUE(T13)&gt;VALUE(U13),-20,T13))</f>
        <v>0</v>
      </c>
      <c r="Q13" s="90">
        <f>IF(VALUE(U13)&gt;0,-20,IF(VALUE(U13)&gt;VALUE(T13),-20,U13))</f>
        <v>0</v>
      </c>
      <c r="R13" s="94"/>
      <c r="S13" s="95"/>
      <c r="T13" s="90">
        <f>IF(ISBLANK(R13),0,IF(ISNUMBER(SEARCH("+",R13)),RIGHT(R13,LEN(R13)-SEARCH("+",R13,1)),RIGHT(R13,LEN(R13)-SEARCH("-",R13,1)+1)))</f>
        <v>0</v>
      </c>
      <c r="U13" s="90">
        <f>IF(ISBLANK(S13),0,IF(ISNUMBER(SEARCH("+",S13)),RIGHT(S13,LEN(S13)-SEARCH("+",S13,1)),RIGHT(S13,LEN(S13)-SEARCH("-",S13,1)+1)))</f>
        <v>0</v>
      </c>
    </row>
    <row r="14" spans="1:21" ht="14.25" x14ac:dyDescent="0.2">
      <c r="A14" s="90" t="str">
        <f>IF(C14=0,"",COUNTA($C$2:C14))</f>
        <v/>
      </c>
      <c r="B14" s="92" t="str">
        <f>IFERROR(VLOOKUP(C14,$F$2:G38,2,FALSE),"0")</f>
        <v>0</v>
      </c>
      <c r="C14" s="93"/>
      <c r="F14" s="93" t="s">
        <v>1100</v>
      </c>
      <c r="G14" s="93">
        <v>5.5</v>
      </c>
      <c r="H14" s="93"/>
      <c r="J14" s="93"/>
      <c r="K14" s="93"/>
      <c r="M14" s="64" t="s">
        <v>1175</v>
      </c>
      <c r="N14" s="90" t="str">
        <f>IF(ISBLANK(R14),"",COUNTA($R$2:R14))</f>
        <v/>
      </c>
      <c r="O14" s="90" t="str">
        <f>IF(ISBLANK(R14),"",IF(ISNUMBER(SEARCH("+",R14)),LEFT(R14,SEARCH("+",R14,1)-1),LEFT(R14,SEARCH("-",R14,1)-1)))</f>
        <v/>
      </c>
      <c r="P14" s="90">
        <f>IF(VALUE(T14)&gt;0,-20,IF(VALUE(T14)&gt;VALUE(U14),-20,T14))</f>
        <v>0</v>
      </c>
      <c r="Q14" s="90">
        <f>IF(VALUE(U14)&gt;0,-20,IF(VALUE(U14)&gt;VALUE(T14),-20,U14))</f>
        <v>0</v>
      </c>
      <c r="R14" s="94"/>
      <c r="S14" s="95"/>
      <c r="T14" s="90">
        <f>IF(ISBLANK(R14),0,IF(ISNUMBER(SEARCH("+",R14)),RIGHT(R14,LEN(R14)-SEARCH("+",R14,1)),RIGHT(R14,LEN(R14)-SEARCH("-",R14,1)+1)))</f>
        <v>0</v>
      </c>
      <c r="U14" s="90">
        <f>IF(ISBLANK(S14),0,IF(ISNUMBER(SEARCH("+",S14)),RIGHT(S14,LEN(S14)-SEARCH("+",S14,1)),RIGHT(S14,LEN(S14)-SEARCH("-",S14,1)+1)))</f>
        <v>0</v>
      </c>
    </row>
    <row r="15" spans="1:21" ht="14.25" x14ac:dyDescent="0.2">
      <c r="A15" s="90" t="str">
        <f>IF(C15=0,"",COUNTA($C$2:C15))</f>
        <v/>
      </c>
      <c r="B15" s="92" t="str">
        <f>IFERROR(VLOOKUP(C15,$F$2:G39,2,FALSE),"0")</f>
        <v>0</v>
      </c>
      <c r="C15" s="93"/>
      <c r="F15" s="93" t="s">
        <v>1097</v>
      </c>
      <c r="G15" s="93">
        <v>6.5</v>
      </c>
      <c r="H15" s="93"/>
      <c r="J15" s="93"/>
      <c r="K15" s="93"/>
      <c r="M15" s="64" t="s">
        <v>1176</v>
      </c>
      <c r="N15" s="90" t="str">
        <f>IF(ISBLANK(R15),"",COUNTA($R$2:R15))</f>
        <v/>
      </c>
      <c r="O15" s="90" t="str">
        <f>IF(ISBLANK(R15),"",IF(ISNUMBER(SEARCH("+",R15)),LEFT(R15,SEARCH("+",R15,1)-1),LEFT(R15,SEARCH("-",R15,1)-1)))</f>
        <v/>
      </c>
      <c r="P15" s="90">
        <f>IF(VALUE(T15)&gt;0,-20,IF(VALUE(T15)&gt;VALUE(U15),-20,T15))</f>
        <v>0</v>
      </c>
      <c r="Q15" s="90">
        <f>IF(VALUE(U15)&gt;0,-20,IF(VALUE(U15)&gt;VALUE(T15),-20,U15))</f>
        <v>0</v>
      </c>
      <c r="R15" s="94"/>
      <c r="S15" s="95"/>
      <c r="T15" s="90">
        <f>IF(ISBLANK(R15),0,IF(ISNUMBER(SEARCH("+",R15)),RIGHT(R15,LEN(R15)-SEARCH("+",R15,1)),RIGHT(R15,LEN(R15)-SEARCH("-",R15,1)+1)))</f>
        <v>0</v>
      </c>
      <c r="U15" s="90">
        <f>IF(ISBLANK(S15),0,IF(ISNUMBER(SEARCH("+",S15)),RIGHT(S15,LEN(S15)-SEARCH("+",S15,1)),RIGHT(S15,LEN(S15)-SEARCH("-",S15,1)+1)))</f>
        <v>0</v>
      </c>
    </row>
    <row r="16" spans="1:21" ht="14.25" x14ac:dyDescent="0.2">
      <c r="A16" s="90" t="str">
        <f>IF(C16=0,"",COUNTA($C$2:C16))</f>
        <v/>
      </c>
      <c r="B16" s="92" t="str">
        <f>IFERROR(VLOOKUP(C16,$F$2:G40,2,FALSE),"0")</f>
        <v>0</v>
      </c>
      <c r="C16" s="93"/>
      <c r="F16" s="93" t="s">
        <v>1098</v>
      </c>
      <c r="G16" s="93">
        <v>4.5</v>
      </c>
      <c r="H16" s="93"/>
      <c r="J16" s="93"/>
      <c r="K16" s="93"/>
      <c r="M16" s="64" t="s">
        <v>1177</v>
      </c>
      <c r="N16" s="90" t="str">
        <f>IF(ISBLANK(R16),"",COUNTA($R$2:R16))</f>
        <v/>
      </c>
      <c r="O16" s="90" t="str">
        <f>IF(ISBLANK(R16),"",IF(ISNUMBER(SEARCH("+",R16)),LEFT(R16,SEARCH("+",R16,1)-1),LEFT(R16,SEARCH("-",R16,1)-1)))</f>
        <v/>
      </c>
      <c r="P16" s="90">
        <f>IF(VALUE(T16)&gt;0,-20,IF(VALUE(T16)&gt;VALUE(U16),-20,T16))</f>
        <v>0</v>
      </c>
      <c r="Q16" s="90">
        <f>IF(VALUE(U16)&gt;0,-20,IF(VALUE(U16)&gt;VALUE(T16),-20,U16))</f>
        <v>0</v>
      </c>
      <c r="R16" s="94"/>
      <c r="S16" s="95"/>
      <c r="T16" s="90">
        <f>IF(ISBLANK(R16),0,IF(ISNUMBER(SEARCH("+",R16)),RIGHT(R16,LEN(R16)-SEARCH("+",R16,1)),RIGHT(R16,LEN(R16)-SEARCH("-",R16,1)+1)))</f>
        <v>0</v>
      </c>
      <c r="U16" s="90">
        <f>IF(ISBLANK(S16),0,IF(ISNUMBER(SEARCH("+",S16)),RIGHT(S16,LEN(S16)-SEARCH("+",S16,1)),RIGHT(S16,LEN(S16)-SEARCH("-",S16,1)+1)))</f>
        <v>0</v>
      </c>
    </row>
    <row r="17" spans="1:21" ht="14.25" x14ac:dyDescent="0.2">
      <c r="A17" s="90" t="str">
        <f>IF(C17=0,"",COUNTA($C$2:C17))</f>
        <v/>
      </c>
      <c r="B17" s="92" t="str">
        <f>IFERROR(VLOOKUP(C17,$F$2:G41,2,FALSE),"0")</f>
        <v>0</v>
      </c>
      <c r="C17" s="93"/>
      <c r="F17" s="93" t="s">
        <v>1099</v>
      </c>
      <c r="G17" s="93">
        <v>5.5</v>
      </c>
      <c r="H17" s="93"/>
      <c r="J17" s="93"/>
      <c r="K17" s="93"/>
      <c r="M17" s="64" t="s">
        <v>1178</v>
      </c>
      <c r="N17" s="90" t="str">
        <f>IF(ISBLANK(R17),"",COUNTA($R$2:R17))</f>
        <v/>
      </c>
      <c r="O17" s="90" t="str">
        <f>IF(ISBLANK(R17),"",IF(ISNUMBER(SEARCH("+",R17)),LEFT(R17,SEARCH("+",R17,1)-1),LEFT(R17,SEARCH("-",R17,1)-1)))</f>
        <v/>
      </c>
      <c r="P17" s="90">
        <f>IF(VALUE(T17)&gt;0,-20,IF(VALUE(T17)&gt;VALUE(U17),-20,T17))</f>
        <v>0</v>
      </c>
      <c r="Q17" s="90">
        <f>IF(VALUE(U17)&gt;0,-20,IF(VALUE(U17)&gt;VALUE(T17),-20,U17))</f>
        <v>0</v>
      </c>
      <c r="R17" s="94"/>
      <c r="S17" s="95"/>
      <c r="T17" s="90">
        <f>IF(ISBLANK(R17),0,IF(ISNUMBER(SEARCH("+",R17)),RIGHT(R17,LEN(R17)-SEARCH("+",R17,1)),RIGHT(R17,LEN(R17)-SEARCH("-",R17,1)+1)))</f>
        <v>0</v>
      </c>
      <c r="U17" s="90">
        <f>IF(ISBLANK(S17),0,IF(ISNUMBER(SEARCH("+",S17)),RIGHT(S17,LEN(S17)-SEARCH("+",S17,1)),RIGHT(S17,LEN(S17)-SEARCH("-",S17,1)+1)))</f>
        <v>0</v>
      </c>
    </row>
    <row r="18" spans="1:21" ht="14.25" x14ac:dyDescent="0.2">
      <c r="A18" s="90" t="str">
        <f>IF(C18=0,"",COUNTA($C$2:C18))</f>
        <v/>
      </c>
      <c r="B18" s="92" t="str">
        <f>IFERROR(VLOOKUP(C18,$F$2:G42,2,FALSE),"0")</f>
        <v>0</v>
      </c>
      <c r="C18" s="93"/>
      <c r="F18" s="93"/>
      <c r="G18" s="93"/>
      <c r="H18" s="93"/>
      <c r="J18" s="93"/>
      <c r="K18" s="93"/>
      <c r="M18" s="64" t="s">
        <v>1179</v>
      </c>
      <c r="N18" s="90" t="str">
        <f>IF(ISBLANK(R18),"",COUNTA($R$2:R18))</f>
        <v/>
      </c>
      <c r="O18" s="90" t="str">
        <f>IF(ISBLANK(R18),"",IF(ISNUMBER(SEARCH("+",R18)),LEFT(R18,SEARCH("+",R18,1)-1),LEFT(R18,SEARCH("-",R18,1)-1)))</f>
        <v/>
      </c>
      <c r="P18" s="90">
        <f>IF(VALUE(T18)&gt;0,-20,IF(VALUE(T18)&gt;VALUE(U18),-20,T18))</f>
        <v>0</v>
      </c>
      <c r="Q18" s="90">
        <f>IF(VALUE(U18)&gt;0,-20,IF(VALUE(U18)&gt;VALUE(T18),-20,U18))</f>
        <v>0</v>
      </c>
      <c r="R18" s="94"/>
      <c r="S18" s="95"/>
      <c r="T18" s="90">
        <f>IF(ISBLANK(R18),0,IF(ISNUMBER(SEARCH("+",R18)),RIGHT(R18,LEN(R18)-SEARCH("+",R18,1)),RIGHT(R18,LEN(R18)-SEARCH("-",R18,1)+1)))</f>
        <v>0</v>
      </c>
      <c r="U18" s="90">
        <f>IF(ISBLANK(S18),0,IF(ISNUMBER(SEARCH("+",S18)),RIGHT(S18,LEN(S18)-SEARCH("+",S18,1)),RIGHT(S18,LEN(S18)-SEARCH("-",S18,1)+1)))</f>
        <v>0</v>
      </c>
    </row>
    <row r="19" spans="1:21" ht="14.25" x14ac:dyDescent="0.2">
      <c r="A19" s="90" t="str">
        <f>IF(C19=0,"",COUNTA($C$2:C19))</f>
        <v/>
      </c>
      <c r="B19" s="92" t="str">
        <f>IFERROR(VLOOKUP(C19,$F$2:G43,2,FALSE),"0")</f>
        <v>0</v>
      </c>
      <c r="C19" s="93"/>
      <c r="F19" s="93"/>
      <c r="G19" s="93"/>
      <c r="H19" s="93"/>
      <c r="J19" s="93"/>
      <c r="K19" s="93"/>
      <c r="M19" s="64" t="s">
        <v>1180</v>
      </c>
      <c r="N19" s="90" t="str">
        <f>IF(ISBLANK(R19),"",COUNTA($R$2:R19))</f>
        <v/>
      </c>
      <c r="O19" s="90" t="str">
        <f>IF(ISBLANK(R19),"",IF(ISNUMBER(SEARCH("+",R19)),LEFT(R19,SEARCH("+",R19,1)-1),LEFT(R19,SEARCH("-",R19,1)-1)))</f>
        <v/>
      </c>
      <c r="P19" s="90">
        <f>IF(VALUE(T19)&gt;0,-20,IF(VALUE(T19)&gt;VALUE(U19),-20,T19))</f>
        <v>0</v>
      </c>
      <c r="Q19" s="90">
        <f>IF(VALUE(U19)&gt;0,-20,IF(VALUE(U19)&gt;VALUE(T19),-20,U19))</f>
        <v>0</v>
      </c>
      <c r="R19" s="94"/>
      <c r="S19" s="95"/>
      <c r="T19" s="90">
        <f>IF(ISBLANK(R19),0,IF(ISNUMBER(SEARCH("+",R19)),RIGHT(R19,LEN(R19)-SEARCH("+",R19,1)),RIGHT(R19,LEN(R19)-SEARCH("-",R19,1)+1)))</f>
        <v>0</v>
      </c>
      <c r="U19" s="90">
        <f>IF(ISBLANK(S19),0,IF(ISNUMBER(SEARCH("+",S19)),RIGHT(S19,LEN(S19)-SEARCH("+",S19,1)),RIGHT(S19,LEN(S19)-SEARCH("-",S19,1)+1)))</f>
        <v>0</v>
      </c>
    </row>
    <row r="20" spans="1:21" ht="14.25" x14ac:dyDescent="0.2">
      <c r="A20" s="90" t="str">
        <f>IF(C20=0,"",COUNTA($C$2:C20))</f>
        <v/>
      </c>
      <c r="B20" s="92" t="str">
        <f>IFERROR(VLOOKUP(C20,$F$2:G44,2,FALSE),"0")</f>
        <v>0</v>
      </c>
      <c r="C20" s="93"/>
      <c r="F20" s="93"/>
      <c r="G20" s="93"/>
      <c r="H20" s="93"/>
      <c r="J20" s="93"/>
      <c r="K20" s="93"/>
      <c r="M20" s="64" t="s">
        <v>1181</v>
      </c>
      <c r="N20" s="90" t="str">
        <f>IF(ISBLANK(R20),"",COUNTA($R$2:R20))</f>
        <v/>
      </c>
      <c r="O20" s="90" t="str">
        <f>IF(ISBLANK(R20),"",IF(ISNUMBER(SEARCH("+",R20)),LEFT(R20,SEARCH("+",R20,1)-1),LEFT(R20,SEARCH("-",R20,1)-1)))</f>
        <v/>
      </c>
      <c r="P20" s="90">
        <f>IF(VALUE(T20)&gt;0,-20,IF(VALUE(T20)&gt;VALUE(U20),-20,T20))</f>
        <v>0</v>
      </c>
      <c r="Q20" s="90">
        <f>IF(VALUE(U20)&gt;0,-20,IF(VALUE(U20)&gt;VALUE(T20),-20,U20))</f>
        <v>0</v>
      </c>
      <c r="R20" s="94"/>
      <c r="S20" s="95"/>
      <c r="T20" s="90">
        <f>IF(ISBLANK(R20),0,IF(ISNUMBER(SEARCH("+",R20)),RIGHT(R20,LEN(R20)-SEARCH("+",R20,1)),RIGHT(R20,LEN(R20)-SEARCH("-",R20,1)+1)))</f>
        <v>0</v>
      </c>
      <c r="U20" s="90">
        <f>IF(ISBLANK(S20),0,IF(ISNUMBER(SEARCH("+",S20)),RIGHT(S20,LEN(S20)-SEARCH("+",S20,1)),RIGHT(S20,LEN(S20)-SEARCH("-",S20,1)+1)))</f>
        <v>0</v>
      </c>
    </row>
    <row r="21" spans="1:21" ht="14.25" x14ac:dyDescent="0.2">
      <c r="A21" s="90" t="str">
        <f>IF(C21=0,"",COUNTA($C$2:C21))</f>
        <v/>
      </c>
      <c r="B21" s="92" t="str">
        <f>IFERROR(VLOOKUP(C21,$F$2:G45,2,FALSE),"0")</f>
        <v>0</v>
      </c>
      <c r="C21" s="93"/>
      <c r="F21" s="93"/>
      <c r="G21" s="93"/>
      <c r="H21" s="93"/>
      <c r="J21" s="93"/>
      <c r="K21" s="93"/>
      <c r="M21" s="64" t="s">
        <v>1182</v>
      </c>
      <c r="N21" s="90" t="str">
        <f>IF(ISBLANK(R21),"",COUNTA($R$2:R21))</f>
        <v/>
      </c>
      <c r="O21" s="90" t="str">
        <f>IF(ISBLANK(R21),"",IF(ISNUMBER(SEARCH("+",R21)),LEFT(R21,SEARCH("+",R21,1)-1),LEFT(R21,SEARCH("-",R21,1)-1)))</f>
        <v/>
      </c>
      <c r="P21" s="90">
        <f>IF(VALUE(T21)&gt;0,-20,IF(VALUE(T21)&gt;VALUE(U21),-20,T21))</f>
        <v>0</v>
      </c>
      <c r="Q21" s="90">
        <f>IF(VALUE(U21)&gt;0,-20,IF(VALUE(U21)&gt;VALUE(T21),-20,U21))</f>
        <v>0</v>
      </c>
      <c r="R21" s="94"/>
      <c r="S21" s="95"/>
      <c r="T21" s="90">
        <f>IF(ISBLANK(R21),0,IF(ISNUMBER(SEARCH("+",R21)),RIGHT(R21,LEN(R21)-SEARCH("+",R21,1)),RIGHT(R21,LEN(R21)-SEARCH("-",R21,1)+1)))</f>
        <v>0</v>
      </c>
      <c r="U21" s="90">
        <f>IF(ISBLANK(S21),0,IF(ISNUMBER(SEARCH("+",S21)),RIGHT(S21,LEN(S21)-SEARCH("+",S21,1)),RIGHT(S21,LEN(S21)-SEARCH("-",S21,1)+1)))</f>
        <v>0</v>
      </c>
    </row>
    <row r="22" spans="1:21" ht="14.25" x14ac:dyDescent="0.2">
      <c r="A22" s="90" t="str">
        <f>IF(C22=0,"",COUNTA($C$2:C22))</f>
        <v/>
      </c>
      <c r="B22" s="92" t="str">
        <f>IFERROR(VLOOKUP(C22,$F$2:G46,2,FALSE),"0")</f>
        <v>0</v>
      </c>
      <c r="C22" s="93"/>
      <c r="F22" s="93"/>
      <c r="G22" s="93"/>
      <c r="H22" s="93"/>
      <c r="J22" s="93"/>
      <c r="K22" s="93"/>
      <c r="M22" s="64" t="s">
        <v>1183</v>
      </c>
      <c r="N22" s="90" t="str">
        <f>IF(ISBLANK(R22),"",COUNTA($R$2:R22))</f>
        <v/>
      </c>
      <c r="O22" s="90" t="str">
        <f>IF(ISBLANK(R22),"",IF(ISNUMBER(SEARCH("+",R22)),LEFT(R22,SEARCH("+",R22,1)-1),LEFT(R22,SEARCH("-",R22,1)-1)))</f>
        <v/>
      </c>
      <c r="P22" s="90">
        <f>IF(VALUE(T22)&gt;0,-20,IF(VALUE(T22)&gt;VALUE(U22),-20,T22))</f>
        <v>0</v>
      </c>
      <c r="Q22" s="90">
        <f>IF(VALUE(U22)&gt;0,-20,IF(VALUE(U22)&gt;VALUE(T22),-20,U22))</f>
        <v>0</v>
      </c>
      <c r="R22" s="94"/>
      <c r="S22" s="95"/>
      <c r="T22" s="90">
        <f>IF(ISBLANK(R22),0,IF(ISNUMBER(SEARCH("+",R22)),RIGHT(R22,LEN(R22)-SEARCH("+",R22,1)),RIGHT(R22,LEN(R22)-SEARCH("-",R22,1)+1)))</f>
        <v>0</v>
      </c>
      <c r="U22" s="90">
        <f>IF(ISBLANK(S22),0,IF(ISNUMBER(SEARCH("+",S22)),RIGHT(S22,LEN(S22)-SEARCH("+",S22,1)),RIGHT(S22,LEN(S22)-SEARCH("-",S22,1)+1)))</f>
        <v>0</v>
      </c>
    </row>
    <row r="23" spans="1:21" x14ac:dyDescent="0.2">
      <c r="A23" s="90" t="str">
        <f>IF(C23=0,"",COUNTA($C$2:C23))</f>
        <v/>
      </c>
      <c r="B23" s="92" t="str">
        <f>IFERROR(VLOOKUP(C23,$F$2:G47,2,FALSE),"0")</f>
        <v>0</v>
      </c>
      <c r="C23" s="93"/>
      <c r="F23" s="93"/>
      <c r="G23" s="93"/>
      <c r="H23" s="93"/>
      <c r="J23" s="93"/>
      <c r="K23" s="93"/>
      <c r="M23" s="100"/>
      <c r="N23" s="90" t="str">
        <f>IF(ISBLANK(R23),"",COUNTA($R$2:R23))</f>
        <v/>
      </c>
      <c r="O23" s="90" t="str">
        <f>IF(ISBLANK(R23),"",IF(ISNUMBER(SEARCH("+",R23)),LEFT(R23,SEARCH("+",R23,1)-1),LEFT(R23,SEARCH("-",R23,1)-1)))</f>
        <v/>
      </c>
      <c r="P23" s="90">
        <f>IF(VALUE(T23)&gt;0,-20,IF(VALUE(T23)&gt;VALUE(U23),-20,T23))</f>
        <v>0</v>
      </c>
      <c r="Q23" s="90">
        <f>IF(VALUE(U23)&gt;0,-20,IF(VALUE(U23)&gt;VALUE(T23),-20,U23))</f>
        <v>0</v>
      </c>
      <c r="R23" s="94"/>
      <c r="S23" s="95"/>
      <c r="T23" s="90">
        <f>IF(ISBLANK(R23),0,IF(ISNUMBER(SEARCH("+",R23)),RIGHT(R23,LEN(R23)-SEARCH("+",R23,1)),RIGHT(R23,LEN(R23)-SEARCH("-",R23,1)+1)))</f>
        <v>0</v>
      </c>
      <c r="U23" s="90">
        <f>IF(ISBLANK(S23),0,IF(ISNUMBER(SEARCH("+",S23)),RIGHT(S23,LEN(S23)-SEARCH("+",S23,1)),RIGHT(S23,LEN(S23)-SEARCH("-",S23,1)+1)))</f>
        <v>0</v>
      </c>
    </row>
    <row r="24" spans="1:21" x14ac:dyDescent="0.2">
      <c r="A24" s="90" t="str">
        <f>IF(C24=0,"",COUNTA($C$2:C24))</f>
        <v/>
      </c>
      <c r="B24" s="92" t="str">
        <f>IFERROR(VLOOKUP(C24,$F$2:G48,2,FALSE),"0")</f>
        <v>0</v>
      </c>
      <c r="C24" s="93"/>
      <c r="F24" s="93"/>
      <c r="G24" s="93"/>
      <c r="H24" s="93"/>
      <c r="J24" s="93"/>
      <c r="K24" s="93"/>
      <c r="M24" s="100"/>
      <c r="N24" s="90" t="str">
        <f>IF(ISBLANK(R24),"",COUNTA($R$2:R24))</f>
        <v/>
      </c>
      <c r="O24" s="90" t="str">
        <f>IF(ISBLANK(R24),"",IF(ISNUMBER(SEARCH("+",R24)),LEFT(R24,SEARCH("+",R24,1)-1),LEFT(R24,SEARCH("-",R24,1)-1)))</f>
        <v/>
      </c>
      <c r="P24" s="90">
        <f>IF(VALUE(T24)&gt;0,-20,IF(VALUE(T24)&gt;VALUE(U24),-20,T24))</f>
        <v>0</v>
      </c>
      <c r="Q24" s="90">
        <f>IF(VALUE(U24)&gt;0,-20,IF(VALUE(U24)&gt;VALUE(T24),-20,U24))</f>
        <v>0</v>
      </c>
      <c r="R24" s="94"/>
      <c r="S24" s="95"/>
      <c r="T24" s="90">
        <f>IF(ISBLANK(R24),0,IF(ISNUMBER(SEARCH("+",R24)),RIGHT(R24,LEN(R24)-SEARCH("+",R24,1)),RIGHT(R24,LEN(R24)-SEARCH("-",R24,1)+1)))</f>
        <v>0</v>
      </c>
      <c r="U24" s="90">
        <f>IF(ISBLANK(S24),0,IF(ISNUMBER(SEARCH("+",S24)),RIGHT(S24,LEN(S24)-SEARCH("+",S24,1)),RIGHT(S24,LEN(S24)-SEARCH("-",S24,1)+1)))</f>
        <v>0</v>
      </c>
    </row>
    <row r="25" spans="1:21" x14ac:dyDescent="0.2">
      <c r="A25" s="90" t="str">
        <f>IF(C25=0,"",COUNTA($C$2:C25))</f>
        <v/>
      </c>
      <c r="B25" s="92" t="str">
        <f>IFERROR(VLOOKUP(C25,$F$2:G49,2,FALSE),"0")</f>
        <v>0</v>
      </c>
      <c r="C25" s="93"/>
      <c r="F25" s="93"/>
      <c r="G25" s="93"/>
      <c r="H25" s="93"/>
      <c r="J25" s="93"/>
      <c r="K25" s="93"/>
      <c r="M25" s="100"/>
      <c r="N25" s="90" t="str">
        <f>IF(ISBLANK(R25),"",COUNTA($R$2:R25))</f>
        <v/>
      </c>
      <c r="O25" s="90" t="str">
        <f>IF(ISBLANK(R25),"",IF(ISNUMBER(SEARCH("+",R25)),LEFT(R25,SEARCH("+",R25,1)-1),LEFT(R25,SEARCH("-",R25,1)-1)))</f>
        <v/>
      </c>
      <c r="P25" s="90">
        <f>IF(VALUE(T25)&gt;0,-20,IF(VALUE(T25)&gt;VALUE(U25),-20,T25))</f>
        <v>0</v>
      </c>
      <c r="Q25" s="90">
        <f>IF(VALUE(U25)&gt;0,-20,IF(VALUE(U25)&gt;VALUE(T25),-20,U25))</f>
        <v>0</v>
      </c>
      <c r="R25" s="94"/>
      <c r="S25" s="95"/>
      <c r="T25" s="90">
        <f>IF(ISBLANK(R25),0,IF(ISNUMBER(SEARCH("+",R25)),RIGHT(R25,LEN(R25)-SEARCH("+",R25,1)),RIGHT(R25,LEN(R25)-SEARCH("-",R25,1)+1)))</f>
        <v>0</v>
      </c>
      <c r="U25" s="90">
        <f>IF(ISBLANK(S25),0,IF(ISNUMBER(SEARCH("+",S25)),RIGHT(S25,LEN(S25)-SEARCH("+",S25,1)),RIGHT(S25,LEN(S25)-SEARCH("-",S25,1)+1)))</f>
        <v>0</v>
      </c>
    </row>
    <row r="26" spans="1:21" x14ac:dyDescent="0.2">
      <c r="A26" s="90" t="str">
        <f>IF(C26=0,"",COUNTA($C$2:C26))</f>
        <v/>
      </c>
      <c r="B26" s="92" t="str">
        <f>IFERROR(VLOOKUP(C26,$F$2:G50,2,FALSE),"0")</f>
        <v>0</v>
      </c>
      <c r="C26" s="93"/>
      <c r="F26" s="93"/>
      <c r="G26" s="93"/>
      <c r="M26" s="100"/>
      <c r="N26" s="90" t="str">
        <f>IF(ISBLANK(R26),"",COUNTA($R$2:R26))</f>
        <v/>
      </c>
      <c r="O26" s="90" t="str">
        <f>IF(ISBLANK(R26),"",IF(ISNUMBER(SEARCH("+",R26)),LEFT(R26,SEARCH("+",R26,1)-1),LEFT(R26,SEARCH("-",R26,1)-1)))</f>
        <v/>
      </c>
      <c r="P26" s="90">
        <f>IF(VALUE(T26)&gt;0,-20,IF(VALUE(T26)&gt;VALUE(U26),-20,T26))</f>
        <v>0</v>
      </c>
      <c r="Q26" s="90">
        <f>IF(VALUE(U26)&gt;0,-20,IF(VALUE(U26)&gt;VALUE(T26),-20,U26))</f>
        <v>0</v>
      </c>
      <c r="R26" s="94"/>
      <c r="S26" s="95"/>
      <c r="T26" s="90">
        <f>IF(ISBLANK(R26),0,IF(ISNUMBER(SEARCH("+",R26)),RIGHT(R26,LEN(R26)-SEARCH("+",R26,1)),RIGHT(R26,LEN(R26)-SEARCH("-",R26,1)+1)))</f>
        <v>0</v>
      </c>
      <c r="U26" s="90">
        <f>IF(ISBLANK(S26),0,IF(ISNUMBER(SEARCH("+",S26)),RIGHT(S26,LEN(S26)-SEARCH("+",S26,1)),RIGHT(S26,LEN(S26)-SEARCH("-",S26,1)+1)))</f>
        <v>0</v>
      </c>
    </row>
    <row r="27" spans="1:21" x14ac:dyDescent="0.2">
      <c r="A27" s="90" t="str">
        <f>IF(C27=0,"",COUNTA($C$2:C27))</f>
        <v/>
      </c>
      <c r="B27" s="92" t="str">
        <f>IFERROR(VLOOKUP(C27,$F$2:G51,2,FALSE),"0")</f>
        <v>0</v>
      </c>
      <c r="C27" s="93"/>
      <c r="F27" s="93"/>
      <c r="G27" s="93"/>
      <c r="M27" s="100"/>
      <c r="N27" s="90" t="str">
        <f>IF(ISBLANK(R27),"",COUNTA($R$2:R27))</f>
        <v/>
      </c>
      <c r="O27" s="90" t="str">
        <f>IF(ISBLANK(R27),"",IF(ISNUMBER(SEARCH("+",R27)),LEFT(R27,SEARCH("+",R27,1)-1),LEFT(R27,SEARCH("-",R27,1)-1)))</f>
        <v/>
      </c>
      <c r="P27" s="90">
        <f>IF(VALUE(T27)&gt;0,-20,IF(VALUE(T27)&gt;VALUE(U27),-20,T27))</f>
        <v>0</v>
      </c>
      <c r="Q27" s="90">
        <f>IF(VALUE(U27)&gt;0,-20,IF(VALUE(U27)&gt;VALUE(T27),-20,U27))</f>
        <v>0</v>
      </c>
      <c r="R27" s="94"/>
      <c r="S27" s="95"/>
      <c r="T27" s="90">
        <f>IF(ISBLANK(R27),0,IF(ISNUMBER(SEARCH("+",R27)),RIGHT(R27,LEN(R27)-SEARCH("+",R27,1)),RIGHT(R27,LEN(R27)-SEARCH("-",R27,1)+1)))</f>
        <v>0</v>
      </c>
      <c r="U27" s="90">
        <f>IF(ISBLANK(S27),0,IF(ISNUMBER(SEARCH("+",S27)),RIGHT(S27,LEN(S27)-SEARCH("+",S27,1)),RIGHT(S27,LEN(S27)-SEARCH("-",S27,1)+1)))</f>
        <v>0</v>
      </c>
    </row>
    <row r="28" spans="1:21" x14ac:dyDescent="0.2">
      <c r="A28" s="90" t="str">
        <f>IF(C28=0,"",COUNTA($C$2:C28))</f>
        <v/>
      </c>
      <c r="B28" s="92" t="str">
        <f>IFERROR(VLOOKUP(C28,$F$2:G52,2,FALSE),"0")</f>
        <v>0</v>
      </c>
      <c r="C28" s="93"/>
      <c r="F28" s="93"/>
      <c r="G28" s="93"/>
      <c r="M28" s="100"/>
      <c r="N28" s="90" t="str">
        <f>IF(ISBLANK(R28),"",COUNTA($R$2:R28))</f>
        <v/>
      </c>
      <c r="O28" s="90" t="str">
        <f>IF(ISBLANK(R28),"",IF(ISNUMBER(SEARCH("+",R28)),LEFT(R28,SEARCH("+",R28,1)-1),LEFT(R28,SEARCH("-",R28,1)-1)))</f>
        <v/>
      </c>
      <c r="P28" s="90">
        <f>IF(VALUE(T28)&gt;0,-20,IF(VALUE(T28)&gt;VALUE(U28),-20,T28))</f>
        <v>0</v>
      </c>
      <c r="Q28" s="90">
        <f>IF(VALUE(U28)&gt;0,-20,IF(VALUE(U28)&gt;VALUE(T28),-20,U28))</f>
        <v>0</v>
      </c>
      <c r="R28" s="94"/>
      <c r="S28" s="95"/>
      <c r="T28" s="90">
        <f>IF(ISBLANK(R28),0,IF(ISNUMBER(SEARCH("+",R28)),RIGHT(R28,LEN(R28)-SEARCH("+",R28,1)),RIGHT(R28,LEN(R28)-SEARCH("-",R28,1)+1)))</f>
        <v>0</v>
      </c>
      <c r="U28" s="90">
        <f>IF(ISBLANK(S28),0,IF(ISNUMBER(SEARCH("+",S28)),RIGHT(S28,LEN(S28)-SEARCH("+",S28,1)),RIGHT(S28,LEN(S28)-SEARCH("-",S28,1)+1)))</f>
        <v>0</v>
      </c>
    </row>
    <row r="29" spans="1:21" x14ac:dyDescent="0.2">
      <c r="A29" s="90" t="str">
        <f>IF(C29=0,"",COUNTA($C$2:C29))</f>
        <v/>
      </c>
      <c r="B29" s="92" t="str">
        <f>IFERROR(VLOOKUP(C29,$F$2:G53,2,FALSE),"0")</f>
        <v>0</v>
      </c>
      <c r="C29" s="93"/>
      <c r="F29" s="93"/>
      <c r="G29" s="93"/>
      <c r="M29" s="100"/>
      <c r="N29" s="90" t="str">
        <f>IF(ISBLANK(R29),"",COUNTA($R$2:R29))</f>
        <v/>
      </c>
      <c r="O29" s="90" t="str">
        <f>IF(ISBLANK(R29),"",IF(ISNUMBER(SEARCH("+",R29)),LEFT(R29,SEARCH("+",R29,1)-1),LEFT(R29,SEARCH("-",R29,1)-1)))</f>
        <v/>
      </c>
      <c r="P29" s="90">
        <f>IF(VALUE(T29)&gt;0,-20,IF(VALUE(T29)&gt;VALUE(U29),-20,T29))</f>
        <v>0</v>
      </c>
      <c r="Q29" s="90">
        <f>IF(VALUE(U29)&gt;0,-20,IF(VALUE(U29)&gt;VALUE(T29),-20,U29))</f>
        <v>0</v>
      </c>
      <c r="R29" s="94"/>
      <c r="S29" s="95"/>
      <c r="T29" s="90">
        <f>IF(ISBLANK(R29),0,IF(ISNUMBER(SEARCH("+",R29)),RIGHT(R29,LEN(R29)-SEARCH("+",R29,1)),RIGHT(R29,LEN(R29)-SEARCH("-",R29,1)+1)))</f>
        <v>0</v>
      </c>
      <c r="U29" s="90">
        <f>IF(ISBLANK(S29),0,IF(ISNUMBER(SEARCH("+",S29)),RIGHT(S29,LEN(S29)-SEARCH("+",S29,1)),RIGHT(S29,LEN(S29)-SEARCH("-",S29,1)+1)))</f>
        <v>0</v>
      </c>
    </row>
    <row r="30" spans="1:21" x14ac:dyDescent="0.2">
      <c r="A30" s="90" t="str">
        <f>IF(C30=0,"",COUNTA($C$2:C30))</f>
        <v/>
      </c>
      <c r="B30" s="92" t="str">
        <f>IFERROR(VLOOKUP(C30,$F$2:G54,2,FALSE),"0")</f>
        <v>0</v>
      </c>
      <c r="C30" s="93"/>
      <c r="F30" s="93"/>
      <c r="G30" s="93"/>
      <c r="M30" s="100"/>
      <c r="N30" s="90" t="str">
        <f>IF(ISBLANK(R30),"",COUNTA($R$2:R30))</f>
        <v/>
      </c>
      <c r="O30" s="90" t="str">
        <f>IF(ISBLANK(R30),"",IF(ISNUMBER(SEARCH("+",R30)),LEFT(R30,SEARCH("+",R30,1)-1),LEFT(R30,SEARCH("-",R30,1)-1)))</f>
        <v/>
      </c>
      <c r="P30" s="90">
        <f>IF(VALUE(T30)&gt;0,-20,IF(VALUE(T30)&gt;VALUE(U30),-20,T30))</f>
        <v>0</v>
      </c>
      <c r="Q30" s="90">
        <f>IF(VALUE(U30)&gt;0,-20,IF(VALUE(U30)&gt;VALUE(T30),-20,U30))</f>
        <v>0</v>
      </c>
      <c r="R30" s="94"/>
      <c r="S30" s="95"/>
      <c r="T30" s="90">
        <f>IF(ISBLANK(R30),0,IF(ISNUMBER(SEARCH("+",R30)),RIGHT(R30,LEN(R30)-SEARCH("+",R30,1)),RIGHT(R30,LEN(R30)-SEARCH("-",R30,1)+1)))</f>
        <v>0</v>
      </c>
      <c r="U30" s="90">
        <f>IF(ISBLANK(S30),0,IF(ISNUMBER(SEARCH("+",S30)),RIGHT(S30,LEN(S30)-SEARCH("+",S30,1)),RIGHT(S30,LEN(S30)-SEARCH("-",S30,1)+1)))</f>
        <v>0</v>
      </c>
    </row>
    <row r="31" spans="1:21" x14ac:dyDescent="0.2">
      <c r="A31" s="90" t="str">
        <f>IF(C31=0,"",COUNTA($C$2:C31))</f>
        <v/>
      </c>
      <c r="B31" s="92" t="str">
        <f>IFERROR(VLOOKUP(C31,$F$2:G55,2,FALSE),"0")</f>
        <v>0</v>
      </c>
      <c r="C31" s="93"/>
      <c r="F31" s="93"/>
      <c r="G31" s="93"/>
      <c r="M31" s="100"/>
      <c r="N31" s="90" t="str">
        <f>IF(ISBLANK(R31),"",COUNTA($R$2:R31))</f>
        <v/>
      </c>
      <c r="O31" s="90" t="str">
        <f>IF(ISBLANK(R31),"",IF(ISNUMBER(SEARCH("+",R31)),LEFT(R31,SEARCH("+",R31,1)-1),LEFT(R31,SEARCH("-",R31,1)-1)))</f>
        <v/>
      </c>
      <c r="P31" s="90">
        <f>IF(VALUE(T31)&gt;0,-20,IF(VALUE(T31)&gt;VALUE(U31),-20,T31))</f>
        <v>0</v>
      </c>
      <c r="Q31" s="90">
        <f>IF(VALUE(U31)&gt;0,-20,IF(VALUE(U31)&gt;VALUE(T31),-20,U31))</f>
        <v>0</v>
      </c>
      <c r="R31" s="94"/>
      <c r="S31" s="95"/>
      <c r="T31" s="90">
        <f>IF(ISBLANK(R31),0,IF(ISNUMBER(SEARCH("+",R31)),RIGHT(R31,LEN(R31)-SEARCH("+",R31,1)),RIGHT(R31,LEN(R31)-SEARCH("-",R31,1)+1)))</f>
        <v>0</v>
      </c>
      <c r="U31" s="90">
        <f>IF(ISBLANK(S31),0,IF(ISNUMBER(SEARCH("+",S31)),RIGHT(S31,LEN(S31)-SEARCH("+",S31,1)),RIGHT(S31,LEN(S31)-SEARCH("-",S31,1)+1)))</f>
        <v>0</v>
      </c>
    </row>
    <row r="32" spans="1:21" x14ac:dyDescent="0.2">
      <c r="A32" s="90" t="str">
        <f>IF(C32=0,"",COUNTA($C$2:C32))</f>
        <v/>
      </c>
      <c r="B32" s="92" t="str">
        <f>IFERROR(VLOOKUP(C32,$F$2:G56,2,FALSE),"0")</f>
        <v>0</v>
      </c>
      <c r="C32" s="93"/>
      <c r="F32" s="93"/>
      <c r="G32" s="93"/>
      <c r="M32" s="100"/>
      <c r="N32" s="90" t="str">
        <f>IF(ISBLANK(R32),"",COUNTA($R$2:R32))</f>
        <v/>
      </c>
      <c r="O32" s="90" t="str">
        <f>IF(ISBLANK(R32),"",IF(ISNUMBER(SEARCH("+",R32)),LEFT(R32,SEARCH("+",R32,1)-1),LEFT(R32,SEARCH("-",R32,1)-1)))</f>
        <v/>
      </c>
      <c r="P32" s="90">
        <f>IF(VALUE(T32)&gt;0,-20,IF(VALUE(T32)&gt;VALUE(U32),-20,T32))</f>
        <v>0</v>
      </c>
      <c r="Q32" s="90">
        <f>IF(VALUE(U32)&gt;0,-20,IF(VALUE(U32)&gt;VALUE(T32),-20,U32))</f>
        <v>0</v>
      </c>
      <c r="R32" s="94"/>
      <c r="S32" s="96"/>
      <c r="T32" s="90">
        <f>IF(ISBLANK(R32),0,IF(ISNUMBER(SEARCH("+",R32)),RIGHT(R32,LEN(R32)-SEARCH("+",R32,1)),RIGHT(R32,LEN(R32)-SEARCH("-",R32,1)+1)))</f>
        <v>0</v>
      </c>
      <c r="U32" s="90">
        <f>IF(ISBLANK(S32),0,IF(ISNUMBER(SEARCH("+",S32)),RIGHT(S32,LEN(S32)-SEARCH("+",S32,1)),RIGHT(S32,LEN(S32)-SEARCH("-",S32,1)+1)))</f>
        <v>0</v>
      </c>
    </row>
    <row r="33" spans="1:21" x14ac:dyDescent="0.2">
      <c r="A33" s="90" t="str">
        <f>IF(C33=0,"",COUNTA($C$2:C33))</f>
        <v/>
      </c>
      <c r="B33" s="92" t="str">
        <f>IFERROR(VLOOKUP(C33,$F$2:G57,2,FALSE),"0")</f>
        <v>0</v>
      </c>
      <c r="C33" s="93"/>
      <c r="F33" s="93"/>
      <c r="G33" s="93"/>
      <c r="M33" s="100"/>
      <c r="N33" s="90" t="str">
        <f>IF(ISBLANK(R33),"",COUNTA($R$2:R33))</f>
        <v/>
      </c>
      <c r="O33" s="90" t="str">
        <f>IF(ISBLANK(R33),"",IF(ISNUMBER(SEARCH("+",R33)),LEFT(R33,SEARCH("+",R33,1)-1),LEFT(R33,SEARCH("-",R33,1)-1)))</f>
        <v/>
      </c>
      <c r="P33" s="90">
        <f>IF(VALUE(T33)&gt;0,-20,IF(VALUE(T33)&gt;VALUE(U33),-20,T33))</f>
        <v>0</v>
      </c>
      <c r="Q33" s="90">
        <f>IF(VALUE(U33)&gt;0,-20,IF(VALUE(U33)&gt;VALUE(T33),-20,U33))</f>
        <v>0</v>
      </c>
      <c r="R33" s="94"/>
      <c r="S33" s="96"/>
      <c r="T33" s="90">
        <f>IF(ISBLANK(R33),0,IF(ISNUMBER(SEARCH("+",R33)),RIGHT(R33,LEN(R33)-SEARCH("+",R33,1)),RIGHT(R33,LEN(R33)-SEARCH("-",R33,1)+1)))</f>
        <v>0</v>
      </c>
      <c r="U33" s="90">
        <f>IF(ISBLANK(S33),0,IF(ISNUMBER(SEARCH("+",S33)),RIGHT(S33,LEN(S33)-SEARCH("+",S33,1)),RIGHT(S33,LEN(S33)-SEARCH("-",S33,1)+1)))</f>
        <v>0</v>
      </c>
    </row>
    <row r="34" spans="1:21" x14ac:dyDescent="0.2">
      <c r="A34" s="90" t="str">
        <f>IF(C34=0,"",COUNTA($C$2:C34))</f>
        <v/>
      </c>
      <c r="B34" s="92" t="str">
        <f>IFERROR(VLOOKUP(C34,$F$2:G58,2,FALSE),"0")</f>
        <v>0</v>
      </c>
      <c r="C34" s="93"/>
      <c r="F34" s="93"/>
      <c r="G34" s="93"/>
      <c r="N34" s="90" t="str">
        <f>IF(ISBLANK(R34),"",COUNTA($R$2:R34))</f>
        <v/>
      </c>
      <c r="O34" s="90" t="str">
        <f>IF(ISBLANK(R34),"",IF(ISNUMBER(SEARCH("+",R34)),LEFT(R34,SEARCH("+",R34,1)-1),LEFT(R34,SEARCH("-",R34,1)-1)))</f>
        <v/>
      </c>
      <c r="P34" s="90">
        <f>IF(VALUE(T34)&gt;0,-20,IF(VALUE(T34)&gt;VALUE(U34),-20,T34))</f>
        <v>0</v>
      </c>
      <c r="Q34" s="90">
        <f>IF(VALUE(U34)&gt;0,-20,IF(VALUE(U34)&gt;VALUE(T34),-20,U34))</f>
        <v>0</v>
      </c>
      <c r="R34" s="96"/>
      <c r="S34" s="96"/>
      <c r="T34" s="90">
        <f>IF(ISBLANK(R34),0,IF(ISNUMBER(SEARCH("+",R34)),RIGHT(R34,LEN(R34)-SEARCH("+",R34,1)),RIGHT(R34,LEN(R34)-SEARCH("-",R34,1)+1)))</f>
        <v>0</v>
      </c>
      <c r="U34" s="90">
        <f>IF(ISBLANK(S34),0,IF(ISNUMBER(SEARCH("+",S34)),RIGHT(S34,LEN(S34)-SEARCH("+",S34,1)),RIGHT(S34,LEN(S34)-SEARCH("-",S34,1)+1)))</f>
        <v>0</v>
      </c>
    </row>
    <row r="35" spans="1:21" x14ac:dyDescent="0.2">
      <c r="A35" s="90" t="str">
        <f>IF(C35=0,"",COUNTA($C$2:C35))</f>
        <v/>
      </c>
      <c r="B35" s="92" t="str">
        <f>IFERROR(VLOOKUP(C35,$F$2:G59,2,FALSE),"0")</f>
        <v>0</v>
      </c>
      <c r="C35" s="93"/>
      <c r="F35" s="89"/>
      <c r="M35" s="100"/>
      <c r="N35" s="90" t="str">
        <f>IF(ISBLANK(R35),"",COUNTA($R$2:R35))</f>
        <v/>
      </c>
      <c r="O35" s="90" t="str">
        <f>IF(ISBLANK(R35),"",IF(ISNUMBER(SEARCH("+",R35)),LEFT(R35,SEARCH("+",R35,1)-1),LEFT(R35,SEARCH("-",R35,1)-1)))</f>
        <v/>
      </c>
      <c r="P35" s="90">
        <f>IF(VALUE(T35)&gt;0,-20,IF(VALUE(T35)&gt;VALUE(U35),-20,T35))</f>
        <v>0</v>
      </c>
      <c r="Q35" s="90">
        <f>IF(VALUE(U35)&gt;0,-20,IF(VALUE(U35)&gt;VALUE(T35),-20,U35))</f>
        <v>0</v>
      </c>
      <c r="R35" s="94"/>
      <c r="S35" s="96"/>
      <c r="T35" s="90">
        <f>IF(ISBLANK(R35),0,IF(ISNUMBER(SEARCH("+",R35)),RIGHT(R35,LEN(R35)-SEARCH("+",R35,1)),RIGHT(R35,LEN(R35)-SEARCH("-",R35,1)+1)))</f>
        <v>0</v>
      </c>
      <c r="U35" s="90">
        <f>IF(ISBLANK(S35),0,IF(ISNUMBER(SEARCH("+",S35)),RIGHT(S35,LEN(S35)-SEARCH("+",S35,1)),RIGHT(S35,LEN(S35)-SEARCH("-",S35,1)+1)))</f>
        <v>0</v>
      </c>
    </row>
    <row r="36" spans="1:21" x14ac:dyDescent="0.2">
      <c r="A36" s="90" t="str">
        <f>IF(C36=0,"",COUNTA($C$2:C36))</f>
        <v/>
      </c>
      <c r="B36" s="92" t="str">
        <f>IFERROR(VLOOKUP(C36,$F$2:G60,2,FALSE),"0")</f>
        <v>0</v>
      </c>
      <c r="C36" s="93"/>
      <c r="F36" s="89"/>
      <c r="M36" s="100"/>
      <c r="N36" s="90" t="str">
        <f>IF(ISBLANK(R36),"",COUNTA($R$2:R36))</f>
        <v/>
      </c>
      <c r="O36" s="90" t="str">
        <f>IF(ISBLANK(R36),"",IF(ISNUMBER(SEARCH("+",R36)),LEFT(R36,SEARCH("+",R36,1)-1),LEFT(R36,SEARCH("-",R36,1)-1)))</f>
        <v/>
      </c>
      <c r="P36" s="90">
        <f>IF(VALUE(T36)&gt;0,-20,IF(VALUE(T36)&gt;VALUE(U36),-20,T36))</f>
        <v>0</v>
      </c>
      <c r="Q36" s="90">
        <f>IF(VALUE(U36)&gt;0,-20,IF(VALUE(U36)&gt;VALUE(T36),-20,U36))</f>
        <v>0</v>
      </c>
      <c r="R36" s="94"/>
      <c r="S36" s="96"/>
      <c r="T36" s="90">
        <f>IF(ISBLANK(R36),0,IF(ISNUMBER(SEARCH("+",R36)),RIGHT(R36,LEN(R36)-SEARCH("+",R36,1)),RIGHT(R36,LEN(R36)-SEARCH("-",R36,1)+1)))</f>
        <v>0</v>
      </c>
      <c r="U36" s="90">
        <f>IF(ISBLANK(S36),0,IF(ISNUMBER(SEARCH("+",S36)),RIGHT(S36,LEN(S36)-SEARCH("+",S36,1)),RIGHT(S36,LEN(S36)-SEARCH("-",S36,1)+1)))</f>
        <v>0</v>
      </c>
    </row>
    <row r="37" spans="1:21" x14ac:dyDescent="0.2">
      <c r="A37" s="90" t="str">
        <f>IF(C37=0,"",COUNTA($C$2:C37))</f>
        <v/>
      </c>
      <c r="B37" s="92" t="str">
        <f>IFERROR(VLOOKUP(C37,$F$2:G61,2,FALSE),"0")</f>
        <v>0</v>
      </c>
      <c r="F37" s="89"/>
      <c r="M37" s="100"/>
      <c r="N37" s="90" t="str">
        <f>IF(ISBLANK(R37),"",COUNTA($R$2:R37))</f>
        <v/>
      </c>
      <c r="O37" s="90" t="str">
        <f>IF(ISBLANK(R37),"",IF(ISNUMBER(SEARCH("+",R37)),LEFT(R37,SEARCH("+",R37,1)-1),LEFT(R37,SEARCH("-",R37,1)-1)))</f>
        <v/>
      </c>
      <c r="P37" s="90">
        <f>IF(VALUE(T37)&gt;0,-20,IF(VALUE(T37)&gt;VALUE(U37),-20,T37))</f>
        <v>0</v>
      </c>
      <c r="Q37" s="90">
        <f>IF(VALUE(U37)&gt;0,-20,IF(VALUE(U37)&gt;VALUE(T37),-20,U37))</f>
        <v>0</v>
      </c>
      <c r="R37" s="94"/>
      <c r="S37" s="95"/>
      <c r="T37" s="90">
        <f>IF(ISBLANK(R37),0,IF(ISNUMBER(SEARCH("+",R37)),RIGHT(R37,LEN(R37)-SEARCH("+",R37,1)),RIGHT(R37,LEN(R37)-SEARCH("-",R37,1)+1)))</f>
        <v>0</v>
      </c>
      <c r="U37" s="90">
        <f>IF(ISBLANK(S37),0,IF(ISNUMBER(SEARCH("+",S37)),RIGHT(S37,LEN(S37)-SEARCH("+",S37,1)),RIGHT(S37,LEN(S37)-SEARCH("-",S37,1)+1)))</f>
        <v>0</v>
      </c>
    </row>
    <row r="38" spans="1:21" x14ac:dyDescent="0.2">
      <c r="A38" s="90" t="str">
        <f>IF(C38=0,"",COUNTA($C$2:C38))</f>
        <v/>
      </c>
      <c r="B38" s="92" t="str">
        <f>IFERROR(VLOOKUP(C38,$F$2:G62,2,FALSE),"0")</f>
        <v>0</v>
      </c>
      <c r="M38" s="100"/>
      <c r="N38" s="90" t="str">
        <f>IF(ISBLANK(R38),"",COUNTA($R$2:R38))</f>
        <v/>
      </c>
      <c r="O38" s="90" t="str">
        <f>IF(ISBLANK(R38),"",IF(ISNUMBER(SEARCH("+",R38)),LEFT(R38,SEARCH("+",R38,1)-1),LEFT(R38,SEARCH("-",R38,1)-1)))</f>
        <v/>
      </c>
      <c r="P38" s="90">
        <f>IF(VALUE(T38)&gt;0,-20,IF(VALUE(T38)&gt;VALUE(U38),-20,T38))</f>
        <v>0</v>
      </c>
      <c r="Q38" s="90">
        <f>IF(VALUE(U38)&gt;0,-20,IF(VALUE(U38)&gt;VALUE(T38),-20,U38))</f>
        <v>0</v>
      </c>
      <c r="R38" s="94"/>
      <c r="S38" s="95"/>
      <c r="T38" s="90">
        <f>IF(ISBLANK(R38),0,IF(ISNUMBER(SEARCH("+",R38)),RIGHT(R38,LEN(R38)-SEARCH("+",R38,1)),RIGHT(R38,LEN(R38)-SEARCH("-",R38,1)+1)))</f>
        <v>0</v>
      </c>
      <c r="U38" s="90">
        <f>IF(ISBLANK(S38),0,IF(ISNUMBER(SEARCH("+",S38)),RIGHT(S38,LEN(S38)-SEARCH("+",S38,1)),RIGHT(S38,LEN(S38)-SEARCH("-",S38,1)+1)))</f>
        <v>0</v>
      </c>
    </row>
    <row r="39" spans="1:21" x14ac:dyDescent="0.2">
      <c r="A39" s="90" t="str">
        <f>IF(C39=0,"",COUNTA($C$2:C39))</f>
        <v/>
      </c>
      <c r="B39" s="92" t="str">
        <f>IFERROR(VLOOKUP(C39,$F$2:G63,2,FALSE),"0")</f>
        <v>0</v>
      </c>
      <c r="N39" s="90" t="str">
        <f>IF(ISBLANK(R39),"",COUNTA($R$2:R39))</f>
        <v/>
      </c>
      <c r="O39" s="90" t="str">
        <f>IF(ISBLANK(R39),"",IF(ISNUMBER(SEARCH("+",R39)),LEFT(R39,SEARCH("+",R39,1)-1),LEFT(R39,SEARCH("-",R39,1)-1)))</f>
        <v/>
      </c>
      <c r="P39" s="90">
        <f>IF(VALUE(T39)&gt;0,-20,IF(VALUE(T39)&gt;VALUE(U39),-20,T39))</f>
        <v>0</v>
      </c>
      <c r="Q39" s="90">
        <f>IF(VALUE(U39)&gt;0,-20,IF(VALUE(U39)&gt;VALUE(T39),-20,U39))</f>
        <v>0</v>
      </c>
      <c r="R39" s="96"/>
      <c r="S39" s="96"/>
      <c r="T39" s="90">
        <f>IF(ISBLANK(R39),0,IF(ISNUMBER(SEARCH("+",R39)),RIGHT(R39,LEN(R39)-SEARCH("+",R39,1)),RIGHT(R39,LEN(R39)-SEARCH("-",R39,1)+1)))</f>
        <v>0</v>
      </c>
      <c r="U39" s="90">
        <f>IF(ISBLANK(S39),0,IF(ISNUMBER(SEARCH("+",S39)),RIGHT(S39,LEN(S39)-SEARCH("+",S39,1)),RIGHT(S39,LEN(S39)-SEARCH("-",S39,1)+1)))</f>
        <v>0</v>
      </c>
    </row>
    <row r="40" spans="1:21" x14ac:dyDescent="0.2">
      <c r="A40" s="90" t="str">
        <f>IF(C40=0,"",COUNTA($C$2:C40))</f>
        <v/>
      </c>
      <c r="B40" s="92" t="str">
        <f>IFERROR(VLOOKUP(C40,$F$2:G64,2,FALSE),"0")</f>
        <v>0</v>
      </c>
      <c r="N40" s="90" t="str">
        <f>IF(ISBLANK(R40),"",COUNTA($R$2:R40))</f>
        <v/>
      </c>
      <c r="O40" s="90" t="str">
        <f>IF(ISBLANK(R40),"",IF(ISNUMBER(SEARCH("+",R40)),LEFT(R40,SEARCH("+",R40,1)-1),LEFT(R40,SEARCH("-",R40,1)-1)))</f>
        <v/>
      </c>
      <c r="P40" s="90">
        <f>IF(VALUE(T40)&gt;0,-20,IF(VALUE(T40)&gt;VALUE(U40),-20,T40))</f>
        <v>0</v>
      </c>
      <c r="Q40" s="90">
        <f>IF(VALUE(U40)&gt;0,-20,IF(VALUE(U40)&gt;VALUE(T40),-20,U40))</f>
        <v>0</v>
      </c>
      <c r="R40" s="96"/>
      <c r="S40" s="96"/>
      <c r="T40" s="90">
        <f>IF(ISBLANK(R40),0,IF(ISNUMBER(SEARCH("+",R40)),RIGHT(R40,LEN(R40)-SEARCH("+",R40,1)),RIGHT(R40,LEN(R40)-SEARCH("-",R40,1)+1)))</f>
        <v>0</v>
      </c>
      <c r="U40" s="90">
        <f>IF(ISBLANK(S40),0,IF(ISNUMBER(SEARCH("+",S40)),RIGHT(S40,LEN(S40)-SEARCH("+",S40,1)),RIGHT(S40,LEN(S40)-SEARCH("-",S40,1)+1)))</f>
        <v>0</v>
      </c>
    </row>
    <row r="41" spans="1:21" x14ac:dyDescent="0.2">
      <c r="A41" s="90" t="str">
        <f>IF(C41=0,"",COUNTA($C$2:C41))</f>
        <v/>
      </c>
      <c r="B41" s="92" t="str">
        <f>IFERROR(VLOOKUP(C41,$F$2:G65,2,FALSE),"0")</f>
        <v>0</v>
      </c>
      <c r="N41" s="90" t="str">
        <f>IF(ISBLANK(R41),"",COUNTA($R$2:R41))</f>
        <v/>
      </c>
      <c r="O41" s="90" t="str">
        <f>IF(ISBLANK(R41),"",IF(ISNUMBER(SEARCH("+",R41)),LEFT(R41,SEARCH("+",R41,1)-1),LEFT(R41,SEARCH("-",R41,1)-1)))</f>
        <v/>
      </c>
      <c r="P41" s="90">
        <f>IF(VALUE(T41)&gt;0,-20,IF(VALUE(T41)&gt;VALUE(U41),-20,T41))</f>
        <v>0</v>
      </c>
      <c r="Q41" s="90">
        <f>IF(VALUE(U41)&gt;0,-20,IF(VALUE(U41)&gt;VALUE(T41),-20,U41))</f>
        <v>0</v>
      </c>
      <c r="R41" s="96"/>
      <c r="S41" s="96"/>
      <c r="T41" s="90">
        <f>IF(ISBLANK(R41),0,IF(ISNUMBER(SEARCH("+",R41)),RIGHT(R41,LEN(R41)-SEARCH("+",R41,1)),RIGHT(R41,LEN(R41)-SEARCH("-",R41,1)+1)))</f>
        <v>0</v>
      </c>
      <c r="U41" s="90">
        <f>IF(ISBLANK(S41),0,IF(ISNUMBER(SEARCH("+",S41)),RIGHT(S41,LEN(S41)-SEARCH("+",S41,1)),RIGHT(S41,LEN(S41)-SEARCH("-",S41,1)+1)))</f>
        <v>0</v>
      </c>
    </row>
    <row r="42" spans="1:21" x14ac:dyDescent="0.2">
      <c r="A42" s="90" t="str">
        <f>IF(C42=0,"",COUNTA($C$2:C42))</f>
        <v/>
      </c>
      <c r="B42" s="92" t="str">
        <f>IFERROR(VLOOKUP(C42,$F$2:G66,2,FALSE),"0")</f>
        <v>0</v>
      </c>
      <c r="N42" s="90" t="str">
        <f>IF(ISBLANK(R42),"",COUNTA($R$2:R42))</f>
        <v/>
      </c>
      <c r="O42" s="90" t="str">
        <f>IF(ISBLANK(R42),"",IF(ISNUMBER(SEARCH("+",R42)),LEFT(R42,SEARCH("+",R42,1)-1),LEFT(R42,SEARCH("-",R42,1)-1)))</f>
        <v/>
      </c>
      <c r="P42" s="90">
        <f>IF(VALUE(T42)&gt;0,-20,IF(VALUE(T42)&gt;VALUE(U42),-20,T42))</f>
        <v>0</v>
      </c>
      <c r="Q42" s="90">
        <f>IF(VALUE(U42)&gt;0,-20,IF(VALUE(U42)&gt;VALUE(T42),-20,U42))</f>
        <v>0</v>
      </c>
      <c r="R42" s="96"/>
      <c r="S42" s="96"/>
      <c r="T42" s="90">
        <f>IF(ISBLANK(R42),0,IF(ISNUMBER(SEARCH("+",R42)),RIGHT(R42,LEN(R42)-SEARCH("+",R42,1)),RIGHT(R42,LEN(R42)-SEARCH("-",R42,1)+1)))</f>
        <v>0</v>
      </c>
      <c r="U42" s="90">
        <f>IF(ISBLANK(S42),0,IF(ISNUMBER(SEARCH("+",S42)),RIGHT(S42,LEN(S42)-SEARCH("+",S42,1)),RIGHT(S42,LEN(S42)-SEARCH("-",S42,1)+1)))</f>
        <v>0</v>
      </c>
    </row>
    <row r="43" spans="1:21" x14ac:dyDescent="0.2">
      <c r="A43" s="90" t="str">
        <f>IF(C43=0,"",COUNTA($C$2:C43))</f>
        <v/>
      </c>
      <c r="B43" s="92" t="str">
        <f>IFERROR(VLOOKUP(C43,$F$2:G67,2,FALSE),"0")</f>
        <v>0</v>
      </c>
      <c r="N43" s="90" t="str">
        <f>IF(ISBLANK(R43),"",COUNTA($R$2:R43))</f>
        <v/>
      </c>
      <c r="O43" s="90" t="str">
        <f>IF(ISBLANK(R43),"",IF(ISNUMBER(SEARCH("+",R43)),LEFT(R43,SEARCH("+",R43,1)-1),LEFT(R43,SEARCH("-",R43,1)-1)))</f>
        <v/>
      </c>
      <c r="P43" s="90">
        <f>IF(VALUE(T43)&gt;0,-20,IF(VALUE(T43)&gt;VALUE(U43),-20,T43))</f>
        <v>0</v>
      </c>
      <c r="Q43" s="90">
        <f>IF(VALUE(U43)&gt;0,-20,IF(VALUE(U43)&gt;VALUE(T43),-20,U43))</f>
        <v>0</v>
      </c>
      <c r="R43" s="96"/>
      <c r="S43" s="96"/>
      <c r="T43" s="90">
        <f>IF(ISBLANK(R43),0,IF(ISNUMBER(SEARCH("+",R43)),RIGHT(R43,LEN(R43)-SEARCH("+",R43,1)),RIGHT(R43,LEN(R43)-SEARCH("-",R43,1)+1)))</f>
        <v>0</v>
      </c>
      <c r="U43" s="90">
        <f>IF(ISBLANK(S43),0,IF(ISNUMBER(SEARCH("+",S43)),RIGHT(S43,LEN(S43)-SEARCH("+",S43,1)),RIGHT(S43,LEN(S43)-SEARCH("-",S43,1)+1)))</f>
        <v>0</v>
      </c>
    </row>
    <row r="44" spans="1:21" x14ac:dyDescent="0.2">
      <c r="A44" s="90" t="str">
        <f>IF(C44=0,"",COUNTA($C$2:C44))</f>
        <v/>
      </c>
      <c r="B44" s="92" t="str">
        <f>IFERROR(VLOOKUP(C44,$F$2:G68,2,FALSE),"0")</f>
        <v>0</v>
      </c>
      <c r="N44" s="90" t="str">
        <f>IF(ISBLANK(R44),"",COUNTA($R$2:R44))</f>
        <v/>
      </c>
      <c r="O44" s="90" t="str">
        <f>IF(ISBLANK(R44),"",IF(ISNUMBER(SEARCH("+",R44)),LEFT(R44,SEARCH("+",R44,1)-1),LEFT(R44,SEARCH("-",R44,1)-1)))</f>
        <v/>
      </c>
      <c r="P44" s="90">
        <f>IF(VALUE(T44)&gt;0,-20,IF(VALUE(T44)&gt;VALUE(U44),-20,T44))</f>
        <v>0</v>
      </c>
      <c r="Q44" s="90">
        <f>IF(VALUE(U44)&gt;0,-20,IF(VALUE(U44)&gt;VALUE(T44),-20,U44))</f>
        <v>0</v>
      </c>
      <c r="R44" s="96"/>
      <c r="S44" s="96"/>
      <c r="T44" s="90">
        <f>IF(ISBLANK(R44),0,IF(ISNUMBER(SEARCH("+",R44)),RIGHT(R44,LEN(R44)-SEARCH("+",R44,1)),RIGHT(R44,LEN(R44)-SEARCH("-",R44,1)+1)))</f>
        <v>0</v>
      </c>
      <c r="U44" s="90">
        <f>IF(ISBLANK(S44),0,IF(ISNUMBER(SEARCH("+",S44)),RIGHT(S44,LEN(S44)-SEARCH("+",S44,1)),RIGHT(S44,LEN(S44)-SEARCH("-",S44,1)+1)))</f>
        <v>0</v>
      </c>
    </row>
    <row r="45" spans="1:21" x14ac:dyDescent="0.2">
      <c r="A45" s="90" t="str">
        <f>IF(C45=0,"",COUNTA($C$2:C45))</f>
        <v/>
      </c>
      <c r="B45" s="92" t="str">
        <f>IFERROR(VLOOKUP(C45,$F$2:G69,2,FALSE),"0")</f>
        <v>0</v>
      </c>
      <c r="N45" s="90" t="str">
        <f>IF(ISBLANK(R45),"",COUNTA($R$2:R45))</f>
        <v/>
      </c>
      <c r="O45" s="90" t="str">
        <f>IF(ISBLANK(R45),"",IF(ISNUMBER(SEARCH("+",R45)),LEFT(R45,SEARCH("+",R45,1)-1),LEFT(R45,SEARCH("-",R45,1)-1)))</f>
        <v/>
      </c>
      <c r="P45" s="90">
        <f>IF(VALUE(T45)&gt;0,-20,IF(VALUE(T45)&gt;VALUE(U45),-20,T45))</f>
        <v>0</v>
      </c>
      <c r="Q45" s="90">
        <f>IF(VALUE(U45)&gt;0,-20,IF(VALUE(U45)&gt;VALUE(T45),-20,U45))</f>
        <v>0</v>
      </c>
      <c r="R45" s="96"/>
      <c r="S45" s="96"/>
      <c r="T45" s="90">
        <f>IF(ISBLANK(R45),0,IF(ISNUMBER(SEARCH("+",R45)),RIGHT(R45,LEN(R45)-SEARCH("+",R45,1)),RIGHT(R45,LEN(R45)-SEARCH("-",R45,1)+1)))</f>
        <v>0</v>
      </c>
      <c r="U45" s="90">
        <f>IF(ISBLANK(S45),0,IF(ISNUMBER(SEARCH("+",S45)),RIGHT(S45,LEN(S45)-SEARCH("+",S45,1)),RIGHT(S45,LEN(S45)-SEARCH("-",S45,1)+1)))</f>
        <v>0</v>
      </c>
    </row>
    <row r="46" spans="1:21" x14ac:dyDescent="0.2">
      <c r="A46" s="90" t="str">
        <f>IF(C46=0,"",COUNTA($C$2:C46))</f>
        <v/>
      </c>
      <c r="B46" s="92" t="str">
        <f>IFERROR(VLOOKUP(C46,$F$2:G70,2,FALSE),"0")</f>
        <v>0</v>
      </c>
      <c r="N46" s="90" t="str">
        <f>IF(ISBLANK(R46),"",COUNTA($R$2:R46))</f>
        <v/>
      </c>
      <c r="O46" s="90" t="str">
        <f>IF(ISBLANK(R46),"",IF(ISNUMBER(SEARCH("+",R46)),LEFT(R46,SEARCH("+",R46,1)-1),LEFT(R46,SEARCH("-",R46,1)-1)))</f>
        <v/>
      </c>
      <c r="P46" s="90">
        <f>IF(VALUE(T46)&gt;0,-20,IF(VALUE(T46)&gt;VALUE(U46),-20,T46))</f>
        <v>0</v>
      </c>
      <c r="Q46" s="90">
        <f>IF(VALUE(U46)&gt;0,-20,IF(VALUE(U46)&gt;VALUE(T46),-20,U46))</f>
        <v>0</v>
      </c>
      <c r="R46" s="96"/>
      <c r="S46" s="96"/>
      <c r="T46" s="90">
        <f>IF(ISBLANK(R46),0,IF(ISNUMBER(SEARCH("+",R46)),RIGHT(R46,LEN(R46)-SEARCH("+",R46,1)),RIGHT(R46,LEN(R46)-SEARCH("-",R46,1)+1)))</f>
        <v>0</v>
      </c>
      <c r="U46" s="90">
        <f>IF(ISBLANK(S46),0,IF(ISNUMBER(SEARCH("+",S46)),RIGHT(S46,LEN(S46)-SEARCH("+",S46,1)),RIGHT(S46,LEN(S46)-SEARCH("-",S46,1)+1)))</f>
        <v>0</v>
      </c>
    </row>
    <row r="47" spans="1:21" x14ac:dyDescent="0.2">
      <c r="A47" s="90" t="str">
        <f>IF(C47=0,"",COUNTA($C$2:C47))</f>
        <v/>
      </c>
      <c r="B47" s="92" t="str">
        <f>IFERROR(VLOOKUP(C47,$F$2:G71,2,FALSE),"0")</f>
        <v>0</v>
      </c>
      <c r="N47" s="90" t="str">
        <f>IF(ISBLANK(R47),"",COUNTA($R$2:R47))</f>
        <v/>
      </c>
      <c r="O47" s="90" t="str">
        <f>IF(ISBLANK(R47),"",IF(ISNUMBER(SEARCH("+",R47)),LEFT(R47,SEARCH("+",R47,1)-1),LEFT(R47,SEARCH("-",R47,1)-1)))</f>
        <v/>
      </c>
      <c r="P47" s="90">
        <f>IF(VALUE(T47)&gt;0,-20,IF(VALUE(T47)&gt;VALUE(U47),-20,T47))</f>
        <v>0</v>
      </c>
      <c r="Q47" s="90">
        <f>IF(VALUE(U47)&gt;0,-20,IF(VALUE(U47)&gt;VALUE(T47),-20,U47))</f>
        <v>0</v>
      </c>
      <c r="R47" s="98"/>
      <c r="S47" s="98"/>
      <c r="T47" s="90">
        <f>IF(ISBLANK(R47),0,IF(ISNUMBER(SEARCH("+",R47)),RIGHT(R47,LEN(R47)-SEARCH("+",R47,1)),RIGHT(R47,LEN(R47)-SEARCH("-",R47,1)+1)))</f>
        <v>0</v>
      </c>
      <c r="U47" s="90">
        <f>IF(ISBLANK(S47),0,IF(ISNUMBER(SEARCH("+",S47)),RIGHT(S47,LEN(S47)-SEARCH("+",S47,1)),RIGHT(S47,LEN(S47)-SEARCH("-",S47,1)+1)))</f>
        <v>0</v>
      </c>
    </row>
    <row r="48" spans="1:21" x14ac:dyDescent="0.2">
      <c r="A48" s="90" t="str">
        <f>IF(C48=0,"",COUNTA($C$2:C48))</f>
        <v/>
      </c>
      <c r="B48" s="92" t="str">
        <f>IFERROR(VLOOKUP(C48,$F$2:G72,2,FALSE),"0")</f>
        <v>0</v>
      </c>
      <c r="N48" s="90" t="str">
        <f>IF(ISBLANK(R48),"",COUNTA($R$2:R48))</f>
        <v/>
      </c>
      <c r="O48" s="90" t="str">
        <f>IF(ISBLANK(R48),"",IF(ISNUMBER(SEARCH("+",R48)),LEFT(R48,SEARCH("+",R48,1)-1),LEFT(R48,SEARCH("-",R48,1)-1)))</f>
        <v/>
      </c>
      <c r="P48" s="90">
        <f>IF(VALUE(T48)&gt;0,-20,IF(VALUE(T48)&gt;VALUE(U48),-20,T48))</f>
        <v>0</v>
      </c>
      <c r="Q48" s="90">
        <f>IF(VALUE(U48)&gt;0,-20,IF(VALUE(U48)&gt;VALUE(T48),-20,U48))</f>
        <v>0</v>
      </c>
      <c r="R48" s="98"/>
      <c r="S48" s="96"/>
      <c r="T48" s="90">
        <f>IF(ISBLANK(R48),0,IF(ISNUMBER(SEARCH("+",R48)),RIGHT(R48,LEN(R48)-SEARCH("+",R48,1)),RIGHT(R48,LEN(R48)-SEARCH("-",R48,1)+1)))</f>
        <v>0</v>
      </c>
      <c r="U48" s="90">
        <f>IF(ISBLANK(S48),0,IF(ISNUMBER(SEARCH("+",S48)),RIGHT(S48,LEN(S48)-SEARCH("+",S48,1)),RIGHT(S48,LEN(S48)-SEARCH("-",S48,1)+1)))</f>
        <v>0</v>
      </c>
    </row>
    <row r="49" spans="1:21" x14ac:dyDescent="0.2">
      <c r="A49" s="90" t="str">
        <f>IF(C49=0,"",COUNTA($C$2:C49))</f>
        <v/>
      </c>
      <c r="B49" s="92" t="str">
        <f>IFERROR(VLOOKUP(C49,$F$2:G73,2,FALSE),"0")</f>
        <v>0</v>
      </c>
      <c r="N49" s="90" t="str">
        <f>IF(ISBLANK(R49),"",COUNTA($R$2:R49))</f>
        <v/>
      </c>
      <c r="O49" s="90" t="str">
        <f>IF(ISBLANK(R49),"",IF(ISNUMBER(SEARCH("+",R49)),LEFT(R49,SEARCH("+",R49,1)-1),LEFT(R49,SEARCH("-",R49,1)-1)))</f>
        <v/>
      </c>
      <c r="P49" s="90">
        <f>IF(VALUE(T49)&gt;0,-20,IF(VALUE(T49)&gt;VALUE(U49),-20,T49))</f>
        <v>0</v>
      </c>
      <c r="Q49" s="90">
        <f>IF(VALUE(U49)&gt;0,-20,IF(VALUE(U49)&gt;VALUE(T49),-20,U49))</f>
        <v>0</v>
      </c>
      <c r="R49" s="96"/>
      <c r="S49" s="96"/>
      <c r="T49" s="90">
        <f>IF(ISBLANK(R49),0,IF(ISNUMBER(SEARCH("+",R49)),RIGHT(R49,LEN(R49)-SEARCH("+",R49,1)),RIGHT(R49,LEN(R49)-SEARCH("-",R49,1)+1)))</f>
        <v>0</v>
      </c>
      <c r="U49" s="90">
        <f>IF(ISBLANK(S49),0,IF(ISNUMBER(SEARCH("+",S49)),RIGHT(S49,LEN(S49)-SEARCH("+",S49,1)),RIGHT(S49,LEN(S49)-SEARCH("-",S49,1)+1)))</f>
        <v>0</v>
      </c>
    </row>
    <row r="50" spans="1:21" x14ac:dyDescent="0.2">
      <c r="A50" s="90" t="str">
        <f>IF(C50=0,"",COUNTA($C$2:C50))</f>
        <v/>
      </c>
      <c r="B50" s="92" t="str">
        <f>IFERROR(VLOOKUP(C50,$F$2:G74,2,FALSE),"0")</f>
        <v>0</v>
      </c>
      <c r="N50" s="90" t="str">
        <f>IF(ISBLANK(R50),"",COUNTA($R$2:R50))</f>
        <v/>
      </c>
      <c r="O50" s="90" t="str">
        <f>IF(ISBLANK(R50),"",IF(ISNUMBER(SEARCH("+",R50)),LEFT(R50,SEARCH("+",R50,1)-1),LEFT(R50,SEARCH("-",R50,1)-1)))</f>
        <v/>
      </c>
      <c r="P50" s="90">
        <f>IF(VALUE(T50)&gt;0,-20,IF(VALUE(T50)&gt;VALUE(U50),-20,T50))</f>
        <v>0</v>
      </c>
      <c r="Q50" s="90">
        <f>IF(VALUE(U50)&gt;0,-20,IF(VALUE(U50)&gt;VALUE(T50),-20,U50))</f>
        <v>0</v>
      </c>
      <c r="R50" s="96"/>
      <c r="S50" s="96"/>
      <c r="T50" s="90">
        <f>IF(ISBLANK(R50),0,IF(ISNUMBER(SEARCH("+",R50)),RIGHT(R50,LEN(R50)-SEARCH("+",R50,1)),RIGHT(R50,LEN(R50)-SEARCH("-",R50,1)+1)))</f>
        <v>0</v>
      </c>
      <c r="U50" s="90">
        <f>IF(ISBLANK(S50),0,IF(ISNUMBER(SEARCH("+",S50)),RIGHT(S50,LEN(S50)-SEARCH("+",S50,1)),RIGHT(S50,LEN(S50)-SEARCH("-",S50,1)+1)))</f>
        <v>0</v>
      </c>
    </row>
    <row r="51" spans="1:21" x14ac:dyDescent="0.2">
      <c r="A51" s="90" t="str">
        <f>IF(C51=0,"",COUNTA($C$2:C51))</f>
        <v/>
      </c>
      <c r="B51" s="92" t="str">
        <f>IFERROR(VLOOKUP(C51,$F$2:G75,2,FALSE),"0")</f>
        <v>0</v>
      </c>
      <c r="N51" s="90" t="str">
        <f>IF(ISBLANK(R51),"",COUNTA($R$2:R51))</f>
        <v/>
      </c>
      <c r="O51" s="90" t="str">
        <f>IF(ISBLANK(R51),"",IF(ISNUMBER(SEARCH("+",R51)),LEFT(R51,SEARCH("+",R51,1)-1),LEFT(R51,SEARCH("-",R51,1)-1)))</f>
        <v/>
      </c>
      <c r="P51" s="90">
        <f>IF(VALUE(T51)&gt;0,-20,IF(VALUE(T51)&gt;VALUE(U51),-20,T51))</f>
        <v>0</v>
      </c>
      <c r="Q51" s="90">
        <f>IF(VALUE(U51)&gt;0,-20,IF(VALUE(U51)&gt;VALUE(T51),-20,U51))</f>
        <v>0</v>
      </c>
      <c r="R51" s="96"/>
      <c r="S51" s="96"/>
      <c r="T51" s="90">
        <f>IF(ISBLANK(R51),0,IF(ISNUMBER(SEARCH("+",R51)),RIGHT(R51,LEN(R51)-SEARCH("+",R51,1)),RIGHT(R51,LEN(R51)-SEARCH("-",R51,1)+1)))</f>
        <v>0</v>
      </c>
      <c r="U51" s="90">
        <f>IF(ISBLANK(S51),0,IF(ISNUMBER(SEARCH("+",S51)),RIGHT(S51,LEN(S51)-SEARCH("+",S51,1)),RIGHT(S51,LEN(S51)-SEARCH("-",S51,1)+1)))</f>
        <v>0</v>
      </c>
    </row>
    <row r="52" spans="1:21" x14ac:dyDescent="0.2">
      <c r="A52" s="90" t="str">
        <f>IF(C52=0,"",COUNTA($C$2:C52))</f>
        <v/>
      </c>
      <c r="B52" s="92" t="str">
        <f>IFERROR(VLOOKUP(C52,$F$2:G76,2,FALSE),"0")</f>
        <v>0</v>
      </c>
      <c r="N52" s="90" t="str">
        <f>IF(ISBLANK(R52),"",COUNTA($R$2:R52))</f>
        <v/>
      </c>
      <c r="O52" s="90" t="str">
        <f>IF(ISBLANK(R52),"",IF(ISNUMBER(SEARCH("+",R52)),LEFT(R52,SEARCH("+",R52,1)-1),LEFT(R52,SEARCH("-",R52,1)-1)))</f>
        <v/>
      </c>
      <c r="P52" s="90">
        <f>IF(VALUE(T52)&gt;0,-20,IF(VALUE(T52)&gt;VALUE(U52),-20,T52))</f>
        <v>0</v>
      </c>
      <c r="Q52" s="90">
        <f>IF(VALUE(U52)&gt;0,-20,IF(VALUE(U52)&gt;VALUE(T52),-20,U52))</f>
        <v>0</v>
      </c>
      <c r="R52" s="96"/>
      <c r="S52" s="96"/>
      <c r="T52" s="90">
        <f>IF(ISBLANK(R52),0,IF(ISNUMBER(SEARCH("+",R52)),RIGHT(R52,LEN(R52)-SEARCH("+",R52,1)),RIGHT(R52,LEN(R52)-SEARCH("-",R52,1)+1)))</f>
        <v>0</v>
      </c>
      <c r="U52" s="90">
        <f>IF(ISBLANK(S52),0,IF(ISNUMBER(SEARCH("+",S52)),RIGHT(S52,LEN(S52)-SEARCH("+",S52,1)),RIGHT(S52,LEN(S52)-SEARCH("-",S52,1)+1)))</f>
        <v>0</v>
      </c>
    </row>
    <row r="53" spans="1:21" x14ac:dyDescent="0.2">
      <c r="A53" s="90" t="str">
        <f>IF(C53=0,"",COUNTA($C$2:C53))</f>
        <v/>
      </c>
      <c r="B53" s="92" t="str">
        <f>IFERROR(VLOOKUP(C53,$F$2:G77,2,FALSE),"0")</f>
        <v>0</v>
      </c>
      <c r="N53" s="90" t="str">
        <f>IF(ISBLANK(R53),"",COUNTA($R$2:R53))</f>
        <v/>
      </c>
      <c r="O53" s="90" t="str">
        <f>IF(ISBLANK(R53),"",IF(ISNUMBER(SEARCH("+",R53)),LEFT(R53,SEARCH("+",R53,1)-1),LEFT(R53,SEARCH("-",R53,1)-1)))</f>
        <v/>
      </c>
      <c r="P53" s="90">
        <f>IF(VALUE(T53)&gt;0,-20,IF(VALUE(T53)&gt;VALUE(U53),-20,T53))</f>
        <v>0</v>
      </c>
      <c r="Q53" s="90">
        <f>IF(VALUE(U53)&gt;0,-20,IF(VALUE(U53)&gt;VALUE(T53),-20,U53))</f>
        <v>0</v>
      </c>
      <c r="R53" s="96"/>
      <c r="S53" s="96"/>
      <c r="T53" s="90">
        <f>IF(ISBLANK(R53),0,IF(ISNUMBER(SEARCH("+",R53)),RIGHT(R53,LEN(R53)-SEARCH("+",R53,1)),RIGHT(R53,LEN(R53)-SEARCH("-",R53,1)+1)))</f>
        <v>0</v>
      </c>
      <c r="U53" s="90">
        <f>IF(ISBLANK(S53),0,IF(ISNUMBER(SEARCH("+",S53)),RIGHT(S53,LEN(S53)-SEARCH("+",S53,1)),RIGHT(S53,LEN(S53)-SEARCH("-",S53,1)+1)))</f>
        <v>0</v>
      </c>
    </row>
    <row r="54" spans="1:21" x14ac:dyDescent="0.2">
      <c r="A54" s="90" t="str">
        <f>IF(C54=0,"",COUNTA($C$2:C54))</f>
        <v/>
      </c>
      <c r="B54" s="92" t="str">
        <f>IFERROR(VLOOKUP(C54,$F$2:G78,2,FALSE),"0")</f>
        <v>0</v>
      </c>
      <c r="N54" s="90" t="str">
        <f>IF(ISBLANK(R54),"",COUNTA($R$2:R54))</f>
        <v/>
      </c>
      <c r="O54" s="90" t="str">
        <f>IF(ISBLANK(R54),"",IF(ISNUMBER(SEARCH("+",R54)),LEFT(R54,SEARCH("+",R54,1)-1),LEFT(R54,SEARCH("-",R54,1)-1)))</f>
        <v/>
      </c>
      <c r="P54" s="90">
        <f>IF(VALUE(T54)&gt;0,-20,IF(VALUE(T54)&gt;VALUE(U54),-20,T54))</f>
        <v>0</v>
      </c>
      <c r="Q54" s="90">
        <f>IF(VALUE(U54)&gt;0,-20,IF(VALUE(U54)&gt;VALUE(T54),-20,U54))</f>
        <v>0</v>
      </c>
      <c r="R54" s="96"/>
      <c r="S54" s="96"/>
      <c r="T54" s="90">
        <f>IF(ISBLANK(R54),0,IF(ISNUMBER(SEARCH("+",R54)),RIGHT(R54,LEN(R54)-SEARCH("+",R54,1)),RIGHT(R54,LEN(R54)-SEARCH("-",R54,1)+1)))</f>
        <v>0</v>
      </c>
      <c r="U54" s="90">
        <f>IF(ISBLANK(S54),0,IF(ISNUMBER(SEARCH("+",S54)),RIGHT(S54,LEN(S54)-SEARCH("+",S54,1)),RIGHT(S54,LEN(S54)-SEARCH("-",S54,1)+1)))</f>
        <v>0</v>
      </c>
    </row>
    <row r="55" spans="1:21" x14ac:dyDescent="0.2">
      <c r="A55" s="90" t="str">
        <f>IF(C55=0,"",COUNTA($C$2:C55))</f>
        <v/>
      </c>
      <c r="B55" s="92" t="str">
        <f>IFERROR(VLOOKUP(C55,$F$2:G79,2,FALSE),"0")</f>
        <v>0</v>
      </c>
      <c r="N55" s="90" t="str">
        <f>IF(ISBLANK(R55),"",COUNTA($R$2:R55))</f>
        <v/>
      </c>
      <c r="O55" s="90" t="str">
        <f>IF(ISBLANK(R55),"",IF(ISNUMBER(SEARCH("+",R55)),LEFT(R55,SEARCH("+",R55,1)-1),LEFT(R55,SEARCH("-",R55,1)-1)))</f>
        <v/>
      </c>
      <c r="P55" s="90">
        <f>IF(VALUE(T55)&gt;0,-20,IF(VALUE(T55)&gt;VALUE(U55),-20,T55))</f>
        <v>0</v>
      </c>
      <c r="Q55" s="90">
        <f>IF(VALUE(U55)&gt;0,-20,IF(VALUE(U55)&gt;VALUE(T55),-20,U55))</f>
        <v>0</v>
      </c>
      <c r="R55" s="96"/>
      <c r="S55" s="96"/>
      <c r="T55" s="90">
        <f>IF(ISBLANK(R55),0,IF(ISNUMBER(SEARCH("+",R55)),RIGHT(R55,LEN(R55)-SEARCH("+",R55,1)),RIGHT(R55,LEN(R55)-SEARCH("-",R55,1)+1)))</f>
        <v>0</v>
      </c>
      <c r="U55" s="90">
        <f>IF(ISBLANK(S55),0,IF(ISNUMBER(SEARCH("+",S55)),RIGHT(S55,LEN(S55)-SEARCH("+",S55,1)),RIGHT(S55,LEN(S55)-SEARCH("-",S55,1)+1)))</f>
        <v>0</v>
      </c>
    </row>
    <row r="56" spans="1:21" x14ac:dyDescent="0.2">
      <c r="A56" s="90" t="str">
        <f>IF(C56=0,"",COUNTA($C$2:C56))</f>
        <v/>
      </c>
      <c r="B56" s="92" t="str">
        <f>IFERROR(VLOOKUP(C56,$F$2:G80,2,FALSE),"0")</f>
        <v>0</v>
      </c>
      <c r="N56" s="90" t="str">
        <f>IF(ISBLANK(R56),"",COUNTA($R$2:R56))</f>
        <v/>
      </c>
      <c r="O56" s="90" t="str">
        <f>IF(ISBLANK(R56),"",IF(ISNUMBER(SEARCH("+",R56)),LEFT(R56,SEARCH("+",R56,1)-1),LEFT(R56,SEARCH("-",R56,1)-1)))</f>
        <v/>
      </c>
      <c r="P56" s="90">
        <f>IF(VALUE(T56)&gt;0,-20,IF(VALUE(T56)&gt;VALUE(U56),-20,T56))</f>
        <v>0</v>
      </c>
      <c r="Q56" s="90">
        <f>IF(VALUE(U56)&gt;0,-20,IF(VALUE(U56)&gt;VALUE(T56),-20,U56))</f>
        <v>0</v>
      </c>
      <c r="R56" s="96"/>
      <c r="S56" s="96"/>
      <c r="T56" s="90">
        <f>IF(ISBLANK(R56),0,IF(ISNUMBER(SEARCH("+",R56)),RIGHT(R56,LEN(R56)-SEARCH("+",R56,1)),RIGHT(R56,LEN(R56)-SEARCH("-",R56,1)+1)))</f>
        <v>0</v>
      </c>
      <c r="U56" s="90">
        <f>IF(ISBLANK(S56),0,IF(ISNUMBER(SEARCH("+",S56)),RIGHT(S56,LEN(S56)-SEARCH("+",S56,1)),RIGHT(S56,LEN(S56)-SEARCH("-",S56,1)+1)))</f>
        <v>0</v>
      </c>
    </row>
    <row r="57" spans="1:21" x14ac:dyDescent="0.2">
      <c r="A57" s="90" t="str">
        <f>IF(C57=0,"",COUNTA($C$2:C57))</f>
        <v/>
      </c>
      <c r="B57" s="92" t="str">
        <f>IFERROR(VLOOKUP(C57,$F$2:G81,2,FALSE),"0")</f>
        <v>0</v>
      </c>
      <c r="N57" s="90" t="str">
        <f>IF(ISBLANK(R57),"",COUNTA($R$2:R57))</f>
        <v/>
      </c>
      <c r="O57" s="90" t="str">
        <f>IF(ISBLANK(R57),"",IF(ISNUMBER(SEARCH("+",R57)),LEFT(R57,SEARCH("+",R57,1)-1),LEFT(R57,SEARCH("-",R57,1)-1)))</f>
        <v/>
      </c>
      <c r="P57" s="90">
        <f>IF(VALUE(T57)&gt;0,-20,IF(VALUE(T57)&gt;VALUE(U57),-20,T57))</f>
        <v>0</v>
      </c>
      <c r="Q57" s="90">
        <f>IF(VALUE(U57)&gt;0,-20,IF(VALUE(U57)&gt;VALUE(T57),-20,U57))</f>
        <v>0</v>
      </c>
      <c r="R57" s="96"/>
      <c r="S57" s="96"/>
      <c r="T57" s="90">
        <f>IF(ISBLANK(R57),0,IF(ISNUMBER(SEARCH("+",R57)),RIGHT(R57,LEN(R57)-SEARCH("+",R57,1)),RIGHT(R57,LEN(R57)-SEARCH("-",R57,1)+1)))</f>
        <v>0</v>
      </c>
      <c r="U57" s="90">
        <f>IF(ISBLANK(S57),0,IF(ISNUMBER(SEARCH("+",S57)),RIGHT(S57,LEN(S57)-SEARCH("+",S57,1)),RIGHT(S57,LEN(S57)-SEARCH("-",S57,1)+1)))</f>
        <v>0</v>
      </c>
    </row>
    <row r="58" spans="1:21" x14ac:dyDescent="0.2">
      <c r="A58" s="90" t="str">
        <f>IF(C58=0,"",COUNTA($C$2:C58))</f>
        <v/>
      </c>
      <c r="B58" s="92" t="str">
        <f>IFERROR(VLOOKUP(C58,$F$2:G82,2,FALSE),"0")</f>
        <v>0</v>
      </c>
      <c r="N58" s="90" t="str">
        <f>IF(ISBLANK(R58),"",COUNTA($R$2:R58))</f>
        <v/>
      </c>
      <c r="O58" s="90" t="str">
        <f>IF(ISBLANK(R58),"",IF(ISNUMBER(SEARCH("+",R58)),LEFT(R58,SEARCH("+",R58,1)-1),LEFT(R58,SEARCH("-",R58,1)-1)))</f>
        <v/>
      </c>
      <c r="P58" s="90">
        <f>IF(VALUE(T58)&gt;0,-20,IF(VALUE(T58)&gt;VALUE(U58),-20,T58))</f>
        <v>0</v>
      </c>
      <c r="Q58" s="90">
        <f>IF(VALUE(U58)&gt;0,-20,IF(VALUE(U58)&gt;VALUE(T58),-20,U58))</f>
        <v>0</v>
      </c>
      <c r="R58" s="96"/>
      <c r="S58" s="98"/>
      <c r="T58" s="90">
        <f>IF(ISBLANK(R58),0,IF(ISNUMBER(SEARCH("+",R58)),RIGHT(R58,LEN(R58)-SEARCH("+",R58,1)),RIGHT(R58,LEN(R58)-SEARCH("-",R58,1)+1)))</f>
        <v>0</v>
      </c>
      <c r="U58" s="90">
        <f>IF(ISBLANK(S58),0,IF(ISNUMBER(SEARCH("+",S58)),RIGHT(S58,LEN(S58)-SEARCH("+",S58,1)),RIGHT(S58,LEN(S58)-SEARCH("-",S58,1)+1)))</f>
        <v>0</v>
      </c>
    </row>
    <row r="59" spans="1:21" x14ac:dyDescent="0.2">
      <c r="A59" s="90" t="str">
        <f>IF(C59=0,"",COUNTA($C$2:C59))</f>
        <v/>
      </c>
      <c r="B59" s="92" t="str">
        <f>IFERROR(VLOOKUP(C59,$F$2:G83,2,FALSE),"0")</f>
        <v>0</v>
      </c>
      <c r="N59" s="90" t="str">
        <f>IF(ISBLANK(R59),"",COUNTA($R$2:R59))</f>
        <v/>
      </c>
      <c r="O59" s="90" t="str">
        <f>IF(ISBLANK(R59),"",IF(ISNUMBER(SEARCH("+",R59)),LEFT(R59,SEARCH("+",R59,1)-1),LEFT(R59,SEARCH("-",R59,1)-1)))</f>
        <v/>
      </c>
      <c r="P59" s="90">
        <f>IF(VALUE(T59)&gt;0,-20,IF(VALUE(T59)&gt;VALUE(U59),-20,T59))</f>
        <v>0</v>
      </c>
      <c r="Q59" s="90">
        <f>IF(VALUE(U59)&gt;0,-20,IF(VALUE(U59)&gt;VALUE(T59),-20,U59))</f>
        <v>0</v>
      </c>
      <c r="R59" s="96"/>
      <c r="S59" s="96"/>
      <c r="T59" s="90">
        <f>IF(ISBLANK(R59),0,IF(ISNUMBER(SEARCH("+",R59)),RIGHT(R59,LEN(R59)-SEARCH("+",R59,1)),RIGHT(R59,LEN(R59)-SEARCH("-",R59,1)+1)))</f>
        <v>0</v>
      </c>
      <c r="U59" s="90">
        <f>IF(ISBLANK(S59),0,IF(ISNUMBER(SEARCH("+",S59)),RIGHT(S59,LEN(S59)-SEARCH("+",S59,1)),RIGHT(S59,LEN(S59)-SEARCH("-",S59,1)+1)))</f>
        <v>0</v>
      </c>
    </row>
    <row r="60" spans="1:21" x14ac:dyDescent="0.2">
      <c r="A60" s="90" t="str">
        <f>IF(C60=0,"",COUNTA($C$2:C60))</f>
        <v/>
      </c>
      <c r="B60" s="92" t="str">
        <f>IFERROR(VLOOKUP(C60,$F$2:G84,2,FALSE),"0")</f>
        <v>0</v>
      </c>
      <c r="N60" s="90" t="str">
        <f>IF(ISBLANK(R60),"",COUNTA($R$2:R60))</f>
        <v/>
      </c>
      <c r="O60" s="90" t="str">
        <f>IF(ISBLANK(R60),"",IF(ISNUMBER(SEARCH("+",R60)),LEFT(R60,SEARCH("+",R60,1)-1),LEFT(R60,SEARCH("-",R60,1)-1)))</f>
        <v/>
      </c>
      <c r="P60" s="90">
        <f>IF(VALUE(T60)&gt;0,-20,IF(VALUE(T60)&gt;VALUE(U60),-20,T60))</f>
        <v>0</v>
      </c>
      <c r="Q60" s="90">
        <f>IF(VALUE(U60)&gt;0,-20,IF(VALUE(U60)&gt;VALUE(T60),-20,U60))</f>
        <v>0</v>
      </c>
      <c r="R60" s="96"/>
      <c r="S60" s="96"/>
      <c r="T60" s="90">
        <f>IF(ISBLANK(R60),0,IF(ISNUMBER(SEARCH("+",R60)),RIGHT(R60,LEN(R60)-SEARCH("+",R60,1)),RIGHT(R60,LEN(R60)-SEARCH("-",R60,1)+1)))</f>
        <v>0</v>
      </c>
      <c r="U60" s="90">
        <f>IF(ISBLANK(S60),0,IF(ISNUMBER(SEARCH("+",S60)),RIGHT(S60,LEN(S60)-SEARCH("+",S60,1)),RIGHT(S60,LEN(S60)-SEARCH("-",S60,1)+1)))</f>
        <v>0</v>
      </c>
    </row>
    <row r="61" spans="1:21" x14ac:dyDescent="0.2">
      <c r="A61" s="90" t="str">
        <f>IF(C61=0,"",COUNTA($C$2:C61))</f>
        <v/>
      </c>
      <c r="B61" s="92" t="str">
        <f>IFERROR(VLOOKUP(C61,$F$2:G85,2,FALSE),"0")</f>
        <v>0</v>
      </c>
      <c r="N61" s="90" t="str">
        <f>IF(ISBLANK(R61),"",COUNTA($R$2:R61))</f>
        <v/>
      </c>
      <c r="O61" s="90" t="str">
        <f>IF(ISBLANK(R61),"",IF(ISNUMBER(SEARCH("+",R61)),LEFT(R61,SEARCH("+",R61,1)-1),LEFT(R61,SEARCH("-",R61,1)-1)))</f>
        <v/>
      </c>
      <c r="P61" s="90">
        <f>IF(VALUE(T61)&gt;0,-20,IF(VALUE(T61)&gt;VALUE(U61),-20,T61))</f>
        <v>0</v>
      </c>
      <c r="Q61" s="90">
        <f>IF(VALUE(U61)&gt;0,-20,IF(VALUE(U61)&gt;VALUE(T61),-20,U61))</f>
        <v>0</v>
      </c>
      <c r="R61" s="96"/>
      <c r="S61" s="96"/>
      <c r="T61" s="90">
        <f>IF(ISBLANK(R61),0,IF(ISNUMBER(SEARCH("+",R61)),RIGHT(R61,LEN(R61)-SEARCH("+",R61,1)),RIGHT(R61,LEN(R61)-SEARCH("-",R61,1)+1)))</f>
        <v>0</v>
      </c>
      <c r="U61" s="90">
        <f>IF(ISBLANK(S61),0,IF(ISNUMBER(SEARCH("+",S61)),RIGHT(S61,LEN(S61)-SEARCH("+",S61,1)),RIGHT(S61,LEN(S61)-SEARCH("-",S61,1)+1)))</f>
        <v>0</v>
      </c>
    </row>
    <row r="62" spans="1:21" x14ac:dyDescent="0.2">
      <c r="A62" s="90" t="str">
        <f>IF(C62=0,"",COUNTA($C$2:C62))</f>
        <v/>
      </c>
      <c r="B62" s="92" t="str">
        <f>IFERROR(VLOOKUP(C62,$F$2:G86,2,FALSE),"0")</f>
        <v>0</v>
      </c>
      <c r="N62" s="90" t="str">
        <f>IF(ISBLANK(R62),"",COUNTA($R$2:R62))</f>
        <v/>
      </c>
      <c r="O62" s="90" t="str">
        <f>IF(ISBLANK(R62),"",IF(ISNUMBER(SEARCH("+",R62)),LEFT(R62,SEARCH("+",R62,1)-1),LEFT(R62,SEARCH("-",R62,1)-1)))</f>
        <v/>
      </c>
      <c r="P62" s="90">
        <f>IF(VALUE(T62)&gt;0,-20,IF(VALUE(T62)&gt;VALUE(U62),-20,T62))</f>
        <v>0</v>
      </c>
      <c r="Q62" s="90">
        <f>IF(VALUE(U62)&gt;0,-20,IF(VALUE(U62)&gt;VALUE(T62),-20,U62))</f>
        <v>0</v>
      </c>
      <c r="R62" s="96"/>
      <c r="S62" s="96"/>
      <c r="T62" s="90">
        <f>IF(ISBLANK(R62),0,IF(ISNUMBER(SEARCH("+",R62)),RIGHT(R62,LEN(R62)-SEARCH("+",R62,1)),RIGHT(R62,LEN(R62)-SEARCH("-",R62,1)+1)))</f>
        <v>0</v>
      </c>
      <c r="U62" s="90">
        <f>IF(ISBLANK(S62),0,IF(ISNUMBER(SEARCH("+",S62)),RIGHT(S62,LEN(S62)-SEARCH("+",S62,1)),RIGHT(S62,LEN(S62)-SEARCH("-",S62,1)+1)))</f>
        <v>0</v>
      </c>
    </row>
    <row r="63" spans="1:21" x14ac:dyDescent="0.2">
      <c r="A63" s="90" t="str">
        <f>IF(C63=0,"",COUNTA($C$2:C63))</f>
        <v/>
      </c>
      <c r="B63" s="92" t="str">
        <f>IFERROR(VLOOKUP(C63,$F$2:G87,2,FALSE),"0")</f>
        <v>0</v>
      </c>
      <c r="N63" s="90" t="str">
        <f>IF(ISBLANK(R63),"",COUNTA($R$2:R63))</f>
        <v/>
      </c>
      <c r="O63" s="90" t="str">
        <f>IF(ISBLANK(R63),"",IF(ISNUMBER(SEARCH("+",R63)),LEFT(R63,SEARCH("+",R63,1)-1),LEFT(R63,SEARCH("-",R63,1)-1)))</f>
        <v/>
      </c>
      <c r="P63" s="90">
        <f>IF(VALUE(T63)&gt;0,-20,IF(VALUE(T63)&gt;VALUE(U63),-20,T63))</f>
        <v>0</v>
      </c>
      <c r="Q63" s="90">
        <f>IF(VALUE(U63)&gt;0,-20,IF(VALUE(U63)&gt;VALUE(T63),-20,U63))</f>
        <v>0</v>
      </c>
      <c r="R63" s="96"/>
      <c r="S63" s="96"/>
      <c r="T63" s="90">
        <f>IF(ISBLANK(R63),0,IF(ISNUMBER(SEARCH("+",R63)),RIGHT(R63,LEN(R63)-SEARCH("+",R63,1)),RIGHT(R63,LEN(R63)-SEARCH("-",R63,1)+1)))</f>
        <v>0</v>
      </c>
      <c r="U63" s="90">
        <f>IF(ISBLANK(S63),0,IF(ISNUMBER(SEARCH("+",S63)),RIGHT(S63,LEN(S63)-SEARCH("+",S63,1)),RIGHT(S63,LEN(S63)-SEARCH("-",S63,1)+1)))</f>
        <v>0</v>
      </c>
    </row>
    <row r="64" spans="1:21" x14ac:dyDescent="0.2">
      <c r="A64" s="90" t="str">
        <f>IF(C64=0,"",COUNTA($C$2:C64))</f>
        <v/>
      </c>
      <c r="B64" s="92" t="str">
        <f>IFERROR(VLOOKUP(C64,$F$2:G88,2,FALSE),"0")</f>
        <v>0</v>
      </c>
      <c r="N64" s="90" t="str">
        <f>IF(ISBLANK(R64),"",COUNTA($R$2:R64))</f>
        <v/>
      </c>
      <c r="O64" s="90" t="str">
        <f>IF(ISBLANK(R64),"",IF(ISNUMBER(SEARCH("+",R64)),LEFT(R64,SEARCH("+",R64,1)-1),LEFT(R64,SEARCH("-",R64,1)-1)))</f>
        <v/>
      </c>
      <c r="P64" s="90">
        <f>IF(VALUE(T64)&gt;0,-20,IF(VALUE(T64)&gt;VALUE(U64),-20,T64))</f>
        <v>0</v>
      </c>
      <c r="Q64" s="90">
        <f>IF(VALUE(U64)&gt;0,-20,IF(VALUE(U64)&gt;VALUE(T64),-20,U64))</f>
        <v>0</v>
      </c>
      <c r="R64" s="96"/>
      <c r="S64" s="96"/>
      <c r="T64" s="90">
        <f>IF(ISBLANK(R64),0,IF(ISNUMBER(SEARCH("+",R64)),RIGHT(R64,LEN(R64)-SEARCH("+",R64,1)),RIGHT(R64,LEN(R64)-SEARCH("-",R64,1)+1)))</f>
        <v>0</v>
      </c>
      <c r="U64" s="90">
        <f>IF(ISBLANK(S64),0,IF(ISNUMBER(SEARCH("+",S64)),RIGHT(S64,LEN(S64)-SEARCH("+",S64,1)),RIGHT(S64,LEN(S64)-SEARCH("-",S64,1)+1)))</f>
        <v>0</v>
      </c>
    </row>
    <row r="65" spans="1:21" x14ac:dyDescent="0.2">
      <c r="A65" s="90" t="str">
        <f>IF(C65=0,"",COUNTA($C$2:C65))</f>
        <v/>
      </c>
      <c r="B65" s="92" t="str">
        <f>IFERROR(VLOOKUP(C65,$F$2:G89,2,FALSE),"0")</f>
        <v>0</v>
      </c>
      <c r="N65" s="90" t="str">
        <f>IF(ISBLANK(R65),"",COUNTA($R$2:R65))</f>
        <v/>
      </c>
      <c r="O65" s="90" t="str">
        <f>IF(ISBLANK(R65),"",IF(ISNUMBER(SEARCH("+",R65)),LEFT(R65,SEARCH("+",R65,1)-1),LEFT(R65,SEARCH("-",R65,1)-1)))</f>
        <v/>
      </c>
      <c r="P65" s="90">
        <f>IF(VALUE(T65)&gt;0,-20,IF(VALUE(T65)&gt;VALUE(U65),-20,T65))</f>
        <v>0</v>
      </c>
      <c r="Q65" s="90">
        <f>IF(VALUE(U65)&gt;0,-20,IF(VALUE(U65)&gt;VALUE(T65),-20,U65))</f>
        <v>0</v>
      </c>
      <c r="R65" s="96"/>
      <c r="S65" s="96"/>
      <c r="T65" s="90">
        <f>IF(ISBLANK(R65),0,IF(ISNUMBER(SEARCH("+",R65)),RIGHT(R65,LEN(R65)-SEARCH("+",R65,1)),RIGHT(R65,LEN(R65)-SEARCH("-",R65,1)+1)))</f>
        <v>0</v>
      </c>
      <c r="U65" s="90">
        <f>IF(ISBLANK(S65),0,IF(ISNUMBER(SEARCH("+",S65)),RIGHT(S65,LEN(S65)-SEARCH("+",S65,1)),RIGHT(S65,LEN(S65)-SEARCH("-",S65,1)+1)))</f>
        <v>0</v>
      </c>
    </row>
    <row r="66" spans="1:21" x14ac:dyDescent="0.2">
      <c r="A66" s="90" t="str">
        <f>IF(C66=0,"",COUNTA($C$2:C66))</f>
        <v/>
      </c>
      <c r="B66" s="92" t="str">
        <f>IFERROR(VLOOKUP(C66,$F$2:G90,2,FALSE),"0")</f>
        <v>0</v>
      </c>
      <c r="N66" s="90" t="str">
        <f>IF(ISBLANK(R66),"",COUNTA($R$2:R66))</f>
        <v/>
      </c>
      <c r="O66" s="90" t="str">
        <f>IF(ISBLANK(R66),"",IF(ISNUMBER(SEARCH("+",R66)),LEFT(R66,SEARCH("+",R66,1)-1),LEFT(R66,SEARCH("-",R66,1)-1)))</f>
        <v/>
      </c>
      <c r="P66" s="90">
        <f>IF(VALUE(T66)&gt;0,-20,IF(VALUE(T66)&gt;VALUE(U66),-20,T66))</f>
        <v>0</v>
      </c>
      <c r="Q66" s="90">
        <f>IF(VALUE(U66)&gt;0,-20,IF(VALUE(U66)&gt;VALUE(T66),-20,U66))</f>
        <v>0</v>
      </c>
      <c r="R66" s="96"/>
      <c r="S66" s="96"/>
      <c r="T66" s="90">
        <f>IF(ISBLANK(R66),0,IF(ISNUMBER(SEARCH("+",R66)),RIGHT(R66,LEN(R66)-SEARCH("+",R66,1)),RIGHT(R66,LEN(R66)-SEARCH("-",R66,1)+1)))</f>
        <v>0</v>
      </c>
      <c r="U66" s="90">
        <f>IF(ISBLANK(S66),0,IF(ISNUMBER(SEARCH("+",S66)),RIGHT(S66,LEN(S66)-SEARCH("+",S66,1)),RIGHT(S66,LEN(S66)-SEARCH("-",S66,1)+1)))</f>
        <v>0</v>
      </c>
    </row>
    <row r="67" spans="1:21" x14ac:dyDescent="0.2">
      <c r="A67" s="90" t="str">
        <f>IF(C67=0,"",COUNTA($C$2:C67))</f>
        <v/>
      </c>
      <c r="B67" s="92" t="str">
        <f>IFERROR(VLOOKUP(C67,$F$2:G91,2,FALSE),"0")</f>
        <v>0</v>
      </c>
      <c r="N67" s="90" t="str">
        <f>IF(ISBLANK(R67),"",COUNTA($R$2:R67))</f>
        <v/>
      </c>
      <c r="O67" s="90" t="str">
        <f>IF(ISBLANK(R67),"",IF(ISNUMBER(SEARCH("+",R67)),LEFT(R67,SEARCH("+",R67,1)-1),LEFT(R67,SEARCH("-",R67,1)-1)))</f>
        <v/>
      </c>
      <c r="P67" s="90">
        <f>IF(VALUE(T67)&gt;0,-20,IF(VALUE(T67)&gt;VALUE(U67),-20,T67))</f>
        <v>0</v>
      </c>
      <c r="Q67" s="90">
        <f>IF(VALUE(U67)&gt;0,-20,IF(VALUE(U67)&gt;VALUE(T67),-20,U67))</f>
        <v>0</v>
      </c>
      <c r="R67" s="96"/>
      <c r="S67" s="96"/>
      <c r="T67" s="90">
        <f>IF(ISBLANK(R67),0,IF(ISNUMBER(SEARCH("+",R67)),RIGHT(R67,LEN(R67)-SEARCH("+",R67,1)),RIGHT(R67,LEN(R67)-SEARCH("-",R67,1)+1)))</f>
        <v>0</v>
      </c>
      <c r="U67" s="90">
        <f>IF(ISBLANK(S67),0,IF(ISNUMBER(SEARCH("+",S67)),RIGHT(S67,LEN(S67)-SEARCH("+",S67,1)),RIGHT(S67,LEN(S67)-SEARCH("-",S67,1)+1)))</f>
        <v>0</v>
      </c>
    </row>
    <row r="68" spans="1:21" x14ac:dyDescent="0.2">
      <c r="A68" s="90" t="str">
        <f>IF(C68=0,"",COUNTA($C$2:C68))</f>
        <v/>
      </c>
      <c r="B68" s="92" t="str">
        <f>IFERROR(VLOOKUP(C68,$F$2:G92,2,FALSE),"0")</f>
        <v>0</v>
      </c>
      <c r="N68" s="90" t="str">
        <f>IF(ISBLANK(R68),"",COUNTA($R$2:R68))</f>
        <v/>
      </c>
      <c r="O68" s="90" t="str">
        <f>IF(ISBLANK(R68),"",IF(ISNUMBER(SEARCH("+",R68)),LEFT(R68,SEARCH("+",R68,1)-1),LEFT(R68,SEARCH("-",R68,1)-1)))</f>
        <v/>
      </c>
      <c r="P68" s="90">
        <f>IF(VALUE(T68)&gt;0,-20,IF(VALUE(T68)&gt;VALUE(U68),-20,T68))</f>
        <v>0</v>
      </c>
      <c r="Q68" s="90">
        <f>IF(VALUE(U68)&gt;0,-20,IF(VALUE(U68)&gt;VALUE(T68),-20,U68))</f>
        <v>0</v>
      </c>
      <c r="R68" s="96"/>
      <c r="S68" s="96"/>
      <c r="T68" s="90">
        <f>IF(ISBLANK(R68),0,IF(ISNUMBER(SEARCH("+",R68)),RIGHT(R68,LEN(R68)-SEARCH("+",R68,1)),RIGHT(R68,LEN(R68)-SEARCH("-",R68,1)+1)))</f>
        <v>0</v>
      </c>
      <c r="U68" s="90">
        <f>IF(ISBLANK(S68),0,IF(ISNUMBER(SEARCH("+",S68)),RIGHT(S68,LEN(S68)-SEARCH("+",S68,1)),RIGHT(S68,LEN(S68)-SEARCH("-",S68,1)+1)))</f>
        <v>0</v>
      </c>
    </row>
    <row r="69" spans="1:21" x14ac:dyDescent="0.2">
      <c r="A69" s="90" t="str">
        <f>IF(C69=0,"",COUNTA($C$2:C69))</f>
        <v/>
      </c>
      <c r="B69" s="92" t="str">
        <f>IFERROR(VLOOKUP(C69,$F$2:G93,2,FALSE),"0")</f>
        <v>0</v>
      </c>
      <c r="N69" s="90" t="str">
        <f>IF(ISBLANK(R69),"",COUNTA($R$2:R69))</f>
        <v/>
      </c>
      <c r="O69" s="90" t="str">
        <f>IF(ISBLANK(R69),"",IF(ISNUMBER(SEARCH("+",R69)),LEFT(R69,SEARCH("+",R69,1)-1),LEFT(R69,SEARCH("-",R69,1)-1)))</f>
        <v/>
      </c>
      <c r="P69" s="90">
        <f>IF(VALUE(T69)&gt;0,-20,IF(VALUE(T69)&gt;VALUE(U69),-20,T69))</f>
        <v>0</v>
      </c>
      <c r="Q69" s="90">
        <f>IF(VALUE(U69)&gt;0,-20,IF(VALUE(U69)&gt;VALUE(T69),-20,U69))</f>
        <v>0</v>
      </c>
      <c r="R69" s="96"/>
      <c r="S69" s="96"/>
      <c r="T69" s="90">
        <f>IF(ISBLANK(R69),0,IF(ISNUMBER(SEARCH("+",R69)),RIGHT(R69,LEN(R69)-SEARCH("+",R69,1)),RIGHT(R69,LEN(R69)-SEARCH("-",R69,1)+1)))</f>
        <v>0</v>
      </c>
      <c r="U69" s="90">
        <f>IF(ISBLANK(S69),0,IF(ISNUMBER(SEARCH("+",S69)),RIGHT(S69,LEN(S69)-SEARCH("+",S69,1)),RIGHT(S69,LEN(S69)-SEARCH("-",S69,1)+1)))</f>
        <v>0</v>
      </c>
    </row>
    <row r="70" spans="1:21" x14ac:dyDescent="0.2">
      <c r="A70" s="90" t="str">
        <f>IF(C70=0,"",COUNTA($C$2:C70))</f>
        <v/>
      </c>
      <c r="B70" s="92" t="str">
        <f>IFERROR(VLOOKUP(C70,$F$2:G94,2,FALSE),"0")</f>
        <v>0</v>
      </c>
      <c r="N70" s="90" t="str">
        <f>IF(ISBLANK(R70),"",COUNTA($R$2:R70))</f>
        <v/>
      </c>
      <c r="O70" s="90" t="str">
        <f>IF(ISBLANK(R70),"",IF(ISNUMBER(SEARCH("+",R70)),LEFT(R70,SEARCH("+",R70,1)-1),LEFT(R70,SEARCH("-",R70,1)-1)))</f>
        <v/>
      </c>
      <c r="P70" s="90">
        <f>IF(VALUE(T70)&gt;0,-20,IF(VALUE(T70)&gt;VALUE(U70),-20,T70))</f>
        <v>0</v>
      </c>
      <c r="Q70" s="90">
        <f>IF(VALUE(U70)&gt;0,-20,IF(VALUE(U70)&gt;VALUE(T70),-20,U70))</f>
        <v>0</v>
      </c>
      <c r="R70" s="98"/>
      <c r="S70" s="98"/>
      <c r="T70" s="90">
        <f>IF(ISBLANK(R70),0,IF(ISNUMBER(SEARCH("+",R70)),RIGHT(R70,LEN(R70)-SEARCH("+",R70,1)),RIGHT(R70,LEN(R70)-SEARCH("-",R70,1)+1)))</f>
        <v>0</v>
      </c>
      <c r="U70" s="90">
        <f>IF(ISBLANK(S70),0,IF(ISNUMBER(SEARCH("+",S70)),RIGHT(S70,LEN(S70)-SEARCH("+",S70,1)),RIGHT(S70,LEN(S70)-SEARCH("-",S70,1)+1)))</f>
        <v>0</v>
      </c>
    </row>
    <row r="71" spans="1:21" x14ac:dyDescent="0.2">
      <c r="N71" s="90" t="str">
        <f>IF(ISBLANK(R71),"",COUNTA($R$2:R71))</f>
        <v/>
      </c>
      <c r="O71" s="90" t="str">
        <f>IF(ISBLANK(R71),"",IF(ISNUMBER(SEARCH("+",R71)),LEFT(R71,SEARCH("+",R71,1)-1),LEFT(R71,SEARCH("-",R71,1)-1)))</f>
        <v/>
      </c>
      <c r="P71" s="90">
        <f>IF(VALUE(T71)&gt;0,-20,IF(VALUE(T71)&gt;VALUE(U71),-20,T71))</f>
        <v>0</v>
      </c>
      <c r="Q71" s="90">
        <f>IF(VALUE(U71)&gt;0,-20,IF(VALUE(U71)&gt;VALUE(T71),-20,U71))</f>
        <v>0</v>
      </c>
      <c r="R71" s="96"/>
      <c r="S71" s="96"/>
      <c r="T71" s="90">
        <f>IF(ISBLANK(R71),0,IF(ISNUMBER(SEARCH("+",R71)),RIGHT(R71,LEN(R71)-SEARCH("+",R71,1)),RIGHT(R71,LEN(R71)-SEARCH("-",R71,1)+1)))</f>
        <v>0</v>
      </c>
      <c r="U71" s="90">
        <f>IF(ISBLANK(S71),0,IF(ISNUMBER(SEARCH("+",S71)),RIGHT(S71,LEN(S71)-SEARCH("+",S71,1)),RIGHT(S71,LEN(S71)-SEARCH("-",S71,1)+1)))</f>
        <v>0</v>
      </c>
    </row>
    <row r="72" spans="1:21" x14ac:dyDescent="0.2">
      <c r="N72" s="90" t="str">
        <f>IF(ISBLANK(R72),"",COUNTA($R$2:R72))</f>
        <v/>
      </c>
      <c r="O72" s="90" t="str">
        <f>IF(ISBLANK(R72),"",IF(ISNUMBER(SEARCH("+",R72)),LEFT(R72,SEARCH("+",R72,1)-1),LEFT(R72,SEARCH("-",R72,1)-1)))</f>
        <v/>
      </c>
      <c r="P72" s="90">
        <f>IF(VALUE(T72)&gt;0,-20,IF(VALUE(T72)&gt;VALUE(U72),-20,T72))</f>
        <v>0</v>
      </c>
      <c r="Q72" s="90">
        <f>IF(VALUE(U72)&gt;0,-20,IF(VALUE(U72)&gt;VALUE(T72),-20,U72))</f>
        <v>0</v>
      </c>
      <c r="R72" s="96"/>
      <c r="S72" s="96"/>
      <c r="T72" s="90">
        <f>IF(ISBLANK(R72),0,IF(ISNUMBER(SEARCH("+",R72)),RIGHT(R72,LEN(R72)-SEARCH("+",R72,1)),RIGHT(R72,LEN(R72)-SEARCH("-",R72,1)+1)))</f>
        <v>0</v>
      </c>
      <c r="U72" s="90">
        <f>IF(ISBLANK(S72),0,IF(ISNUMBER(SEARCH("+",S72)),RIGHT(S72,LEN(S72)-SEARCH("+",S72,1)),RIGHT(S72,LEN(S72)-SEARCH("-",S72,1)+1)))</f>
        <v>0</v>
      </c>
    </row>
    <row r="73" spans="1:21" x14ac:dyDescent="0.2">
      <c r="N73" s="90" t="str">
        <f>IF(ISBLANK(R73),"",COUNTA($R$2:R73))</f>
        <v/>
      </c>
      <c r="O73" s="90" t="str">
        <f>IF(ISBLANK(R73),"",IF(ISNUMBER(SEARCH("+",R73)),LEFT(R73,SEARCH("+",R73,1)-1),LEFT(R73,SEARCH("-",R73,1)-1)))</f>
        <v/>
      </c>
      <c r="P73" s="90">
        <f>IF(VALUE(T73)&gt;0,-20,IF(VALUE(T73)&gt;VALUE(U73),-20,T73))</f>
        <v>0</v>
      </c>
      <c r="Q73" s="90">
        <f>IF(VALUE(U73)&gt;0,-20,IF(VALUE(U73)&gt;VALUE(T73),-20,U73))</f>
        <v>0</v>
      </c>
      <c r="R73" s="96"/>
      <c r="S73" s="96"/>
      <c r="T73" s="90">
        <f>IF(ISBLANK(R73),0,IF(ISNUMBER(SEARCH("+",R73)),RIGHT(R73,LEN(R73)-SEARCH("+",R73,1)),RIGHT(R73,LEN(R73)-SEARCH("-",R73,1)+1)))</f>
        <v>0</v>
      </c>
      <c r="U73" s="90">
        <f>IF(ISBLANK(S73),0,IF(ISNUMBER(SEARCH("+",S73)),RIGHT(S73,LEN(S73)-SEARCH("+",S73,1)),RIGHT(S73,LEN(S73)-SEARCH("-",S73,1)+1)))</f>
        <v>0</v>
      </c>
    </row>
    <row r="74" spans="1:21" x14ac:dyDescent="0.2">
      <c r="N74" s="90" t="str">
        <f>IF(ISBLANK(R74),"",COUNTA($R$2:R74))</f>
        <v/>
      </c>
      <c r="O74" s="90" t="str">
        <f>IF(ISBLANK(R74),"",IF(ISNUMBER(SEARCH("+",R74)),LEFT(R74,SEARCH("+",R74,1)-1),LEFT(R74,SEARCH("-",R74,1)-1)))</f>
        <v/>
      </c>
      <c r="P74" s="90">
        <f>IF(VALUE(T74)&gt;0,-20,IF(VALUE(T74)&gt;VALUE(U74),-20,T74))</f>
        <v>0</v>
      </c>
      <c r="Q74" s="90">
        <f>IF(VALUE(U74)&gt;0,-20,IF(VALUE(U74)&gt;VALUE(T74),-20,U74))</f>
        <v>0</v>
      </c>
      <c r="R74" s="96"/>
      <c r="S74" s="96"/>
      <c r="T74" s="90">
        <f>IF(ISBLANK(R74),0,IF(ISNUMBER(SEARCH("+",R74)),RIGHT(R74,LEN(R74)-SEARCH("+",R74,1)),RIGHT(R74,LEN(R74)-SEARCH("-",R74,1)+1)))</f>
        <v>0</v>
      </c>
      <c r="U74" s="90">
        <f>IF(ISBLANK(S74),0,IF(ISNUMBER(SEARCH("+",S74)),RIGHT(S74,LEN(S74)-SEARCH("+",S74,1)),RIGHT(S74,LEN(S74)-SEARCH("-",S74,1)+1)))</f>
        <v>0</v>
      </c>
    </row>
    <row r="75" spans="1:21" x14ac:dyDescent="0.2">
      <c r="N75" s="90" t="str">
        <f>IF(ISBLANK(R75),"",COUNTA($R$2:R75))</f>
        <v/>
      </c>
      <c r="O75" s="90" t="str">
        <f>IF(ISBLANK(R75),"",IF(ISNUMBER(SEARCH("+",R75)),LEFT(R75,SEARCH("+",R75,1)-1),LEFT(R75,SEARCH("-",R75,1)-1)))</f>
        <v/>
      </c>
      <c r="P75" s="90">
        <f>IF(VALUE(T75)&gt;0,-20,IF(VALUE(T75)&gt;VALUE(U75),-20,T75))</f>
        <v>0</v>
      </c>
      <c r="Q75" s="90">
        <f>IF(VALUE(U75)&gt;0,-20,IF(VALUE(U75)&gt;VALUE(T75),-20,U75))</f>
        <v>0</v>
      </c>
      <c r="R75" s="96"/>
      <c r="S75" s="96"/>
      <c r="T75" s="90">
        <f>IF(ISBLANK(R75),0,IF(ISNUMBER(SEARCH("+",R75)),RIGHT(R75,LEN(R75)-SEARCH("+",R75,1)),RIGHT(R75,LEN(R75)-SEARCH("-",R75,1)+1)))</f>
        <v>0</v>
      </c>
      <c r="U75" s="90">
        <f>IF(ISBLANK(S75),0,IF(ISNUMBER(SEARCH("+",S75)),RIGHT(S75,LEN(S75)-SEARCH("+",S75,1)),RIGHT(S75,LEN(S75)-SEARCH("-",S75,1)+1)))</f>
        <v>0</v>
      </c>
    </row>
    <row r="76" spans="1:21" x14ac:dyDescent="0.2">
      <c r="N76" s="90" t="str">
        <f>IF(ISBLANK(R76),"",COUNTA($R$2:R76))</f>
        <v/>
      </c>
      <c r="O76" s="90" t="str">
        <f>IF(ISBLANK(R76),"",IF(ISNUMBER(SEARCH("+",R76)),LEFT(R76,SEARCH("+",R76,1)-1),LEFT(R76,SEARCH("-",R76,1)-1)))</f>
        <v/>
      </c>
      <c r="P76" s="90">
        <f>IF(VALUE(T76)&gt;0,-20,IF(VALUE(T76)&gt;VALUE(U76),-20,T76))</f>
        <v>0</v>
      </c>
      <c r="Q76" s="90">
        <f>IF(VALUE(U76)&gt;0,-20,IF(VALUE(U76)&gt;VALUE(T76),-20,U76))</f>
        <v>0</v>
      </c>
      <c r="R76" s="96"/>
      <c r="S76" s="96"/>
      <c r="T76" s="90">
        <f>IF(ISBLANK(R76),0,IF(ISNUMBER(SEARCH("+",R76)),RIGHT(R76,LEN(R76)-SEARCH("+",R76,1)),RIGHT(R76,LEN(R76)-SEARCH("-",R76,1)+1)))</f>
        <v>0</v>
      </c>
      <c r="U76" s="90">
        <f>IF(ISBLANK(S76),0,IF(ISNUMBER(SEARCH("+",S76)),RIGHT(S76,LEN(S76)-SEARCH("+",S76,1)),RIGHT(S76,LEN(S76)-SEARCH("-",S76,1)+1)))</f>
        <v>0</v>
      </c>
    </row>
    <row r="77" spans="1:21" x14ac:dyDescent="0.2">
      <c r="N77" s="90" t="str">
        <f>IF(ISBLANK(R77),"",COUNTA($R$2:R77))</f>
        <v/>
      </c>
      <c r="O77" s="90" t="str">
        <f>IF(ISBLANK(R77),"",IF(ISNUMBER(SEARCH("+",R77)),LEFT(R77,SEARCH("+",R77,1)-1),LEFT(R77,SEARCH("-",R77,1)-1)))</f>
        <v/>
      </c>
      <c r="P77" s="90">
        <f>IF(VALUE(T77)&gt;0,-20,IF(VALUE(T77)&gt;VALUE(U77),-20,T77))</f>
        <v>0</v>
      </c>
      <c r="Q77" s="90">
        <f>IF(VALUE(U77)&gt;0,-20,IF(VALUE(U77)&gt;VALUE(T77),-20,U77))</f>
        <v>0</v>
      </c>
      <c r="R77" s="96"/>
      <c r="S77" s="96"/>
      <c r="T77" s="90">
        <f>IF(ISBLANK(R77),0,IF(ISNUMBER(SEARCH("+",R77)),RIGHT(R77,LEN(R77)-SEARCH("+",R77,1)),RIGHT(R77,LEN(R77)-SEARCH("-",R77,1)+1)))</f>
        <v>0</v>
      </c>
      <c r="U77" s="90">
        <f>IF(ISBLANK(S77),0,IF(ISNUMBER(SEARCH("+",S77)),RIGHT(S77,LEN(S77)-SEARCH("+",S77,1)),RIGHT(S77,LEN(S77)-SEARCH("-",S77,1)+1)))</f>
        <v>0</v>
      </c>
    </row>
    <row r="78" spans="1:21" x14ac:dyDescent="0.2">
      <c r="N78" s="90" t="str">
        <f>IF(ISBLANK(R78),"",COUNTA($R$2:R78))</f>
        <v/>
      </c>
      <c r="O78" s="90" t="str">
        <f>IF(ISBLANK(R78),"",IF(ISNUMBER(SEARCH("+",R78)),LEFT(R78,SEARCH("+",R78,1)-1),LEFT(R78,SEARCH("-",R78,1)-1)))</f>
        <v/>
      </c>
      <c r="P78" s="90">
        <f>IF(VALUE(T78)&gt;0,-20,IF(VALUE(T78)&gt;VALUE(U78),-20,T78))</f>
        <v>0</v>
      </c>
      <c r="Q78" s="90">
        <f>IF(VALUE(U78)&gt;0,-20,IF(VALUE(U78)&gt;VALUE(T78),-20,U78))</f>
        <v>0</v>
      </c>
      <c r="R78" s="96"/>
      <c r="S78" s="96"/>
      <c r="T78" s="90">
        <f>IF(ISBLANK(R78),0,IF(ISNUMBER(SEARCH("+",R78)),RIGHT(R78,LEN(R78)-SEARCH("+",R78,1)),RIGHT(R78,LEN(R78)-SEARCH("-",R78,1)+1)))</f>
        <v>0</v>
      </c>
      <c r="U78" s="90">
        <f>IF(ISBLANK(S78),0,IF(ISNUMBER(SEARCH("+",S78)),RIGHT(S78,LEN(S78)-SEARCH("+",S78,1)),RIGHT(S78,LEN(S78)-SEARCH("-",S78,1)+1)))</f>
        <v>0</v>
      </c>
    </row>
    <row r="79" spans="1:21" x14ac:dyDescent="0.2">
      <c r="N79" s="90" t="str">
        <f>IF(ISBLANK(R79),"",COUNTA($R$2:R79))</f>
        <v/>
      </c>
      <c r="O79" s="90" t="str">
        <f>IF(ISBLANK(R79),"",IF(ISNUMBER(SEARCH("+",R79)),LEFT(R79,SEARCH("+",R79,1)-1),LEFT(R79,SEARCH("-",R79,1)-1)))</f>
        <v/>
      </c>
      <c r="P79" s="90">
        <f>IF(VALUE(T79)&gt;0,-20,IF(VALUE(T79)&gt;VALUE(U79),-20,T79))</f>
        <v>0</v>
      </c>
      <c r="Q79" s="90">
        <f>IF(VALUE(U79)&gt;0,-20,IF(VALUE(U79)&gt;VALUE(T79),-20,U79))</f>
        <v>0</v>
      </c>
      <c r="R79" s="96"/>
      <c r="S79" s="96"/>
      <c r="T79" s="90">
        <f>IF(ISBLANK(R79),0,IF(ISNUMBER(SEARCH("+",R79)),RIGHT(R79,LEN(R79)-SEARCH("+",R79,1)),RIGHT(R79,LEN(R79)-SEARCH("-",R79,1)+1)))</f>
        <v>0</v>
      </c>
      <c r="U79" s="90">
        <f>IF(ISBLANK(S79),0,IF(ISNUMBER(SEARCH("+",S79)),RIGHT(S79,LEN(S79)-SEARCH("+",S79,1)),RIGHT(S79,LEN(S79)-SEARCH("-",S79,1)+1)))</f>
        <v>0</v>
      </c>
    </row>
    <row r="80" spans="1:21" x14ac:dyDescent="0.2">
      <c r="N80" s="90" t="str">
        <f>IF(ISBLANK(R80),"",COUNTA($R$2:R80))</f>
        <v/>
      </c>
      <c r="O80" s="90" t="str">
        <f>IF(ISBLANK(R80),"",IF(ISNUMBER(SEARCH("+",R80)),LEFT(R80,SEARCH("+",R80,1)-1),LEFT(R80,SEARCH("-",R80,1)-1)))</f>
        <v/>
      </c>
      <c r="P80" s="90">
        <f>IF(VALUE(T80)&gt;0,-20,IF(VALUE(T80)&gt;VALUE(U80),-20,T80))</f>
        <v>0</v>
      </c>
      <c r="Q80" s="90">
        <f>IF(VALUE(U80)&gt;0,-20,IF(VALUE(U80)&gt;VALUE(T80),-20,U80))</f>
        <v>0</v>
      </c>
      <c r="R80" s="96"/>
      <c r="S80" s="96"/>
      <c r="T80" s="90">
        <f>IF(ISBLANK(R80),0,IF(ISNUMBER(SEARCH("+",R80)),RIGHT(R80,LEN(R80)-SEARCH("+",R80,1)),RIGHT(R80,LEN(R80)-SEARCH("-",R80,1)+1)))</f>
        <v>0</v>
      </c>
      <c r="U80" s="90">
        <f>IF(ISBLANK(S80),0,IF(ISNUMBER(SEARCH("+",S80)),RIGHT(S80,LEN(S80)-SEARCH("+",S80,1)),RIGHT(S80,LEN(S80)-SEARCH("-",S80,1)+1)))</f>
        <v>0</v>
      </c>
    </row>
    <row r="81" spans="14:21" x14ac:dyDescent="0.2">
      <c r="N81" s="90" t="str">
        <f>IF(ISBLANK(R81),"",COUNTA($R$2:R81))</f>
        <v/>
      </c>
      <c r="O81" s="90" t="str">
        <f>IF(ISBLANK(R81),"",IF(ISNUMBER(SEARCH("+",R81)),LEFT(R81,SEARCH("+",R81,1)-1),LEFT(R81,SEARCH("-",R81,1)-1)))</f>
        <v/>
      </c>
      <c r="P81" s="90">
        <f>IF(VALUE(T81)&gt;0,-20,IF(VALUE(T81)&gt;VALUE(U81),-20,T81))</f>
        <v>0</v>
      </c>
      <c r="Q81" s="90">
        <f>IF(VALUE(U81)&gt;0,-20,IF(VALUE(U81)&gt;VALUE(T81),-20,U81))</f>
        <v>0</v>
      </c>
      <c r="R81" s="96"/>
      <c r="S81" s="96"/>
      <c r="T81" s="90">
        <f>IF(ISBLANK(R81),0,IF(ISNUMBER(SEARCH("+",R81)),RIGHT(R81,LEN(R81)-SEARCH("+",R81,1)),RIGHT(R81,LEN(R81)-SEARCH("-",R81,1)+1)))</f>
        <v>0</v>
      </c>
      <c r="U81" s="90">
        <f>IF(ISBLANK(S81),0,IF(ISNUMBER(SEARCH("+",S81)),RIGHT(S81,LEN(S81)-SEARCH("+",S81,1)),RIGHT(S81,LEN(S81)-SEARCH("-",S81,1)+1)))</f>
        <v>0</v>
      </c>
    </row>
    <row r="82" spans="14:21" x14ac:dyDescent="0.2">
      <c r="N82" s="90" t="str">
        <f>IF(ISBLANK(R82),"",COUNTA($R$2:R82))</f>
        <v/>
      </c>
      <c r="O82" s="90" t="str">
        <f>IF(ISBLANK(R82),"",IF(ISNUMBER(SEARCH("+",R82)),LEFT(R82,SEARCH("+",R82,1)-1),LEFT(R82,SEARCH("-",R82,1)-1)))</f>
        <v/>
      </c>
      <c r="P82" s="90">
        <f>IF(VALUE(T82)&gt;0,-20,IF(VALUE(T82)&gt;VALUE(U82),-20,T82))</f>
        <v>0</v>
      </c>
      <c r="Q82" s="90">
        <f>IF(VALUE(U82)&gt;0,-20,IF(VALUE(U82)&gt;VALUE(T82),-20,U82))</f>
        <v>0</v>
      </c>
      <c r="R82" s="96"/>
      <c r="S82" s="96"/>
      <c r="T82" s="90">
        <f>IF(ISBLANK(R82),0,IF(ISNUMBER(SEARCH("+",R82)),RIGHT(R82,LEN(R82)-SEARCH("+",R82,1)),RIGHT(R82,LEN(R82)-SEARCH("-",R82,1)+1)))</f>
        <v>0</v>
      </c>
      <c r="U82" s="90">
        <f>IF(ISBLANK(S82),0,IF(ISNUMBER(SEARCH("+",S82)),RIGHT(S82,LEN(S82)-SEARCH("+",S82,1)),RIGHT(S82,LEN(S82)-SEARCH("-",S82,1)+1)))</f>
        <v>0</v>
      </c>
    </row>
    <row r="83" spans="14:21" x14ac:dyDescent="0.2">
      <c r="N83" s="90" t="str">
        <f>IF(ISBLANK(R83),"",COUNTA($R$2:R83))</f>
        <v/>
      </c>
      <c r="O83" s="90" t="str">
        <f>IF(ISBLANK(R83),"",IF(ISNUMBER(SEARCH("+",R83)),LEFT(R83,SEARCH("+",R83,1)-1),LEFT(R83,SEARCH("-",R83,1)-1)))</f>
        <v/>
      </c>
      <c r="P83" s="90">
        <f>IF(VALUE(T83)&gt;0,-20,IF(VALUE(T83)&gt;VALUE(U83),-20,T83))</f>
        <v>0</v>
      </c>
      <c r="Q83" s="90">
        <f>IF(VALUE(U83)&gt;0,-20,IF(VALUE(U83)&gt;VALUE(T83),-20,U83))</f>
        <v>0</v>
      </c>
      <c r="R83" s="98"/>
      <c r="S83" s="98"/>
      <c r="T83" s="90">
        <f>IF(ISBLANK(R83),0,IF(ISNUMBER(SEARCH("+",R83)),RIGHT(R83,LEN(R83)-SEARCH("+",R83,1)),RIGHT(R83,LEN(R83)-SEARCH("-",R83,1)+1)))</f>
        <v>0</v>
      </c>
      <c r="U83" s="90">
        <f>IF(ISBLANK(S83),0,IF(ISNUMBER(SEARCH("+",S83)),RIGHT(S83,LEN(S83)-SEARCH("+",S83,1)),RIGHT(S83,LEN(S83)-SEARCH("-",S83,1)+1)))</f>
        <v>0</v>
      </c>
    </row>
    <row r="84" spans="14:21" x14ac:dyDescent="0.2">
      <c r="N84" s="90" t="str">
        <f>IF(ISBLANK(R84),"",COUNTA($R$2:R84))</f>
        <v/>
      </c>
      <c r="O84" s="90" t="str">
        <f>IF(ISBLANK(R84),"",IF(ISNUMBER(SEARCH("+",R84)),LEFT(R84,SEARCH("+",R84,1)-1),LEFT(R84,SEARCH("-",R84,1)-1)))</f>
        <v/>
      </c>
      <c r="P84" s="90">
        <f>IF(VALUE(T84)&gt;0,-20,IF(VALUE(T84)&gt;VALUE(U84),-20,T84))</f>
        <v>0</v>
      </c>
      <c r="Q84" s="90">
        <f>IF(VALUE(U84)&gt;0,-20,IF(VALUE(U84)&gt;VALUE(T84),-20,U84))</f>
        <v>0</v>
      </c>
      <c r="T84" s="90">
        <f>IF(ISBLANK(R84),0,IF(ISNUMBER(SEARCH("+",R84)),RIGHT(R84,LEN(R84)-SEARCH("+",R84,1)),RIGHT(R84,LEN(R84)-SEARCH("-",R84,1)+1)))</f>
        <v>0</v>
      </c>
      <c r="U84" s="90">
        <f>IF(ISBLANK(S84),0,IF(ISNUMBER(SEARCH("+",S84)),RIGHT(S84,LEN(S84)-SEARCH("+",S84,1)),RIGHT(S84,LEN(S84)-SEARCH("-",S84,1)+1)))</f>
        <v>0</v>
      </c>
    </row>
    <row r="85" spans="14:21" x14ac:dyDescent="0.2">
      <c r="N85" s="90" t="str">
        <f>IF(ISBLANK(R85),"",COUNTA($R$2:R85))</f>
        <v/>
      </c>
      <c r="O85" s="90" t="str">
        <f>IF(ISBLANK(R85),"",IF(ISNUMBER(SEARCH("+",R85)),LEFT(R85,SEARCH("+",R85,1)-1),LEFT(R85,SEARCH("-",R85,1)-1)))</f>
        <v/>
      </c>
      <c r="P85" s="90">
        <f>IF(VALUE(T85)&gt;0,-20,IF(VALUE(T85)&gt;VALUE(U85),-20,T85))</f>
        <v>0</v>
      </c>
      <c r="Q85" s="90">
        <f>IF(VALUE(U85)&gt;0,-20,IF(VALUE(U85)&gt;VALUE(T85),-20,U85))</f>
        <v>0</v>
      </c>
      <c r="T85" s="90">
        <f>IF(ISBLANK(R85),0,IF(ISNUMBER(SEARCH("+",R85)),RIGHT(R85,LEN(R85)-SEARCH("+",R85,1)),RIGHT(R85,LEN(R85)-SEARCH("-",R85,1)+1)))</f>
        <v>0</v>
      </c>
      <c r="U85" s="90">
        <f>IF(ISBLANK(S85),0,IF(ISNUMBER(SEARCH("+",S85)),RIGHT(S85,LEN(S85)-SEARCH("+",S85,1)),RIGHT(S85,LEN(S85)-SEARCH("-",S85,1)+1)))</f>
        <v>0</v>
      </c>
    </row>
    <row r="86" spans="14:21" x14ac:dyDescent="0.2">
      <c r="N86" s="90" t="str">
        <f>IF(ISBLANK(R86),"",COUNTA($R$2:R86))</f>
        <v/>
      </c>
      <c r="O86" s="90" t="str">
        <f>IF(ISBLANK(R86),"",IF(ISNUMBER(SEARCH("+",R86)),LEFT(R86,SEARCH("+",R86,1)-1),LEFT(R86,SEARCH("-",R86,1)-1)))</f>
        <v/>
      </c>
      <c r="P86" s="90">
        <f>IF(VALUE(T86)&gt;0,-20,IF(VALUE(T86)&gt;VALUE(U86),-20,T86))</f>
        <v>0</v>
      </c>
      <c r="Q86" s="90">
        <f>IF(VALUE(U86)&gt;0,-20,IF(VALUE(U86)&gt;VALUE(T86),-20,U86))</f>
        <v>0</v>
      </c>
      <c r="T86" s="90">
        <f>IF(ISBLANK(R86),0,IF(ISNUMBER(SEARCH("+",R86)),RIGHT(R86,LEN(R86)-SEARCH("+",R86,1)),RIGHT(R86,LEN(R86)-SEARCH("-",R86,1)+1)))</f>
        <v>0</v>
      </c>
      <c r="U86" s="90">
        <f>IF(ISBLANK(S86),0,IF(ISNUMBER(SEARCH("+",S86)),RIGHT(S86,LEN(S86)-SEARCH("+",S86,1)),RIGHT(S86,LEN(S86)-SEARCH("-",S86,1)+1)))</f>
        <v>0</v>
      </c>
    </row>
    <row r="87" spans="14:21" x14ac:dyDescent="0.2">
      <c r="N87" s="90" t="str">
        <f>IF(ISBLANK(R87),"",COUNTA($R$2:R87))</f>
        <v/>
      </c>
      <c r="O87" s="90" t="str">
        <f>IF(ISBLANK(R87),"",IF(ISNUMBER(SEARCH("+",R87)),LEFT(R87,SEARCH("+",R87,1)-1),LEFT(R87,SEARCH("-",R87,1)-1)))</f>
        <v/>
      </c>
      <c r="P87" s="90">
        <f>IF(VALUE(T87)&gt;0,-20,IF(VALUE(T87)&gt;VALUE(U87),-20,T87))</f>
        <v>0</v>
      </c>
      <c r="Q87" s="90">
        <f>IF(VALUE(U87)&gt;0,-20,IF(VALUE(U87)&gt;VALUE(T87),-20,U87))</f>
        <v>0</v>
      </c>
      <c r="T87" s="90">
        <f>IF(ISBLANK(R87),0,IF(ISNUMBER(SEARCH("+",R87)),RIGHT(R87,LEN(R87)-SEARCH("+",R87,1)),RIGHT(R87,LEN(R87)-SEARCH("-",R87,1)+1)))</f>
        <v>0</v>
      </c>
      <c r="U87" s="90">
        <f>IF(ISBLANK(S87),0,IF(ISNUMBER(SEARCH("+",S87)),RIGHT(S87,LEN(S87)-SEARCH("+",S87,1)),RIGHT(S87,LEN(S87)-SEARCH("-",S87,1)+1)))</f>
        <v>0</v>
      </c>
    </row>
    <row r="88" spans="14:21" x14ac:dyDescent="0.2">
      <c r="N88" s="90" t="str">
        <f>IF(ISBLANK(R88),"",COUNTA($R$2:R88))</f>
        <v/>
      </c>
      <c r="O88" s="90" t="str">
        <f>IF(ISBLANK(R88),"",IF(ISNUMBER(SEARCH("+",R88)),LEFT(R88,SEARCH("+",R88,1)-1),LEFT(R88,SEARCH("-",R88,1)-1)))</f>
        <v/>
      </c>
      <c r="P88" s="90">
        <f>IF(VALUE(T88)&gt;0,-20,IF(VALUE(T88)&gt;VALUE(U88),-20,T88))</f>
        <v>0</v>
      </c>
      <c r="Q88" s="90">
        <f>IF(VALUE(U88)&gt;0,-20,IF(VALUE(U88)&gt;VALUE(T88),-20,U88))</f>
        <v>0</v>
      </c>
      <c r="T88" s="90">
        <f>IF(ISBLANK(R88),0,IF(ISNUMBER(SEARCH("+",R88)),RIGHT(R88,LEN(R88)-SEARCH("+",R88,1)),RIGHT(R88,LEN(R88)-SEARCH("-",R88,1)+1)))</f>
        <v>0</v>
      </c>
      <c r="U88" s="90">
        <f>IF(ISBLANK(S88),0,IF(ISNUMBER(SEARCH("+",S88)),RIGHT(S88,LEN(S88)-SEARCH("+",S88,1)),RIGHT(S88,LEN(S88)-SEARCH("-",S88,1)+1)))</f>
        <v>0</v>
      </c>
    </row>
    <row r="89" spans="14:21" x14ac:dyDescent="0.2">
      <c r="N89" s="90" t="str">
        <f>IF(ISBLANK(R89),"",COUNTA($R$2:R89))</f>
        <v/>
      </c>
      <c r="O89" s="90" t="str">
        <f>IF(ISBLANK(R89),"",IF(ISNUMBER(SEARCH("+",R89)),LEFT(R89,SEARCH("+",R89,1)-1),LEFT(R89,SEARCH("-",R89,1)-1)))</f>
        <v/>
      </c>
      <c r="P89" s="90">
        <f>IF(VALUE(T89)&gt;0,-20,IF(VALUE(T89)&gt;VALUE(U89),-20,T89))</f>
        <v>0</v>
      </c>
      <c r="Q89" s="90">
        <f>IF(VALUE(U89)&gt;0,-20,IF(VALUE(U89)&gt;VALUE(T89),-20,U89))</f>
        <v>0</v>
      </c>
      <c r="T89" s="90">
        <f>IF(ISBLANK(R89),0,IF(ISNUMBER(SEARCH("+",R89)),RIGHT(R89,LEN(R89)-SEARCH("+",R89,1)),RIGHT(R89,LEN(R89)-SEARCH("-",R89,1)+1)))</f>
        <v>0</v>
      </c>
      <c r="U89" s="90">
        <f>IF(ISBLANK(S89),0,IF(ISNUMBER(SEARCH("+",S89)),RIGHT(S89,LEN(S89)-SEARCH("+",S89,1)),RIGHT(S89,LEN(S89)-SEARCH("-",S89,1)+1)))</f>
        <v>0</v>
      </c>
    </row>
    <row r="90" spans="14:21" x14ac:dyDescent="0.2">
      <c r="N90" s="90" t="str">
        <f>IF(ISBLANK(R90),"",COUNTA($R$2:R90))</f>
        <v/>
      </c>
      <c r="O90" s="90" t="str">
        <f>IF(ISBLANK(R90),"",IF(ISNUMBER(SEARCH("+",R90)),LEFT(R90,SEARCH("+",R90,1)-1),LEFT(R90,SEARCH("-",R90,1)-1)))</f>
        <v/>
      </c>
      <c r="P90" s="90">
        <f>IF(VALUE(T90)&gt;0,-20,IF(VALUE(T90)&gt;VALUE(U90),-20,T90))</f>
        <v>0</v>
      </c>
      <c r="Q90" s="90">
        <f>IF(VALUE(U90)&gt;0,-20,IF(VALUE(U90)&gt;VALUE(T90),-20,U90))</f>
        <v>0</v>
      </c>
      <c r="T90" s="90">
        <f>IF(ISBLANK(R90),0,IF(ISNUMBER(SEARCH("+",R90)),RIGHT(R90,LEN(R90)-SEARCH("+",R90,1)),RIGHT(R90,LEN(R90)-SEARCH("-",R90,1)+1)))</f>
        <v>0</v>
      </c>
      <c r="U90" s="90">
        <f>IF(ISBLANK(S90),0,IF(ISNUMBER(SEARCH("+",S90)),RIGHT(S90,LEN(S90)-SEARCH("+",S90,1)),RIGHT(S90,LEN(S90)-SEARCH("-",S90,1)+1)))</f>
        <v>0</v>
      </c>
    </row>
    <row r="91" spans="14:21" x14ac:dyDescent="0.2">
      <c r="N91" s="90" t="str">
        <f>IF(ISBLANK(R91),"",COUNTA($R$2:R91))</f>
        <v/>
      </c>
      <c r="O91" s="90" t="str">
        <f>IF(ISBLANK(R91),"",IF(ISNUMBER(SEARCH("+",R91)),LEFT(R91,SEARCH("+",R91,1)-1),LEFT(R91,SEARCH("-",R91,1)-1)))</f>
        <v/>
      </c>
      <c r="P91" s="90">
        <f>IF(VALUE(T91)&gt;0,-20,IF(VALUE(T91)&gt;VALUE(U91),-20,T91))</f>
        <v>0</v>
      </c>
      <c r="Q91" s="90">
        <f>IF(VALUE(U91)&gt;0,-20,IF(VALUE(U91)&gt;VALUE(T91),-20,U91))</f>
        <v>0</v>
      </c>
      <c r="T91" s="90">
        <f>IF(ISBLANK(R91),0,IF(ISNUMBER(SEARCH("+",R91)),RIGHT(R91,LEN(R91)-SEARCH("+",R91,1)),RIGHT(R91,LEN(R91)-SEARCH("-",R91,1)+1)))</f>
        <v>0</v>
      </c>
      <c r="U91" s="90">
        <f>IF(ISBLANK(S91),0,IF(ISNUMBER(SEARCH("+",S91)),RIGHT(S91,LEN(S91)-SEARCH("+",S91,1)),RIGHT(S91,LEN(S91)-SEARCH("-",S91,1)+1)))</f>
        <v>0</v>
      </c>
    </row>
    <row r="92" spans="14:21" x14ac:dyDescent="0.2">
      <c r="N92" s="90" t="str">
        <f>IF(ISBLANK(R92),"",COUNTA($R$2:R92))</f>
        <v/>
      </c>
      <c r="O92" s="90" t="str">
        <f>IF(ISBLANK(R92),"",IF(ISNUMBER(SEARCH("+",R92)),LEFT(R92,SEARCH("+",R92,1)-1),LEFT(R92,SEARCH("-",R92,1)-1)))</f>
        <v/>
      </c>
      <c r="P92" s="90">
        <f>IF(VALUE(T92)&gt;0,-20,IF(VALUE(T92)&gt;VALUE(U92),-20,T92))</f>
        <v>0</v>
      </c>
      <c r="Q92" s="90">
        <f>IF(VALUE(U92)&gt;0,-20,IF(VALUE(U92)&gt;VALUE(T92),-20,U92))</f>
        <v>0</v>
      </c>
      <c r="T92" s="90">
        <f>IF(ISBLANK(R92),0,IF(ISNUMBER(SEARCH("+",R92)),RIGHT(R92,LEN(R92)-SEARCH("+",R92,1)),RIGHT(R92,LEN(R92)-SEARCH("-",R92,1)+1)))</f>
        <v>0</v>
      </c>
      <c r="U92" s="90">
        <f>IF(ISBLANK(S92),0,IF(ISNUMBER(SEARCH("+",S92)),RIGHT(S92,LEN(S92)-SEARCH("+",S92,1)),RIGHT(S92,LEN(S92)-SEARCH("-",S92,1)+1)))</f>
        <v>0</v>
      </c>
    </row>
    <row r="93" spans="14:21" x14ac:dyDescent="0.2">
      <c r="N93" s="90" t="str">
        <f>IF(ISBLANK(R93),"",COUNTA($R$2:R93))</f>
        <v/>
      </c>
      <c r="O93" s="90" t="str">
        <f>IF(ISBLANK(R93),"",IF(ISNUMBER(SEARCH("+",R93)),LEFT(R93,SEARCH("+",R93,1)-1),LEFT(R93,SEARCH("-",R93,1)-1)))</f>
        <v/>
      </c>
      <c r="P93" s="90">
        <f>IF(VALUE(T93)&gt;0,-20,IF(VALUE(T93)&gt;VALUE(U93),-20,T93))</f>
        <v>0</v>
      </c>
      <c r="Q93" s="90">
        <f>IF(VALUE(U93)&gt;0,-20,IF(VALUE(U93)&gt;VALUE(T93),-20,U93))</f>
        <v>0</v>
      </c>
      <c r="T93" s="90">
        <f>IF(ISBLANK(R93),0,IF(ISNUMBER(SEARCH("+",R93)),RIGHT(R93,LEN(R93)-SEARCH("+",R93,1)),RIGHT(R93,LEN(R93)-SEARCH("-",R93,1)+1)))</f>
        <v>0</v>
      </c>
      <c r="U93" s="90">
        <f>IF(ISBLANK(S93),0,IF(ISNUMBER(SEARCH("+",S93)),RIGHT(S93,LEN(S93)-SEARCH("+",S93,1)),RIGHT(S93,LEN(S93)-SEARCH("-",S93,1)+1)))</f>
        <v>0</v>
      </c>
    </row>
    <row r="94" spans="14:21" x14ac:dyDescent="0.2">
      <c r="N94" s="90" t="str">
        <f>IF(ISBLANK(R94),"",COUNTA($R$2:R94))</f>
        <v/>
      </c>
      <c r="O94" s="90" t="str">
        <f>IF(ISBLANK(R94),"",IF(ISNUMBER(SEARCH("+",R94)),LEFT(R94,SEARCH("+",R94,1)-1),LEFT(R94,SEARCH("-",R94,1)-1)))</f>
        <v/>
      </c>
      <c r="P94" s="90">
        <f>IF(VALUE(T94)&gt;0,-20,IF(VALUE(T94)&gt;VALUE(U94),-20,T94))</f>
        <v>0</v>
      </c>
      <c r="Q94" s="90">
        <f>IF(VALUE(U94)&gt;0,-20,IF(VALUE(U94)&gt;VALUE(T94),-20,U94))</f>
        <v>0</v>
      </c>
      <c r="T94" s="90">
        <f>IF(ISBLANK(R94),0,IF(ISNUMBER(SEARCH("+",R94)),RIGHT(R94,LEN(R94)-SEARCH("+",R94,1)),RIGHT(R94,LEN(R94)-SEARCH("-",R94,1)+1)))</f>
        <v>0</v>
      </c>
      <c r="U94" s="90">
        <f>IF(ISBLANK(S94),0,IF(ISNUMBER(SEARCH("+",S94)),RIGHT(S94,LEN(S94)-SEARCH("+",S94,1)),RIGHT(S94,LEN(S94)-SEARCH("-",S94,1)+1)))</f>
        <v>0</v>
      </c>
    </row>
    <row r="95" spans="14:21" x14ac:dyDescent="0.2">
      <c r="N95" s="90" t="str">
        <f>IF(ISBLANK(R95),"",COUNTA($R$2:R95))</f>
        <v/>
      </c>
      <c r="O95" s="90" t="str">
        <f>IF(ISBLANK(R95),"",IF(ISNUMBER(SEARCH("+",R95)),LEFT(R95,SEARCH("+",R95,1)-1),LEFT(R95,SEARCH("-",R95,1)-1)))</f>
        <v/>
      </c>
      <c r="P95" s="90">
        <f>IF(VALUE(T95)&gt;0,-20,IF(VALUE(T95)&gt;VALUE(U95),-20,T95))</f>
        <v>0</v>
      </c>
      <c r="Q95" s="90">
        <f>IF(VALUE(U95)&gt;0,-20,IF(VALUE(U95)&gt;VALUE(T95),-20,U95))</f>
        <v>0</v>
      </c>
      <c r="T95" s="90">
        <f>IF(ISBLANK(R95),0,IF(ISNUMBER(SEARCH("+",R95)),RIGHT(R95,LEN(R95)-SEARCH("+",R95,1)),RIGHT(R95,LEN(R95)-SEARCH("-",R95,1)+1)))</f>
        <v>0</v>
      </c>
      <c r="U95" s="90">
        <f>IF(ISBLANK(S95),0,IF(ISNUMBER(SEARCH("+",S95)),RIGHT(S95,LEN(S95)-SEARCH("+",S95,1)),RIGHT(S95,LEN(S95)-SEARCH("-",S95,1)+1)))</f>
        <v>0</v>
      </c>
    </row>
    <row r="96" spans="14:21" x14ac:dyDescent="0.2">
      <c r="N96" s="90" t="str">
        <f>IF(ISBLANK(R96),"",COUNTA($R$2:R96))</f>
        <v/>
      </c>
      <c r="O96" s="90" t="str">
        <f>IF(ISBLANK(R96),"",IF(ISNUMBER(SEARCH("+",R96)),LEFT(R96,SEARCH("+",R96,1)-1),LEFT(R96,SEARCH("-",R96,1)-1)))</f>
        <v/>
      </c>
      <c r="P96" s="90">
        <f>IF(VALUE(T96)&gt;0,-20,IF(VALUE(T96)&gt;VALUE(U96),-20,T96))</f>
        <v>0</v>
      </c>
      <c r="Q96" s="90">
        <f>IF(VALUE(U96)&gt;0,-20,IF(VALUE(U96)&gt;VALUE(T96),-20,U96))</f>
        <v>0</v>
      </c>
      <c r="T96" s="90">
        <f>IF(ISBLANK(R96),0,IF(ISNUMBER(SEARCH("+",R96)),RIGHT(R96,LEN(R96)-SEARCH("+",R96,1)),RIGHT(R96,LEN(R96)-SEARCH("-",R96,1)+1)))</f>
        <v>0</v>
      </c>
      <c r="U96" s="90">
        <f>IF(ISBLANK(S96),0,IF(ISNUMBER(SEARCH("+",S96)),RIGHT(S96,LEN(S96)-SEARCH("+",S96,1)),RIGHT(S96,LEN(S96)-SEARCH("-",S96,1)+1)))</f>
        <v>0</v>
      </c>
    </row>
    <row r="97" spans="14:21" x14ac:dyDescent="0.2">
      <c r="N97" s="90" t="str">
        <f>IF(ISBLANK(R97),"",COUNTA($R$2:R97))</f>
        <v/>
      </c>
      <c r="O97" s="90" t="str">
        <f>IF(ISBLANK(R97),"",IF(ISNUMBER(SEARCH("+",R97)),LEFT(R97,SEARCH("+",R97,1)-1),LEFT(R97,SEARCH("-",R97,1)-1)))</f>
        <v/>
      </c>
      <c r="P97" s="90">
        <f>IF(VALUE(T97)&gt;0,-20,IF(VALUE(T97)&gt;VALUE(U97),-20,T97))</f>
        <v>0</v>
      </c>
      <c r="Q97" s="90">
        <f>IF(VALUE(U97)&gt;0,-20,IF(VALUE(U97)&gt;VALUE(T97),-20,U97))</f>
        <v>0</v>
      </c>
      <c r="T97" s="90">
        <f>IF(ISBLANK(R97),0,IF(ISNUMBER(SEARCH("+",R97)),RIGHT(R97,LEN(R97)-SEARCH("+",R97,1)),RIGHT(R97,LEN(R97)-SEARCH("-",R97,1)+1)))</f>
        <v>0</v>
      </c>
      <c r="U97" s="90">
        <f>IF(ISBLANK(S97),0,IF(ISNUMBER(SEARCH("+",S97)),RIGHT(S97,LEN(S97)-SEARCH("+",S97,1)),RIGHT(S97,LEN(S97)-SEARCH("-",S97,1)+1)))</f>
        <v>0</v>
      </c>
    </row>
    <row r="98" spans="14:21" x14ac:dyDescent="0.2">
      <c r="N98" s="90" t="str">
        <f>IF(ISBLANK(R98),"",COUNTA($R$2:R98))</f>
        <v/>
      </c>
      <c r="O98" s="90" t="str">
        <f>IF(ISBLANK(R98),"",IF(ISNUMBER(SEARCH("+",R98)),LEFT(R98,SEARCH("+",R98,1)-1),LEFT(R98,SEARCH("-",R98,1)-1)))</f>
        <v/>
      </c>
      <c r="P98" s="90">
        <f>IF(VALUE(T98)&gt;0,-20,IF(VALUE(T98)&gt;VALUE(U98),-20,T98))</f>
        <v>0</v>
      </c>
      <c r="Q98" s="90">
        <f>IF(VALUE(U98)&gt;0,-20,IF(VALUE(U98)&gt;VALUE(T98),-20,U98))</f>
        <v>0</v>
      </c>
      <c r="T98" s="90">
        <f>IF(ISBLANK(R98),0,IF(ISNUMBER(SEARCH("+",R98)),RIGHT(R98,LEN(R98)-SEARCH("+",R98,1)),RIGHT(R98,LEN(R98)-SEARCH("-",R98,1)+1)))</f>
        <v>0</v>
      </c>
      <c r="U98" s="90">
        <f>IF(ISBLANK(S98),0,IF(ISNUMBER(SEARCH("+",S98)),RIGHT(S98,LEN(S98)-SEARCH("+",S98,1)),RIGHT(S98,LEN(S98)-SEARCH("-",S98,1)+1)))</f>
        <v>0</v>
      </c>
    </row>
    <row r="99" spans="14:21" x14ac:dyDescent="0.2">
      <c r="N99" s="90" t="str">
        <f>IF(ISBLANK(R99),"",COUNTA($R$2:R99))</f>
        <v/>
      </c>
      <c r="O99" s="90" t="str">
        <f>IF(ISBLANK(R99),"",IF(ISNUMBER(SEARCH("+",R99)),LEFT(R99,SEARCH("+",R99,1)-1),LEFT(R99,SEARCH("-",R99,1)-1)))</f>
        <v/>
      </c>
      <c r="P99" s="90">
        <f>IF(VALUE(T99)&gt;0,-20,IF(VALUE(T99)&gt;VALUE(U99),-20,T99))</f>
        <v>0</v>
      </c>
      <c r="Q99" s="90">
        <f>IF(VALUE(U99)&gt;0,-20,IF(VALUE(U99)&gt;VALUE(T99),-20,U99))</f>
        <v>0</v>
      </c>
      <c r="T99" s="90">
        <f>IF(ISBLANK(R99),0,IF(ISNUMBER(SEARCH("+",R99)),RIGHT(R99,LEN(R99)-SEARCH("+",R99,1)),RIGHT(R99,LEN(R99)-SEARCH("-",R99,1)+1)))</f>
        <v>0</v>
      </c>
      <c r="U99" s="90">
        <f>IF(ISBLANK(S99),0,IF(ISNUMBER(SEARCH("+",S99)),RIGHT(S99,LEN(S99)-SEARCH("+",S99,1)),RIGHT(S99,LEN(S99)-SEARCH("-",S99,1)+1)))</f>
        <v>0</v>
      </c>
    </row>
    <row r="100" spans="14:21" x14ac:dyDescent="0.2">
      <c r="N100" s="90" t="str">
        <f>IF(ISBLANK(R100),"",COUNTA($R$2:R100))</f>
        <v/>
      </c>
      <c r="O100" s="90" t="str">
        <f>IF(ISBLANK(R100),"",IF(ISNUMBER(SEARCH("+",R100)),LEFT(R100,SEARCH("+",R100,1)-1),LEFT(R100,SEARCH("-",R100,1)-1)))</f>
        <v/>
      </c>
      <c r="P100" s="90">
        <f>IF(VALUE(T100)&gt;0,-20,IF(VALUE(T100)&gt;VALUE(U100),-20,T100))</f>
        <v>0</v>
      </c>
      <c r="Q100" s="90">
        <f>IF(VALUE(U100)&gt;0,-20,IF(VALUE(U100)&gt;VALUE(T100),-20,U100))</f>
        <v>0</v>
      </c>
      <c r="T100" s="90">
        <f>IF(ISBLANK(R100),0,IF(ISNUMBER(SEARCH("+",R100)),RIGHT(R100,LEN(R100)-SEARCH("+",R100,1)),RIGHT(R100,LEN(R100)-SEARCH("-",R100,1)+1)))</f>
        <v>0</v>
      </c>
      <c r="U100" s="90">
        <f>IF(ISBLANK(S100),0,IF(ISNUMBER(SEARCH("+",S100)),RIGHT(S100,LEN(S100)-SEARCH("+",S100,1)),RIGHT(S100,LEN(S100)-SEARCH("-",S100,1)+1)))</f>
        <v>0</v>
      </c>
    </row>
    <row r="101" spans="14:21" x14ac:dyDescent="0.2">
      <c r="N101" s="90" t="str">
        <f>IF(ISBLANK(R101),"",COUNTA($R$2:R101))</f>
        <v/>
      </c>
      <c r="O101" s="90" t="str">
        <f>IF(ISBLANK(R101),"",IF(ISNUMBER(SEARCH("+",R101)),LEFT(R101,SEARCH("+",R101,1)-1),LEFT(R101,SEARCH("-",R101,1)-1)))</f>
        <v/>
      </c>
      <c r="P101" s="90">
        <f>IF(VALUE(T101)&gt;0,-20,IF(VALUE(T101)&gt;VALUE(U101),-20,T101))</f>
        <v>0</v>
      </c>
      <c r="Q101" s="90">
        <f>IF(VALUE(U101)&gt;0,-20,IF(VALUE(U101)&gt;VALUE(T101),-20,U101))</f>
        <v>0</v>
      </c>
      <c r="T101" s="90">
        <f>IF(ISBLANK(R101),0,IF(ISNUMBER(SEARCH("+",R101)),RIGHT(R101,LEN(R101)-SEARCH("+",R101,1)),RIGHT(R101,LEN(R101)-SEARCH("-",R101,1)+1)))</f>
        <v>0</v>
      </c>
      <c r="U101" s="90">
        <f>IF(ISBLANK(S101),0,IF(ISNUMBER(SEARCH("+",S101)),RIGHT(S101,LEN(S101)-SEARCH("+",S101,1)),RIGHT(S101,LEN(S101)-SEARCH("-",S101,1)+1)))</f>
        <v>0</v>
      </c>
    </row>
    <row r="102" spans="14:21" x14ac:dyDescent="0.2">
      <c r="N102" s="90" t="str">
        <f>IF(ISBLANK(R102),"",COUNTA($R$2:R102))</f>
        <v/>
      </c>
      <c r="O102" s="90" t="str">
        <f>IF(ISBLANK(R102),"",IF(ISNUMBER(SEARCH("+",R102)),LEFT(R102,SEARCH("+",R102,1)-1),LEFT(R102,SEARCH("-",R102,1)-1)))</f>
        <v/>
      </c>
      <c r="P102" s="90">
        <f>IF(VALUE(T102)&gt;0,-20,IF(VALUE(T102)&gt;VALUE(U102),-20,T102))</f>
        <v>0</v>
      </c>
      <c r="Q102" s="90">
        <f>IF(VALUE(U102)&gt;0,-20,IF(VALUE(U102)&gt;VALUE(T102),-20,U102))</f>
        <v>0</v>
      </c>
      <c r="T102" s="90">
        <f>IF(ISBLANK(R102),0,IF(ISNUMBER(SEARCH("+",R102)),RIGHT(R102,LEN(R102)-SEARCH("+",R102,1)),RIGHT(R102,LEN(R102)-SEARCH("-",R102,1)+1)))</f>
        <v>0</v>
      </c>
      <c r="U102" s="90">
        <f>IF(ISBLANK(S102),0,IF(ISNUMBER(SEARCH("+",S102)),RIGHT(S102,LEN(S102)-SEARCH("+",S102,1)),RIGHT(S102,LEN(S102)-SEARCH("-",S102,1)+1)))</f>
        <v>0</v>
      </c>
    </row>
    <row r="103" spans="14:21" x14ac:dyDescent="0.2">
      <c r="N103" s="90" t="str">
        <f>IF(ISBLANK(R103),"",COUNTA($R$2:R103))</f>
        <v/>
      </c>
      <c r="O103" s="90" t="str">
        <f>IF(ISBLANK(R103),"",IF(ISNUMBER(SEARCH("+",R103)),LEFT(R103,SEARCH("+",R103,1)-1),LEFT(R103,SEARCH("-",R103,1)-1)))</f>
        <v/>
      </c>
      <c r="P103" s="90">
        <f>IF(VALUE(T103)&gt;0,-20,IF(VALUE(T103)&gt;VALUE(U103),-20,T103))</f>
        <v>0</v>
      </c>
      <c r="Q103" s="90">
        <f>IF(VALUE(U103)&gt;0,-20,IF(VALUE(U103)&gt;VALUE(T103),-20,U103))</f>
        <v>0</v>
      </c>
      <c r="T103" s="90">
        <f>IF(ISBLANK(R103),0,IF(ISNUMBER(SEARCH("+",R103)),RIGHT(R103,LEN(R103)-SEARCH("+",R103,1)),RIGHT(R103,LEN(R103)-SEARCH("-",R103,1)+1)))</f>
        <v>0</v>
      </c>
      <c r="U103" s="90">
        <f>IF(ISBLANK(S103),0,IF(ISNUMBER(SEARCH("+",S103)),RIGHT(S103,LEN(S103)-SEARCH("+",S103,1)),RIGHT(S103,LEN(S103)-SEARCH("-",S103,1)+1)))</f>
        <v>0</v>
      </c>
    </row>
    <row r="104" spans="14:21" x14ac:dyDescent="0.2">
      <c r="N104" s="90" t="str">
        <f>IF(ISBLANK(R104),"",COUNTA($R$2:R104))</f>
        <v/>
      </c>
      <c r="O104" s="90" t="str">
        <f>IF(ISBLANK(R104),"",IF(ISNUMBER(SEARCH("+",R104)),LEFT(R104,SEARCH("+",R104,1)-1),LEFT(R104,SEARCH("-",R104,1)-1)))</f>
        <v/>
      </c>
      <c r="P104" s="90">
        <f>IF(VALUE(T104)&gt;0,-20,IF(VALUE(T104)&gt;VALUE(U104),-20,T104))</f>
        <v>0</v>
      </c>
      <c r="Q104" s="90">
        <f>IF(VALUE(U104)&gt;0,-20,IF(VALUE(U104)&gt;VALUE(T104),-20,U104))</f>
        <v>0</v>
      </c>
      <c r="T104" s="90">
        <f>IF(ISBLANK(R104),0,IF(ISNUMBER(SEARCH("+",R104)),RIGHT(R104,LEN(R104)-SEARCH("+",R104,1)),RIGHT(R104,LEN(R104)-SEARCH("-",R104,1)+1)))</f>
        <v>0</v>
      </c>
      <c r="U104" s="90">
        <f>IF(ISBLANK(S104),0,IF(ISNUMBER(SEARCH("+",S104)),RIGHT(S104,LEN(S104)-SEARCH("+",S104,1)),RIGHT(S104,LEN(S104)-SEARCH("-",S104,1)+1)))</f>
        <v>0</v>
      </c>
    </row>
    <row r="105" spans="14:21" x14ac:dyDescent="0.2">
      <c r="N105" s="90" t="str">
        <f>IF(ISBLANK(R105),"",COUNTA($R$2:R105))</f>
        <v/>
      </c>
      <c r="O105" s="90" t="str">
        <f>IF(ISBLANK(R105),"",IF(ISNUMBER(SEARCH("+",R105)),LEFT(R105,SEARCH("+",R105,1)-1),LEFT(R105,SEARCH("-",R105,1)-1)))</f>
        <v/>
      </c>
      <c r="P105" s="90">
        <f>IF(VALUE(T105)&gt;0,-20,IF(VALUE(T105)&gt;VALUE(U105),-20,T105))</f>
        <v>0</v>
      </c>
      <c r="Q105" s="90">
        <f>IF(VALUE(U105)&gt;0,-20,IF(VALUE(U105)&gt;VALUE(T105),-20,U105))</f>
        <v>0</v>
      </c>
      <c r="T105" s="90">
        <f>IF(ISBLANK(R105),0,IF(ISNUMBER(SEARCH("+",R105)),RIGHT(R105,LEN(R105)-SEARCH("+",R105,1)),RIGHT(R105,LEN(R105)-SEARCH("-",R105,1)+1)))</f>
        <v>0</v>
      </c>
      <c r="U105" s="90">
        <f>IF(ISBLANK(S105),0,IF(ISNUMBER(SEARCH("+",S105)),RIGHT(S105,LEN(S105)-SEARCH("+",S105,1)),RIGHT(S105,LEN(S105)-SEARCH("-",S105,1)+1)))</f>
        <v>0</v>
      </c>
    </row>
    <row r="106" spans="14:21" x14ac:dyDescent="0.2">
      <c r="N106" s="90" t="str">
        <f>IF(ISBLANK(R106),"",COUNTA($R$2:R106))</f>
        <v/>
      </c>
      <c r="O106" s="90" t="str">
        <f>IF(ISBLANK(R106),"",IF(ISNUMBER(SEARCH("+",R106)),LEFT(R106,SEARCH("+",R106,1)-1),LEFT(R106,SEARCH("-",R106,1)-1)))</f>
        <v/>
      </c>
      <c r="P106" s="90">
        <f>IF(VALUE(T106)&gt;0,-20,IF(VALUE(T106)&gt;VALUE(U106),-20,T106))</f>
        <v>0</v>
      </c>
      <c r="Q106" s="90">
        <f>IF(VALUE(U106)&gt;0,-20,IF(VALUE(U106)&gt;VALUE(T106),-20,U106))</f>
        <v>0</v>
      </c>
      <c r="T106" s="90">
        <f>IF(ISBLANK(R106),0,IF(ISNUMBER(SEARCH("+",R106)),RIGHT(R106,LEN(R106)-SEARCH("+",R106,1)),RIGHT(R106,LEN(R106)-SEARCH("-",R106,1)+1)))</f>
        <v>0</v>
      </c>
      <c r="U106" s="90">
        <f>IF(ISBLANK(S106),0,IF(ISNUMBER(SEARCH("+",S106)),RIGHT(S106,LEN(S106)-SEARCH("+",S106,1)),RIGHT(S106,LEN(S106)-SEARCH("-",S106,1)+1)))</f>
        <v>0</v>
      </c>
    </row>
    <row r="107" spans="14:21" x14ac:dyDescent="0.2">
      <c r="N107" s="90" t="str">
        <f>IF(ISBLANK(R107),"",COUNTA($R$2:R107))</f>
        <v/>
      </c>
      <c r="O107" s="90" t="str">
        <f>IF(ISBLANK(R107),"",IF(ISNUMBER(SEARCH("+",R107)),LEFT(R107,SEARCH("+",R107,1)-1),LEFT(R107,SEARCH("-",R107,1)-1)))</f>
        <v/>
      </c>
      <c r="P107" s="90">
        <f>IF(VALUE(T107)&gt;0,-20,IF(VALUE(T107)&gt;VALUE(U107),-20,T107))</f>
        <v>0</v>
      </c>
      <c r="Q107" s="90">
        <f>IF(VALUE(U107)&gt;0,-20,IF(VALUE(U107)&gt;VALUE(T107),-20,U107))</f>
        <v>0</v>
      </c>
      <c r="T107" s="90">
        <f>IF(ISBLANK(R107),0,IF(ISNUMBER(SEARCH("+",R107)),RIGHT(R107,LEN(R107)-SEARCH("+",R107,1)),RIGHT(R107,LEN(R107)-SEARCH("-",R107,1)+1)))</f>
        <v>0</v>
      </c>
      <c r="U107" s="90">
        <f>IF(ISBLANK(S107),0,IF(ISNUMBER(SEARCH("+",S107)),RIGHT(S107,LEN(S107)-SEARCH("+",S107,1)),RIGHT(S107,LEN(S107)-SEARCH("-",S107,1)+1)))</f>
        <v>0</v>
      </c>
    </row>
    <row r="108" spans="14:21" x14ac:dyDescent="0.2">
      <c r="N108" s="90" t="str">
        <f>IF(ISBLANK(R108),"",COUNTA($R$2:R108))</f>
        <v/>
      </c>
      <c r="O108" s="90" t="str">
        <f>IF(ISBLANK(R108),"",IF(ISNUMBER(SEARCH("+",R108)),LEFT(R108,SEARCH("+",R108,1)-1),LEFT(R108,SEARCH("-",R108,1)-1)))</f>
        <v/>
      </c>
      <c r="P108" s="90">
        <f>IF(VALUE(T108)&gt;0,-20,IF(VALUE(T108)&gt;VALUE(U108),-20,T108))</f>
        <v>0</v>
      </c>
      <c r="Q108" s="90">
        <f>IF(VALUE(U108)&gt;0,-20,IF(VALUE(U108)&gt;VALUE(T108),-20,U108))</f>
        <v>0</v>
      </c>
      <c r="T108" s="90">
        <f>IF(ISBLANK(R108),0,IF(ISNUMBER(SEARCH("+",R108)),RIGHT(R108,LEN(R108)-SEARCH("+",R108,1)),RIGHT(R108,LEN(R108)-SEARCH("-",R108,1)+1)))</f>
        <v>0</v>
      </c>
      <c r="U108" s="90">
        <f>IF(ISBLANK(S108),0,IF(ISNUMBER(SEARCH("+",S108)),RIGHT(S108,LEN(S108)-SEARCH("+",S108,1)),RIGHT(S108,LEN(S108)-SEARCH("-",S108,1)+1)))</f>
        <v>0</v>
      </c>
    </row>
    <row r="109" spans="14:21" x14ac:dyDescent="0.2">
      <c r="N109" s="90" t="str">
        <f>IF(ISBLANK(R109),"",COUNTA($R$2:R109))</f>
        <v/>
      </c>
      <c r="O109" s="90" t="str">
        <f>IF(ISBLANK(R109),"",IF(ISNUMBER(SEARCH("+",R109)),LEFT(R109,SEARCH("+",R109,1)-1),LEFT(R109,SEARCH("-",R109,1)-1)))</f>
        <v/>
      </c>
      <c r="P109" s="90">
        <f>IF(VALUE(T109)&gt;0,-20,IF(VALUE(T109)&gt;VALUE(U109),-20,T109))</f>
        <v>0</v>
      </c>
      <c r="Q109" s="90">
        <f>IF(VALUE(U109)&gt;0,-20,IF(VALUE(U109)&gt;VALUE(T109),-20,U109))</f>
        <v>0</v>
      </c>
      <c r="T109" s="90">
        <f>IF(ISBLANK(R109),0,IF(ISNUMBER(SEARCH("+",R109)),RIGHT(R109,LEN(R109)-SEARCH("+",R109,1)),RIGHT(R109,LEN(R109)-SEARCH("-",R109,1)+1)))</f>
        <v>0</v>
      </c>
      <c r="U109" s="90">
        <f>IF(ISBLANK(S109),0,IF(ISNUMBER(SEARCH("+",S109)),RIGHT(S109,LEN(S109)-SEARCH("+",S109,1)),RIGHT(S109,LEN(S109)-SEARCH("-",S109,1)+1)))</f>
        <v>0</v>
      </c>
    </row>
    <row r="110" spans="14:21" x14ac:dyDescent="0.2">
      <c r="N110" s="90" t="str">
        <f>IF(ISBLANK(R110),"",COUNTA($R$2:R110))</f>
        <v/>
      </c>
      <c r="O110" s="90" t="str">
        <f>IF(ISBLANK(R110),"",IF(ISNUMBER(SEARCH("+",R110)),LEFT(R110,SEARCH("+",R110,1)-1),LEFT(R110,SEARCH("-",R110,1)-1)))</f>
        <v/>
      </c>
      <c r="P110" s="90">
        <f>IF(VALUE(T110)&gt;0,-20,IF(VALUE(T110)&gt;VALUE(U110),-20,T110))</f>
        <v>0</v>
      </c>
      <c r="Q110" s="90">
        <f>IF(VALUE(U110)&gt;0,-20,IF(VALUE(U110)&gt;VALUE(T110),-20,U110))</f>
        <v>0</v>
      </c>
      <c r="T110" s="90">
        <f>IF(ISBLANK(R110),0,IF(ISNUMBER(SEARCH("+",R110)),RIGHT(R110,LEN(R110)-SEARCH("+",R110,1)),RIGHT(R110,LEN(R110)-SEARCH("-",R110,1)+1)))</f>
        <v>0</v>
      </c>
      <c r="U110" s="90">
        <f>IF(ISBLANK(S110),0,IF(ISNUMBER(SEARCH("+",S110)),RIGHT(S110,LEN(S110)-SEARCH("+",S110,1)),RIGHT(S110,LEN(S110)-SEARCH("-",S110,1)+1)))</f>
        <v>0</v>
      </c>
    </row>
    <row r="111" spans="14:21" x14ac:dyDescent="0.2">
      <c r="N111" s="90" t="str">
        <f>IF(ISBLANK(R111),"",COUNTA($R$2:R111))</f>
        <v/>
      </c>
      <c r="O111" s="90" t="str">
        <f>IF(ISBLANK(R111),"",IF(ISNUMBER(SEARCH("+",R111)),LEFT(R111,SEARCH("+",R111,1)-1),LEFT(R111,SEARCH("-",R111,1)-1)))</f>
        <v/>
      </c>
      <c r="P111" s="90">
        <f>IF(VALUE(T111)&gt;0,-20,IF(VALUE(T111)&gt;VALUE(U111),-20,T111))</f>
        <v>0</v>
      </c>
      <c r="Q111" s="90">
        <f>IF(VALUE(U111)&gt;0,-20,IF(VALUE(U111)&gt;VALUE(T111),-20,U111))</f>
        <v>0</v>
      </c>
      <c r="T111" s="90">
        <f>IF(ISBLANK(R111),0,IF(ISNUMBER(SEARCH("+",R111)),RIGHT(R111,LEN(R111)-SEARCH("+",R111,1)),RIGHT(R111,LEN(R111)-SEARCH("-",R111,1)+1)))</f>
        <v>0</v>
      </c>
      <c r="U111" s="90">
        <f>IF(ISBLANK(S111),0,IF(ISNUMBER(SEARCH("+",S111)),RIGHT(S111,LEN(S111)-SEARCH("+",S111,1)),RIGHT(S111,LEN(S111)-SEARCH("-",S111,1)+1)))</f>
        <v>0</v>
      </c>
    </row>
    <row r="112" spans="14:21" x14ac:dyDescent="0.2">
      <c r="N112" s="90" t="str">
        <f>IF(ISBLANK(R112),"",COUNTA($R$2:R112))</f>
        <v/>
      </c>
      <c r="O112" s="90" t="str">
        <f>IF(ISBLANK(R112),"",IF(ISNUMBER(SEARCH("+",R112)),LEFT(R112,SEARCH("+",R112,1)-1),LEFT(R112,SEARCH("-",R112,1)-1)))</f>
        <v/>
      </c>
      <c r="P112" s="90">
        <f>IF(VALUE(T112)&gt;0,-20,IF(VALUE(T112)&gt;VALUE(U112),-20,T112))</f>
        <v>0</v>
      </c>
      <c r="Q112" s="90">
        <f>IF(VALUE(U112)&gt;0,-20,IF(VALUE(U112)&gt;VALUE(T112),-20,U112))</f>
        <v>0</v>
      </c>
      <c r="T112" s="90">
        <f>IF(ISBLANK(R112),0,IF(ISNUMBER(SEARCH("+",R112)),RIGHT(R112,LEN(R112)-SEARCH("+",R112,1)),RIGHT(R112,LEN(R112)-SEARCH("-",R112,1)+1)))</f>
        <v>0</v>
      </c>
      <c r="U112" s="90">
        <f>IF(ISBLANK(S112),0,IF(ISNUMBER(SEARCH("+",S112)),RIGHT(S112,LEN(S112)-SEARCH("+",S112,1)),RIGHT(S112,LEN(S112)-SEARCH("-",S112,1)+1)))</f>
        <v>0</v>
      </c>
    </row>
    <row r="113" spans="14:21" x14ac:dyDescent="0.2">
      <c r="N113" s="90" t="str">
        <f>IF(ISBLANK(R113),"",COUNTA($R$2:R113))</f>
        <v/>
      </c>
      <c r="O113" s="90" t="str">
        <f>IF(ISBLANK(R113),"",IF(ISNUMBER(SEARCH("+",R113)),LEFT(R113,SEARCH("+",R113,1)-1),LEFT(R113,SEARCH("-",R113,1)-1)))</f>
        <v/>
      </c>
      <c r="P113" s="90">
        <f>IF(VALUE(T113)&gt;0,-20,IF(VALUE(T113)&gt;VALUE(U113),-20,T113))</f>
        <v>0</v>
      </c>
      <c r="Q113" s="90">
        <f>IF(VALUE(U113)&gt;0,-20,IF(VALUE(U113)&gt;VALUE(T113),-20,U113))</f>
        <v>0</v>
      </c>
      <c r="T113" s="90">
        <f>IF(ISBLANK(R113),0,IF(ISNUMBER(SEARCH("+",R113)),RIGHT(R113,LEN(R113)-SEARCH("+",R113,1)),RIGHT(R113,LEN(R113)-SEARCH("-",R113,1)+1)))</f>
        <v>0</v>
      </c>
      <c r="U113" s="90">
        <f>IF(ISBLANK(S113),0,IF(ISNUMBER(SEARCH("+",S113)),RIGHT(S113,LEN(S113)-SEARCH("+",S113,1)),RIGHT(S113,LEN(S113)-SEARCH("-",S113,1)+1)))</f>
        <v>0</v>
      </c>
    </row>
    <row r="114" spans="14:21" x14ac:dyDescent="0.2">
      <c r="N114" s="90" t="str">
        <f>IF(ISBLANK(R114),"",COUNTA($R$2:R114))</f>
        <v/>
      </c>
      <c r="O114" s="90" t="str">
        <f>IF(ISBLANK(R114),"",IF(ISNUMBER(SEARCH("+",R114)),LEFT(R114,SEARCH("+",R114,1)-1),LEFT(R114,SEARCH("-",R114,1)-1)))</f>
        <v/>
      </c>
      <c r="P114" s="90">
        <f>IF(VALUE(T114)&gt;0,-20,IF(VALUE(T114)&gt;VALUE(U114),-20,T114))</f>
        <v>0</v>
      </c>
      <c r="Q114" s="90">
        <f>IF(VALUE(U114)&gt;0,-20,IF(VALUE(U114)&gt;VALUE(T114),-20,U114))</f>
        <v>0</v>
      </c>
      <c r="T114" s="90">
        <f>IF(ISBLANK(R114),0,IF(ISNUMBER(SEARCH("+",R114)),RIGHT(R114,LEN(R114)-SEARCH("+",R114,1)),RIGHT(R114,LEN(R114)-SEARCH("-",R114,1)+1)))</f>
        <v>0</v>
      </c>
      <c r="U114" s="90">
        <f>IF(ISBLANK(S114),0,IF(ISNUMBER(SEARCH("+",S114)),RIGHT(S114,LEN(S114)-SEARCH("+",S114,1)),RIGHT(S114,LEN(S114)-SEARCH("-",S114,1)+1)))</f>
        <v>0</v>
      </c>
    </row>
    <row r="115" spans="14:21" x14ac:dyDescent="0.2">
      <c r="N115" s="90" t="str">
        <f>IF(ISBLANK(R115),"",COUNTA($R$2:R115))</f>
        <v/>
      </c>
      <c r="O115" s="90" t="str">
        <f>IF(ISBLANK(R115),"",IF(ISNUMBER(SEARCH("+",R115)),LEFT(R115,SEARCH("+",R115,1)-1),LEFT(R115,SEARCH("-",R115,1)-1)))</f>
        <v/>
      </c>
      <c r="P115" s="90">
        <f>IF(VALUE(T115)&gt;0,-20,IF(VALUE(T115)&gt;VALUE(U115),-20,T115))</f>
        <v>0</v>
      </c>
      <c r="Q115" s="90">
        <f>IF(VALUE(U115)&gt;0,-20,IF(VALUE(U115)&gt;VALUE(T115),-20,U115))</f>
        <v>0</v>
      </c>
      <c r="T115" s="90">
        <f>IF(ISBLANK(R115),0,IF(ISNUMBER(SEARCH("+",R115)),RIGHT(R115,LEN(R115)-SEARCH("+",R115,1)),RIGHT(R115,LEN(R115)-SEARCH("-",R115,1)+1)))</f>
        <v>0</v>
      </c>
      <c r="U115" s="90">
        <f>IF(ISBLANK(S115),0,IF(ISNUMBER(SEARCH("+",S115)),RIGHT(S115,LEN(S115)-SEARCH("+",S115,1)),RIGHT(S115,LEN(S115)-SEARCH("-",S115,1)+1)))</f>
        <v>0</v>
      </c>
    </row>
    <row r="116" spans="14:21" x14ac:dyDescent="0.2">
      <c r="N116" s="90" t="str">
        <f>IF(ISBLANK(R116),"",COUNTA($R$2:R116))</f>
        <v/>
      </c>
      <c r="O116" s="90" t="str">
        <f>IF(ISBLANK(R116),"",IF(ISNUMBER(SEARCH("+",R116)),LEFT(R116,SEARCH("+",R116,1)-1),LEFT(R116,SEARCH("-",R116,1)-1)))</f>
        <v/>
      </c>
      <c r="P116" s="90">
        <f>IF(VALUE(T116)&gt;0,-20,IF(VALUE(T116)&gt;VALUE(U116),-20,T116))</f>
        <v>0</v>
      </c>
      <c r="Q116" s="90">
        <f>IF(VALUE(U116)&gt;0,-20,IF(VALUE(U116)&gt;VALUE(T116),-20,U116))</f>
        <v>0</v>
      </c>
      <c r="T116" s="90">
        <f>IF(ISBLANK(R116),0,IF(ISNUMBER(SEARCH("+",R116)),RIGHT(R116,LEN(R116)-SEARCH("+",R116,1)),RIGHT(R116,LEN(R116)-SEARCH("-",R116,1)+1)))</f>
        <v>0</v>
      </c>
      <c r="U116" s="90">
        <f>IF(ISBLANK(S116),0,IF(ISNUMBER(SEARCH("+",S116)),RIGHT(S116,LEN(S116)-SEARCH("+",S116,1)),RIGHT(S116,LEN(S116)-SEARCH("-",S116,1)+1)))</f>
        <v>0</v>
      </c>
    </row>
    <row r="117" spans="14:21" x14ac:dyDescent="0.2">
      <c r="N117" s="90" t="str">
        <f>IF(ISBLANK(R117),"",COUNTA($R$2:R117))</f>
        <v/>
      </c>
      <c r="O117" s="90" t="str">
        <f>IF(ISBLANK(R117),"",IF(ISNUMBER(SEARCH("+",R117)),LEFT(R117,SEARCH("+",R117,1)-1),LEFT(R117,SEARCH("-",R117,1)-1)))</f>
        <v/>
      </c>
      <c r="P117" s="90">
        <f>IF(VALUE(T117)&gt;0,-20,IF(VALUE(T117)&gt;VALUE(U117),-20,T117))</f>
        <v>0</v>
      </c>
      <c r="Q117" s="90">
        <f>IF(VALUE(U117)&gt;0,-20,IF(VALUE(U117)&gt;VALUE(T117),-20,U117))</f>
        <v>0</v>
      </c>
      <c r="T117" s="90">
        <f>IF(ISBLANK(R117),0,IF(ISNUMBER(SEARCH("+",R117)),RIGHT(R117,LEN(R117)-SEARCH("+",R117,1)),RIGHT(R117,LEN(R117)-SEARCH("-",R117,1)+1)))</f>
        <v>0</v>
      </c>
      <c r="U117" s="90">
        <f>IF(ISBLANK(S117),0,IF(ISNUMBER(SEARCH("+",S117)),RIGHT(S117,LEN(S117)-SEARCH("+",S117,1)),RIGHT(S117,LEN(S117)-SEARCH("-",S117,1)+1)))</f>
        <v>0</v>
      </c>
    </row>
    <row r="118" spans="14:21" x14ac:dyDescent="0.2">
      <c r="N118" s="90" t="str">
        <f>IF(ISBLANK(R118),"",COUNTA($R$2:R118))</f>
        <v/>
      </c>
      <c r="O118" s="90" t="str">
        <f>IF(ISBLANK(R118),"",IF(ISNUMBER(SEARCH("+",R118)),LEFT(R118,SEARCH("+",R118,1)-1),LEFT(R118,SEARCH("-",R118,1)-1)))</f>
        <v/>
      </c>
      <c r="P118" s="90">
        <f>IF(VALUE(T118)&gt;0,-20,IF(VALUE(T118)&gt;VALUE(U118),-20,T118))</f>
        <v>0</v>
      </c>
      <c r="Q118" s="90">
        <f>IF(VALUE(U118)&gt;0,-20,IF(VALUE(U118)&gt;VALUE(T118),-20,U118))</f>
        <v>0</v>
      </c>
      <c r="T118" s="90">
        <f>IF(ISBLANK(R118),0,IF(ISNUMBER(SEARCH("+",R118)),RIGHT(R118,LEN(R118)-SEARCH("+",R118,1)),RIGHT(R118,LEN(R118)-SEARCH("-",R118,1)+1)))</f>
        <v>0</v>
      </c>
      <c r="U118" s="90">
        <f>IF(ISBLANK(S118),0,IF(ISNUMBER(SEARCH("+",S118)),RIGHT(S118,LEN(S118)-SEARCH("+",S118,1)),RIGHT(S118,LEN(S118)-SEARCH("-",S118,1)+1)))</f>
        <v>0</v>
      </c>
    </row>
    <row r="119" spans="14:21" x14ac:dyDescent="0.2">
      <c r="N119" s="90" t="str">
        <f>IF(ISBLANK(R119),"",COUNTA($R$2:R119))</f>
        <v/>
      </c>
      <c r="O119" s="90" t="str">
        <f>IF(ISBLANK(R119),"",IF(ISNUMBER(SEARCH("+",R119)),LEFT(R119,SEARCH("+",R119,1)-1),LEFT(R119,SEARCH("-",R119,1)-1)))</f>
        <v/>
      </c>
      <c r="P119" s="90">
        <f>IF(VALUE(T119)&gt;0,-20,IF(VALUE(T119)&gt;VALUE(U119),-20,T119))</f>
        <v>0</v>
      </c>
      <c r="Q119" s="90">
        <f>IF(VALUE(U119)&gt;0,-20,IF(VALUE(U119)&gt;VALUE(T119),-20,U119))</f>
        <v>0</v>
      </c>
      <c r="T119" s="90">
        <f>IF(ISBLANK(R119),0,IF(ISNUMBER(SEARCH("+",R119)),RIGHT(R119,LEN(R119)-SEARCH("+",R119,1)),RIGHT(R119,LEN(R119)-SEARCH("-",R119,1)+1)))</f>
        <v>0</v>
      </c>
      <c r="U119" s="90">
        <f>IF(ISBLANK(S119),0,IF(ISNUMBER(SEARCH("+",S119)),RIGHT(S119,LEN(S119)-SEARCH("+",S119,1)),RIGHT(S119,LEN(S119)-SEARCH("-",S119,1)+1)))</f>
        <v>0</v>
      </c>
    </row>
    <row r="120" spans="14:21" x14ac:dyDescent="0.2">
      <c r="N120" s="90" t="str">
        <f>IF(ISBLANK(R120),"",COUNTA($R$2:R120))</f>
        <v/>
      </c>
      <c r="O120" s="90" t="str">
        <f>IF(ISBLANK(R120),"",IF(ISNUMBER(SEARCH("+",R120)),LEFT(R120,SEARCH("+",R120,1)-1),LEFT(R120,SEARCH("-",R120,1)-1)))</f>
        <v/>
      </c>
      <c r="P120" s="90">
        <f>IF(VALUE(T120)&gt;0,-20,IF(VALUE(T120)&gt;VALUE(U120),-20,T120))</f>
        <v>0</v>
      </c>
      <c r="Q120" s="90">
        <f>IF(VALUE(U120)&gt;0,-20,IF(VALUE(U120)&gt;VALUE(T120),-20,U120))</f>
        <v>0</v>
      </c>
      <c r="T120" s="90">
        <f>IF(ISBLANK(R120),0,IF(ISNUMBER(SEARCH("+",R120)),RIGHT(R120,LEN(R120)-SEARCH("+",R120,1)),RIGHT(R120,LEN(R120)-SEARCH("-",R120,1)+1)))</f>
        <v>0</v>
      </c>
      <c r="U120" s="90">
        <f>IF(ISBLANK(S120),0,IF(ISNUMBER(SEARCH("+",S120)),RIGHT(S120,LEN(S120)-SEARCH("+",S120,1)),RIGHT(S120,LEN(S120)-SEARCH("-",S120,1)+1)))</f>
        <v>0</v>
      </c>
    </row>
    <row r="121" spans="14:21" x14ac:dyDescent="0.2">
      <c r="N121" s="90" t="str">
        <f>IF(ISBLANK(R121),"",COUNTA($R$2:R121))</f>
        <v/>
      </c>
      <c r="O121" s="90" t="str">
        <f>IF(ISBLANK(R121),"",IF(ISNUMBER(SEARCH("+",R121)),LEFT(R121,SEARCH("+",R121,1)-1),LEFT(R121,SEARCH("-",R121,1)-1)))</f>
        <v/>
      </c>
      <c r="P121" s="90">
        <f>IF(VALUE(T121)&gt;0,-20,IF(VALUE(T121)&gt;VALUE(U121),-20,T121))</f>
        <v>0</v>
      </c>
      <c r="Q121" s="90">
        <f>IF(VALUE(U121)&gt;0,-20,IF(VALUE(U121)&gt;VALUE(T121),-20,U121))</f>
        <v>0</v>
      </c>
      <c r="T121" s="90">
        <f>IF(ISBLANK(R121),0,IF(ISNUMBER(SEARCH("+",R121)),RIGHT(R121,LEN(R121)-SEARCH("+",R121,1)),RIGHT(R121,LEN(R121)-SEARCH("-",R121,1)+1)))</f>
        <v>0</v>
      </c>
      <c r="U121" s="90">
        <f>IF(ISBLANK(S121),0,IF(ISNUMBER(SEARCH("+",S121)),RIGHT(S121,LEN(S121)-SEARCH("+",S121,1)),RIGHT(S121,LEN(S121)-SEARCH("-",S121,1)+1)))</f>
        <v>0</v>
      </c>
    </row>
    <row r="122" spans="14:21" x14ac:dyDescent="0.2">
      <c r="N122" s="90" t="str">
        <f>IF(ISBLANK(R122),"",COUNTA($R$2:R122))</f>
        <v/>
      </c>
      <c r="O122" s="90" t="str">
        <f>IF(ISBLANK(R122),"",IF(ISNUMBER(SEARCH("+",R122)),LEFT(R122,SEARCH("+",R122,1)-1),LEFT(R122,SEARCH("-",R122,1)-1)))</f>
        <v/>
      </c>
      <c r="P122" s="90">
        <f>IF(VALUE(T122)&gt;0,-20,IF(VALUE(T122)&gt;VALUE(U122),-20,T122))</f>
        <v>0</v>
      </c>
      <c r="Q122" s="90">
        <f>IF(VALUE(U122)&gt;0,-20,IF(VALUE(U122)&gt;VALUE(T122),-20,U122))</f>
        <v>0</v>
      </c>
      <c r="T122" s="90">
        <f>IF(ISBLANK(R122),0,IF(ISNUMBER(SEARCH("+",R122)),RIGHT(R122,LEN(R122)-SEARCH("+",R122,1)),RIGHT(R122,LEN(R122)-SEARCH("-",R122,1)+1)))</f>
        <v>0</v>
      </c>
      <c r="U122" s="90">
        <f>IF(ISBLANK(S122),0,IF(ISNUMBER(SEARCH("+",S122)),RIGHT(S122,LEN(S122)-SEARCH("+",S122,1)),RIGHT(S122,LEN(S122)-SEARCH("-",S122,1)+1)))</f>
        <v>0</v>
      </c>
    </row>
    <row r="123" spans="14:21" x14ac:dyDescent="0.2">
      <c r="N123" s="90" t="str">
        <f>IF(ISBLANK(R123),"",COUNTA($R$2:R123))</f>
        <v/>
      </c>
      <c r="O123" s="90" t="str">
        <f>IF(ISBLANK(R123),"",IF(ISNUMBER(SEARCH("+",R123)),LEFT(R123,SEARCH("+",R123,1)-1),LEFT(R123,SEARCH("-",R123,1)-1)))</f>
        <v/>
      </c>
      <c r="P123" s="90">
        <f>IF(VALUE(T123)&gt;0,-20,IF(VALUE(T123)&gt;VALUE(U123),-20,T123))</f>
        <v>0</v>
      </c>
      <c r="Q123" s="90">
        <f>IF(VALUE(U123)&gt;0,-20,IF(VALUE(U123)&gt;VALUE(T123),-20,U123))</f>
        <v>0</v>
      </c>
      <c r="T123" s="90">
        <f>IF(ISBLANK(R123),0,IF(ISNUMBER(SEARCH("+",R123)),RIGHT(R123,LEN(R123)-SEARCH("+",R123,1)),RIGHT(R123,LEN(R123)-SEARCH("-",R123,1)+1)))</f>
        <v>0</v>
      </c>
      <c r="U123" s="90">
        <f>IF(ISBLANK(S123),0,IF(ISNUMBER(SEARCH("+",S123)),RIGHT(S123,LEN(S123)-SEARCH("+",S123,1)),RIGHT(S123,LEN(S123)-SEARCH("-",S123,1)+1)))</f>
        <v>0</v>
      </c>
    </row>
    <row r="124" spans="14:21" x14ac:dyDescent="0.2">
      <c r="N124" s="90" t="str">
        <f>IF(ISBLANK(R124),"",COUNTA($R$2:R124))</f>
        <v/>
      </c>
      <c r="O124" s="90" t="str">
        <f>IF(ISBLANK(R124),"",IF(ISNUMBER(SEARCH("+",R124)),LEFT(R124,SEARCH("+",R124,1)-1),LEFT(R124,SEARCH("-",R124,1)-1)))</f>
        <v/>
      </c>
      <c r="P124" s="90">
        <f>IF(VALUE(T124)&gt;0,-20,IF(VALUE(T124)&gt;VALUE(U124),-20,T124))</f>
        <v>0</v>
      </c>
      <c r="Q124" s="90">
        <f>IF(VALUE(U124)&gt;0,-20,IF(VALUE(U124)&gt;VALUE(T124),-20,U124))</f>
        <v>0</v>
      </c>
      <c r="T124" s="90">
        <f>IF(ISBLANK(R124),0,IF(ISNUMBER(SEARCH("+",R124)),RIGHT(R124,LEN(R124)-SEARCH("+",R124,1)),RIGHT(R124,LEN(R124)-SEARCH("-",R124,1)+1)))</f>
        <v>0</v>
      </c>
      <c r="U124" s="90">
        <f>IF(ISBLANK(S124),0,IF(ISNUMBER(SEARCH("+",S124)),RIGHT(S124,LEN(S124)-SEARCH("+",S124,1)),RIGHT(S124,LEN(S124)-SEARCH("-",S124,1)+1)))</f>
        <v>0</v>
      </c>
    </row>
    <row r="125" spans="14:21" x14ac:dyDescent="0.2">
      <c r="N125" s="90" t="str">
        <f>IF(ISBLANK(R125),"",COUNTA($R$2:R125))</f>
        <v/>
      </c>
      <c r="O125" s="90" t="str">
        <f>IF(ISBLANK(R125),"",IF(ISNUMBER(SEARCH("+",R125)),LEFT(R125,SEARCH("+",R125,1)-1),LEFT(R125,SEARCH("-",R125,1)-1)))</f>
        <v/>
      </c>
      <c r="P125" s="90">
        <f>IF(VALUE(T125)&gt;0,-20,IF(VALUE(T125)&gt;VALUE(U125),-20,T125))</f>
        <v>0</v>
      </c>
      <c r="Q125" s="90">
        <f>IF(VALUE(U125)&gt;0,-20,IF(VALUE(U125)&gt;VALUE(T125),-20,U125))</f>
        <v>0</v>
      </c>
      <c r="T125" s="90">
        <f>IF(ISBLANK(R125),0,IF(ISNUMBER(SEARCH("+",R125)),RIGHT(R125,LEN(R125)-SEARCH("+",R125,1)),RIGHT(R125,LEN(R125)-SEARCH("-",R125,1)+1)))</f>
        <v>0</v>
      </c>
      <c r="U125" s="90">
        <f>IF(ISBLANK(S125),0,IF(ISNUMBER(SEARCH("+",S125)),RIGHT(S125,LEN(S125)-SEARCH("+",S125,1)),RIGHT(S125,LEN(S125)-SEARCH("-",S125,1)+1)))</f>
        <v>0</v>
      </c>
    </row>
    <row r="126" spans="14:21" x14ac:dyDescent="0.2">
      <c r="N126" s="90" t="str">
        <f>IF(ISBLANK(R126),"",COUNTA($R$2:R126))</f>
        <v/>
      </c>
      <c r="O126" s="90" t="str">
        <f>IF(ISBLANK(R126),"",IF(ISNUMBER(SEARCH("+",R126)),LEFT(R126,SEARCH("+",R126,1)-1),LEFT(R126,SEARCH("-",R126,1)-1)))</f>
        <v/>
      </c>
      <c r="P126" s="90">
        <f>IF(VALUE(T126)&gt;0,-20,IF(VALUE(T126)&gt;VALUE(U126),-20,T126))</f>
        <v>0</v>
      </c>
      <c r="Q126" s="90">
        <f>IF(VALUE(U126)&gt;0,-20,IF(VALUE(U126)&gt;VALUE(T126),-20,U126))</f>
        <v>0</v>
      </c>
      <c r="T126" s="90">
        <f>IF(ISBLANK(R126),0,IF(ISNUMBER(SEARCH("+",R126)),RIGHT(R126,LEN(R126)-SEARCH("+",R126,1)),RIGHT(R126,LEN(R126)-SEARCH("-",R126,1)+1)))</f>
        <v>0</v>
      </c>
      <c r="U126" s="90">
        <f>IF(ISBLANK(S126),0,IF(ISNUMBER(SEARCH("+",S126)),RIGHT(S126,LEN(S126)-SEARCH("+",S126,1)),RIGHT(S126,LEN(S126)-SEARCH("-",S126,1)+1)))</f>
        <v>0</v>
      </c>
    </row>
    <row r="127" spans="14:21" x14ac:dyDescent="0.2">
      <c r="N127" s="90" t="str">
        <f>IF(ISBLANK(R127),"",COUNTA($R$2:R127))</f>
        <v/>
      </c>
      <c r="O127" s="90" t="str">
        <f>IF(ISBLANK(R127),"",IF(ISNUMBER(SEARCH("+",R127)),LEFT(R127,SEARCH("+",R127,1)-1),LEFT(R127,SEARCH("-",R127,1)-1)))</f>
        <v/>
      </c>
      <c r="P127" s="90">
        <f>IF(VALUE(T127)&gt;0,-20,IF(VALUE(T127)&gt;VALUE(U127),-20,T127))</f>
        <v>0</v>
      </c>
      <c r="Q127" s="90">
        <f>IF(VALUE(U127)&gt;0,-20,IF(VALUE(U127)&gt;VALUE(T127),-20,U127))</f>
        <v>0</v>
      </c>
      <c r="T127" s="90">
        <f>IF(ISBLANK(R127),0,IF(ISNUMBER(SEARCH("+",R127)),RIGHT(R127,LEN(R127)-SEARCH("+",R127,1)),RIGHT(R127,LEN(R127)-SEARCH("-",R127,1)+1)))</f>
        <v>0</v>
      </c>
      <c r="U127" s="90">
        <f>IF(ISBLANK(S127),0,IF(ISNUMBER(SEARCH("+",S127)),RIGHT(S127,LEN(S127)-SEARCH("+",S127,1)),RIGHT(S127,LEN(S127)-SEARCH("-",S127,1)+1)))</f>
        <v>0</v>
      </c>
    </row>
    <row r="128" spans="14:21" x14ac:dyDescent="0.2">
      <c r="N128" s="90" t="str">
        <f>IF(ISBLANK(R128),"",COUNTA($R$2:R128))</f>
        <v/>
      </c>
      <c r="O128" s="90" t="str">
        <f>IF(ISBLANK(R128),"",IF(ISNUMBER(SEARCH("+",R128)),LEFT(R128,SEARCH("+",R128,1)-1),LEFT(R128,SEARCH("-",R128,1)-1)))</f>
        <v/>
      </c>
      <c r="P128" s="90">
        <f>IF(VALUE(T128)&gt;0,-20,IF(VALUE(T128)&gt;VALUE(U128),-20,T128))</f>
        <v>0</v>
      </c>
      <c r="Q128" s="90">
        <f>IF(VALUE(U128)&gt;0,-20,IF(VALUE(U128)&gt;VALUE(T128),-20,U128))</f>
        <v>0</v>
      </c>
      <c r="T128" s="90">
        <f>IF(ISBLANK(R128),0,IF(ISNUMBER(SEARCH("+",R128)),RIGHT(R128,LEN(R128)-SEARCH("+",R128,1)),RIGHT(R128,LEN(R128)-SEARCH("-",R128,1)+1)))</f>
        <v>0</v>
      </c>
      <c r="U128" s="90">
        <f>IF(ISBLANK(S128),0,IF(ISNUMBER(SEARCH("+",S128)),RIGHT(S128,LEN(S128)-SEARCH("+",S128,1)),RIGHT(S128,LEN(S128)-SEARCH("-",S128,1)+1)))</f>
        <v>0</v>
      </c>
    </row>
    <row r="129" spans="14:21" x14ac:dyDescent="0.2">
      <c r="N129" s="90" t="str">
        <f>IF(ISBLANK(R129),"",COUNTA($R$2:R129))</f>
        <v/>
      </c>
      <c r="O129" s="90" t="str">
        <f>IF(ISBLANK(R129),"",IF(ISNUMBER(SEARCH("+",R129)),LEFT(R129,SEARCH("+",R129,1)-1),LEFT(R129,SEARCH("-",R129,1)-1)))</f>
        <v/>
      </c>
      <c r="P129" s="90">
        <f>IF(VALUE(T129)&gt;0,-20,IF(VALUE(T129)&gt;VALUE(U129),-20,T129))</f>
        <v>0</v>
      </c>
      <c r="Q129" s="90">
        <f>IF(VALUE(U129)&gt;0,-20,IF(VALUE(U129)&gt;VALUE(T129),-20,U129))</f>
        <v>0</v>
      </c>
      <c r="T129" s="90">
        <f>IF(ISBLANK(R129),0,IF(ISNUMBER(SEARCH("+",R129)),RIGHT(R129,LEN(R129)-SEARCH("+",R129,1)),RIGHT(R129,LEN(R129)-SEARCH("-",R129,1)+1)))</f>
        <v>0</v>
      </c>
      <c r="U129" s="90">
        <f>IF(ISBLANK(S129),0,IF(ISNUMBER(SEARCH("+",S129)),RIGHT(S129,LEN(S129)-SEARCH("+",S129,1)),RIGHT(S129,LEN(S129)-SEARCH("-",S129,1)+1)))</f>
        <v>0</v>
      </c>
    </row>
    <row r="130" spans="14:21" x14ac:dyDescent="0.2">
      <c r="N130" s="90" t="str">
        <f>IF(ISBLANK(R130),"",COUNTA($R$2:R130))</f>
        <v/>
      </c>
      <c r="O130" s="90" t="str">
        <f>IF(ISBLANK(R130),"",IF(ISNUMBER(SEARCH("+",R130)),LEFT(R130,SEARCH("+",R130,1)-1),LEFT(R130,SEARCH("-",R130,1)-1)))</f>
        <v/>
      </c>
      <c r="P130" s="90">
        <f>IF(VALUE(T130)&gt;0,-20,IF(VALUE(T130)&gt;VALUE(U130),-20,T130))</f>
        <v>0</v>
      </c>
      <c r="Q130" s="90">
        <f>IF(VALUE(U130)&gt;0,-20,IF(VALUE(U130)&gt;VALUE(T130),-20,U130))</f>
        <v>0</v>
      </c>
      <c r="T130" s="90">
        <f>IF(ISBLANK(R130),0,IF(ISNUMBER(SEARCH("+",R130)),RIGHT(R130,LEN(R130)-SEARCH("+",R130,1)),RIGHT(R130,LEN(R130)-SEARCH("-",R130,1)+1)))</f>
        <v>0</v>
      </c>
      <c r="U130" s="90">
        <f>IF(ISBLANK(S130),0,IF(ISNUMBER(SEARCH("+",S130)),RIGHT(S130,LEN(S130)-SEARCH("+",S130,1)),RIGHT(S130,LEN(S130)-SEARCH("-",S130,1)+1)))</f>
        <v>0</v>
      </c>
    </row>
    <row r="131" spans="14:21" x14ac:dyDescent="0.2">
      <c r="N131" s="90" t="str">
        <f>IF(ISBLANK(R131),"",COUNTA($R$2:R131))</f>
        <v/>
      </c>
      <c r="O131" s="90" t="str">
        <f>IF(ISBLANK(R131),"",IF(ISNUMBER(SEARCH("+",R131)),LEFT(R131,SEARCH("+",R131,1)-1),LEFT(R131,SEARCH("-",R131,1)-1)))</f>
        <v/>
      </c>
      <c r="P131" s="90">
        <f>IF(VALUE(T131)&gt;0,-20,IF(VALUE(T131)&gt;VALUE(U131),-20,T131))</f>
        <v>0</v>
      </c>
      <c r="Q131" s="90">
        <f>IF(VALUE(U131)&gt;0,-20,IF(VALUE(U131)&gt;VALUE(T131),-20,U131))</f>
        <v>0</v>
      </c>
      <c r="T131" s="90">
        <f>IF(ISBLANK(R131),0,IF(ISNUMBER(SEARCH("+",R131)),RIGHT(R131,LEN(R131)-SEARCH("+",R131,1)),RIGHT(R131,LEN(R131)-SEARCH("-",R131,1)+1)))</f>
        <v>0</v>
      </c>
      <c r="U131" s="90">
        <f>IF(ISBLANK(S131),0,IF(ISNUMBER(SEARCH("+",S131)),RIGHT(S131,LEN(S131)-SEARCH("+",S131,1)),RIGHT(S131,LEN(S131)-SEARCH("-",S131,1)+1)))</f>
        <v>0</v>
      </c>
    </row>
    <row r="132" spans="14:21" x14ac:dyDescent="0.2">
      <c r="N132" s="90" t="str">
        <f>IF(ISBLANK(R132),"",COUNTA($R$2:R132))</f>
        <v/>
      </c>
      <c r="O132" s="90" t="str">
        <f>IF(ISBLANK(R132),"",IF(ISNUMBER(SEARCH("+",R132)),LEFT(R132,SEARCH("+",R132,1)-1),LEFT(R132,SEARCH("-",R132,1)-1)))</f>
        <v/>
      </c>
      <c r="P132" s="90">
        <f>IF(VALUE(T132)&gt;0,-20,IF(VALUE(T132)&gt;VALUE(U132),-20,T132))</f>
        <v>0</v>
      </c>
      <c r="Q132" s="90">
        <f>IF(VALUE(U132)&gt;0,-20,IF(VALUE(U132)&gt;VALUE(T132),-20,U132))</f>
        <v>0</v>
      </c>
      <c r="T132" s="90">
        <f>IF(ISBLANK(R132),0,IF(ISNUMBER(SEARCH("+",R132)),RIGHT(R132,LEN(R132)-SEARCH("+",R132,1)),RIGHT(R132,LEN(R132)-SEARCH("-",R132,1)+1)))</f>
        <v>0</v>
      </c>
      <c r="U132" s="90">
        <f>IF(ISBLANK(S132),0,IF(ISNUMBER(SEARCH("+",S132)),RIGHT(S132,LEN(S132)-SEARCH("+",S132,1)),RIGHT(S132,LEN(S132)-SEARCH("-",S132,1)+1)))</f>
        <v>0</v>
      </c>
    </row>
    <row r="133" spans="14:21" x14ac:dyDescent="0.2">
      <c r="N133" s="90" t="str">
        <f>IF(ISBLANK(R133),"",COUNTA($R$2:R133))</f>
        <v/>
      </c>
      <c r="O133" s="90" t="str">
        <f>IF(ISBLANK(R133),"",IF(ISNUMBER(SEARCH("+",R133)),LEFT(R133,SEARCH("+",R133,1)-1),LEFT(R133,SEARCH("-",R133,1)-1)))</f>
        <v/>
      </c>
      <c r="P133" s="90">
        <f>IF(VALUE(T133)&gt;0,-20,IF(VALUE(T133)&gt;VALUE(U133),-20,T133))</f>
        <v>0</v>
      </c>
      <c r="Q133" s="90">
        <f>IF(VALUE(U133)&gt;0,-20,IF(VALUE(U133)&gt;VALUE(T133),-20,U133))</f>
        <v>0</v>
      </c>
      <c r="T133" s="90">
        <f>IF(ISBLANK(R133),0,IF(ISNUMBER(SEARCH("+",R133)),RIGHT(R133,LEN(R133)-SEARCH("+",R133,1)),RIGHT(R133,LEN(R133)-SEARCH("-",R133,1)+1)))</f>
        <v>0</v>
      </c>
      <c r="U133" s="90">
        <f>IF(ISBLANK(S133),0,IF(ISNUMBER(SEARCH("+",S133)),RIGHT(S133,LEN(S133)-SEARCH("+",S133,1)),RIGHT(S133,LEN(S133)-SEARCH("-",S133,1)+1)))</f>
        <v>0</v>
      </c>
    </row>
    <row r="134" spans="14:21" x14ac:dyDescent="0.2">
      <c r="N134" s="90" t="str">
        <f>IF(ISBLANK(R134),"",COUNTA($R$2:R134))</f>
        <v/>
      </c>
      <c r="O134" s="90" t="str">
        <f>IF(ISBLANK(R134),"",IF(ISNUMBER(SEARCH("+",R134)),LEFT(R134,SEARCH("+",R134,1)-1),LEFT(R134,SEARCH("-",R134,1)-1)))</f>
        <v/>
      </c>
      <c r="P134" s="90">
        <f>IF(VALUE(T134)&gt;0,-20,IF(VALUE(T134)&gt;VALUE(U134),-20,T134))</f>
        <v>0</v>
      </c>
      <c r="Q134" s="90">
        <f>IF(VALUE(U134)&gt;0,-20,IF(VALUE(U134)&gt;VALUE(T134),-20,U134))</f>
        <v>0</v>
      </c>
      <c r="T134" s="90">
        <f>IF(ISBLANK(R134),0,IF(ISNUMBER(SEARCH("+",R134)),RIGHT(R134,LEN(R134)-SEARCH("+",R134,1)),RIGHT(R134,LEN(R134)-SEARCH("-",R134,1)+1)))</f>
        <v>0</v>
      </c>
      <c r="U134" s="90">
        <f>IF(ISBLANK(S134),0,IF(ISNUMBER(SEARCH("+",S134)),RIGHT(S134,LEN(S134)-SEARCH("+",S134,1)),RIGHT(S134,LEN(S134)-SEARCH("-",S134,1)+1)))</f>
        <v>0</v>
      </c>
    </row>
    <row r="135" spans="14:21" x14ac:dyDescent="0.2">
      <c r="N135" s="90" t="str">
        <f>IF(ISBLANK(R135),"",COUNTA($R$2:R135))</f>
        <v/>
      </c>
      <c r="O135" s="90" t="str">
        <f>IF(ISBLANK(R135),"",IF(ISNUMBER(SEARCH("+",R135)),LEFT(R135,SEARCH("+",R135,1)-1),LEFT(R135,SEARCH("-",R135,1)-1)))</f>
        <v/>
      </c>
      <c r="P135" s="90">
        <f>IF(VALUE(T135)&gt;0,-20,IF(VALUE(T135)&gt;VALUE(U135),-20,T135))</f>
        <v>0</v>
      </c>
      <c r="Q135" s="90">
        <f>IF(VALUE(U135)&gt;0,-20,IF(VALUE(U135)&gt;VALUE(T135),-20,U135))</f>
        <v>0</v>
      </c>
      <c r="T135" s="90">
        <f>IF(ISBLANK(R135),0,IF(ISNUMBER(SEARCH("+",R135)),RIGHT(R135,LEN(R135)-SEARCH("+",R135,1)),RIGHT(R135,LEN(R135)-SEARCH("-",R135,1)+1)))</f>
        <v>0</v>
      </c>
      <c r="U135" s="90">
        <f>IF(ISBLANK(S135),0,IF(ISNUMBER(SEARCH("+",S135)),RIGHT(S135,LEN(S135)-SEARCH("+",S135,1)),RIGHT(S135,LEN(S135)-SEARCH("-",S135,1)+1)))</f>
        <v>0</v>
      </c>
    </row>
    <row r="136" spans="14:21" x14ac:dyDescent="0.2">
      <c r="N136" s="90" t="str">
        <f>IF(ISBLANK(R136),"",COUNTA($R$2:R136))</f>
        <v/>
      </c>
      <c r="O136" s="90" t="str">
        <f>IF(ISBLANK(R136),"",IF(ISNUMBER(SEARCH("+",R136)),LEFT(R136,SEARCH("+",R136,1)-1),LEFT(R136,SEARCH("-",R136,1)-1)))</f>
        <v/>
      </c>
      <c r="P136" s="90">
        <f>IF(VALUE(T136)&gt;0,-20,IF(VALUE(T136)&gt;VALUE(U136),-20,T136))</f>
        <v>0</v>
      </c>
      <c r="Q136" s="90">
        <f>IF(VALUE(U136)&gt;0,-20,IF(VALUE(U136)&gt;VALUE(T136),-20,U136))</f>
        <v>0</v>
      </c>
      <c r="T136" s="90">
        <f>IF(ISBLANK(R136),0,IF(ISNUMBER(SEARCH("+",R136)),RIGHT(R136,LEN(R136)-SEARCH("+",R136,1)),RIGHT(R136,LEN(R136)-SEARCH("-",R136,1)+1)))</f>
        <v>0</v>
      </c>
      <c r="U136" s="90">
        <f>IF(ISBLANK(S136),0,IF(ISNUMBER(SEARCH("+",S136)),RIGHT(S136,LEN(S136)-SEARCH("+",S136,1)),RIGHT(S136,LEN(S136)-SEARCH("-",S136,1)+1)))</f>
        <v>0</v>
      </c>
    </row>
    <row r="137" spans="14:21" x14ac:dyDescent="0.2">
      <c r="N137" s="90" t="str">
        <f>IF(ISBLANK(R137),"",COUNTA($R$2:R137))</f>
        <v/>
      </c>
      <c r="O137" s="90" t="str">
        <f>IF(ISBLANK(R137),"",IF(ISNUMBER(SEARCH("+",R137)),LEFT(R137,SEARCH("+",R137,1)-1),LEFT(R137,SEARCH("-",R137,1)-1)))</f>
        <v/>
      </c>
      <c r="P137" s="90">
        <f>IF(VALUE(T137)&gt;0,-20,IF(VALUE(T137)&gt;VALUE(U137),-20,T137))</f>
        <v>0</v>
      </c>
      <c r="Q137" s="90">
        <f>IF(VALUE(U137)&gt;0,-20,IF(VALUE(U137)&gt;VALUE(T137),-20,U137))</f>
        <v>0</v>
      </c>
      <c r="T137" s="90">
        <f>IF(ISBLANK(R137),0,IF(ISNUMBER(SEARCH("+",R137)),RIGHT(R137,LEN(R137)-SEARCH("+",R137,1)),RIGHT(R137,LEN(R137)-SEARCH("-",R137,1)+1)))</f>
        <v>0</v>
      </c>
      <c r="U137" s="90">
        <f>IF(ISBLANK(S137),0,IF(ISNUMBER(SEARCH("+",S137)),RIGHT(S137,LEN(S137)-SEARCH("+",S137,1)),RIGHT(S137,LEN(S137)-SEARCH("-",S137,1)+1)))</f>
        <v>0</v>
      </c>
    </row>
    <row r="138" spans="14:21" x14ac:dyDescent="0.2">
      <c r="N138" s="90" t="str">
        <f>IF(ISBLANK(R138),"",COUNTA($R$2:R138))</f>
        <v/>
      </c>
      <c r="O138" s="90" t="str">
        <f>IF(ISBLANK(R138),"",IF(ISNUMBER(SEARCH("+",R138)),LEFT(R138,SEARCH("+",R138,1)-1),LEFT(R138,SEARCH("-",R138,1)-1)))</f>
        <v/>
      </c>
      <c r="P138" s="90">
        <f>IF(VALUE(T138)&gt;0,-20,IF(VALUE(T138)&gt;VALUE(U138),-20,T138))</f>
        <v>0</v>
      </c>
      <c r="Q138" s="90">
        <f>IF(VALUE(U138)&gt;0,-20,IF(VALUE(U138)&gt;VALUE(T138),-20,U138))</f>
        <v>0</v>
      </c>
      <c r="T138" s="90">
        <f>IF(ISBLANK(R138),0,IF(ISNUMBER(SEARCH("+",R138)),RIGHT(R138,LEN(R138)-SEARCH("+",R138,1)),RIGHT(R138,LEN(R138)-SEARCH("-",R138,1)+1)))</f>
        <v>0</v>
      </c>
      <c r="U138" s="90">
        <f>IF(ISBLANK(S138),0,IF(ISNUMBER(SEARCH("+",S138)),RIGHT(S138,LEN(S138)-SEARCH("+",S138,1)),RIGHT(S138,LEN(S138)-SEARCH("-",S138,1)+1)))</f>
        <v>0</v>
      </c>
    </row>
    <row r="139" spans="14:21" x14ac:dyDescent="0.2">
      <c r="N139" s="90" t="str">
        <f>IF(ISBLANK(R139),"",COUNTA($R$2:R139))</f>
        <v/>
      </c>
      <c r="O139" s="90" t="str">
        <f>IF(ISBLANK(R139),"",IF(ISNUMBER(SEARCH("+",R139)),LEFT(R139,SEARCH("+",R139,1)-1),LEFT(R139,SEARCH("-",R139,1)-1)))</f>
        <v/>
      </c>
      <c r="P139" s="90">
        <f>IF(VALUE(T139)&gt;0,-20,IF(VALUE(T139)&gt;VALUE(U139),-20,T139))</f>
        <v>0</v>
      </c>
      <c r="Q139" s="90">
        <f>IF(VALUE(U139)&gt;0,-20,IF(VALUE(U139)&gt;VALUE(T139),-20,U139))</f>
        <v>0</v>
      </c>
      <c r="T139" s="90">
        <f>IF(ISBLANK(R139),0,IF(ISNUMBER(SEARCH("+",R139)),RIGHT(R139,LEN(R139)-SEARCH("+",R139,1)),RIGHT(R139,LEN(R139)-SEARCH("-",R139,1)+1)))</f>
        <v>0</v>
      </c>
      <c r="U139" s="90">
        <f>IF(ISBLANK(S139),0,IF(ISNUMBER(SEARCH("+",S139)),RIGHT(S139,LEN(S139)-SEARCH("+",S139,1)),RIGHT(S139,LEN(S139)-SEARCH("-",S139,1)+1)))</f>
        <v>0</v>
      </c>
    </row>
    <row r="140" spans="14:21" x14ac:dyDescent="0.2">
      <c r="N140" s="90" t="str">
        <f>IF(ISBLANK(R140),"",COUNTA($R$2:R140))</f>
        <v/>
      </c>
      <c r="O140" s="90" t="str">
        <f>IF(ISBLANK(R140),"",IF(ISNUMBER(SEARCH("+",R140)),LEFT(R140,SEARCH("+",R140,1)-1),LEFT(R140,SEARCH("-",R140,1)-1)))</f>
        <v/>
      </c>
      <c r="P140" s="90">
        <f>IF(VALUE(T140)&gt;0,-20,IF(VALUE(T140)&gt;VALUE(U140),-20,T140))</f>
        <v>0</v>
      </c>
      <c r="Q140" s="90">
        <f>IF(VALUE(U140)&gt;0,-20,IF(VALUE(U140)&gt;VALUE(T140),-20,U140))</f>
        <v>0</v>
      </c>
      <c r="T140" s="90">
        <f>IF(ISBLANK(R140),0,IF(ISNUMBER(SEARCH("+",R140)),RIGHT(R140,LEN(R140)-SEARCH("+",R140,1)),RIGHT(R140,LEN(R140)-SEARCH("-",R140,1)+1)))</f>
        <v>0</v>
      </c>
      <c r="U140" s="90">
        <f>IF(ISBLANK(S140),0,IF(ISNUMBER(SEARCH("+",S140)),RIGHT(S140,LEN(S140)-SEARCH("+",S140,1)),RIGHT(S140,LEN(S140)-SEARCH("-",S140,1)+1)))</f>
        <v>0</v>
      </c>
    </row>
    <row r="141" spans="14:21" x14ac:dyDescent="0.2">
      <c r="N141" s="90" t="str">
        <f>IF(ISBLANK(R141),"",COUNTA($R$2:R141))</f>
        <v/>
      </c>
      <c r="O141" s="90" t="str">
        <f>IF(ISBLANK(R141),"",IF(ISNUMBER(SEARCH("+",R141)),LEFT(R141,SEARCH("+",R141,1)-1),LEFT(R141,SEARCH("-",R141,1)-1)))</f>
        <v/>
      </c>
      <c r="P141" s="90">
        <f>IF(VALUE(T141)&gt;0,-20,IF(VALUE(T141)&gt;VALUE(U141),-20,T141))</f>
        <v>0</v>
      </c>
      <c r="Q141" s="90">
        <f>IF(VALUE(U141)&gt;0,-20,IF(VALUE(U141)&gt;VALUE(T141),-20,U141))</f>
        <v>0</v>
      </c>
      <c r="T141" s="90">
        <f>IF(ISBLANK(R141),0,IF(ISNUMBER(SEARCH("+",R141)),RIGHT(R141,LEN(R141)-SEARCH("+",R141,1)),RIGHT(R141,LEN(R141)-SEARCH("-",R141,1)+1)))</f>
        <v>0</v>
      </c>
      <c r="U141" s="90">
        <f>IF(ISBLANK(S141),0,IF(ISNUMBER(SEARCH("+",S141)),RIGHT(S141,LEN(S141)-SEARCH("+",S141,1)),RIGHT(S141,LEN(S141)-SEARCH("-",S141,1)+1)))</f>
        <v>0</v>
      </c>
    </row>
    <row r="142" spans="14:21" x14ac:dyDescent="0.2">
      <c r="N142" s="90" t="str">
        <f>IF(ISBLANK(R142),"",COUNTA($R$2:R142))</f>
        <v/>
      </c>
      <c r="O142" s="90" t="str">
        <f>IF(ISBLANK(R142),"",IF(ISNUMBER(SEARCH("+",R142)),LEFT(R142,SEARCH("+",R142,1)-1),LEFT(R142,SEARCH("-",R142,1)-1)))</f>
        <v/>
      </c>
      <c r="P142" s="90">
        <f>IF(VALUE(T142)&gt;0,-20,IF(VALUE(T142)&gt;VALUE(U142),-20,T142))</f>
        <v>0</v>
      </c>
      <c r="Q142" s="90">
        <f>IF(VALUE(U142)&gt;0,-20,IF(VALUE(U142)&gt;VALUE(T142),-20,U142))</f>
        <v>0</v>
      </c>
      <c r="T142" s="90">
        <f>IF(ISBLANK(R142),0,IF(ISNUMBER(SEARCH("+",R142)),RIGHT(R142,LEN(R142)-SEARCH("+",R142,1)),RIGHT(R142,LEN(R142)-SEARCH("-",R142,1)+1)))</f>
        <v>0</v>
      </c>
      <c r="U142" s="90">
        <f>IF(ISBLANK(S142),0,IF(ISNUMBER(SEARCH("+",S142)),RIGHT(S142,LEN(S142)-SEARCH("+",S142,1)),RIGHT(S142,LEN(S142)-SEARCH("-",S142,1)+1)))</f>
        <v>0</v>
      </c>
    </row>
    <row r="143" spans="14:21" x14ac:dyDescent="0.2">
      <c r="N143" s="90" t="str">
        <f>IF(ISBLANK(R143),"",COUNTA($R$2:R143))</f>
        <v/>
      </c>
      <c r="O143" s="90" t="str">
        <f>IF(ISBLANK(R143),"",IF(ISNUMBER(SEARCH("+",R143)),LEFT(R143,SEARCH("+",R143,1)-1),LEFT(R143,SEARCH("-",R143,1)-1)))</f>
        <v/>
      </c>
      <c r="P143" s="90">
        <f>IF(VALUE(T143)&gt;0,-20,IF(VALUE(T143)&gt;VALUE(U143),-20,T143))</f>
        <v>0</v>
      </c>
      <c r="Q143" s="90">
        <f>IF(VALUE(U143)&gt;0,-20,IF(VALUE(U143)&gt;VALUE(T143),-20,U143))</f>
        <v>0</v>
      </c>
      <c r="T143" s="90">
        <f>IF(ISBLANK(R143),0,IF(ISNUMBER(SEARCH("+",R143)),RIGHT(R143,LEN(R143)-SEARCH("+",R143,1)),RIGHT(R143,LEN(R143)-SEARCH("-",R143,1)+1)))</f>
        <v>0</v>
      </c>
      <c r="U143" s="90">
        <f>IF(ISBLANK(S143),0,IF(ISNUMBER(SEARCH("+",S143)),RIGHT(S143,LEN(S143)-SEARCH("+",S143,1)),RIGHT(S143,LEN(S143)-SEARCH("-",S143,1)+1)))</f>
        <v>0</v>
      </c>
    </row>
    <row r="144" spans="14:21" x14ac:dyDescent="0.2">
      <c r="N144" s="90" t="str">
        <f>IF(ISBLANK(R144),"",COUNTA($R$2:R144))</f>
        <v/>
      </c>
      <c r="O144" s="90" t="str">
        <f>IF(ISBLANK(R144),"",IF(ISNUMBER(SEARCH("+",R144)),LEFT(R144,SEARCH("+",R144,1)-1),LEFT(R144,SEARCH("-",R144,1)-1)))</f>
        <v/>
      </c>
      <c r="P144" s="90">
        <f>IF(VALUE(T144)&gt;0,-20,IF(VALUE(T144)&gt;VALUE(U144),-20,T144))</f>
        <v>0</v>
      </c>
      <c r="Q144" s="90">
        <f>IF(VALUE(U144)&gt;0,-20,IF(VALUE(U144)&gt;VALUE(T144),-20,U144))</f>
        <v>0</v>
      </c>
      <c r="T144" s="90">
        <f>IF(ISBLANK(R144),0,IF(ISNUMBER(SEARCH("+",R144)),RIGHT(R144,LEN(R144)-SEARCH("+",R144,1)),RIGHT(R144,LEN(R144)-SEARCH("-",R144,1)+1)))</f>
        <v>0</v>
      </c>
      <c r="U144" s="90">
        <f>IF(ISBLANK(S144),0,IF(ISNUMBER(SEARCH("+",S144)),RIGHT(S144,LEN(S144)-SEARCH("+",S144,1)),RIGHT(S144,LEN(S144)-SEARCH("-",S144,1)+1)))</f>
        <v>0</v>
      </c>
    </row>
    <row r="145" spans="14:21" x14ac:dyDescent="0.2">
      <c r="N145" s="90" t="str">
        <f>IF(ISBLANK(R145),"",COUNTA($R$2:R145))</f>
        <v/>
      </c>
      <c r="O145" s="90" t="str">
        <f>IF(ISBLANK(R145),"",IF(ISNUMBER(SEARCH("+",R145)),LEFT(R145,SEARCH("+",R145,1)-1),LEFT(R145,SEARCH("-",R145,1)-1)))</f>
        <v/>
      </c>
      <c r="P145" s="90">
        <f>IF(VALUE(T145)&gt;0,-20,IF(VALUE(T145)&gt;VALUE(U145),-20,T145))</f>
        <v>0</v>
      </c>
      <c r="Q145" s="90">
        <f>IF(VALUE(U145)&gt;0,-20,IF(VALUE(U145)&gt;VALUE(T145),-20,U145))</f>
        <v>0</v>
      </c>
      <c r="T145" s="90">
        <f>IF(ISBLANK(R145),0,IF(ISNUMBER(SEARCH("+",R145)),RIGHT(R145,LEN(R145)-SEARCH("+",R145,1)),RIGHT(R145,LEN(R145)-SEARCH("-",R145,1)+1)))</f>
        <v>0</v>
      </c>
      <c r="U145" s="90">
        <f>IF(ISBLANK(S145),0,IF(ISNUMBER(SEARCH("+",S145)),RIGHT(S145,LEN(S145)-SEARCH("+",S145,1)),RIGHT(S145,LEN(S145)-SEARCH("-",S145,1)+1)))</f>
        <v>0</v>
      </c>
    </row>
    <row r="146" spans="14:21" x14ac:dyDescent="0.2">
      <c r="N146" s="90" t="str">
        <f>IF(ISBLANK(R146),"",COUNTA($R$2:R146))</f>
        <v/>
      </c>
      <c r="O146" s="90" t="str">
        <f>IF(ISBLANK(R146),"",IF(ISNUMBER(SEARCH("+",R146)),LEFT(R146,SEARCH("+",R146,1)-1),LEFT(R146,SEARCH("-",R146,1)-1)))</f>
        <v/>
      </c>
      <c r="P146" s="90">
        <f>IF(VALUE(T146)&gt;0,-20,IF(VALUE(T146)&gt;VALUE(U146),-20,T146))</f>
        <v>0</v>
      </c>
      <c r="Q146" s="90">
        <f>IF(VALUE(U146)&gt;0,-20,IF(VALUE(U146)&gt;VALUE(T146),-20,U146))</f>
        <v>0</v>
      </c>
      <c r="T146" s="90">
        <f>IF(ISBLANK(R146),0,IF(ISNUMBER(SEARCH("+",R146)),RIGHT(R146,LEN(R146)-SEARCH("+",R146,1)),RIGHT(R146,LEN(R146)-SEARCH("-",R146,1)+1)))</f>
        <v>0</v>
      </c>
      <c r="U146" s="90">
        <f>IF(ISBLANK(S146),0,IF(ISNUMBER(SEARCH("+",S146)),RIGHT(S146,LEN(S146)-SEARCH("+",S146,1)),RIGHT(S146,LEN(S146)-SEARCH("-",S146,1)+1)))</f>
        <v>0</v>
      </c>
    </row>
    <row r="147" spans="14:21" x14ac:dyDescent="0.2">
      <c r="N147" s="90" t="str">
        <f>IF(ISBLANK(R147),"",COUNTA($R$2:R147))</f>
        <v/>
      </c>
      <c r="O147" s="90" t="str">
        <f>IF(ISBLANK(R147),"",IF(ISNUMBER(SEARCH("+",R147)),LEFT(R147,SEARCH("+",R147,1)-1),LEFT(R147,SEARCH("-",R147,1)-1)))</f>
        <v/>
      </c>
      <c r="P147" s="90">
        <f>IF(VALUE(T147)&gt;0,-20,IF(VALUE(T147)&gt;VALUE(U147),-20,T147))</f>
        <v>0</v>
      </c>
      <c r="Q147" s="90">
        <f>IF(VALUE(U147)&gt;0,-20,IF(VALUE(U147)&gt;VALUE(T147),-20,U147))</f>
        <v>0</v>
      </c>
      <c r="T147" s="90">
        <f>IF(ISBLANK(R147),0,IF(ISNUMBER(SEARCH("+",R147)),RIGHT(R147,LEN(R147)-SEARCH("+",R147,1)),RIGHT(R147,LEN(R147)-SEARCH("-",R147,1)+1)))</f>
        <v>0</v>
      </c>
      <c r="U147" s="90">
        <f>IF(ISBLANK(S147),0,IF(ISNUMBER(SEARCH("+",S147)),RIGHT(S147,LEN(S147)-SEARCH("+",S147,1)),RIGHT(S147,LEN(S147)-SEARCH("-",S147,1)+1)))</f>
        <v>0</v>
      </c>
    </row>
    <row r="148" spans="14:21" x14ac:dyDescent="0.2">
      <c r="N148" s="90" t="str">
        <f>IF(ISBLANK(R148),"",COUNTA($R$2:R148))</f>
        <v/>
      </c>
      <c r="O148" s="90" t="str">
        <f>IF(ISBLANK(R148),"",IF(ISNUMBER(SEARCH("+",R148)),LEFT(R148,SEARCH("+",R148,1)-1),LEFT(R148,SEARCH("-",R148,1)-1)))</f>
        <v/>
      </c>
      <c r="P148" s="90">
        <f>IF(VALUE(T148)&gt;0,-20,IF(VALUE(T148)&gt;VALUE(U148),-20,T148))</f>
        <v>0</v>
      </c>
      <c r="Q148" s="90">
        <f>IF(VALUE(U148)&gt;0,-20,IF(VALUE(U148)&gt;VALUE(T148),-20,U148))</f>
        <v>0</v>
      </c>
      <c r="T148" s="90">
        <f>IF(ISBLANK(R148),0,IF(ISNUMBER(SEARCH("+",R148)),RIGHT(R148,LEN(R148)-SEARCH("+",R148,1)),RIGHT(R148,LEN(R148)-SEARCH("-",R148,1)+1)))</f>
        <v>0</v>
      </c>
      <c r="U148" s="90">
        <f>IF(ISBLANK(S148),0,IF(ISNUMBER(SEARCH("+",S148)),RIGHT(S148,LEN(S148)-SEARCH("+",S148,1)),RIGHT(S148,LEN(S148)-SEARCH("-",S148,1)+1)))</f>
        <v>0</v>
      </c>
    </row>
    <row r="149" spans="14:21" x14ac:dyDescent="0.2">
      <c r="N149" s="90" t="str">
        <f>IF(ISBLANK(R149),"",COUNTA($R$2:R149))</f>
        <v/>
      </c>
      <c r="O149" s="90" t="str">
        <f>IF(ISBLANK(R149),"",IF(ISNUMBER(SEARCH("+",R149)),LEFT(R149,SEARCH("+",R149,1)-1),LEFT(R149,SEARCH("-",R149,1)-1)))</f>
        <v/>
      </c>
      <c r="P149" s="90">
        <f>IF(VALUE(T149)&gt;0,-20,IF(VALUE(T149)&gt;VALUE(U149),-20,T149))</f>
        <v>0</v>
      </c>
      <c r="Q149" s="90">
        <f>IF(VALUE(U149)&gt;0,-20,IF(VALUE(U149)&gt;VALUE(T149),-20,U149))</f>
        <v>0</v>
      </c>
      <c r="T149" s="90">
        <f>IF(ISBLANK(R149),0,IF(ISNUMBER(SEARCH("+",R149)),RIGHT(R149,LEN(R149)-SEARCH("+",R149,1)),RIGHT(R149,LEN(R149)-SEARCH("-",R149,1)+1)))</f>
        <v>0</v>
      </c>
      <c r="U149" s="90">
        <f>IF(ISBLANK(S149),0,IF(ISNUMBER(SEARCH("+",S149)),RIGHT(S149,LEN(S149)-SEARCH("+",S149,1)),RIGHT(S149,LEN(S149)-SEARCH("-",S149,1)+1)))</f>
        <v>0</v>
      </c>
    </row>
    <row r="150" spans="14:21" x14ac:dyDescent="0.2">
      <c r="N150" s="90" t="str">
        <f>IF(ISBLANK(R150),"",COUNTA($R$2:R150))</f>
        <v/>
      </c>
      <c r="O150" s="90" t="str">
        <f>IF(ISBLANK(R150),"",IF(ISNUMBER(SEARCH("+",R150)),LEFT(R150,SEARCH("+",R150,1)-1),LEFT(R150,SEARCH("-",R150,1)-1)))</f>
        <v/>
      </c>
      <c r="P150" s="90">
        <f>IF(VALUE(T150)&gt;0,-20,IF(VALUE(T150)&gt;VALUE(U150),-20,T150))</f>
        <v>0</v>
      </c>
      <c r="Q150" s="90">
        <f>IF(VALUE(U150)&gt;0,-20,IF(VALUE(U150)&gt;VALUE(T150),-20,U150))</f>
        <v>0</v>
      </c>
      <c r="T150" s="90">
        <f>IF(ISBLANK(R150),0,IF(ISNUMBER(SEARCH("+",R150)),RIGHT(R150,LEN(R150)-SEARCH("+",R150,1)),RIGHT(R150,LEN(R150)-SEARCH("-",R150,1)+1)))</f>
        <v>0</v>
      </c>
      <c r="U150" s="90">
        <f>IF(ISBLANK(S150),0,IF(ISNUMBER(SEARCH("+",S150)),RIGHT(S150,LEN(S150)-SEARCH("+",S150,1)),RIGHT(S150,LEN(S150)-SEARCH("-",S150,1)+1)))</f>
        <v>0</v>
      </c>
    </row>
    <row r="151" spans="14:21" x14ac:dyDescent="0.2">
      <c r="N151" s="90" t="str">
        <f>IF(ISBLANK(R151),"",COUNTA($R$2:R151))</f>
        <v/>
      </c>
      <c r="O151" s="90" t="str">
        <f>IF(ISBLANK(R151),"",IF(ISNUMBER(SEARCH("+",R151)),LEFT(R151,SEARCH("+",R151,1)-1),LEFT(R151,SEARCH("-",R151,1)-1)))</f>
        <v/>
      </c>
      <c r="P151" s="90">
        <f>IF(VALUE(T151)&gt;0,-20,IF(VALUE(T151)&gt;VALUE(U151),-20,T151))</f>
        <v>0</v>
      </c>
      <c r="Q151" s="90">
        <f>IF(VALUE(U151)&gt;0,-20,IF(VALUE(U151)&gt;VALUE(T151),-20,U151))</f>
        <v>0</v>
      </c>
      <c r="T151" s="90">
        <f>IF(ISBLANK(R151),0,IF(ISNUMBER(SEARCH("+",R151)),RIGHT(R151,LEN(R151)-SEARCH("+",R151,1)),RIGHT(R151,LEN(R151)-SEARCH("-",R151,1)+1)))</f>
        <v>0</v>
      </c>
      <c r="U151" s="90">
        <f>IF(ISBLANK(S151),0,IF(ISNUMBER(SEARCH("+",S151)),RIGHT(S151,LEN(S151)-SEARCH("+",S151,1)),RIGHT(S151,LEN(S151)-SEARCH("-",S151,1)+1)))</f>
        <v>0</v>
      </c>
    </row>
    <row r="152" spans="14:21" x14ac:dyDescent="0.2">
      <c r="N152" s="90" t="str">
        <f>IF(ISBLANK(R152),"",COUNTA($R$2:R152))</f>
        <v/>
      </c>
      <c r="O152" s="90" t="str">
        <f>IF(ISBLANK(R152),"",IF(ISNUMBER(SEARCH("+",R152)),LEFT(R152,SEARCH("+",R152,1)-1),LEFT(R152,SEARCH("-",R152,1)-1)))</f>
        <v/>
      </c>
      <c r="P152" s="90">
        <f>IF(VALUE(T152)&gt;0,-20,IF(VALUE(T152)&gt;VALUE(U152),-20,T152))</f>
        <v>0</v>
      </c>
      <c r="Q152" s="90">
        <f>IF(VALUE(U152)&gt;0,-20,IF(VALUE(U152)&gt;VALUE(T152),-20,U152))</f>
        <v>0</v>
      </c>
      <c r="T152" s="90">
        <f>IF(ISBLANK(R152),0,IF(ISNUMBER(SEARCH("+",R152)),RIGHT(R152,LEN(R152)-SEARCH("+",R152,1)),RIGHT(R152,LEN(R152)-SEARCH("-",R152,1)+1)))</f>
        <v>0</v>
      </c>
      <c r="U152" s="90">
        <f>IF(ISBLANK(S152),0,IF(ISNUMBER(SEARCH("+",S152)),RIGHT(S152,LEN(S152)-SEARCH("+",S152,1)),RIGHT(S152,LEN(S152)-SEARCH("-",S152,1)+1)))</f>
        <v>0</v>
      </c>
    </row>
    <row r="153" spans="14:21" x14ac:dyDescent="0.2">
      <c r="N153" s="90" t="str">
        <f>IF(ISBLANK(R153),"",COUNTA($R$2:R153))</f>
        <v/>
      </c>
      <c r="O153" s="90" t="str">
        <f>IF(ISBLANK(R153),"",IF(ISNUMBER(SEARCH("+",R153)),LEFT(R153,SEARCH("+",R153,1)-1),LEFT(R153,SEARCH("-",R153,1)-1)))</f>
        <v/>
      </c>
      <c r="P153" s="90">
        <f>IF(VALUE(T153)&gt;0,-20,IF(VALUE(T153)&gt;VALUE(U153),-20,T153))</f>
        <v>0</v>
      </c>
      <c r="Q153" s="90">
        <f>IF(VALUE(U153)&gt;0,-20,IF(VALUE(U153)&gt;VALUE(T153),-20,U153))</f>
        <v>0</v>
      </c>
      <c r="T153" s="90">
        <f>IF(ISBLANK(R153),0,IF(ISNUMBER(SEARCH("+",R153)),RIGHT(R153,LEN(R153)-SEARCH("+",R153,1)),RIGHT(R153,LEN(R153)-SEARCH("-",R153,1)+1)))</f>
        <v>0</v>
      </c>
      <c r="U153" s="90">
        <f>IF(ISBLANK(S153),0,IF(ISNUMBER(SEARCH("+",S153)),RIGHT(S153,LEN(S153)-SEARCH("+",S153,1)),RIGHT(S153,LEN(S153)-SEARCH("-",S153,1)+1)))</f>
        <v>0</v>
      </c>
    </row>
    <row r="154" spans="14:21" x14ac:dyDescent="0.2">
      <c r="N154" s="90" t="str">
        <f>IF(ISBLANK(R154),"",COUNTA($R$2:R154))</f>
        <v/>
      </c>
      <c r="O154" s="90" t="str">
        <f>IF(ISBLANK(R154),"",IF(ISNUMBER(SEARCH("+",R154)),LEFT(R154,SEARCH("+",R154,1)-1),LEFT(R154,SEARCH("-",R154,1)-1)))</f>
        <v/>
      </c>
      <c r="P154" s="90">
        <f>IF(VALUE(T154)&gt;0,-20,IF(VALUE(T154)&gt;VALUE(U154),-20,T154))</f>
        <v>0</v>
      </c>
      <c r="Q154" s="90">
        <f>IF(VALUE(U154)&gt;0,-20,IF(VALUE(U154)&gt;VALUE(T154),-20,U154))</f>
        <v>0</v>
      </c>
      <c r="T154" s="90">
        <f>IF(ISBLANK(R154),0,IF(ISNUMBER(SEARCH("+",R154)),RIGHT(R154,LEN(R154)-SEARCH("+",R154,1)),RIGHT(R154,LEN(R154)-SEARCH("-",R154,1)+1)))</f>
        <v>0</v>
      </c>
      <c r="U154" s="90">
        <f>IF(ISBLANK(S154),0,IF(ISNUMBER(SEARCH("+",S154)),RIGHT(S154,LEN(S154)-SEARCH("+",S154,1)),RIGHT(S154,LEN(S154)-SEARCH("-",S154,1)+1)))</f>
        <v>0</v>
      </c>
    </row>
    <row r="155" spans="14:21" x14ac:dyDescent="0.2">
      <c r="N155" s="90" t="str">
        <f>IF(ISBLANK(R155),"",COUNTA($R$2:R155))</f>
        <v/>
      </c>
      <c r="O155" s="90" t="str">
        <f>IF(ISBLANK(R155),"",IF(ISNUMBER(SEARCH("+",R155)),LEFT(R155,SEARCH("+",R155,1)-1),LEFT(R155,SEARCH("-",R155,1)-1)))</f>
        <v/>
      </c>
      <c r="P155" s="90">
        <f>IF(VALUE(T155)&gt;0,-20,IF(VALUE(T155)&gt;VALUE(U155),-20,T155))</f>
        <v>0</v>
      </c>
      <c r="Q155" s="90">
        <f>IF(VALUE(U155)&gt;0,-20,IF(VALUE(U155)&gt;VALUE(T155),-20,U155))</f>
        <v>0</v>
      </c>
      <c r="T155" s="90">
        <f>IF(ISBLANK(R155),0,IF(ISNUMBER(SEARCH("+",R155)),RIGHT(R155,LEN(R155)-SEARCH("+",R155,1)),RIGHT(R155,LEN(R155)-SEARCH("-",R155,1)+1)))</f>
        <v>0</v>
      </c>
      <c r="U155" s="90">
        <f>IF(ISBLANK(S155),0,IF(ISNUMBER(SEARCH("+",S155)),RIGHT(S155,LEN(S155)-SEARCH("+",S155,1)),RIGHT(S155,LEN(S155)-SEARCH("-",S155,1)+1)))</f>
        <v>0</v>
      </c>
    </row>
    <row r="156" spans="14:21" x14ac:dyDescent="0.2">
      <c r="N156" s="90" t="str">
        <f>IF(ISBLANK(R156),"",COUNTA($R$2:R156))</f>
        <v/>
      </c>
      <c r="O156" s="90" t="str">
        <f>IF(ISBLANK(R156),"",IF(ISNUMBER(SEARCH("+",R156)),LEFT(R156,SEARCH("+",R156,1)-1),LEFT(R156,SEARCH("-",R156,1)-1)))</f>
        <v/>
      </c>
      <c r="P156" s="90">
        <f>IF(VALUE(T156)&gt;0,-20,IF(VALUE(T156)&gt;VALUE(U156),-20,T156))</f>
        <v>0</v>
      </c>
      <c r="Q156" s="90">
        <f>IF(VALUE(U156)&gt;0,-20,IF(VALUE(U156)&gt;VALUE(T156),-20,U156))</f>
        <v>0</v>
      </c>
      <c r="T156" s="90">
        <f>IF(ISBLANK(R156),0,IF(ISNUMBER(SEARCH("+",R156)),RIGHT(R156,LEN(R156)-SEARCH("+",R156,1)),RIGHT(R156,LEN(R156)-SEARCH("-",R156,1)+1)))</f>
        <v>0</v>
      </c>
      <c r="U156" s="90">
        <f>IF(ISBLANK(S156),0,IF(ISNUMBER(SEARCH("+",S156)),RIGHT(S156,LEN(S156)-SEARCH("+",S156,1)),RIGHT(S156,LEN(S156)-SEARCH("-",S156,1)+1)))</f>
        <v>0</v>
      </c>
    </row>
    <row r="157" spans="14:21" x14ac:dyDescent="0.2">
      <c r="N157" s="90" t="str">
        <f>IF(ISBLANK(R157),"",COUNTA($R$2:R157))</f>
        <v/>
      </c>
      <c r="O157" s="90" t="str">
        <f>IF(ISBLANK(R157),"",IF(ISNUMBER(SEARCH("+",R157)),LEFT(R157,SEARCH("+",R157,1)-1),LEFT(R157,SEARCH("-",R157,1)-1)))</f>
        <v/>
      </c>
      <c r="P157" s="90">
        <f>IF(VALUE(T157)&gt;0,-20,IF(VALUE(T157)&gt;VALUE(U157),-20,T157))</f>
        <v>0</v>
      </c>
      <c r="Q157" s="90">
        <f>IF(VALUE(U157)&gt;0,-20,IF(VALUE(U157)&gt;VALUE(T157),-20,U157))</f>
        <v>0</v>
      </c>
      <c r="T157" s="90">
        <f>IF(ISBLANK(R157),0,IF(ISNUMBER(SEARCH("+",R157)),RIGHT(R157,LEN(R157)-SEARCH("+",R157,1)),RIGHT(R157,LEN(R157)-SEARCH("-",R157,1)+1)))</f>
        <v>0</v>
      </c>
      <c r="U157" s="90">
        <f>IF(ISBLANK(S157),0,IF(ISNUMBER(SEARCH("+",S157)),RIGHT(S157,LEN(S157)-SEARCH("+",S157,1)),RIGHT(S157,LEN(S157)-SEARCH("-",S157,1)+1)))</f>
        <v>0</v>
      </c>
    </row>
    <row r="158" spans="14:21" x14ac:dyDescent="0.2">
      <c r="N158" s="90" t="str">
        <f>IF(ISBLANK(R158),"",COUNTA($R$2:R158))</f>
        <v/>
      </c>
      <c r="O158" s="90" t="str">
        <f>IF(ISBLANK(R158),"",IF(ISNUMBER(SEARCH("+",R158)),LEFT(R158,SEARCH("+",R158,1)-1),LEFT(R158,SEARCH("-",R158,1)-1)))</f>
        <v/>
      </c>
      <c r="P158" s="90">
        <f>IF(VALUE(T158)&gt;0,-20,IF(VALUE(T158)&gt;VALUE(U158),-20,T158))</f>
        <v>0</v>
      </c>
      <c r="Q158" s="90">
        <f>IF(VALUE(U158)&gt;0,-20,IF(VALUE(U158)&gt;VALUE(T158),-20,U158))</f>
        <v>0</v>
      </c>
      <c r="T158" s="90">
        <f>IF(ISBLANK(R158),0,IF(ISNUMBER(SEARCH("+",R158)),RIGHT(R158,LEN(R158)-SEARCH("+",R158,1)),RIGHT(R158,LEN(R158)-SEARCH("-",R158,1)+1)))</f>
        <v>0</v>
      </c>
      <c r="U158" s="90">
        <f>IF(ISBLANK(S158),0,IF(ISNUMBER(SEARCH("+",S158)),RIGHT(S158,LEN(S158)-SEARCH("+",S158,1)),RIGHT(S158,LEN(S158)-SEARCH("-",S158,1)+1)))</f>
        <v>0</v>
      </c>
    </row>
    <row r="159" spans="14:21" x14ac:dyDescent="0.2">
      <c r="N159" s="90" t="str">
        <f>IF(ISBLANK(R159),"",COUNTA($R$2:R159))</f>
        <v/>
      </c>
      <c r="O159" s="90" t="str">
        <f>IF(ISBLANK(R159),"",IF(ISNUMBER(SEARCH("+",R159)),LEFT(R159,SEARCH("+",R159,1)-1),LEFT(R159,SEARCH("-",R159,1)-1)))</f>
        <v/>
      </c>
      <c r="P159" s="90">
        <f>IF(VALUE(T159)&gt;0,-20,IF(VALUE(T159)&gt;VALUE(U159),-20,T159))</f>
        <v>0</v>
      </c>
      <c r="Q159" s="90">
        <f>IF(VALUE(U159)&gt;0,-20,IF(VALUE(U159)&gt;VALUE(T159),-20,U159))</f>
        <v>0</v>
      </c>
      <c r="T159" s="90">
        <f>IF(ISBLANK(R159),0,IF(ISNUMBER(SEARCH("+",R159)),RIGHT(R159,LEN(R159)-SEARCH("+",R159,1)),RIGHT(R159,LEN(R159)-SEARCH("-",R159,1)+1)))</f>
        <v>0</v>
      </c>
      <c r="U159" s="90">
        <f>IF(ISBLANK(S159),0,IF(ISNUMBER(SEARCH("+",S159)),RIGHT(S159,LEN(S159)-SEARCH("+",S159,1)),RIGHT(S159,LEN(S159)-SEARCH("-",S159,1)+1)))</f>
        <v>0</v>
      </c>
    </row>
    <row r="160" spans="14:21" x14ac:dyDescent="0.2">
      <c r="N160" s="90" t="str">
        <f>IF(ISBLANK(R160),"",COUNTA($R$2:R160))</f>
        <v/>
      </c>
      <c r="O160" s="90" t="str">
        <f>IF(ISBLANK(R160),"",IF(ISNUMBER(SEARCH("+",R160)),LEFT(R160,SEARCH("+",R160,1)-1),LEFT(R160,SEARCH("-",R160,1)-1)))</f>
        <v/>
      </c>
      <c r="P160" s="90">
        <f>IF(VALUE(T160)&gt;0,-20,IF(VALUE(T160)&gt;VALUE(U160),-20,T160))</f>
        <v>0</v>
      </c>
      <c r="Q160" s="90">
        <f>IF(VALUE(U160)&gt;0,-20,IF(VALUE(U160)&gt;VALUE(T160),-20,U160))</f>
        <v>0</v>
      </c>
      <c r="T160" s="90">
        <f>IF(ISBLANK(R160),0,IF(ISNUMBER(SEARCH("+",R160)),RIGHT(R160,LEN(R160)-SEARCH("+",R160,1)),RIGHT(R160,LEN(R160)-SEARCH("-",R160,1)+1)))</f>
        <v>0</v>
      </c>
      <c r="U160" s="90">
        <f>IF(ISBLANK(S160),0,IF(ISNUMBER(SEARCH("+",S160)),RIGHT(S160,LEN(S160)-SEARCH("+",S160,1)),RIGHT(S160,LEN(S160)-SEARCH("-",S160,1)+1)))</f>
        <v>0</v>
      </c>
    </row>
    <row r="161" spans="14:21" x14ac:dyDescent="0.2">
      <c r="N161" s="90" t="str">
        <f>IF(ISBLANK(R161),"",COUNTA($R$2:R161))</f>
        <v/>
      </c>
      <c r="O161" s="90" t="str">
        <f>IF(ISBLANK(R161),"",IF(ISNUMBER(SEARCH("+",R161)),LEFT(R161,SEARCH("+",R161,1)-1),LEFT(R161,SEARCH("-",R161,1)-1)))</f>
        <v/>
      </c>
      <c r="P161" s="90">
        <f>IF(VALUE(T161)&gt;0,-20,IF(VALUE(T161)&gt;VALUE(U161),-20,T161))</f>
        <v>0</v>
      </c>
      <c r="Q161" s="90">
        <f>IF(VALUE(U161)&gt;0,-20,IF(VALUE(U161)&gt;VALUE(T161),-20,U161))</f>
        <v>0</v>
      </c>
      <c r="T161" s="90">
        <f>IF(ISBLANK(R161),0,IF(ISNUMBER(SEARCH("+",R161)),RIGHT(R161,LEN(R161)-SEARCH("+",R161,1)),RIGHT(R161,LEN(R161)-SEARCH("-",R161,1)+1)))</f>
        <v>0</v>
      </c>
      <c r="U161" s="90">
        <f>IF(ISBLANK(S161),0,IF(ISNUMBER(SEARCH("+",S161)),RIGHT(S161,LEN(S161)-SEARCH("+",S161,1)),RIGHT(S161,LEN(S161)-SEARCH("-",S161,1)+1)))</f>
        <v>0</v>
      </c>
    </row>
    <row r="162" spans="14:21" x14ac:dyDescent="0.2">
      <c r="N162" s="90" t="str">
        <f>IF(ISBLANK(R162),"",COUNTA($R$2:R162))</f>
        <v/>
      </c>
      <c r="O162" s="90" t="str">
        <f>IF(ISBLANK(R162),"",IF(ISNUMBER(SEARCH("+",R162)),LEFT(R162,SEARCH("+",R162,1)-1),LEFT(R162,SEARCH("-",R162,1)-1)))</f>
        <v/>
      </c>
      <c r="P162" s="90">
        <f>IF(VALUE(T162)&gt;0,-20,IF(VALUE(T162)&gt;VALUE(U162),-20,T162))</f>
        <v>0</v>
      </c>
      <c r="Q162" s="90">
        <f>IF(VALUE(U162)&gt;0,-20,IF(VALUE(U162)&gt;VALUE(T162),-20,U162))</f>
        <v>0</v>
      </c>
      <c r="T162" s="90">
        <f>IF(ISBLANK(R162),0,IF(ISNUMBER(SEARCH("+",R162)),RIGHT(R162,LEN(R162)-SEARCH("+",R162,1)),RIGHT(R162,LEN(R162)-SEARCH("-",R162,1)+1)))</f>
        <v>0</v>
      </c>
      <c r="U162" s="90">
        <f>IF(ISBLANK(S162),0,IF(ISNUMBER(SEARCH("+",S162)),RIGHT(S162,LEN(S162)-SEARCH("+",S162,1)),RIGHT(S162,LEN(S162)-SEARCH("-",S162,1)+1)))</f>
        <v>0</v>
      </c>
    </row>
    <row r="163" spans="14:21" x14ac:dyDescent="0.2">
      <c r="N163" s="90" t="str">
        <f>IF(ISBLANK(R163),"",COUNTA($R$2:R163))</f>
        <v/>
      </c>
      <c r="O163" s="90" t="str">
        <f>IF(ISBLANK(R163),"",IF(ISNUMBER(SEARCH("+",R163)),LEFT(R163,SEARCH("+",R163,1)-1),LEFT(R163,SEARCH("-",R163,1)-1)))</f>
        <v/>
      </c>
      <c r="P163" s="90">
        <f>IF(VALUE(T163)&gt;0,-20,IF(VALUE(T163)&gt;VALUE(U163),-20,T163))</f>
        <v>0</v>
      </c>
      <c r="Q163" s="90">
        <f>IF(VALUE(U163)&gt;0,-20,IF(VALUE(U163)&gt;VALUE(T163),-20,U163))</f>
        <v>0</v>
      </c>
      <c r="T163" s="90">
        <f>IF(ISBLANK(R163),0,IF(ISNUMBER(SEARCH("+",R163)),RIGHT(R163,LEN(R163)-SEARCH("+",R163,1)),RIGHT(R163,LEN(R163)-SEARCH("-",R163,1)+1)))</f>
        <v>0</v>
      </c>
      <c r="U163" s="90">
        <f>IF(ISBLANK(S163),0,IF(ISNUMBER(SEARCH("+",S163)),RIGHT(S163,LEN(S163)-SEARCH("+",S163,1)),RIGHT(S163,LEN(S163)-SEARCH("-",S163,1)+1)))</f>
        <v>0</v>
      </c>
    </row>
    <row r="164" spans="14:21" x14ac:dyDescent="0.2">
      <c r="N164" s="90" t="str">
        <f>IF(ISBLANK(R164),"",COUNTA($R$2:R164))</f>
        <v/>
      </c>
      <c r="O164" s="90" t="str">
        <f>IF(ISBLANK(R164),"",IF(ISNUMBER(SEARCH("+",R164)),LEFT(R164,SEARCH("+",R164,1)-1),LEFT(R164,SEARCH("-",R164,1)-1)))</f>
        <v/>
      </c>
      <c r="P164" s="90">
        <f>IF(VALUE(T164)&gt;0,-20,IF(VALUE(T164)&gt;VALUE(U164),-20,T164))</f>
        <v>0</v>
      </c>
      <c r="Q164" s="90">
        <f>IF(VALUE(U164)&gt;0,-20,IF(VALUE(U164)&gt;VALUE(T164),-20,U164))</f>
        <v>0</v>
      </c>
      <c r="T164" s="90">
        <f>IF(ISBLANK(R164),0,IF(ISNUMBER(SEARCH("+",R164)),RIGHT(R164,LEN(R164)-SEARCH("+",R164,1)),RIGHT(R164,LEN(R164)-SEARCH("-",R164,1)+1)))</f>
        <v>0</v>
      </c>
      <c r="U164" s="90">
        <f>IF(ISBLANK(S164),0,IF(ISNUMBER(SEARCH("+",S164)),RIGHT(S164,LEN(S164)-SEARCH("+",S164,1)),RIGHT(S164,LEN(S164)-SEARCH("-",S164,1)+1)))</f>
        <v>0</v>
      </c>
    </row>
    <row r="165" spans="14:21" x14ac:dyDescent="0.2">
      <c r="N165" s="90" t="str">
        <f>IF(ISBLANK(R165),"",COUNTA($R$2:R165))</f>
        <v/>
      </c>
      <c r="O165" s="90" t="str">
        <f>IF(ISBLANK(R165),"",IF(ISNUMBER(SEARCH("+",R165)),LEFT(R165,SEARCH("+",R165,1)-1),LEFT(R165,SEARCH("-",R165,1)-1)))</f>
        <v/>
      </c>
      <c r="P165" s="90">
        <f>IF(VALUE(T165)&gt;0,-20,IF(VALUE(T165)&gt;VALUE(U165),-20,T165))</f>
        <v>0</v>
      </c>
      <c r="Q165" s="90">
        <f>IF(VALUE(U165)&gt;0,-20,IF(VALUE(U165)&gt;VALUE(T165),-20,U165))</f>
        <v>0</v>
      </c>
      <c r="T165" s="90">
        <f>IF(ISBLANK(R165),0,IF(ISNUMBER(SEARCH("+",R165)),RIGHT(R165,LEN(R165)-SEARCH("+",R165,1)),RIGHT(R165,LEN(R165)-SEARCH("-",R165,1)+1)))</f>
        <v>0</v>
      </c>
      <c r="U165" s="90">
        <f>IF(ISBLANK(S165),0,IF(ISNUMBER(SEARCH("+",S165)),RIGHT(S165,LEN(S165)-SEARCH("+",S165,1)),RIGHT(S165,LEN(S165)-SEARCH("-",S165,1)+1)))</f>
        <v>0</v>
      </c>
    </row>
    <row r="166" spans="14:21" x14ac:dyDescent="0.2">
      <c r="N166" s="90" t="str">
        <f>IF(ISBLANK(R166),"",COUNTA($R$2:R166))</f>
        <v/>
      </c>
      <c r="O166" s="90" t="str">
        <f>IF(ISBLANK(R166),"",IF(ISNUMBER(SEARCH("+",R166)),LEFT(R166,SEARCH("+",R166,1)-1),LEFT(R166,SEARCH("-",R166,1)-1)))</f>
        <v/>
      </c>
      <c r="P166" s="90">
        <f>IF(VALUE(T166)&gt;0,-20,IF(VALUE(T166)&gt;VALUE(U166),-20,T166))</f>
        <v>0</v>
      </c>
      <c r="Q166" s="90">
        <f>IF(VALUE(U166)&gt;0,-20,IF(VALUE(U166)&gt;VALUE(T166),-20,U166))</f>
        <v>0</v>
      </c>
      <c r="T166" s="90">
        <f>IF(ISBLANK(R166),0,IF(ISNUMBER(SEARCH("+",R166)),RIGHT(R166,LEN(R166)-SEARCH("+",R166,1)),RIGHT(R166,LEN(R166)-SEARCH("-",R166,1)+1)))</f>
        <v>0</v>
      </c>
      <c r="U166" s="90">
        <f>IF(ISBLANK(S166),0,IF(ISNUMBER(SEARCH("+",S166)),RIGHT(S166,LEN(S166)-SEARCH("+",S166,1)),RIGHT(S166,LEN(S166)-SEARCH("-",S166,1)+1)))</f>
        <v>0</v>
      </c>
    </row>
    <row r="167" spans="14:21" x14ac:dyDescent="0.2">
      <c r="N167" s="90" t="str">
        <f>IF(ISBLANK(R167),"",COUNTA($R$2:R167))</f>
        <v/>
      </c>
      <c r="O167" s="90" t="str">
        <f>IF(ISBLANK(R167),"",IF(ISNUMBER(SEARCH("+",R167)),LEFT(R167,SEARCH("+",R167,1)-1),LEFT(R167,SEARCH("-",R167,1)-1)))</f>
        <v/>
      </c>
      <c r="P167" s="90">
        <f>IF(VALUE(T167)&gt;0,-20,IF(VALUE(T167)&gt;VALUE(U167),-20,T167))</f>
        <v>0</v>
      </c>
      <c r="Q167" s="90">
        <f>IF(VALUE(U167)&gt;0,-20,IF(VALUE(U167)&gt;VALUE(T167),-20,U167))</f>
        <v>0</v>
      </c>
      <c r="T167" s="90">
        <f>IF(ISBLANK(R167),0,IF(ISNUMBER(SEARCH("+",R167)),RIGHT(R167,LEN(R167)-SEARCH("+",R167,1)),RIGHT(R167,LEN(R167)-SEARCH("-",R167,1)+1)))</f>
        <v>0</v>
      </c>
      <c r="U167" s="90">
        <f>IF(ISBLANK(S167),0,IF(ISNUMBER(SEARCH("+",S167)),RIGHT(S167,LEN(S167)-SEARCH("+",S167,1)),RIGHT(S167,LEN(S167)-SEARCH("-",S167,1)+1)))</f>
        <v>0</v>
      </c>
    </row>
    <row r="168" spans="14:21" x14ac:dyDescent="0.2">
      <c r="N168" s="90" t="str">
        <f>IF(ISBLANK(R168),"",COUNTA($R$2:R168))</f>
        <v/>
      </c>
      <c r="O168" s="90" t="str">
        <f>IF(ISBLANK(R168),"",IF(ISNUMBER(SEARCH("+",R168)),LEFT(R168,SEARCH("+",R168,1)-1),LEFT(R168,SEARCH("-",R168,1)-1)))</f>
        <v/>
      </c>
      <c r="P168" s="90">
        <f>IF(VALUE(T168)&gt;0,-20,IF(VALUE(T168)&gt;VALUE(U168),-20,T168))</f>
        <v>0</v>
      </c>
      <c r="Q168" s="90">
        <f>IF(VALUE(U168)&gt;0,-20,IF(VALUE(U168)&gt;VALUE(T168),-20,U168))</f>
        <v>0</v>
      </c>
      <c r="T168" s="90">
        <f>IF(ISBLANK(R168),0,IF(ISNUMBER(SEARCH("+",R168)),RIGHT(R168,LEN(R168)-SEARCH("+",R168,1)),RIGHT(R168,LEN(R168)-SEARCH("-",R168,1)+1)))</f>
        <v>0</v>
      </c>
      <c r="U168" s="90">
        <f>IF(ISBLANK(S168),0,IF(ISNUMBER(SEARCH("+",S168)),RIGHT(S168,LEN(S168)-SEARCH("+",S168,1)),RIGHT(S168,LEN(S168)-SEARCH("-",S168,1)+1)))</f>
        <v>0</v>
      </c>
    </row>
    <row r="169" spans="14:21" x14ac:dyDescent="0.2">
      <c r="N169" s="90" t="str">
        <f>IF(ISBLANK(R169),"",COUNTA($R$2:R169))</f>
        <v/>
      </c>
      <c r="O169" s="90" t="str">
        <f>IF(ISBLANK(R169),"",IF(ISNUMBER(SEARCH("+",R169)),LEFT(R169,SEARCH("+",R169,1)-1),LEFT(R169,SEARCH("-",R169,1)-1)))</f>
        <v/>
      </c>
      <c r="P169" s="90">
        <f>IF(VALUE(T169)&gt;0,-20,IF(VALUE(T169)&gt;VALUE(U169),-20,T169))</f>
        <v>0</v>
      </c>
      <c r="Q169" s="90">
        <f>IF(VALUE(U169)&gt;0,-20,IF(VALUE(U169)&gt;VALUE(T169),-20,U169))</f>
        <v>0</v>
      </c>
      <c r="T169" s="90">
        <f>IF(ISBLANK(R169),0,IF(ISNUMBER(SEARCH("+",R169)),RIGHT(R169,LEN(R169)-SEARCH("+",R169,1)),RIGHT(R169,LEN(R169)-SEARCH("-",R169,1)+1)))</f>
        <v>0</v>
      </c>
      <c r="U169" s="90">
        <f>IF(ISBLANK(S169),0,IF(ISNUMBER(SEARCH("+",S169)),RIGHT(S169,LEN(S169)-SEARCH("+",S169,1)),RIGHT(S169,LEN(S169)-SEARCH("-",S169,1)+1)))</f>
        <v>0</v>
      </c>
    </row>
    <row r="170" spans="14:21" x14ac:dyDescent="0.2">
      <c r="N170" s="90" t="str">
        <f>IF(ISBLANK(R170),"",COUNTA($R$2:R170))</f>
        <v/>
      </c>
      <c r="O170" s="90" t="str">
        <f>IF(ISBLANK(R170),"",IF(ISNUMBER(SEARCH("+",R170)),LEFT(R170,SEARCH("+",R170,1)-1),LEFT(R170,SEARCH("-",R170,1)-1)))</f>
        <v/>
      </c>
      <c r="P170" s="90">
        <f>IF(VALUE(T170)&gt;0,-20,IF(VALUE(T170)&gt;VALUE(U170),-20,T170))</f>
        <v>0</v>
      </c>
      <c r="Q170" s="90">
        <f>IF(VALUE(U170)&gt;0,-20,IF(VALUE(U170)&gt;VALUE(T170),-20,U170))</f>
        <v>0</v>
      </c>
      <c r="T170" s="90">
        <f>IF(ISBLANK(R170),0,IF(ISNUMBER(SEARCH("+",R170)),RIGHT(R170,LEN(R170)-SEARCH("+",R170,1)),RIGHT(R170,LEN(R170)-SEARCH("-",R170,1)+1)))</f>
        <v>0</v>
      </c>
      <c r="U170" s="90">
        <f>IF(ISBLANK(S170),0,IF(ISNUMBER(SEARCH("+",S170)),RIGHT(S170,LEN(S170)-SEARCH("+",S170,1)),RIGHT(S170,LEN(S170)-SEARCH("-",S170,1)+1)))</f>
        <v>0</v>
      </c>
    </row>
    <row r="171" spans="14:21" x14ac:dyDescent="0.2">
      <c r="N171" s="90" t="str">
        <f>IF(ISBLANK(R171),"",COUNTA($R$2:R171))</f>
        <v/>
      </c>
      <c r="O171" s="90" t="str">
        <f>IF(ISBLANK(R171),"",IF(ISNUMBER(SEARCH("+",R171)),LEFT(R171,SEARCH("+",R171,1)-1),LEFT(R171,SEARCH("-",R171,1)-1)))</f>
        <v/>
      </c>
      <c r="P171" s="90">
        <f>IF(VALUE(T171)&gt;0,-20,IF(VALUE(T171)&gt;VALUE(U171),-20,T171))</f>
        <v>0</v>
      </c>
      <c r="Q171" s="90">
        <f>IF(VALUE(U171)&gt;0,-20,IF(VALUE(U171)&gt;VALUE(T171),-20,U171))</f>
        <v>0</v>
      </c>
      <c r="T171" s="90">
        <f>IF(ISBLANK(R171),0,IF(ISNUMBER(SEARCH("+",R171)),RIGHT(R171,LEN(R171)-SEARCH("+",R171,1)),RIGHT(R171,LEN(R171)-SEARCH("-",R171,1)+1)))</f>
        <v>0</v>
      </c>
      <c r="U171" s="90">
        <f>IF(ISBLANK(S171),0,IF(ISNUMBER(SEARCH("+",S171)),RIGHT(S171,LEN(S171)-SEARCH("+",S171,1)),RIGHT(S171,LEN(S171)-SEARCH("-",S171,1)+1)))</f>
        <v>0</v>
      </c>
    </row>
    <row r="172" spans="14:21" x14ac:dyDescent="0.2">
      <c r="N172" s="90" t="str">
        <f>IF(ISBLANK(R172),"",COUNTA($R$2:R172))</f>
        <v/>
      </c>
      <c r="O172" s="90" t="str">
        <f>IF(ISBLANK(R172),"",IF(ISNUMBER(SEARCH("+",R172)),LEFT(R172,SEARCH("+",R172,1)-1),LEFT(R172,SEARCH("-",R172,1)-1)))</f>
        <v/>
      </c>
      <c r="P172" s="90">
        <f>IF(VALUE(T172)&gt;0,-20,IF(VALUE(T172)&gt;VALUE(U172),-20,T172))</f>
        <v>0</v>
      </c>
      <c r="Q172" s="90">
        <f>IF(VALUE(U172)&gt;0,-20,IF(VALUE(U172)&gt;VALUE(T172),-20,U172))</f>
        <v>0</v>
      </c>
      <c r="T172" s="90">
        <f>IF(ISBLANK(R172),0,IF(ISNUMBER(SEARCH("+",R172)),RIGHT(R172,LEN(R172)-SEARCH("+",R172,1)),RIGHT(R172,LEN(R172)-SEARCH("-",R172,1)+1)))</f>
        <v>0</v>
      </c>
      <c r="U172" s="90">
        <f>IF(ISBLANK(S172),0,IF(ISNUMBER(SEARCH("+",S172)),RIGHT(S172,LEN(S172)-SEARCH("+",S172,1)),RIGHT(S172,LEN(S172)-SEARCH("-",S172,1)+1)))</f>
        <v>0</v>
      </c>
    </row>
    <row r="173" spans="14:21" x14ac:dyDescent="0.2">
      <c r="N173" s="90" t="str">
        <f>IF(ISBLANK(R173),"",COUNTA($R$2:R173))</f>
        <v/>
      </c>
      <c r="O173" s="90" t="str">
        <f>IF(ISBLANK(R173),"",IF(ISNUMBER(SEARCH("+",R173)),LEFT(R173,SEARCH("+",R173,1)-1),LEFT(R173,SEARCH("-",R173,1)-1)))</f>
        <v/>
      </c>
      <c r="P173" s="90">
        <f>IF(VALUE(T173)&gt;0,-20,IF(VALUE(T173)&gt;VALUE(U173),-20,T173))</f>
        <v>0</v>
      </c>
      <c r="Q173" s="90">
        <f>IF(VALUE(U173)&gt;0,-20,IF(VALUE(U173)&gt;VALUE(T173),-20,U173))</f>
        <v>0</v>
      </c>
      <c r="T173" s="90">
        <f>IF(ISBLANK(R173),0,IF(ISNUMBER(SEARCH("+",R173)),RIGHT(R173,LEN(R173)-SEARCH("+",R173,1)),RIGHT(R173,LEN(R173)-SEARCH("-",R173,1)+1)))</f>
        <v>0</v>
      </c>
      <c r="U173" s="90">
        <f>IF(ISBLANK(S173),0,IF(ISNUMBER(SEARCH("+",S173)),RIGHT(S173,LEN(S173)-SEARCH("+",S173,1)),RIGHT(S173,LEN(S173)-SEARCH("-",S173,1)+1)))</f>
        <v>0</v>
      </c>
    </row>
    <row r="174" spans="14:21" x14ac:dyDescent="0.2">
      <c r="N174" s="90" t="str">
        <f>IF(ISBLANK(R174),"",COUNTA($R$2:R174))</f>
        <v/>
      </c>
      <c r="O174" s="90" t="str">
        <f>IF(ISBLANK(R174),"",IF(ISNUMBER(SEARCH("+",R174)),LEFT(R174,SEARCH("+",R174,1)-1),LEFT(R174,SEARCH("-",R174,1)-1)))</f>
        <v/>
      </c>
      <c r="P174" s="90">
        <f>IF(VALUE(T174)&gt;0,-20,IF(VALUE(T174)&gt;VALUE(U174),-20,T174))</f>
        <v>0</v>
      </c>
      <c r="Q174" s="90">
        <f>IF(VALUE(U174)&gt;0,-20,IF(VALUE(U174)&gt;VALUE(T174),-20,U174))</f>
        <v>0</v>
      </c>
      <c r="T174" s="90">
        <f>IF(ISBLANK(R174),0,IF(ISNUMBER(SEARCH("+",R174)),RIGHT(R174,LEN(R174)-SEARCH("+",R174,1)),RIGHT(R174,LEN(R174)-SEARCH("-",R174,1)+1)))</f>
        <v>0</v>
      </c>
      <c r="U174" s="90">
        <f>IF(ISBLANK(S174),0,IF(ISNUMBER(SEARCH("+",S174)),RIGHT(S174,LEN(S174)-SEARCH("+",S174,1)),RIGHT(S174,LEN(S174)-SEARCH("-",S174,1)+1)))</f>
        <v>0</v>
      </c>
    </row>
    <row r="175" spans="14:21" x14ac:dyDescent="0.2">
      <c r="N175" s="90" t="str">
        <f>IF(ISBLANK(R175),"",COUNTA($R$2:R175))</f>
        <v/>
      </c>
      <c r="O175" s="90" t="str">
        <f>IF(ISBLANK(R175),"",IF(ISNUMBER(SEARCH("+",R175)),LEFT(R175,SEARCH("+",R175,1)-1),LEFT(R175,SEARCH("-",R175,1)-1)))</f>
        <v/>
      </c>
      <c r="P175" s="90">
        <f>IF(VALUE(T175)&gt;0,-20,IF(VALUE(T175)&gt;VALUE(U175),-20,T175))</f>
        <v>0</v>
      </c>
      <c r="Q175" s="90">
        <f>IF(VALUE(U175)&gt;0,-20,IF(VALUE(U175)&gt;VALUE(T175),-20,U175))</f>
        <v>0</v>
      </c>
      <c r="T175" s="90">
        <f>IF(ISBLANK(R175),0,IF(ISNUMBER(SEARCH("+",R175)),RIGHT(R175,LEN(R175)-SEARCH("+",R175,1)),RIGHT(R175,LEN(R175)-SEARCH("-",R175,1)+1)))</f>
        <v>0</v>
      </c>
      <c r="U175" s="90">
        <f>IF(ISBLANK(S175),0,IF(ISNUMBER(SEARCH("+",S175)),RIGHT(S175,LEN(S175)-SEARCH("+",S175,1)),RIGHT(S175,LEN(S175)-SEARCH("-",S175,1)+1)))</f>
        <v>0</v>
      </c>
    </row>
    <row r="176" spans="14:21" x14ac:dyDescent="0.2">
      <c r="N176" s="90" t="str">
        <f>IF(ISBLANK(R176),"",COUNTA($R$2:R176))</f>
        <v/>
      </c>
      <c r="O176" s="90" t="str">
        <f>IF(ISBLANK(R176),"",IF(ISNUMBER(SEARCH("+",R176)),LEFT(R176,SEARCH("+",R176,1)-1),LEFT(R176,SEARCH("-",R176,1)-1)))</f>
        <v/>
      </c>
      <c r="P176" s="90">
        <f>IF(VALUE(T176)&gt;0,-20,IF(VALUE(T176)&gt;VALUE(U176),-20,T176))</f>
        <v>0</v>
      </c>
      <c r="Q176" s="90">
        <f>IF(VALUE(U176)&gt;0,-20,IF(VALUE(U176)&gt;VALUE(T176),-20,U176))</f>
        <v>0</v>
      </c>
      <c r="T176" s="90">
        <f>IF(ISBLANK(R176),0,IF(ISNUMBER(SEARCH("+",R176)),RIGHT(R176,LEN(R176)-SEARCH("+",R176,1)),RIGHT(R176,LEN(R176)-SEARCH("-",R176,1)+1)))</f>
        <v>0</v>
      </c>
      <c r="U176" s="90">
        <f>IF(ISBLANK(S176),0,IF(ISNUMBER(SEARCH("+",S176)),RIGHT(S176,LEN(S176)-SEARCH("+",S176,1)),RIGHT(S176,LEN(S176)-SEARCH("-",S176,1)+1)))</f>
        <v>0</v>
      </c>
    </row>
    <row r="177" spans="14:21" x14ac:dyDescent="0.2">
      <c r="N177" s="90" t="str">
        <f>IF(ISBLANK(R177),"",COUNTA($R$2:R177))</f>
        <v/>
      </c>
      <c r="O177" s="90" t="str">
        <f>IF(ISBLANK(R177),"",IF(ISNUMBER(SEARCH("+",R177)),LEFT(R177,SEARCH("+",R177,1)-1),LEFT(R177,SEARCH("-",R177,1)-1)))</f>
        <v/>
      </c>
      <c r="P177" s="90">
        <f>IF(VALUE(T177)&gt;0,-20,IF(VALUE(T177)&gt;VALUE(U177),-20,T177))</f>
        <v>0</v>
      </c>
      <c r="Q177" s="90">
        <f>IF(VALUE(U177)&gt;0,-20,IF(VALUE(U177)&gt;VALUE(T177),-20,U177))</f>
        <v>0</v>
      </c>
      <c r="T177" s="90">
        <f>IF(ISBLANK(R177),0,IF(ISNUMBER(SEARCH("+",R177)),RIGHT(R177,LEN(R177)-SEARCH("+",R177,1)),RIGHT(R177,LEN(R177)-SEARCH("-",R177,1)+1)))</f>
        <v>0</v>
      </c>
      <c r="U177" s="90">
        <f>IF(ISBLANK(S177),0,IF(ISNUMBER(SEARCH("+",S177)),RIGHT(S177,LEN(S177)-SEARCH("+",S177,1)),RIGHT(S177,LEN(S177)-SEARCH("-",S177,1)+1)))</f>
        <v>0</v>
      </c>
    </row>
    <row r="178" spans="14:21" x14ac:dyDescent="0.2">
      <c r="N178" s="90" t="str">
        <f>IF(ISBLANK(R178),"",COUNTA($R$2:R178))</f>
        <v/>
      </c>
      <c r="O178" s="90" t="str">
        <f>IF(ISBLANK(R178),"",IF(ISNUMBER(SEARCH("+",R178)),LEFT(R178,SEARCH("+",R178,1)-1),LEFT(R178,SEARCH("-",R178,1)-1)))</f>
        <v/>
      </c>
      <c r="P178" s="90">
        <f>IF(VALUE(T178)&gt;0,-20,IF(VALUE(T178)&gt;VALUE(U178),-20,T178))</f>
        <v>0</v>
      </c>
      <c r="Q178" s="90">
        <f>IF(VALUE(U178)&gt;0,-20,IF(VALUE(U178)&gt;VALUE(T178),-20,U178))</f>
        <v>0</v>
      </c>
      <c r="T178" s="90">
        <f>IF(ISBLANK(R178),0,IF(ISNUMBER(SEARCH("+",R178)),RIGHT(R178,LEN(R178)-SEARCH("+",R178,1)),RIGHT(R178,LEN(R178)-SEARCH("-",R178,1)+1)))</f>
        <v>0</v>
      </c>
      <c r="U178" s="90">
        <f>IF(ISBLANK(S178),0,IF(ISNUMBER(SEARCH("+",S178)),RIGHT(S178,LEN(S178)-SEARCH("+",S178,1)),RIGHT(S178,LEN(S178)-SEARCH("-",S178,1)+1)))</f>
        <v>0</v>
      </c>
    </row>
    <row r="179" spans="14:21" x14ac:dyDescent="0.2">
      <c r="N179" s="90" t="str">
        <f>IF(ISBLANK(R179),"",COUNTA($R$2:R179))</f>
        <v/>
      </c>
      <c r="O179" s="90" t="str">
        <f>IF(ISBLANK(R179),"",IF(ISNUMBER(SEARCH("+",R179)),LEFT(R179,SEARCH("+",R179,1)-1),LEFT(R179,SEARCH("-",R179,1)-1)))</f>
        <v/>
      </c>
      <c r="P179" s="90">
        <f>IF(VALUE(T179)&gt;0,-20,IF(VALUE(T179)&gt;VALUE(U179),-20,T179))</f>
        <v>0</v>
      </c>
      <c r="Q179" s="90">
        <f>IF(VALUE(U179)&gt;0,-20,IF(VALUE(U179)&gt;VALUE(T179),-20,U179))</f>
        <v>0</v>
      </c>
      <c r="T179" s="90">
        <f>IF(ISBLANK(R179),0,IF(ISNUMBER(SEARCH("+",R179)),RIGHT(R179,LEN(R179)-SEARCH("+",R179,1)),RIGHT(R179,LEN(R179)-SEARCH("-",R179,1)+1)))</f>
        <v>0</v>
      </c>
      <c r="U179" s="90">
        <f>IF(ISBLANK(S179),0,IF(ISNUMBER(SEARCH("+",S179)),RIGHT(S179,LEN(S179)-SEARCH("+",S179,1)),RIGHT(S179,LEN(S179)-SEARCH("-",S179,1)+1)))</f>
        <v>0</v>
      </c>
    </row>
    <row r="180" spans="14:21" x14ac:dyDescent="0.2">
      <c r="N180" s="90" t="str">
        <f>IF(ISBLANK(R180),"",COUNTA($R$2:R180))</f>
        <v/>
      </c>
      <c r="O180" s="90" t="str">
        <f>IF(ISBLANK(R180),"",IF(ISNUMBER(SEARCH("+",R180)),LEFT(R180,SEARCH("+",R180,1)-1),LEFT(R180,SEARCH("-",R180,1)-1)))</f>
        <v/>
      </c>
      <c r="P180" s="90">
        <f>IF(VALUE(T180)&gt;0,-20,IF(VALUE(T180)&gt;VALUE(U180),-20,T180))</f>
        <v>0</v>
      </c>
      <c r="Q180" s="90">
        <f>IF(VALUE(U180)&gt;0,-20,IF(VALUE(U180)&gt;VALUE(T180),-20,U180))</f>
        <v>0</v>
      </c>
      <c r="T180" s="90">
        <f>IF(ISBLANK(R180),0,IF(ISNUMBER(SEARCH("+",R180)),RIGHT(R180,LEN(R180)-SEARCH("+",R180,1)),RIGHT(R180,LEN(R180)-SEARCH("-",R180,1)+1)))</f>
        <v>0</v>
      </c>
      <c r="U180" s="90">
        <f>IF(ISBLANK(S180),0,IF(ISNUMBER(SEARCH("+",S180)),RIGHT(S180,LEN(S180)-SEARCH("+",S180,1)),RIGHT(S180,LEN(S180)-SEARCH("-",S180,1)+1)))</f>
        <v>0</v>
      </c>
    </row>
    <row r="181" spans="14:21" x14ac:dyDescent="0.2">
      <c r="N181" s="90" t="str">
        <f>IF(ISBLANK(R181),"",COUNTA($R$2:R181))</f>
        <v/>
      </c>
      <c r="O181" s="90" t="str">
        <f>IF(ISBLANK(R181),"",IF(ISNUMBER(SEARCH("+",R181)),LEFT(R181,SEARCH("+",R181,1)-1),LEFT(R181,SEARCH("-",R181,1)-1)))</f>
        <v/>
      </c>
      <c r="P181" s="90">
        <f>IF(VALUE(T181)&gt;0,-20,IF(VALUE(T181)&gt;VALUE(U181),-20,T181))</f>
        <v>0</v>
      </c>
      <c r="Q181" s="90">
        <f>IF(VALUE(U181)&gt;0,-20,IF(VALUE(U181)&gt;VALUE(T181),-20,U181))</f>
        <v>0</v>
      </c>
      <c r="T181" s="90">
        <f>IF(ISBLANK(R181),0,IF(ISNUMBER(SEARCH("+",R181)),RIGHT(R181,LEN(R181)-SEARCH("+",R181,1)),RIGHT(R181,LEN(R181)-SEARCH("-",R181,1)+1)))</f>
        <v>0</v>
      </c>
      <c r="U181" s="90">
        <f>IF(ISBLANK(S181),0,IF(ISNUMBER(SEARCH("+",S181)),RIGHT(S181,LEN(S181)-SEARCH("+",S181,1)),RIGHT(S181,LEN(S181)-SEARCH("-",S181,1)+1)))</f>
        <v>0</v>
      </c>
    </row>
    <row r="182" spans="14:21" x14ac:dyDescent="0.2">
      <c r="N182" s="90" t="str">
        <f>IF(ISBLANK(R182),"",COUNTA($R$2:R182))</f>
        <v/>
      </c>
      <c r="O182" s="90" t="str">
        <f>IF(ISBLANK(R182),"",IF(ISNUMBER(SEARCH("+",R182)),LEFT(R182,SEARCH("+",R182,1)-1),LEFT(R182,SEARCH("-",R182,1)-1)))</f>
        <v/>
      </c>
      <c r="P182" s="90">
        <f>IF(VALUE(T182)&gt;0,-20,IF(VALUE(T182)&gt;VALUE(U182),-20,T182))</f>
        <v>0</v>
      </c>
      <c r="Q182" s="90">
        <f>IF(VALUE(U182)&gt;0,-20,IF(VALUE(U182)&gt;VALUE(T182),-20,U182))</f>
        <v>0</v>
      </c>
      <c r="T182" s="90">
        <f>IF(ISBLANK(R182),0,IF(ISNUMBER(SEARCH("+",R182)),RIGHT(R182,LEN(R182)-SEARCH("+",R182,1)),RIGHT(R182,LEN(R182)-SEARCH("-",R182,1)+1)))</f>
        <v>0</v>
      </c>
      <c r="U182" s="90">
        <f>IF(ISBLANK(S182),0,IF(ISNUMBER(SEARCH("+",S182)),RIGHT(S182,LEN(S182)-SEARCH("+",S182,1)),RIGHT(S182,LEN(S182)-SEARCH("-",S182,1)+1)))</f>
        <v>0</v>
      </c>
    </row>
    <row r="183" spans="14:21" x14ac:dyDescent="0.2">
      <c r="N183" s="90" t="str">
        <f>IF(ISBLANK(R183),"",COUNTA($R$2:R183))</f>
        <v/>
      </c>
      <c r="O183" s="90" t="str">
        <f>IF(ISBLANK(R183),"",IF(ISNUMBER(SEARCH("+",R183)),LEFT(R183,SEARCH("+",R183,1)-1),LEFT(R183,SEARCH("-",R183,1)-1)))</f>
        <v/>
      </c>
      <c r="P183" s="90">
        <f>IF(VALUE(T183)&gt;0,-20,IF(VALUE(T183)&gt;VALUE(U183),-20,T183))</f>
        <v>0</v>
      </c>
      <c r="Q183" s="90">
        <f>IF(VALUE(U183)&gt;0,-20,IF(VALUE(U183)&gt;VALUE(T183),-20,U183))</f>
        <v>0</v>
      </c>
      <c r="T183" s="90">
        <f>IF(ISBLANK(R183),0,IF(ISNUMBER(SEARCH("+",R183)),RIGHT(R183,LEN(R183)-SEARCH("+",R183,1)),RIGHT(R183,LEN(R183)-SEARCH("-",R183,1)+1)))</f>
        <v>0</v>
      </c>
      <c r="U183" s="90">
        <f>IF(ISBLANK(S183),0,IF(ISNUMBER(SEARCH("+",S183)),RIGHT(S183,LEN(S183)-SEARCH("+",S183,1)),RIGHT(S183,LEN(S183)-SEARCH("-",S183,1)+1)))</f>
        <v>0</v>
      </c>
    </row>
    <row r="184" spans="14:21" x14ac:dyDescent="0.2">
      <c r="N184" s="90" t="str">
        <f>IF(ISBLANK(R184),"",COUNTA($R$2:R184))</f>
        <v/>
      </c>
      <c r="O184" s="90" t="str">
        <f>IF(ISBLANK(R184),"",IF(ISNUMBER(SEARCH("+",R184)),LEFT(R184,SEARCH("+",R184,1)-1),LEFT(R184,SEARCH("-",R184,1)-1)))</f>
        <v/>
      </c>
      <c r="P184" s="90">
        <f>IF(VALUE(T184)&gt;0,-20,IF(VALUE(T184)&gt;VALUE(U184),-20,T184))</f>
        <v>0</v>
      </c>
      <c r="Q184" s="90">
        <f>IF(VALUE(U184)&gt;0,-20,IF(VALUE(U184)&gt;VALUE(T184),-20,U184))</f>
        <v>0</v>
      </c>
      <c r="T184" s="90">
        <f>IF(ISBLANK(R184),0,IF(ISNUMBER(SEARCH("+",R184)),RIGHT(R184,LEN(R184)-SEARCH("+",R184,1)),RIGHT(R184,LEN(R184)-SEARCH("-",R184,1)+1)))</f>
        <v>0</v>
      </c>
      <c r="U184" s="90">
        <f>IF(ISBLANK(S184),0,IF(ISNUMBER(SEARCH("+",S184)),RIGHT(S184,LEN(S184)-SEARCH("+",S184,1)),RIGHT(S184,LEN(S184)-SEARCH("-",S184,1)+1)))</f>
        <v>0</v>
      </c>
    </row>
    <row r="185" spans="14:21" x14ac:dyDescent="0.2">
      <c r="N185" s="90" t="str">
        <f>IF(ISBLANK(R185),"",COUNTA($R$2:R185))</f>
        <v/>
      </c>
      <c r="O185" s="90" t="str">
        <f>IF(ISBLANK(R185),"",IF(ISNUMBER(SEARCH("+",R185)),LEFT(R185,SEARCH("+",R185,1)-1),LEFT(R185,SEARCH("-",R185,1)-1)))</f>
        <v/>
      </c>
      <c r="P185" s="90">
        <f>IF(VALUE(T185)&gt;0,-20,IF(VALUE(T185)&gt;VALUE(U185),-20,T185))</f>
        <v>0</v>
      </c>
      <c r="Q185" s="90">
        <f>IF(VALUE(U185)&gt;0,-20,IF(VALUE(U185)&gt;VALUE(T185),-20,U185))</f>
        <v>0</v>
      </c>
      <c r="T185" s="90">
        <f>IF(ISBLANK(R185),0,IF(ISNUMBER(SEARCH("+",R185)),RIGHT(R185,LEN(R185)-SEARCH("+",R185,1)),RIGHT(R185,LEN(R185)-SEARCH("-",R185,1)+1)))</f>
        <v>0</v>
      </c>
      <c r="U185" s="90">
        <f>IF(ISBLANK(S185),0,IF(ISNUMBER(SEARCH("+",S185)),RIGHT(S185,LEN(S185)-SEARCH("+",S185,1)),RIGHT(S185,LEN(S185)-SEARCH("-",S185,1)+1)))</f>
        <v>0</v>
      </c>
    </row>
    <row r="186" spans="14:21" x14ac:dyDescent="0.2">
      <c r="N186" s="90" t="str">
        <f>IF(ISBLANK(R186),"",COUNTA($R$2:R186))</f>
        <v/>
      </c>
      <c r="O186" s="90" t="str">
        <f>IF(ISBLANK(R186),"",IF(ISNUMBER(SEARCH("+",R186)),LEFT(R186,SEARCH("+",R186,1)-1),LEFT(R186,SEARCH("-",R186,1)-1)))</f>
        <v/>
      </c>
      <c r="P186" s="90">
        <f>IF(VALUE(T186)&gt;0,-20,IF(VALUE(T186)&gt;VALUE(U186),-20,T186))</f>
        <v>0</v>
      </c>
      <c r="Q186" s="90">
        <f>IF(VALUE(U186)&gt;0,-20,IF(VALUE(U186)&gt;VALUE(T186),-20,U186))</f>
        <v>0</v>
      </c>
      <c r="T186" s="90">
        <f>IF(ISBLANK(R186),0,IF(ISNUMBER(SEARCH("+",R186)),RIGHT(R186,LEN(R186)-SEARCH("+",R186,1)),RIGHT(R186,LEN(R186)-SEARCH("-",R186,1)+1)))</f>
        <v>0</v>
      </c>
      <c r="U186" s="90">
        <f>IF(ISBLANK(S186),0,IF(ISNUMBER(SEARCH("+",S186)),RIGHT(S186,LEN(S186)-SEARCH("+",S186,1)),RIGHT(S186,LEN(S186)-SEARCH("-",S186,1)+1)))</f>
        <v>0</v>
      </c>
    </row>
    <row r="187" spans="14:21" x14ac:dyDescent="0.2">
      <c r="N187" s="90" t="str">
        <f>IF(ISBLANK(R187),"",COUNTA($R$2:R187))</f>
        <v/>
      </c>
      <c r="O187" s="90" t="str">
        <f>IF(ISBLANK(R187),"",IF(ISNUMBER(SEARCH("+",R187)),LEFT(R187,SEARCH("+",R187,1)-1),LEFT(R187,SEARCH("-",R187,1)-1)))</f>
        <v/>
      </c>
      <c r="P187" s="90">
        <f>IF(VALUE(T187)&gt;0,-20,IF(VALUE(T187)&gt;VALUE(U187),-20,T187))</f>
        <v>0</v>
      </c>
      <c r="Q187" s="90">
        <f>IF(VALUE(U187)&gt;0,-20,IF(VALUE(U187)&gt;VALUE(T187),-20,U187))</f>
        <v>0</v>
      </c>
      <c r="T187" s="90">
        <f>IF(ISBLANK(R187),0,IF(ISNUMBER(SEARCH("+",R187)),RIGHT(R187,LEN(R187)-SEARCH("+",R187,1)),RIGHT(R187,LEN(R187)-SEARCH("-",R187,1)+1)))</f>
        <v>0</v>
      </c>
      <c r="U187" s="90">
        <f>IF(ISBLANK(S187),0,IF(ISNUMBER(SEARCH("+",S187)),RIGHT(S187,LEN(S187)-SEARCH("+",S187,1)),RIGHT(S187,LEN(S187)-SEARCH("-",S187,1)+1)))</f>
        <v>0</v>
      </c>
    </row>
    <row r="188" spans="14:21" x14ac:dyDescent="0.2">
      <c r="N188" s="90" t="str">
        <f>IF(ISBLANK(R188),"",COUNTA($R$2:R188))</f>
        <v/>
      </c>
      <c r="O188" s="90" t="str">
        <f>IF(ISBLANK(R188),"",IF(ISNUMBER(SEARCH("+",R188)),LEFT(R188,SEARCH("+",R188,1)-1),LEFT(R188,SEARCH("-",R188,1)-1)))</f>
        <v/>
      </c>
      <c r="P188" s="90">
        <f>IF(VALUE(T188)&gt;0,-20,IF(VALUE(T188)&gt;VALUE(U188),-20,T188))</f>
        <v>0</v>
      </c>
      <c r="Q188" s="90">
        <f>IF(VALUE(U188)&gt;0,-20,IF(VALUE(U188)&gt;VALUE(T188),-20,U188))</f>
        <v>0</v>
      </c>
      <c r="T188" s="90">
        <f>IF(ISBLANK(R188),0,IF(ISNUMBER(SEARCH("+",R188)),RIGHT(R188,LEN(R188)-SEARCH("+",R188,1)),RIGHT(R188,LEN(R188)-SEARCH("-",R188,1)+1)))</f>
        <v>0</v>
      </c>
      <c r="U188" s="90">
        <f>IF(ISBLANK(S188),0,IF(ISNUMBER(SEARCH("+",S188)),RIGHT(S188,LEN(S188)-SEARCH("+",S188,1)),RIGHT(S188,LEN(S188)-SEARCH("-",S188,1)+1)))</f>
        <v>0</v>
      </c>
    </row>
    <row r="189" spans="14:21" x14ac:dyDescent="0.2">
      <c r="N189" s="90" t="str">
        <f>IF(ISBLANK(R189),"",COUNTA($R$2:R189))</f>
        <v/>
      </c>
      <c r="O189" s="90" t="str">
        <f>IF(ISBLANK(R189),"",IF(ISNUMBER(SEARCH("+",R189)),LEFT(R189,SEARCH("+",R189,1)-1),LEFT(R189,SEARCH("-",R189,1)-1)))</f>
        <v/>
      </c>
      <c r="P189" s="90">
        <f>IF(VALUE(T189)&gt;0,-20,IF(VALUE(T189)&gt;VALUE(U189),-20,T189))</f>
        <v>0</v>
      </c>
      <c r="Q189" s="90">
        <f>IF(VALUE(U189)&gt;0,-20,IF(VALUE(U189)&gt;VALUE(T189),-20,U189))</f>
        <v>0</v>
      </c>
      <c r="T189" s="90">
        <f>IF(ISBLANK(R189),0,IF(ISNUMBER(SEARCH("+",R189)),RIGHT(R189,LEN(R189)-SEARCH("+",R189,1)),RIGHT(R189,LEN(R189)-SEARCH("-",R189,1)+1)))</f>
        <v>0</v>
      </c>
      <c r="U189" s="90">
        <f>IF(ISBLANK(S189),0,IF(ISNUMBER(SEARCH("+",S189)),RIGHT(S189,LEN(S189)-SEARCH("+",S189,1)),RIGHT(S189,LEN(S189)-SEARCH("-",S189,1)+1)))</f>
        <v>0</v>
      </c>
    </row>
    <row r="190" spans="14:21" x14ac:dyDescent="0.2">
      <c r="N190" s="90" t="str">
        <f>IF(ISBLANK(R190),"",COUNTA($R$2:R190))</f>
        <v/>
      </c>
      <c r="O190" s="90" t="str">
        <f>IF(ISBLANK(R190),"",IF(ISNUMBER(SEARCH("+",R190)),LEFT(R190,SEARCH("+",R190,1)-1),LEFT(R190,SEARCH("-",R190,1)-1)))</f>
        <v/>
      </c>
      <c r="P190" s="90">
        <f>IF(VALUE(T190)&gt;0,-20,IF(VALUE(T190)&gt;VALUE(U190),-20,T190))</f>
        <v>0</v>
      </c>
      <c r="Q190" s="90">
        <f>IF(VALUE(U190)&gt;0,-20,IF(VALUE(U190)&gt;VALUE(T190),-20,U190))</f>
        <v>0</v>
      </c>
      <c r="T190" s="90">
        <f>IF(ISBLANK(R190),0,IF(ISNUMBER(SEARCH("+",R190)),RIGHT(R190,LEN(R190)-SEARCH("+",R190,1)),RIGHT(R190,LEN(R190)-SEARCH("-",R190,1)+1)))</f>
        <v>0</v>
      </c>
      <c r="U190" s="90">
        <f>IF(ISBLANK(S190),0,IF(ISNUMBER(SEARCH("+",S190)),RIGHT(S190,LEN(S190)-SEARCH("+",S190,1)),RIGHT(S190,LEN(S190)-SEARCH("-",S190,1)+1)))</f>
        <v>0</v>
      </c>
    </row>
    <row r="191" spans="14:21" x14ac:dyDescent="0.2">
      <c r="N191" s="90" t="str">
        <f>IF(ISBLANK(R191),"",COUNTA($R$2:R191))</f>
        <v/>
      </c>
      <c r="O191" s="90" t="str">
        <f>IF(ISBLANK(R191),"",IF(ISNUMBER(SEARCH("+",R191)),LEFT(R191,SEARCH("+",R191,1)-1),LEFT(R191,SEARCH("-",R191,1)-1)))</f>
        <v/>
      </c>
      <c r="P191" s="90">
        <f>IF(VALUE(T191)&gt;0,-20,IF(VALUE(T191)&gt;VALUE(U191),-20,T191))</f>
        <v>0</v>
      </c>
      <c r="Q191" s="90">
        <f>IF(VALUE(U191)&gt;0,-20,IF(VALUE(U191)&gt;VALUE(T191),-20,U191))</f>
        <v>0</v>
      </c>
      <c r="T191" s="90">
        <f>IF(ISBLANK(R191),0,IF(ISNUMBER(SEARCH("+",R191)),RIGHT(R191,LEN(R191)-SEARCH("+",R191,1)),RIGHT(R191,LEN(R191)-SEARCH("-",R191,1)+1)))</f>
        <v>0</v>
      </c>
      <c r="U191" s="90">
        <f>IF(ISBLANK(S191),0,IF(ISNUMBER(SEARCH("+",S191)),RIGHT(S191,LEN(S191)-SEARCH("+",S191,1)),RIGHT(S191,LEN(S191)-SEARCH("-",S191,1)+1)))</f>
        <v>0</v>
      </c>
    </row>
    <row r="192" spans="14:21" x14ac:dyDescent="0.2">
      <c r="N192" s="90" t="str">
        <f>IF(ISBLANK(R192),"",COUNTA($R$2:R192))</f>
        <v/>
      </c>
      <c r="O192" s="90" t="str">
        <f>IF(ISBLANK(R192),"",IF(ISNUMBER(SEARCH("+",R192)),LEFT(R192,SEARCH("+",R192,1)-1),LEFT(R192,SEARCH("-",R192,1)-1)))</f>
        <v/>
      </c>
      <c r="P192" s="90">
        <f>IF(VALUE(T192)&gt;0,-20,IF(VALUE(T192)&gt;VALUE(U192),-20,T192))</f>
        <v>0</v>
      </c>
      <c r="Q192" s="90">
        <f>IF(VALUE(U192)&gt;0,-20,IF(VALUE(U192)&gt;VALUE(T192),-20,U192))</f>
        <v>0</v>
      </c>
      <c r="T192" s="90">
        <f>IF(ISBLANK(R192),0,IF(ISNUMBER(SEARCH("+",R192)),RIGHT(R192,LEN(R192)-SEARCH("+",R192,1)),RIGHT(R192,LEN(R192)-SEARCH("-",R192,1)+1)))</f>
        <v>0</v>
      </c>
      <c r="U192" s="90">
        <f>IF(ISBLANK(S192),0,IF(ISNUMBER(SEARCH("+",S192)),RIGHT(S192,LEN(S192)-SEARCH("+",S192,1)),RIGHT(S192,LEN(S192)-SEARCH("-",S192,1)+1)))</f>
        <v>0</v>
      </c>
    </row>
    <row r="193" spans="14:21" x14ac:dyDescent="0.2">
      <c r="N193" s="90" t="str">
        <f>IF(ISBLANK(R193),"",COUNTA($R$2:R193))</f>
        <v/>
      </c>
      <c r="O193" s="90" t="str">
        <f>IF(ISBLANK(R193),"",IF(ISNUMBER(SEARCH("+",R193)),LEFT(R193,SEARCH("+",R193,1)-1),LEFT(R193,SEARCH("-",R193,1)-1)))</f>
        <v/>
      </c>
      <c r="P193" s="90">
        <f>IF(VALUE(T193)&gt;0,-20,IF(VALUE(T193)&gt;VALUE(U193),-20,T193))</f>
        <v>0</v>
      </c>
      <c r="Q193" s="90">
        <f>IF(VALUE(U193)&gt;0,-20,IF(VALUE(U193)&gt;VALUE(T193),-20,U193))</f>
        <v>0</v>
      </c>
      <c r="T193" s="90">
        <f>IF(ISBLANK(R193),0,IF(ISNUMBER(SEARCH("+",R193)),RIGHT(R193,LEN(R193)-SEARCH("+",R193,1)),RIGHT(R193,LEN(R193)-SEARCH("-",R193,1)+1)))</f>
        <v>0</v>
      </c>
      <c r="U193" s="90">
        <f>IF(ISBLANK(S193),0,IF(ISNUMBER(SEARCH("+",S193)),RIGHT(S193,LEN(S193)-SEARCH("+",S193,1)),RIGHT(S193,LEN(S193)-SEARCH("-",S193,1)+1)))</f>
        <v>0</v>
      </c>
    </row>
    <row r="194" spans="14:21" x14ac:dyDescent="0.2">
      <c r="N194" s="90" t="str">
        <f>IF(ISBLANK(R194),"",COUNTA($R$2:R194))</f>
        <v/>
      </c>
      <c r="O194" s="90" t="str">
        <f>IF(ISBLANK(R194),"",IF(ISNUMBER(SEARCH("+",R194)),LEFT(R194,SEARCH("+",R194,1)-1),LEFT(R194,SEARCH("-",R194,1)-1)))</f>
        <v/>
      </c>
      <c r="P194" s="90">
        <f>IF(VALUE(T194)&gt;0,-20,IF(VALUE(T194)&gt;VALUE(U194),-20,T194))</f>
        <v>0</v>
      </c>
      <c r="Q194" s="90">
        <f>IF(VALUE(U194)&gt;0,-20,IF(VALUE(U194)&gt;VALUE(T194),-20,U194))</f>
        <v>0</v>
      </c>
      <c r="T194" s="90">
        <f>IF(ISBLANK(R194),0,IF(ISNUMBER(SEARCH("+",R194)),RIGHT(R194,LEN(R194)-SEARCH("+",R194,1)),RIGHT(R194,LEN(R194)-SEARCH("-",R194,1)+1)))</f>
        <v>0</v>
      </c>
      <c r="U194" s="90">
        <f>IF(ISBLANK(S194),0,IF(ISNUMBER(SEARCH("+",S194)),RIGHT(S194,LEN(S194)-SEARCH("+",S194,1)),RIGHT(S194,LEN(S194)-SEARCH("-",S194,1)+1)))</f>
        <v>0</v>
      </c>
    </row>
    <row r="195" spans="14:21" x14ac:dyDescent="0.2">
      <c r="N195" s="90" t="str">
        <f>IF(ISBLANK(R195),"",COUNTA($R$2:R195))</f>
        <v/>
      </c>
      <c r="O195" s="90" t="str">
        <f>IF(ISBLANK(R195),"",IF(ISNUMBER(SEARCH("+",R195)),LEFT(R195,SEARCH("+",R195,1)-1),LEFT(R195,SEARCH("-",R195,1)-1)))</f>
        <v/>
      </c>
      <c r="P195" s="90">
        <f>IF(VALUE(T195)&gt;0,-20,IF(VALUE(T195)&gt;VALUE(U195),-20,T195))</f>
        <v>0</v>
      </c>
      <c r="Q195" s="90">
        <f>IF(VALUE(U195)&gt;0,-20,IF(VALUE(U195)&gt;VALUE(T195),-20,U195))</f>
        <v>0</v>
      </c>
      <c r="T195" s="90">
        <f>IF(ISBLANK(R195),0,IF(ISNUMBER(SEARCH("+",R195)),RIGHT(R195,LEN(R195)-SEARCH("+",R195,1)),RIGHT(R195,LEN(R195)-SEARCH("-",R195,1)+1)))</f>
        <v>0</v>
      </c>
      <c r="U195" s="90">
        <f>IF(ISBLANK(S195),0,IF(ISNUMBER(SEARCH("+",S195)),RIGHT(S195,LEN(S195)-SEARCH("+",S195,1)),RIGHT(S195,LEN(S195)-SEARCH("-",S195,1)+1)))</f>
        <v>0</v>
      </c>
    </row>
    <row r="196" spans="14:21" x14ac:dyDescent="0.2">
      <c r="N196" s="90" t="str">
        <f>IF(ISBLANK(R196),"",COUNTA($R$2:R196))</f>
        <v/>
      </c>
      <c r="O196" s="90" t="str">
        <f>IF(ISBLANK(R196),"",IF(ISNUMBER(SEARCH("+",R196)),LEFT(R196,SEARCH("+",R196,1)-1),LEFT(R196,SEARCH("-",R196,1)-1)))</f>
        <v/>
      </c>
      <c r="P196" s="90">
        <f>IF(VALUE(T196)&gt;0,-20,IF(VALUE(T196)&gt;VALUE(U196),-20,T196))</f>
        <v>0</v>
      </c>
      <c r="Q196" s="90">
        <f>IF(VALUE(U196)&gt;0,-20,IF(VALUE(U196)&gt;VALUE(T196),-20,U196))</f>
        <v>0</v>
      </c>
      <c r="T196" s="90">
        <f>IF(ISBLANK(R196),0,IF(ISNUMBER(SEARCH("+",R196)),RIGHT(R196,LEN(R196)-SEARCH("+",R196,1)),RIGHT(R196,LEN(R196)-SEARCH("-",R196,1)+1)))</f>
        <v>0</v>
      </c>
      <c r="U196" s="90">
        <f>IF(ISBLANK(S196),0,IF(ISNUMBER(SEARCH("+",S196)),RIGHT(S196,LEN(S196)-SEARCH("+",S196,1)),RIGHT(S196,LEN(S196)-SEARCH("-",S196,1)+1)))</f>
        <v>0</v>
      </c>
    </row>
    <row r="197" spans="14:21" x14ac:dyDescent="0.2">
      <c r="N197" s="90" t="str">
        <f>IF(ISBLANK(R197),"",COUNTA($R$2:R197))</f>
        <v/>
      </c>
      <c r="O197" s="90" t="str">
        <f>IF(ISBLANK(R197),"",IF(ISNUMBER(SEARCH("+",R197)),LEFT(R197,SEARCH("+",R197,1)-1),LEFT(R197,SEARCH("-",R197,1)-1)))</f>
        <v/>
      </c>
      <c r="P197" s="90">
        <f>IF(VALUE(T197)&gt;0,-20,IF(VALUE(T197)&gt;VALUE(U197),-20,T197))</f>
        <v>0</v>
      </c>
      <c r="Q197" s="90">
        <f>IF(VALUE(U197)&gt;0,-20,IF(VALUE(U197)&gt;VALUE(T197),-20,U197))</f>
        <v>0</v>
      </c>
      <c r="T197" s="90">
        <f>IF(ISBLANK(R197),0,IF(ISNUMBER(SEARCH("+",R197)),RIGHT(R197,LEN(R197)-SEARCH("+",R197,1)),RIGHT(R197,LEN(R197)-SEARCH("-",R197,1)+1)))</f>
        <v>0</v>
      </c>
      <c r="U197" s="90">
        <f>IF(ISBLANK(S197),0,IF(ISNUMBER(SEARCH("+",S197)),RIGHT(S197,LEN(S197)-SEARCH("+",S197,1)),RIGHT(S197,LEN(S197)-SEARCH("-",S197,1)+1)))</f>
        <v>0</v>
      </c>
    </row>
    <row r="198" spans="14:21" x14ac:dyDescent="0.2">
      <c r="N198" s="90" t="str">
        <f>IF(ISBLANK(R198),"",COUNTA($R$2:R198))</f>
        <v/>
      </c>
      <c r="O198" s="90" t="str">
        <f>IF(ISBLANK(R198),"",IF(ISNUMBER(SEARCH("+",R198)),LEFT(R198,SEARCH("+",R198,1)-1),LEFT(R198,SEARCH("-",R198,1)-1)))</f>
        <v/>
      </c>
      <c r="P198" s="90">
        <f>IF(VALUE(T198)&gt;0,-20,IF(VALUE(T198)&gt;VALUE(U198),-20,T198))</f>
        <v>0</v>
      </c>
      <c r="Q198" s="90">
        <f>IF(VALUE(U198)&gt;0,-20,IF(VALUE(U198)&gt;VALUE(T198),-20,U198))</f>
        <v>0</v>
      </c>
      <c r="T198" s="90">
        <f>IF(ISBLANK(R198),0,IF(ISNUMBER(SEARCH("+",R198)),RIGHT(R198,LEN(R198)-SEARCH("+",R198,1)),RIGHT(R198,LEN(R198)-SEARCH("-",R198,1)+1)))</f>
        <v>0</v>
      </c>
      <c r="U198" s="90">
        <f>IF(ISBLANK(S198),0,IF(ISNUMBER(SEARCH("+",S198)),RIGHT(S198,LEN(S198)-SEARCH("+",S198,1)),RIGHT(S198,LEN(S198)-SEARCH("-",S198,1)+1)))</f>
        <v>0</v>
      </c>
    </row>
    <row r="199" spans="14:21" x14ac:dyDescent="0.2">
      <c r="N199" s="90" t="str">
        <f>IF(ISBLANK(R199),"",COUNTA($R$2:R199))</f>
        <v/>
      </c>
      <c r="O199" s="90" t="str">
        <f>IF(ISBLANK(R199),"",IF(ISNUMBER(SEARCH("+",R199)),LEFT(R199,SEARCH("+",R199,1)-1),LEFT(R199,SEARCH("-",R199,1)-1)))</f>
        <v/>
      </c>
      <c r="P199" s="90">
        <f>IF(VALUE(T199)&gt;0,-20,IF(VALUE(T199)&gt;VALUE(U199),-20,T199))</f>
        <v>0</v>
      </c>
      <c r="Q199" s="90">
        <f>IF(VALUE(U199)&gt;0,-20,IF(VALUE(U199)&gt;VALUE(T199),-20,U199))</f>
        <v>0</v>
      </c>
      <c r="T199" s="90">
        <f>IF(ISBLANK(R199),0,IF(ISNUMBER(SEARCH("+",R199)),RIGHT(R199,LEN(R199)-SEARCH("+",R199,1)),RIGHT(R199,LEN(R199)-SEARCH("-",R199,1)+1)))</f>
        <v>0</v>
      </c>
      <c r="U199" s="90">
        <f>IF(ISBLANK(S199),0,IF(ISNUMBER(SEARCH("+",S199)),RIGHT(S199,LEN(S199)-SEARCH("+",S199,1)),RIGHT(S199,LEN(S199)-SEARCH("-",S199,1)+1)))</f>
        <v>0</v>
      </c>
    </row>
    <row r="200" spans="14:21" x14ac:dyDescent="0.2">
      <c r="N200" s="90" t="str">
        <f>IF(ISBLANK(R200),"",COUNTA($R$2:R200))</f>
        <v/>
      </c>
      <c r="O200" s="90" t="str">
        <f>IF(ISBLANK(R200),"",IF(ISNUMBER(SEARCH("+",R200)),LEFT(R200,SEARCH("+",R200,1)-1),LEFT(R200,SEARCH("-",R200,1)-1)))</f>
        <v/>
      </c>
      <c r="P200" s="90">
        <f>IF(VALUE(T200)&gt;0,-20,IF(VALUE(T200)&gt;VALUE(U200),-20,T200))</f>
        <v>0</v>
      </c>
      <c r="Q200" s="90">
        <f>IF(VALUE(U200)&gt;0,-20,IF(VALUE(U200)&gt;VALUE(T200),-20,U200))</f>
        <v>0</v>
      </c>
      <c r="T200" s="90">
        <f>IF(ISBLANK(R200),0,IF(ISNUMBER(SEARCH("+",R200)),RIGHT(R200,LEN(R200)-SEARCH("+",R200,1)),RIGHT(R200,LEN(R200)-SEARCH("-",R200,1)+1)))</f>
        <v>0</v>
      </c>
      <c r="U200" s="90">
        <f>IF(ISBLANK(S200),0,IF(ISNUMBER(SEARCH("+",S200)),RIGHT(S200,LEN(S200)-SEARCH("+",S200,1)),RIGHT(S200,LEN(S200)-SEARCH("-",S200,1)+1)))</f>
        <v>0</v>
      </c>
    </row>
    <row r="201" spans="14:21" x14ac:dyDescent="0.2">
      <c r="N201" s="90" t="str">
        <f>IF(ISBLANK(R201),"",COUNTA($R$2:R201))</f>
        <v/>
      </c>
      <c r="O201" s="90" t="str">
        <f>IF(ISBLANK(R201),"",IF(ISNUMBER(SEARCH("+",R201)),LEFT(R201,SEARCH("+",R201,1)-1),LEFT(R201,SEARCH("-",R201,1)-1)))</f>
        <v/>
      </c>
      <c r="P201" s="90">
        <f>IF(VALUE(T201)&gt;0,-20,IF(VALUE(T201)&gt;VALUE(U201),-20,T201))</f>
        <v>0</v>
      </c>
      <c r="Q201" s="90">
        <f>IF(VALUE(U201)&gt;0,-20,IF(VALUE(U201)&gt;VALUE(T201),-20,U201))</f>
        <v>0</v>
      </c>
      <c r="T201" s="90">
        <f>IF(ISBLANK(R201),0,IF(ISNUMBER(SEARCH("+",R201)),RIGHT(R201,LEN(R201)-SEARCH("+",R201,1)),RIGHT(R201,LEN(R201)-SEARCH("-",R201,1)+1)))</f>
        <v>0</v>
      </c>
      <c r="U201" s="90">
        <f>IF(ISBLANK(S201),0,IF(ISNUMBER(SEARCH("+",S201)),RIGHT(S201,LEN(S201)-SEARCH("+",S201,1)),RIGHT(S201,LEN(S201)-SEARCH("-",S201,1)+1)))</f>
        <v>0</v>
      </c>
    </row>
    <row r="202" spans="14:21" x14ac:dyDescent="0.2">
      <c r="N202" s="90" t="str">
        <f>IF(ISBLANK(R202),"",COUNTA($R$2:R202))</f>
        <v/>
      </c>
      <c r="O202" s="90" t="str">
        <f>IF(ISBLANK(R202),"",IF(ISNUMBER(SEARCH("+",R202)),LEFT(R202,SEARCH("+",R202,1)-1),LEFT(R202,SEARCH("-",R202,1)-1)))</f>
        <v/>
      </c>
      <c r="P202" s="90">
        <f>IF(VALUE(T202)&gt;0,-20,IF(VALUE(T202)&gt;VALUE(U202),-20,T202))</f>
        <v>0</v>
      </c>
      <c r="Q202" s="90">
        <f>IF(VALUE(U202)&gt;0,-20,IF(VALUE(U202)&gt;VALUE(T202),-20,U202))</f>
        <v>0</v>
      </c>
      <c r="T202" s="90">
        <f>IF(ISBLANK(R202),0,IF(ISNUMBER(SEARCH("+",R202)),RIGHT(R202,LEN(R202)-SEARCH("+",R202,1)),RIGHT(R202,LEN(R202)-SEARCH("-",R202,1)+1)))</f>
        <v>0</v>
      </c>
      <c r="U202" s="90">
        <f>IF(ISBLANK(S202),0,IF(ISNUMBER(SEARCH("+",S202)),RIGHT(S202,LEN(S202)-SEARCH("+",S202,1)),RIGHT(S202,LEN(S202)-SEARCH("-",S202,1)+1)))</f>
        <v>0</v>
      </c>
    </row>
    <row r="203" spans="14:21" x14ac:dyDescent="0.2">
      <c r="N203" s="90" t="str">
        <f>IF(ISBLANK(R203),"",COUNTA($R$2:R203))</f>
        <v/>
      </c>
      <c r="O203" s="90" t="str">
        <f>IF(ISBLANK(R203),"",IF(ISNUMBER(SEARCH("+",R203)),LEFT(R203,SEARCH("+",R203,1)-1),LEFT(R203,SEARCH("-",R203,1)-1)))</f>
        <v/>
      </c>
      <c r="P203" s="90">
        <f>IF(VALUE(T203)&gt;0,-20,IF(VALUE(T203)&gt;VALUE(U203),-20,T203))</f>
        <v>0</v>
      </c>
      <c r="Q203" s="90">
        <f>IF(VALUE(U203)&gt;0,-20,IF(VALUE(U203)&gt;VALUE(T203),-20,U203))</f>
        <v>0</v>
      </c>
      <c r="T203" s="90">
        <f>IF(ISBLANK(R203),0,IF(ISNUMBER(SEARCH("+",R203)),RIGHT(R203,LEN(R203)-SEARCH("+",R203,1)),RIGHT(R203,LEN(R203)-SEARCH("-",R203,1)+1)))</f>
        <v>0</v>
      </c>
      <c r="U203" s="90">
        <f>IF(ISBLANK(S203),0,IF(ISNUMBER(SEARCH("+",S203)),RIGHT(S203,LEN(S203)-SEARCH("+",S203,1)),RIGHT(S203,LEN(S203)-SEARCH("-",S203,1)+1)))</f>
        <v>0</v>
      </c>
    </row>
    <row r="204" spans="14:21" x14ac:dyDescent="0.2">
      <c r="N204" s="90" t="str">
        <f>IF(ISBLANK(R204),"",COUNTA($R$2:R204))</f>
        <v/>
      </c>
      <c r="O204" s="90" t="str">
        <f>IF(ISBLANK(R204),"",IF(ISNUMBER(SEARCH("+",R204)),LEFT(R204,SEARCH("+",R204,1)-1),LEFT(R204,SEARCH("-",R204,1)-1)))</f>
        <v/>
      </c>
      <c r="P204" s="90">
        <f>IF(VALUE(T204)&gt;0,-20,IF(VALUE(T204)&gt;VALUE(U204),-20,T204))</f>
        <v>0</v>
      </c>
      <c r="Q204" s="90">
        <f>IF(VALUE(U204)&gt;0,-20,IF(VALUE(U204)&gt;VALUE(T204),-20,U204))</f>
        <v>0</v>
      </c>
      <c r="T204" s="90">
        <f>IF(ISBLANK(R204),0,IF(ISNUMBER(SEARCH("+",R204)),RIGHT(R204,LEN(R204)-SEARCH("+",R204,1)),RIGHT(R204,LEN(R204)-SEARCH("-",R204,1)+1)))</f>
        <v>0</v>
      </c>
      <c r="U204" s="90">
        <f>IF(ISBLANK(S204),0,IF(ISNUMBER(SEARCH("+",S204)),RIGHT(S204,LEN(S204)-SEARCH("+",S204,1)),RIGHT(S204,LEN(S204)-SEARCH("-",S204,1)+1)))</f>
        <v>0</v>
      </c>
    </row>
    <row r="205" spans="14:21" x14ac:dyDescent="0.2">
      <c r="N205" s="90" t="str">
        <f>IF(ISBLANK(R205),"",COUNTA($R$2:R205))</f>
        <v/>
      </c>
      <c r="O205" s="90" t="str">
        <f>IF(ISBLANK(R205),"",IF(ISNUMBER(SEARCH("+",R205)),LEFT(R205,SEARCH("+",R205,1)-1),LEFT(R205,SEARCH("-",R205,1)-1)))</f>
        <v/>
      </c>
      <c r="P205" s="90">
        <f>IF(VALUE(T205)&gt;0,-20,IF(VALUE(T205)&gt;VALUE(U205),-20,T205))</f>
        <v>0</v>
      </c>
      <c r="Q205" s="90">
        <f>IF(VALUE(U205)&gt;0,-20,IF(VALUE(U205)&gt;VALUE(T205),-20,U205))</f>
        <v>0</v>
      </c>
      <c r="T205" s="90">
        <f>IF(ISBLANK(R205),0,IF(ISNUMBER(SEARCH("+",R205)),RIGHT(R205,LEN(R205)-SEARCH("+",R205,1)),RIGHT(R205,LEN(R205)-SEARCH("-",R205,1)+1)))</f>
        <v>0</v>
      </c>
      <c r="U205" s="90">
        <f>IF(ISBLANK(S205),0,IF(ISNUMBER(SEARCH("+",S205)),RIGHT(S205,LEN(S205)-SEARCH("+",S205,1)),RIGHT(S205,LEN(S205)-SEARCH("-",S205,1)+1)))</f>
        <v>0</v>
      </c>
    </row>
    <row r="206" spans="14:21" x14ac:dyDescent="0.2">
      <c r="N206" s="90" t="str">
        <f>IF(ISBLANK(R206),"",COUNTA($R$2:R206))</f>
        <v/>
      </c>
      <c r="O206" s="90" t="str">
        <f>IF(ISBLANK(R206),"",IF(ISNUMBER(SEARCH("+",R206)),LEFT(R206,SEARCH("+",R206,1)-1),LEFT(R206,SEARCH("-",R206,1)-1)))</f>
        <v/>
      </c>
      <c r="P206" s="90">
        <f>IF(VALUE(T206)&gt;0,-20,IF(VALUE(T206)&gt;VALUE(U206),-20,T206))</f>
        <v>0</v>
      </c>
      <c r="Q206" s="90">
        <f>IF(VALUE(U206)&gt;0,-20,IF(VALUE(U206)&gt;VALUE(T206),-20,U206))</f>
        <v>0</v>
      </c>
      <c r="T206" s="90">
        <f>IF(ISBLANK(R206),0,IF(ISNUMBER(SEARCH("+",R206)),RIGHT(R206,LEN(R206)-SEARCH("+",R206,1)),RIGHT(R206,LEN(R206)-SEARCH("-",R206,1)+1)))</f>
        <v>0</v>
      </c>
      <c r="U206" s="90">
        <f>IF(ISBLANK(S206),0,IF(ISNUMBER(SEARCH("+",S206)),RIGHT(S206,LEN(S206)-SEARCH("+",S206,1)),RIGHT(S206,LEN(S206)-SEARCH("-",S206,1)+1)))</f>
        <v>0</v>
      </c>
    </row>
    <row r="207" spans="14:21" x14ac:dyDescent="0.2">
      <c r="N207" s="90" t="str">
        <f>IF(ISBLANK(R207),"",COUNTA($R$2:R207))</f>
        <v/>
      </c>
      <c r="O207" s="90" t="str">
        <f>IF(ISBLANK(R207),"",IF(ISNUMBER(SEARCH("+",R207)),LEFT(R207,SEARCH("+",R207,1)-1),LEFT(R207,SEARCH("-",R207,1)-1)))</f>
        <v/>
      </c>
      <c r="P207" s="90">
        <f>IF(VALUE(T207)&gt;0,-20,IF(VALUE(T207)&gt;VALUE(U207),-20,T207))</f>
        <v>0</v>
      </c>
      <c r="Q207" s="90">
        <f>IF(VALUE(U207)&gt;0,-20,IF(VALUE(U207)&gt;VALUE(T207),-20,U207))</f>
        <v>0</v>
      </c>
      <c r="T207" s="90">
        <f>IF(ISBLANK(R207),0,IF(ISNUMBER(SEARCH("+",R207)),RIGHT(R207,LEN(R207)-SEARCH("+",R207,1)),RIGHT(R207,LEN(R207)-SEARCH("-",R207,1)+1)))</f>
        <v>0</v>
      </c>
      <c r="U207" s="90">
        <f>IF(ISBLANK(S207),0,IF(ISNUMBER(SEARCH("+",S207)),RIGHT(S207,LEN(S207)-SEARCH("+",S207,1)),RIGHT(S207,LEN(S207)-SEARCH("-",S207,1)+1)))</f>
        <v>0</v>
      </c>
    </row>
    <row r="208" spans="14:21" x14ac:dyDescent="0.2">
      <c r="N208" s="90" t="str">
        <f>IF(ISBLANK(R208),"",COUNTA($R$2:R208))</f>
        <v/>
      </c>
      <c r="O208" s="90" t="str">
        <f>IF(ISBLANK(R208),"",IF(ISNUMBER(SEARCH("+",R208)),LEFT(R208,SEARCH("+",R208,1)-1),LEFT(R208,SEARCH("-",R208,1)-1)))</f>
        <v/>
      </c>
      <c r="P208" s="90">
        <f>IF(VALUE(T208)&gt;0,-20,IF(VALUE(T208)&gt;VALUE(U208),-20,T208))</f>
        <v>0</v>
      </c>
      <c r="Q208" s="90">
        <f>IF(VALUE(U208)&gt;0,-20,IF(VALUE(U208)&gt;VALUE(T208),-20,U208))</f>
        <v>0</v>
      </c>
      <c r="T208" s="90">
        <f>IF(ISBLANK(R208),0,IF(ISNUMBER(SEARCH("+",R208)),RIGHT(R208,LEN(R208)-SEARCH("+",R208,1)),RIGHT(R208,LEN(R208)-SEARCH("-",R208,1)+1)))</f>
        <v>0</v>
      </c>
      <c r="U208" s="90">
        <f>IF(ISBLANK(S208),0,IF(ISNUMBER(SEARCH("+",S208)),RIGHT(S208,LEN(S208)-SEARCH("+",S208,1)),RIGHT(S208,LEN(S208)-SEARCH("-",S208,1)+1)))</f>
        <v>0</v>
      </c>
    </row>
    <row r="209" spans="14:21" x14ac:dyDescent="0.2">
      <c r="N209" s="90" t="str">
        <f>IF(ISBLANK(R209),"",COUNTA($R$2:R209))</f>
        <v/>
      </c>
      <c r="O209" s="90" t="str">
        <f>IF(ISBLANK(R209),"",IF(ISNUMBER(SEARCH("+",R209)),LEFT(R209,SEARCH("+",R209,1)-1),LEFT(R209,SEARCH("-",R209,1)-1)))</f>
        <v/>
      </c>
      <c r="P209" s="90">
        <f>IF(VALUE(T209)&gt;0,-20,IF(VALUE(T209)&gt;VALUE(U209),-20,T209))</f>
        <v>0</v>
      </c>
      <c r="Q209" s="90">
        <f>IF(VALUE(U209)&gt;0,-20,IF(VALUE(U209)&gt;VALUE(T209),-20,U209))</f>
        <v>0</v>
      </c>
      <c r="T209" s="90">
        <f>IF(ISBLANK(R209),0,IF(ISNUMBER(SEARCH("+",R209)),RIGHT(R209,LEN(R209)-SEARCH("+",R209,1)),RIGHT(R209,LEN(R209)-SEARCH("-",R209,1)+1)))</f>
        <v>0</v>
      </c>
      <c r="U209" s="90">
        <f>IF(ISBLANK(S209),0,IF(ISNUMBER(SEARCH("+",S209)),RIGHT(S209,LEN(S209)-SEARCH("+",S209,1)),RIGHT(S209,LEN(S209)-SEARCH("-",S209,1)+1)))</f>
        <v>0</v>
      </c>
    </row>
    <row r="210" spans="14:21" x14ac:dyDescent="0.2">
      <c r="N210" s="90" t="str">
        <f>IF(ISBLANK(R210),"",COUNTA($R$2:R210))</f>
        <v/>
      </c>
      <c r="O210" s="90" t="str">
        <f>IF(ISBLANK(R210),"",IF(ISNUMBER(SEARCH("+",R210)),LEFT(R210,SEARCH("+",R210,1)-1),LEFT(R210,SEARCH("-",R210,1)-1)))</f>
        <v/>
      </c>
      <c r="P210" s="90">
        <f>IF(VALUE(T210)&gt;0,-20,IF(VALUE(T210)&gt;VALUE(U210),-20,T210))</f>
        <v>0</v>
      </c>
      <c r="Q210" s="90">
        <f>IF(VALUE(U210)&gt;0,-20,IF(VALUE(U210)&gt;VALUE(T210),-20,U210))</f>
        <v>0</v>
      </c>
      <c r="T210" s="90">
        <f>IF(ISBLANK(R210),0,IF(ISNUMBER(SEARCH("+",R210)),RIGHT(R210,LEN(R210)-SEARCH("+",R210,1)),RIGHT(R210,LEN(R210)-SEARCH("-",R210,1)+1)))</f>
        <v>0</v>
      </c>
      <c r="U210" s="90">
        <f>IF(ISBLANK(S210),0,IF(ISNUMBER(SEARCH("+",S210)),RIGHT(S210,LEN(S210)-SEARCH("+",S210,1)),RIGHT(S210,LEN(S210)-SEARCH("-",S210,1)+1)))</f>
        <v>0</v>
      </c>
    </row>
    <row r="211" spans="14:21" x14ac:dyDescent="0.2">
      <c r="N211" s="90" t="str">
        <f>IF(ISBLANK(R211),"",COUNTA($R$2:R211))</f>
        <v/>
      </c>
      <c r="O211" s="90" t="str">
        <f>IF(ISBLANK(R211),"",IF(ISNUMBER(SEARCH("+",R211)),LEFT(R211,SEARCH("+",R211,1)-1),LEFT(R211,SEARCH("-",R211,1)-1)))</f>
        <v/>
      </c>
      <c r="P211" s="90">
        <f>IF(VALUE(T211)&gt;0,-20,IF(VALUE(T211)&gt;VALUE(U211),-20,T211))</f>
        <v>0</v>
      </c>
      <c r="Q211" s="90">
        <f>IF(VALUE(U211)&gt;0,-20,IF(VALUE(U211)&gt;VALUE(T211),-20,U211))</f>
        <v>0</v>
      </c>
      <c r="T211" s="90">
        <f>IF(ISBLANK(R211),0,IF(ISNUMBER(SEARCH("+",R211)),RIGHT(R211,LEN(R211)-SEARCH("+",R211,1)),RIGHT(R211,LEN(R211)-SEARCH("-",R211,1)+1)))</f>
        <v>0</v>
      </c>
      <c r="U211" s="90">
        <f>IF(ISBLANK(S211),0,IF(ISNUMBER(SEARCH("+",S211)),RIGHT(S211,LEN(S211)-SEARCH("+",S211,1)),RIGHT(S211,LEN(S211)-SEARCH("-",S211,1)+1)))</f>
        <v>0</v>
      </c>
    </row>
    <row r="212" spans="14:21" x14ac:dyDescent="0.2">
      <c r="N212" s="90" t="str">
        <f>IF(ISBLANK(R212),"",COUNTA($R$2:R212))</f>
        <v/>
      </c>
      <c r="O212" s="90" t="str">
        <f>IF(ISBLANK(R212),"",IF(ISNUMBER(SEARCH("+",R212)),LEFT(R212,SEARCH("+",R212,1)-1),LEFT(R212,SEARCH("-",R212,1)-1)))</f>
        <v/>
      </c>
      <c r="P212" s="90">
        <f>IF(VALUE(T212)&gt;0,-20,IF(VALUE(T212)&gt;VALUE(U212),-20,T212))</f>
        <v>0</v>
      </c>
      <c r="Q212" s="90">
        <f>IF(VALUE(U212)&gt;0,-20,IF(VALUE(U212)&gt;VALUE(T212),-20,U212))</f>
        <v>0</v>
      </c>
      <c r="T212" s="90">
        <f>IF(ISBLANK(R212),0,IF(ISNUMBER(SEARCH("+",R212)),RIGHT(R212,LEN(R212)-SEARCH("+",R212,1)),RIGHT(R212,LEN(R212)-SEARCH("-",R212,1)+1)))</f>
        <v>0</v>
      </c>
      <c r="U212" s="90">
        <f>IF(ISBLANK(S212),0,IF(ISNUMBER(SEARCH("+",S212)),RIGHT(S212,LEN(S212)-SEARCH("+",S212,1)),RIGHT(S212,LEN(S212)-SEARCH("-",S212,1)+1)))</f>
        <v>0</v>
      </c>
    </row>
    <row r="213" spans="14:21" x14ac:dyDescent="0.2">
      <c r="N213" s="90" t="str">
        <f>IF(ISBLANK(R213),"",COUNTA($R$2:R213))</f>
        <v/>
      </c>
      <c r="O213" s="90" t="str">
        <f>IF(ISBLANK(R213),"",IF(ISNUMBER(SEARCH("+",R213)),LEFT(R213,SEARCH("+",R213,1)-1),LEFT(R213,SEARCH("-",R213,1)-1)))</f>
        <v/>
      </c>
      <c r="P213" s="90">
        <f>IF(VALUE(T213)&gt;0,-20,IF(VALUE(T213)&gt;VALUE(U213),-20,T213))</f>
        <v>0</v>
      </c>
      <c r="Q213" s="90">
        <f>IF(VALUE(U213)&gt;0,-20,IF(VALUE(U213)&gt;VALUE(T213),-20,U213))</f>
        <v>0</v>
      </c>
      <c r="T213" s="90">
        <f>IF(ISBLANK(R213),0,IF(ISNUMBER(SEARCH("+",R213)),RIGHT(R213,LEN(R213)-SEARCH("+",R213,1)),RIGHT(R213,LEN(R213)-SEARCH("-",R213,1)+1)))</f>
        <v>0</v>
      </c>
      <c r="U213" s="90">
        <f>IF(ISBLANK(S213),0,IF(ISNUMBER(SEARCH("+",S213)),RIGHT(S213,LEN(S213)-SEARCH("+",S213,1)),RIGHT(S213,LEN(S213)-SEARCH("-",S213,1)+1)))</f>
        <v>0</v>
      </c>
    </row>
    <row r="214" spans="14:21" x14ac:dyDescent="0.2">
      <c r="N214" s="90" t="str">
        <f>IF(ISBLANK(R214),"",COUNTA($R$2:R214))</f>
        <v/>
      </c>
      <c r="O214" s="90" t="str">
        <f>IF(ISBLANK(R214),"",IF(ISNUMBER(SEARCH("+",R214)),LEFT(R214,SEARCH("+",R214,1)-1),LEFT(R214,SEARCH("-",R214,1)-1)))</f>
        <v/>
      </c>
      <c r="P214" s="90">
        <f>IF(VALUE(T214)&gt;0,-20,IF(VALUE(T214)&gt;VALUE(U214),-20,T214))</f>
        <v>0</v>
      </c>
      <c r="Q214" s="90">
        <f>IF(VALUE(U214)&gt;0,-20,IF(VALUE(U214)&gt;VALUE(T214),-20,U214))</f>
        <v>0</v>
      </c>
      <c r="T214" s="90">
        <f>IF(ISBLANK(R214),0,IF(ISNUMBER(SEARCH("+",R214)),RIGHT(R214,LEN(R214)-SEARCH("+",R214,1)),RIGHT(R214,LEN(R214)-SEARCH("-",R214,1)+1)))</f>
        <v>0</v>
      </c>
      <c r="U214" s="90">
        <f>IF(ISBLANK(S214),0,IF(ISNUMBER(SEARCH("+",S214)),RIGHT(S214,LEN(S214)-SEARCH("+",S214,1)),RIGHT(S214,LEN(S214)-SEARCH("-",S214,1)+1)))</f>
        <v>0</v>
      </c>
    </row>
    <row r="215" spans="14:21" x14ac:dyDescent="0.2">
      <c r="N215" s="90" t="str">
        <f>IF(ISBLANK(R215),"",COUNTA($R$2:R215))</f>
        <v/>
      </c>
      <c r="O215" s="90" t="str">
        <f>IF(ISBLANK(R215),"",IF(ISNUMBER(SEARCH("+",R215)),LEFT(R215,SEARCH("+",R215,1)-1),LEFT(R215,SEARCH("-",R215,1)-1)))</f>
        <v/>
      </c>
      <c r="P215" s="90">
        <f>IF(VALUE(T215)&gt;0,-20,IF(VALUE(T215)&gt;VALUE(U215),-20,T215))</f>
        <v>0</v>
      </c>
      <c r="Q215" s="90">
        <f>IF(VALUE(U215)&gt;0,-20,IF(VALUE(U215)&gt;VALUE(T215),-20,U215))</f>
        <v>0</v>
      </c>
      <c r="T215" s="90">
        <f>IF(ISBLANK(R215),0,IF(ISNUMBER(SEARCH("+",R215)),RIGHT(R215,LEN(R215)-SEARCH("+",R215,1)),RIGHT(R215,LEN(R215)-SEARCH("-",R215,1)+1)))</f>
        <v>0</v>
      </c>
      <c r="U215" s="90">
        <f>IF(ISBLANK(S215),0,IF(ISNUMBER(SEARCH("+",S215)),RIGHT(S215,LEN(S215)-SEARCH("+",S215,1)),RIGHT(S215,LEN(S215)-SEARCH("-",S215,1)+1)))</f>
        <v>0</v>
      </c>
    </row>
    <row r="216" spans="14:21" x14ac:dyDescent="0.2">
      <c r="N216" s="90" t="str">
        <f>IF(ISBLANK(R216),"",COUNTA($R$2:R216))</f>
        <v/>
      </c>
      <c r="O216" s="90" t="str">
        <f>IF(ISBLANK(R216),"",IF(ISNUMBER(SEARCH("+",R216)),LEFT(R216,SEARCH("+",R216,1)-1),LEFT(R216,SEARCH("-",R216,1)-1)))</f>
        <v/>
      </c>
      <c r="P216" s="90">
        <f>IF(VALUE(T216)&gt;0,-20,IF(VALUE(T216)&gt;VALUE(U216),-20,T216))</f>
        <v>0</v>
      </c>
      <c r="Q216" s="90">
        <f>IF(VALUE(U216)&gt;0,-20,IF(VALUE(U216)&gt;VALUE(T216),-20,U216))</f>
        <v>0</v>
      </c>
      <c r="T216" s="90">
        <f>IF(ISBLANK(R216),0,IF(ISNUMBER(SEARCH("+",R216)),RIGHT(R216,LEN(R216)-SEARCH("+",R216,1)),RIGHT(R216,LEN(R216)-SEARCH("-",R216,1)+1)))</f>
        <v>0</v>
      </c>
      <c r="U216" s="90">
        <f>IF(ISBLANK(S216),0,IF(ISNUMBER(SEARCH("+",S216)),RIGHT(S216,LEN(S216)-SEARCH("+",S216,1)),RIGHT(S216,LEN(S216)-SEARCH("-",S216,1)+1)))</f>
        <v>0</v>
      </c>
    </row>
    <row r="217" spans="14:21" x14ac:dyDescent="0.2">
      <c r="N217" s="90" t="str">
        <f>IF(ISBLANK(R217),"",COUNTA($R$2:R217))</f>
        <v/>
      </c>
      <c r="O217" s="90" t="str">
        <f>IF(ISBLANK(R217),"",IF(ISNUMBER(SEARCH("+",R217)),LEFT(R217,SEARCH("+",R217,1)-1),LEFT(R217,SEARCH("-",R217,1)-1)))</f>
        <v/>
      </c>
      <c r="P217" s="90">
        <f>IF(VALUE(T217)&gt;0,-20,IF(VALUE(T217)&gt;VALUE(U217),-20,T217))</f>
        <v>0</v>
      </c>
      <c r="Q217" s="90">
        <f>IF(VALUE(U217)&gt;0,-20,IF(VALUE(U217)&gt;VALUE(T217),-20,U217))</f>
        <v>0</v>
      </c>
      <c r="T217" s="90">
        <f>IF(ISBLANK(R217),0,IF(ISNUMBER(SEARCH("+",R217)),RIGHT(R217,LEN(R217)-SEARCH("+",R217,1)),RIGHT(R217,LEN(R217)-SEARCH("-",R217,1)+1)))</f>
        <v>0</v>
      </c>
      <c r="U217" s="90">
        <f>IF(ISBLANK(S217),0,IF(ISNUMBER(SEARCH("+",S217)),RIGHT(S217,LEN(S217)-SEARCH("+",S217,1)),RIGHT(S217,LEN(S217)-SEARCH("-",S217,1)+1)))</f>
        <v>0</v>
      </c>
    </row>
    <row r="218" spans="14:21" x14ac:dyDescent="0.2">
      <c r="N218" s="90" t="str">
        <f>IF(ISBLANK(R218),"",COUNTA($R$2:R218))</f>
        <v/>
      </c>
      <c r="O218" s="90" t="str">
        <f>IF(ISBLANK(R218),"",IF(ISNUMBER(SEARCH("+",R218)),LEFT(R218,SEARCH("+",R218,1)-1),LEFT(R218,SEARCH("-",R218,1)-1)))</f>
        <v/>
      </c>
      <c r="P218" s="90">
        <f>IF(VALUE(T218)&gt;0,-20,IF(VALUE(T218)&gt;VALUE(U218),-20,T218))</f>
        <v>0</v>
      </c>
      <c r="Q218" s="90">
        <f>IF(VALUE(U218)&gt;0,-20,IF(VALUE(U218)&gt;VALUE(T218),-20,U218))</f>
        <v>0</v>
      </c>
      <c r="T218" s="90">
        <f>IF(ISBLANK(R218),0,IF(ISNUMBER(SEARCH("+",R218)),RIGHT(R218,LEN(R218)-SEARCH("+",R218,1)),RIGHT(R218,LEN(R218)-SEARCH("-",R218,1)+1)))</f>
        <v>0</v>
      </c>
      <c r="U218" s="90">
        <f>IF(ISBLANK(S218),0,IF(ISNUMBER(SEARCH("+",S218)),RIGHT(S218,LEN(S218)-SEARCH("+",S218,1)),RIGHT(S218,LEN(S218)-SEARCH("-",S218,1)+1)))</f>
        <v>0</v>
      </c>
    </row>
    <row r="219" spans="14:21" x14ac:dyDescent="0.2">
      <c r="N219" s="90" t="str">
        <f>IF(ISBLANK(R219),"",COUNTA($R$2:R219))</f>
        <v/>
      </c>
      <c r="O219" s="90" t="str">
        <f>IF(ISBLANK(R219),"",IF(ISNUMBER(SEARCH("+",R219)),LEFT(R219,SEARCH("+",R219,1)-1),LEFT(R219,SEARCH("-",R219,1)-1)))</f>
        <v/>
      </c>
      <c r="P219" s="90">
        <f>IF(VALUE(T219)&gt;0,-20,IF(VALUE(T219)&gt;VALUE(U219),-20,T219))</f>
        <v>0</v>
      </c>
      <c r="Q219" s="90">
        <f>IF(VALUE(U219)&gt;0,-20,IF(VALUE(U219)&gt;VALUE(T219),-20,U219))</f>
        <v>0</v>
      </c>
      <c r="T219" s="90">
        <f>IF(ISBLANK(R219),0,IF(ISNUMBER(SEARCH("+",R219)),RIGHT(R219,LEN(R219)-SEARCH("+",R219,1)),RIGHT(R219,LEN(R219)-SEARCH("-",R219,1)+1)))</f>
        <v>0</v>
      </c>
      <c r="U219" s="90">
        <f>IF(ISBLANK(S219),0,IF(ISNUMBER(SEARCH("+",S219)),RIGHT(S219,LEN(S219)-SEARCH("+",S219,1)),RIGHT(S219,LEN(S219)-SEARCH("-",S219,1)+1)))</f>
        <v>0</v>
      </c>
    </row>
    <row r="220" spans="14:21" x14ac:dyDescent="0.2">
      <c r="N220" s="90" t="str">
        <f>IF(ISBLANK(R220),"",COUNTA($R$2:R220))</f>
        <v/>
      </c>
      <c r="O220" s="90" t="str">
        <f>IF(ISBLANK(R220),"",IF(ISNUMBER(SEARCH("+",R220)),LEFT(R220,SEARCH("+",R220,1)-1),LEFT(R220,SEARCH("-",R220,1)-1)))</f>
        <v/>
      </c>
      <c r="P220" s="90">
        <f>IF(VALUE(T220)&gt;0,-20,IF(VALUE(T220)&gt;VALUE(U220),-20,T220))</f>
        <v>0</v>
      </c>
      <c r="Q220" s="90">
        <f>IF(VALUE(U220)&gt;0,-20,IF(VALUE(U220)&gt;VALUE(T220),-20,U220))</f>
        <v>0</v>
      </c>
      <c r="T220" s="90">
        <f>IF(ISBLANK(R220),0,IF(ISNUMBER(SEARCH("+",R220)),RIGHT(R220,LEN(R220)-SEARCH("+",R220,1)),RIGHT(R220,LEN(R220)-SEARCH("-",R220,1)+1)))</f>
        <v>0</v>
      </c>
      <c r="U220" s="90">
        <f>IF(ISBLANK(S220),0,IF(ISNUMBER(SEARCH("+",S220)),RIGHT(S220,LEN(S220)-SEARCH("+",S220,1)),RIGHT(S220,LEN(S220)-SEARCH("-",S220,1)+1)))</f>
        <v>0</v>
      </c>
    </row>
    <row r="221" spans="14:21" x14ac:dyDescent="0.2">
      <c r="N221" s="90" t="str">
        <f>IF(ISBLANK(R221),"",COUNTA($R$2:R221))</f>
        <v/>
      </c>
      <c r="O221" s="90" t="str">
        <f>IF(ISBLANK(R221),"",IF(ISNUMBER(SEARCH("+",R221)),LEFT(R221,SEARCH("+",R221,1)-1),LEFT(R221,SEARCH("-",R221,1)-1)))</f>
        <v/>
      </c>
      <c r="P221" s="90">
        <f>IF(VALUE(T221)&gt;0,-20,IF(VALUE(T221)&gt;VALUE(U221),-20,T221))</f>
        <v>0</v>
      </c>
      <c r="Q221" s="90">
        <f>IF(VALUE(U221)&gt;0,-20,IF(VALUE(U221)&gt;VALUE(T221),-20,U221))</f>
        <v>0</v>
      </c>
      <c r="T221" s="90">
        <f>IF(ISBLANK(R221),0,IF(ISNUMBER(SEARCH("+",R221)),RIGHT(R221,LEN(R221)-SEARCH("+",R221,1)),RIGHT(R221,LEN(R221)-SEARCH("-",R221,1)+1)))</f>
        <v>0</v>
      </c>
      <c r="U221" s="90">
        <f>IF(ISBLANK(S221),0,IF(ISNUMBER(SEARCH("+",S221)),RIGHT(S221,LEN(S221)-SEARCH("+",S221,1)),RIGHT(S221,LEN(S221)-SEARCH("-",S221,1)+1)))</f>
        <v>0</v>
      </c>
    </row>
    <row r="222" spans="14:21" x14ac:dyDescent="0.2">
      <c r="N222" s="90" t="str">
        <f>IF(ISBLANK(R222),"",COUNTA($R$2:R222))</f>
        <v/>
      </c>
      <c r="O222" s="90" t="str">
        <f>IF(ISBLANK(R222),"",IF(ISNUMBER(SEARCH("+",R222)),LEFT(R222,SEARCH("+",R222,1)-1),LEFT(R222,SEARCH("-",R222,1)-1)))</f>
        <v/>
      </c>
      <c r="P222" s="90">
        <f>IF(VALUE(T222)&gt;0,-20,IF(VALUE(T222)&gt;VALUE(U222),-20,T222))</f>
        <v>0</v>
      </c>
      <c r="Q222" s="90">
        <f>IF(VALUE(U222)&gt;0,-20,IF(VALUE(U222)&gt;VALUE(T222),-20,U222))</f>
        <v>0</v>
      </c>
      <c r="T222" s="90">
        <f>IF(ISBLANK(R222),0,IF(ISNUMBER(SEARCH("+",R222)),RIGHT(R222,LEN(R222)-SEARCH("+",R222,1)),RIGHT(R222,LEN(R222)-SEARCH("-",R222,1)+1)))</f>
        <v>0</v>
      </c>
      <c r="U222" s="90">
        <f>IF(ISBLANK(S222),0,IF(ISNUMBER(SEARCH("+",S222)),RIGHT(S222,LEN(S222)-SEARCH("+",S222,1)),RIGHT(S222,LEN(S222)-SEARCH("-",S222,1)+1)))</f>
        <v>0</v>
      </c>
    </row>
    <row r="223" spans="14:21" x14ac:dyDescent="0.2">
      <c r="N223" s="90" t="str">
        <f>IF(ISBLANK(R223),"",COUNTA($R$2:R223))</f>
        <v/>
      </c>
      <c r="O223" s="90" t="str">
        <f>IF(ISBLANK(R223),"",IF(ISNUMBER(SEARCH("+",R223)),LEFT(R223,SEARCH("+",R223,1)-1),LEFT(R223,SEARCH("-",R223,1)-1)))</f>
        <v/>
      </c>
      <c r="P223" s="90">
        <f>IF(VALUE(T223)&gt;0,-20,IF(VALUE(T223)&gt;VALUE(U223),-20,T223))</f>
        <v>0</v>
      </c>
      <c r="Q223" s="90">
        <f>IF(VALUE(U223)&gt;0,-20,IF(VALUE(U223)&gt;VALUE(T223),-20,U223))</f>
        <v>0</v>
      </c>
      <c r="T223" s="90">
        <f>IF(ISBLANK(R223),0,IF(ISNUMBER(SEARCH("+",R223)),RIGHT(R223,LEN(R223)-SEARCH("+",R223,1)),RIGHT(R223,LEN(R223)-SEARCH("-",R223,1)+1)))</f>
        <v>0</v>
      </c>
      <c r="U223" s="90">
        <f>IF(ISBLANK(S223),0,IF(ISNUMBER(SEARCH("+",S223)),RIGHT(S223,LEN(S223)-SEARCH("+",S223,1)),RIGHT(S223,LEN(S223)-SEARCH("-",S223,1)+1)))</f>
        <v>0</v>
      </c>
    </row>
    <row r="224" spans="14:21" x14ac:dyDescent="0.2">
      <c r="N224" s="90" t="str">
        <f>IF(ISBLANK(R224),"",COUNTA($R$2:R224))</f>
        <v/>
      </c>
      <c r="O224" s="90" t="str">
        <f>IF(ISBLANK(R224),"",IF(ISNUMBER(SEARCH("+",R224)),LEFT(R224,SEARCH("+",R224,1)-1),LEFT(R224,SEARCH("-",R224,1)-1)))</f>
        <v/>
      </c>
      <c r="P224" s="90">
        <f>IF(VALUE(T224)&gt;0,-20,IF(VALUE(T224)&gt;VALUE(U224),-20,T224))</f>
        <v>0</v>
      </c>
      <c r="Q224" s="90">
        <f>IF(VALUE(U224)&gt;0,-20,IF(VALUE(U224)&gt;VALUE(T224),-20,U224))</f>
        <v>0</v>
      </c>
      <c r="T224" s="90">
        <f>IF(ISBLANK(R224),0,IF(ISNUMBER(SEARCH("+",R224)),RIGHT(R224,LEN(R224)-SEARCH("+",R224,1)),RIGHT(R224,LEN(R224)-SEARCH("-",R224,1)+1)))</f>
        <v>0</v>
      </c>
      <c r="U224" s="90">
        <f>IF(ISBLANK(S224),0,IF(ISNUMBER(SEARCH("+",S224)),RIGHT(S224,LEN(S224)-SEARCH("+",S224,1)),RIGHT(S224,LEN(S224)-SEARCH("-",S224,1)+1)))</f>
        <v>0</v>
      </c>
    </row>
    <row r="225" spans="14:21" x14ac:dyDescent="0.2">
      <c r="N225" s="90" t="str">
        <f>IF(ISBLANK(R225),"",COUNTA($R$2:R225))</f>
        <v/>
      </c>
      <c r="O225" s="90" t="str">
        <f>IF(ISBLANK(R225),"",IF(ISNUMBER(SEARCH("+",R225)),LEFT(R225,SEARCH("+",R225,1)-1),LEFT(R225,SEARCH("-",R225,1)-1)))</f>
        <v/>
      </c>
      <c r="P225" s="90">
        <f>IF(VALUE(T225)&gt;0,-20,IF(VALUE(T225)&gt;VALUE(U225),-20,T225))</f>
        <v>0</v>
      </c>
      <c r="Q225" s="90">
        <f>IF(VALUE(U225)&gt;0,-20,IF(VALUE(U225)&gt;VALUE(T225),-20,U225))</f>
        <v>0</v>
      </c>
      <c r="T225" s="90">
        <f>IF(ISBLANK(R225),0,IF(ISNUMBER(SEARCH("+",R225)),RIGHT(R225,LEN(R225)-SEARCH("+",R225,1)),RIGHT(R225,LEN(R225)-SEARCH("-",R225,1)+1)))</f>
        <v>0</v>
      </c>
      <c r="U225" s="90">
        <f>IF(ISBLANK(S225),0,IF(ISNUMBER(SEARCH("+",S225)),RIGHT(S225,LEN(S225)-SEARCH("+",S225,1)),RIGHT(S225,LEN(S225)-SEARCH("-",S225,1)+1)))</f>
        <v>0</v>
      </c>
    </row>
    <row r="226" spans="14:21" x14ac:dyDescent="0.2">
      <c r="N226" s="90" t="str">
        <f>IF(ISBLANK(R226),"",COUNTA($R$2:R226))</f>
        <v/>
      </c>
      <c r="O226" s="90" t="str">
        <f>IF(ISBLANK(R226),"",IF(ISNUMBER(SEARCH("+",R226)),LEFT(R226,SEARCH("+",R226,1)-1),LEFT(R226,SEARCH("-",R226,1)-1)))</f>
        <v/>
      </c>
      <c r="P226" s="90">
        <f>IF(VALUE(T226)&gt;0,-20,IF(VALUE(T226)&gt;VALUE(U226),-20,T226))</f>
        <v>0</v>
      </c>
      <c r="Q226" s="90">
        <f>IF(VALUE(U226)&gt;0,-20,IF(VALUE(U226)&gt;VALUE(T226),-20,U226))</f>
        <v>0</v>
      </c>
      <c r="T226" s="90">
        <f>IF(ISBLANK(R226),0,IF(ISNUMBER(SEARCH("+",R226)),RIGHT(R226,LEN(R226)-SEARCH("+",R226,1)),RIGHT(R226,LEN(R226)-SEARCH("-",R226,1)+1)))</f>
        <v>0</v>
      </c>
      <c r="U226" s="90">
        <f>IF(ISBLANK(S226),0,IF(ISNUMBER(SEARCH("+",S226)),RIGHT(S226,LEN(S226)-SEARCH("+",S226,1)),RIGHT(S226,LEN(S226)-SEARCH("-",S226,1)+1)))</f>
        <v>0</v>
      </c>
    </row>
    <row r="227" spans="14:21" x14ac:dyDescent="0.2">
      <c r="N227" s="90" t="str">
        <f>IF(ISBLANK(R227),"",COUNTA($R$2:R227))</f>
        <v/>
      </c>
      <c r="O227" s="90" t="str">
        <f>IF(ISBLANK(R227),"",IF(ISNUMBER(SEARCH("+",R227)),LEFT(R227,SEARCH("+",R227,1)-1),LEFT(R227,SEARCH("-",R227,1)-1)))</f>
        <v/>
      </c>
      <c r="P227" s="90">
        <f>IF(VALUE(T227)&gt;0,-20,IF(VALUE(T227)&gt;VALUE(U227),-20,T227))</f>
        <v>0</v>
      </c>
      <c r="Q227" s="90">
        <f>IF(VALUE(U227)&gt;0,-20,IF(VALUE(U227)&gt;VALUE(T227),-20,U227))</f>
        <v>0</v>
      </c>
      <c r="T227" s="90">
        <f>IF(ISBLANK(R227),0,IF(ISNUMBER(SEARCH("+",R227)),RIGHT(R227,LEN(R227)-SEARCH("+",R227,1)),RIGHT(R227,LEN(R227)-SEARCH("-",R227,1)+1)))</f>
        <v>0</v>
      </c>
      <c r="U227" s="90">
        <f>IF(ISBLANK(S227),0,IF(ISNUMBER(SEARCH("+",S227)),RIGHT(S227,LEN(S227)-SEARCH("+",S227,1)),RIGHT(S227,LEN(S227)-SEARCH("-",S227,1)+1)))</f>
        <v>0</v>
      </c>
    </row>
    <row r="228" spans="14:21" x14ac:dyDescent="0.2">
      <c r="N228" s="90" t="str">
        <f>IF(ISBLANK(R228),"",COUNTA($R$2:R228))</f>
        <v/>
      </c>
      <c r="O228" s="90" t="str">
        <f>IF(ISBLANK(R228),"",IF(ISNUMBER(SEARCH("+",R228)),LEFT(R228,SEARCH("+",R228,1)-1),LEFT(R228,SEARCH("-",R228,1)-1)))</f>
        <v/>
      </c>
      <c r="P228" s="90">
        <f>IF(VALUE(T228)&gt;0,-20,IF(VALUE(T228)&gt;VALUE(U228),-20,T228))</f>
        <v>0</v>
      </c>
      <c r="Q228" s="90">
        <f>IF(VALUE(U228)&gt;0,-20,IF(VALUE(U228)&gt;VALUE(T228),-20,U228))</f>
        <v>0</v>
      </c>
      <c r="T228" s="90">
        <f>IF(ISBLANK(R228),0,IF(ISNUMBER(SEARCH("+",R228)),RIGHT(R228,LEN(R228)-SEARCH("+",R228,1)),RIGHT(R228,LEN(R228)-SEARCH("-",R228,1)+1)))</f>
        <v>0</v>
      </c>
      <c r="U228" s="90">
        <f>IF(ISBLANK(S228),0,IF(ISNUMBER(SEARCH("+",S228)),RIGHT(S228,LEN(S228)-SEARCH("+",S228,1)),RIGHT(S228,LEN(S228)-SEARCH("-",S228,1)+1)))</f>
        <v>0</v>
      </c>
    </row>
    <row r="229" spans="14:21" x14ac:dyDescent="0.2">
      <c r="N229" s="90" t="str">
        <f>IF(ISBLANK(R229),"",COUNTA($R$2:R229))</f>
        <v/>
      </c>
      <c r="O229" s="90" t="str">
        <f>IF(ISBLANK(R229),"",IF(ISNUMBER(SEARCH("+",R229)),LEFT(R229,SEARCH("+",R229,1)-1),LEFT(R229,SEARCH("-",R229,1)-1)))</f>
        <v/>
      </c>
      <c r="P229" s="90">
        <f>IF(VALUE(T229)&gt;0,-20,IF(VALUE(T229)&gt;VALUE(U229),-20,T229))</f>
        <v>0</v>
      </c>
      <c r="Q229" s="90">
        <f>IF(VALUE(U229)&gt;0,-20,IF(VALUE(U229)&gt;VALUE(T229),-20,U229))</f>
        <v>0</v>
      </c>
      <c r="T229" s="90">
        <f>IF(ISBLANK(R229),0,IF(ISNUMBER(SEARCH("+",R229)),RIGHT(R229,LEN(R229)-SEARCH("+",R229,1)),RIGHT(R229,LEN(R229)-SEARCH("-",R229,1)+1)))</f>
        <v>0</v>
      </c>
      <c r="U229" s="90">
        <f>IF(ISBLANK(S229),0,IF(ISNUMBER(SEARCH("+",S229)),RIGHT(S229,LEN(S229)-SEARCH("+",S229,1)),RIGHT(S229,LEN(S229)-SEARCH("-",S229,1)+1)))</f>
        <v>0</v>
      </c>
    </row>
    <row r="230" spans="14:21" x14ac:dyDescent="0.2">
      <c r="N230" s="90" t="str">
        <f>IF(ISBLANK(R230),"",COUNTA($R$2:R230))</f>
        <v/>
      </c>
      <c r="O230" s="90" t="str">
        <f>IF(ISBLANK(R230),"",IF(ISNUMBER(SEARCH("+",R230)),LEFT(R230,SEARCH("+",R230,1)-1),LEFT(R230,SEARCH("-",R230,1)-1)))</f>
        <v/>
      </c>
      <c r="P230" s="90">
        <f>IF(VALUE(T230)&gt;0,-20,IF(VALUE(T230)&gt;VALUE(U230),-20,T230))</f>
        <v>0</v>
      </c>
      <c r="Q230" s="90">
        <f>IF(VALUE(U230)&gt;0,-20,IF(VALUE(U230)&gt;VALUE(T230),-20,U230))</f>
        <v>0</v>
      </c>
      <c r="T230" s="90">
        <f>IF(ISBLANK(R230),0,IF(ISNUMBER(SEARCH("+",R230)),RIGHT(R230,LEN(R230)-SEARCH("+",R230,1)),RIGHT(R230,LEN(R230)-SEARCH("-",R230,1)+1)))</f>
        <v>0</v>
      </c>
      <c r="U230" s="90">
        <f>IF(ISBLANK(S230),0,IF(ISNUMBER(SEARCH("+",S230)),RIGHT(S230,LEN(S230)-SEARCH("+",S230,1)),RIGHT(S230,LEN(S230)-SEARCH("-",S230,1)+1)))</f>
        <v>0</v>
      </c>
    </row>
    <row r="231" spans="14:21" x14ac:dyDescent="0.2">
      <c r="N231" s="90" t="str">
        <f>IF(ISBLANK(R231),"",COUNTA($R$2:R231))</f>
        <v/>
      </c>
      <c r="O231" s="90" t="str">
        <f>IF(ISBLANK(R231),"",IF(ISNUMBER(SEARCH("+",R231)),LEFT(R231,SEARCH("+",R231,1)-1),LEFT(R231,SEARCH("-",R231,1)-1)))</f>
        <v/>
      </c>
      <c r="P231" s="90">
        <f>IF(VALUE(T231)&gt;0,-20,IF(VALUE(T231)&gt;VALUE(U231),-20,T231))</f>
        <v>0</v>
      </c>
      <c r="Q231" s="90">
        <f>IF(VALUE(U231)&gt;0,-20,IF(VALUE(U231)&gt;VALUE(T231),-20,U231))</f>
        <v>0</v>
      </c>
      <c r="T231" s="90">
        <f>IF(ISBLANK(R231),0,IF(ISNUMBER(SEARCH("+",R231)),RIGHT(R231,LEN(R231)-SEARCH("+",R231,1)),RIGHT(R231,LEN(R231)-SEARCH("-",R231,1)+1)))</f>
        <v>0</v>
      </c>
      <c r="U231" s="90">
        <f>IF(ISBLANK(S231),0,IF(ISNUMBER(SEARCH("+",S231)),RIGHT(S231,LEN(S231)-SEARCH("+",S231,1)),RIGHT(S231,LEN(S231)-SEARCH("-",S231,1)+1)))</f>
        <v>0</v>
      </c>
    </row>
    <row r="232" spans="14:21" x14ac:dyDescent="0.2">
      <c r="N232" s="90" t="str">
        <f>IF(ISBLANK(R232),"",COUNTA($R$2:R232))</f>
        <v/>
      </c>
      <c r="O232" s="90" t="str">
        <f>IF(ISBLANK(R232),"",IF(ISNUMBER(SEARCH("+",R232)),LEFT(R232,SEARCH("+",R232,1)-1),LEFT(R232,SEARCH("-",R232,1)-1)))</f>
        <v/>
      </c>
      <c r="P232" s="90">
        <f>IF(VALUE(T232)&gt;0,-20,IF(VALUE(T232)&gt;VALUE(U232),-20,T232))</f>
        <v>0</v>
      </c>
      <c r="Q232" s="90">
        <f>IF(VALUE(U232)&gt;0,-20,IF(VALUE(U232)&gt;VALUE(T232),-20,U232))</f>
        <v>0</v>
      </c>
      <c r="T232" s="90">
        <f>IF(ISBLANK(R232),0,IF(ISNUMBER(SEARCH("+",R232)),RIGHT(R232,LEN(R232)-SEARCH("+",R232,1)),RIGHT(R232,LEN(R232)-SEARCH("-",R232,1)+1)))</f>
        <v>0</v>
      </c>
      <c r="U232" s="90">
        <f>IF(ISBLANK(S232),0,IF(ISNUMBER(SEARCH("+",S232)),RIGHT(S232,LEN(S232)-SEARCH("+",S232,1)),RIGHT(S232,LEN(S232)-SEARCH("-",S232,1)+1)))</f>
        <v>0</v>
      </c>
    </row>
    <row r="233" spans="14:21" x14ac:dyDescent="0.2">
      <c r="N233" s="90" t="str">
        <f>IF(ISBLANK(R233),"",COUNTA($R$2:R233))</f>
        <v/>
      </c>
      <c r="O233" s="90" t="str">
        <f>IF(ISBLANK(R233),"",IF(ISNUMBER(SEARCH("+",R233)),LEFT(R233,SEARCH("+",R233,1)-1),LEFT(R233,SEARCH("-",R233,1)-1)))</f>
        <v/>
      </c>
      <c r="P233" s="90">
        <f>IF(VALUE(T233)&gt;0,-20,IF(VALUE(T233)&gt;VALUE(U233),-20,T233))</f>
        <v>0</v>
      </c>
      <c r="Q233" s="90">
        <f>IF(VALUE(U233)&gt;0,-20,IF(VALUE(U233)&gt;VALUE(T233),-20,U233))</f>
        <v>0</v>
      </c>
      <c r="T233" s="90">
        <f>IF(ISBLANK(R233),0,IF(ISNUMBER(SEARCH("+",R233)),RIGHT(R233,LEN(R233)-SEARCH("+",R233,1)),RIGHT(R233,LEN(R233)-SEARCH("-",R233,1)+1)))</f>
        <v>0</v>
      </c>
      <c r="U233" s="90">
        <f>IF(ISBLANK(S233),0,IF(ISNUMBER(SEARCH("+",S233)),RIGHT(S233,LEN(S233)-SEARCH("+",S233,1)),RIGHT(S233,LEN(S233)-SEARCH("-",S233,1)+1)))</f>
        <v>0</v>
      </c>
    </row>
    <row r="234" spans="14:21" x14ac:dyDescent="0.2">
      <c r="N234" s="90" t="str">
        <f>IF(ISBLANK(R234),"",COUNTA($R$2:R234))</f>
        <v/>
      </c>
      <c r="O234" s="90" t="str">
        <f>IF(ISBLANK(R234),"",IF(ISNUMBER(SEARCH("+",R234)),LEFT(R234,SEARCH("+",R234,1)-1),LEFT(R234,SEARCH("-",R234,1)-1)))</f>
        <v/>
      </c>
      <c r="P234" s="90">
        <f>IF(VALUE(T234)&gt;0,-20,IF(VALUE(T234)&gt;VALUE(U234),-20,T234))</f>
        <v>0</v>
      </c>
      <c r="Q234" s="90">
        <f>IF(VALUE(U234)&gt;0,-20,IF(VALUE(U234)&gt;VALUE(T234),-20,U234))</f>
        <v>0</v>
      </c>
      <c r="T234" s="90">
        <f>IF(ISBLANK(R234),0,IF(ISNUMBER(SEARCH("+",R234)),RIGHT(R234,LEN(R234)-SEARCH("+",R234,1)),RIGHT(R234,LEN(R234)-SEARCH("-",R234,1)+1)))</f>
        <v>0</v>
      </c>
      <c r="U234" s="90">
        <f>IF(ISBLANK(S234),0,IF(ISNUMBER(SEARCH("+",S234)),RIGHT(S234,LEN(S234)-SEARCH("+",S234,1)),RIGHT(S234,LEN(S234)-SEARCH("-",S234,1)+1)))</f>
        <v>0</v>
      </c>
    </row>
    <row r="235" spans="14:21" x14ac:dyDescent="0.2">
      <c r="N235" s="90" t="str">
        <f>IF(ISBLANK(R235),"",COUNTA($R$2:R235))</f>
        <v/>
      </c>
      <c r="O235" s="90" t="str">
        <f>IF(ISBLANK(R235),"",IF(ISNUMBER(SEARCH("+",R235)),LEFT(R235,SEARCH("+",R235,1)-1),LEFT(R235,SEARCH("-",R235,1)-1)))</f>
        <v/>
      </c>
      <c r="P235" s="90">
        <f>IF(VALUE(T235)&gt;0,-20,IF(VALUE(T235)&gt;VALUE(U235),-20,T235))</f>
        <v>0</v>
      </c>
      <c r="Q235" s="90">
        <f>IF(VALUE(U235)&gt;0,-20,IF(VALUE(U235)&gt;VALUE(T235),-20,U235))</f>
        <v>0</v>
      </c>
      <c r="T235" s="90">
        <f>IF(ISBLANK(R235),0,IF(ISNUMBER(SEARCH("+",R235)),RIGHT(R235,LEN(R235)-SEARCH("+",R235,1)),RIGHT(R235,LEN(R235)-SEARCH("-",R235,1)+1)))</f>
        <v>0</v>
      </c>
      <c r="U235" s="90">
        <f>IF(ISBLANK(S235),0,IF(ISNUMBER(SEARCH("+",S235)),RIGHT(S235,LEN(S235)-SEARCH("+",S235,1)),RIGHT(S235,LEN(S235)-SEARCH("-",S235,1)+1)))</f>
        <v>0</v>
      </c>
    </row>
    <row r="236" spans="14:21" x14ac:dyDescent="0.2">
      <c r="N236" s="90" t="str">
        <f>IF(ISBLANK(R236),"",COUNTA($R$2:R236))</f>
        <v/>
      </c>
      <c r="O236" s="90" t="str">
        <f>IF(ISBLANK(R236),"",IF(ISNUMBER(SEARCH("+",R236)),LEFT(R236,SEARCH("+",R236,1)-1),LEFT(R236,SEARCH("-",R236,1)-1)))</f>
        <v/>
      </c>
      <c r="P236" s="90">
        <f>IF(VALUE(T236)&gt;0,-20,IF(VALUE(T236)&gt;VALUE(U236),-20,T236))</f>
        <v>0</v>
      </c>
      <c r="Q236" s="90">
        <f>IF(VALUE(U236)&gt;0,-20,IF(VALUE(U236)&gt;VALUE(T236),-20,U236))</f>
        <v>0</v>
      </c>
      <c r="T236" s="90">
        <f>IF(ISBLANK(R236),0,IF(ISNUMBER(SEARCH("+",R236)),RIGHT(R236,LEN(R236)-SEARCH("+",R236,1)),RIGHT(R236,LEN(R236)-SEARCH("-",R236,1)+1)))</f>
        <v>0</v>
      </c>
      <c r="U236" s="90">
        <f>IF(ISBLANK(S236),0,IF(ISNUMBER(SEARCH("+",S236)),RIGHT(S236,LEN(S236)-SEARCH("+",S236,1)),RIGHT(S236,LEN(S236)-SEARCH("-",S236,1)+1)))</f>
        <v>0</v>
      </c>
    </row>
    <row r="237" spans="14:21" x14ac:dyDescent="0.2">
      <c r="N237" s="90" t="str">
        <f>IF(ISBLANK(R237),"",COUNTA($R$2:R237))</f>
        <v/>
      </c>
      <c r="O237" s="90" t="str">
        <f>IF(ISBLANK(R237),"",IF(ISNUMBER(SEARCH("+",R237)),LEFT(R237,SEARCH("+",R237,1)-1),LEFT(R237,SEARCH("-",R237,1)-1)))</f>
        <v/>
      </c>
      <c r="P237" s="90">
        <f>IF(VALUE(T237)&gt;0,-20,IF(VALUE(T237)&gt;VALUE(U237),-20,T237))</f>
        <v>0</v>
      </c>
      <c r="Q237" s="90">
        <f>IF(VALUE(U237)&gt;0,-20,IF(VALUE(U237)&gt;VALUE(T237),-20,U237))</f>
        <v>0</v>
      </c>
      <c r="T237" s="90">
        <f>IF(ISBLANK(R237),0,IF(ISNUMBER(SEARCH("+",R237)),RIGHT(R237,LEN(R237)-SEARCH("+",R237,1)),RIGHT(R237,LEN(R237)-SEARCH("-",R237,1)+1)))</f>
        <v>0</v>
      </c>
      <c r="U237" s="90">
        <f>IF(ISBLANK(S237),0,IF(ISNUMBER(SEARCH("+",S237)),RIGHT(S237,LEN(S237)-SEARCH("+",S237,1)),RIGHT(S237,LEN(S237)-SEARCH("-",S237,1)+1)))</f>
        <v>0</v>
      </c>
    </row>
    <row r="238" spans="14:21" x14ac:dyDescent="0.2">
      <c r="N238" s="90" t="str">
        <f>IF(ISBLANK(R238),"",COUNTA($R$2:R238))</f>
        <v/>
      </c>
      <c r="O238" s="90" t="str">
        <f>IF(ISBLANK(R238),"",IF(ISNUMBER(SEARCH("+",R238)),LEFT(R238,SEARCH("+",R238,1)-1),LEFT(R238,SEARCH("-",R238,1)-1)))</f>
        <v/>
      </c>
      <c r="P238" s="90">
        <f>IF(VALUE(T238)&gt;0,-20,IF(VALUE(T238)&gt;VALUE(U238),-20,T238))</f>
        <v>0</v>
      </c>
      <c r="Q238" s="90">
        <f>IF(VALUE(U238)&gt;0,-20,IF(VALUE(U238)&gt;VALUE(T238),-20,U238))</f>
        <v>0</v>
      </c>
      <c r="T238" s="90">
        <f>IF(ISBLANK(R238),0,IF(ISNUMBER(SEARCH("+",R238)),RIGHT(R238,LEN(R238)-SEARCH("+",R238,1)),RIGHT(R238,LEN(R238)-SEARCH("-",R238,1)+1)))</f>
        <v>0</v>
      </c>
      <c r="U238" s="90">
        <f>IF(ISBLANK(S238),0,IF(ISNUMBER(SEARCH("+",S238)),RIGHT(S238,LEN(S238)-SEARCH("+",S238,1)),RIGHT(S238,LEN(S238)-SEARCH("-",S238,1)+1)))</f>
        <v>0</v>
      </c>
    </row>
    <row r="239" spans="14:21" x14ac:dyDescent="0.2">
      <c r="N239" s="90" t="str">
        <f>IF(ISBLANK(R239),"",COUNTA($R$2:R239))</f>
        <v/>
      </c>
      <c r="O239" s="90" t="str">
        <f>IF(ISBLANK(R239),"",IF(ISNUMBER(SEARCH("+",R239)),LEFT(R239,SEARCH("+",R239,1)-1),LEFT(R239,SEARCH("-",R239,1)-1)))</f>
        <v/>
      </c>
      <c r="P239" s="90">
        <f>IF(VALUE(T239)&gt;0,-20,IF(VALUE(T239)&gt;VALUE(U239),-20,T239))</f>
        <v>0</v>
      </c>
      <c r="Q239" s="90">
        <f>IF(VALUE(U239)&gt;0,-20,IF(VALUE(U239)&gt;VALUE(T239),-20,U239))</f>
        <v>0</v>
      </c>
      <c r="T239" s="90">
        <f>IF(ISBLANK(R239),0,IF(ISNUMBER(SEARCH("+",R239)),RIGHT(R239,LEN(R239)-SEARCH("+",R239,1)),RIGHT(R239,LEN(R239)-SEARCH("-",R239,1)+1)))</f>
        <v>0</v>
      </c>
      <c r="U239" s="90">
        <f>IF(ISBLANK(S239),0,IF(ISNUMBER(SEARCH("+",S239)),RIGHT(S239,LEN(S239)-SEARCH("+",S239,1)),RIGHT(S239,LEN(S239)-SEARCH("-",S239,1)+1)))</f>
        <v>0</v>
      </c>
    </row>
    <row r="240" spans="14:21" x14ac:dyDescent="0.2">
      <c r="N240" s="90" t="str">
        <f>IF(ISBLANK(R240),"",COUNTA($R$2:R240))</f>
        <v/>
      </c>
      <c r="O240" s="90" t="str">
        <f>IF(ISBLANK(R240),"",IF(ISNUMBER(SEARCH("+",R240)),LEFT(R240,SEARCH("+",R240,1)-1),LEFT(R240,SEARCH("-",R240,1)-1)))</f>
        <v/>
      </c>
      <c r="P240" s="90">
        <f>IF(VALUE(T240)&gt;0,-20,IF(VALUE(T240)&gt;VALUE(U240),-20,T240))</f>
        <v>0</v>
      </c>
      <c r="Q240" s="90">
        <f>IF(VALUE(U240)&gt;0,-20,IF(VALUE(U240)&gt;VALUE(T240),-20,U240))</f>
        <v>0</v>
      </c>
      <c r="T240" s="90">
        <f>IF(ISBLANK(R240),0,IF(ISNUMBER(SEARCH("+",R240)),RIGHT(R240,LEN(R240)-SEARCH("+",R240,1)),RIGHT(R240,LEN(R240)-SEARCH("-",R240,1)+1)))</f>
        <v>0</v>
      </c>
      <c r="U240" s="90">
        <f>IF(ISBLANK(S240),0,IF(ISNUMBER(SEARCH("+",S240)),RIGHT(S240,LEN(S240)-SEARCH("+",S240,1)),RIGHT(S240,LEN(S240)-SEARCH("-",S240,1)+1)))</f>
        <v>0</v>
      </c>
    </row>
    <row r="241" spans="14:21" x14ac:dyDescent="0.2">
      <c r="N241" s="90" t="str">
        <f>IF(ISBLANK(R241),"",COUNTA($R$2:R241))</f>
        <v/>
      </c>
      <c r="O241" s="90" t="str">
        <f>IF(ISBLANK(R241),"",IF(ISNUMBER(SEARCH("+",R241)),LEFT(R241,SEARCH("+",R241,1)-1),LEFT(R241,SEARCH("-",R241,1)-1)))</f>
        <v/>
      </c>
      <c r="P241" s="90">
        <f>IF(VALUE(T241)&gt;0,-20,IF(VALUE(T241)&gt;VALUE(U241),-20,T241))</f>
        <v>0</v>
      </c>
      <c r="Q241" s="90">
        <f>IF(VALUE(U241)&gt;0,-20,IF(VALUE(U241)&gt;VALUE(T241),-20,U241))</f>
        <v>0</v>
      </c>
      <c r="T241" s="90">
        <f>IF(ISBLANK(R241),0,IF(ISNUMBER(SEARCH("+",R241)),RIGHT(R241,LEN(R241)-SEARCH("+",R241,1)),RIGHT(R241,LEN(R241)-SEARCH("-",R241,1)+1)))</f>
        <v>0</v>
      </c>
      <c r="U241" s="90">
        <f>IF(ISBLANK(S241),0,IF(ISNUMBER(SEARCH("+",S241)),RIGHT(S241,LEN(S241)-SEARCH("+",S241,1)),RIGHT(S241,LEN(S241)-SEARCH("-",S241,1)+1)))</f>
        <v>0</v>
      </c>
    </row>
    <row r="242" spans="14:21" x14ac:dyDescent="0.2">
      <c r="N242" s="90" t="str">
        <f>IF(ISBLANK(R242),"",COUNTA($R$2:R242))</f>
        <v/>
      </c>
      <c r="O242" s="90" t="str">
        <f>IF(ISBLANK(R242),"",IF(ISNUMBER(SEARCH("+",R242)),LEFT(R242,SEARCH("+",R242,1)-1),LEFT(R242,SEARCH("-",R242,1)-1)))</f>
        <v/>
      </c>
      <c r="P242" s="90">
        <f>IF(VALUE(T242)&gt;0,-20,IF(VALUE(T242)&gt;VALUE(U242),-20,T242))</f>
        <v>0</v>
      </c>
      <c r="Q242" s="90">
        <f>IF(VALUE(U242)&gt;0,-20,IF(VALUE(U242)&gt;VALUE(T242),-20,U242))</f>
        <v>0</v>
      </c>
      <c r="T242" s="90">
        <f>IF(ISBLANK(R242),0,IF(ISNUMBER(SEARCH("+",R242)),RIGHT(R242,LEN(R242)-SEARCH("+",R242,1)),RIGHT(R242,LEN(R242)-SEARCH("-",R242,1)+1)))</f>
        <v>0</v>
      </c>
      <c r="U242" s="90">
        <f>IF(ISBLANK(S242),0,IF(ISNUMBER(SEARCH("+",S242)),RIGHT(S242,LEN(S242)-SEARCH("+",S242,1)),RIGHT(S242,LEN(S242)-SEARCH("-",S242,1)+1)))</f>
        <v>0</v>
      </c>
    </row>
    <row r="243" spans="14:21" x14ac:dyDescent="0.2">
      <c r="N243" s="90" t="str">
        <f>IF(ISBLANK(R243),"",COUNTA($R$2:R243))</f>
        <v/>
      </c>
      <c r="O243" s="90" t="str">
        <f>IF(ISBLANK(R243),"",IF(ISNUMBER(SEARCH("+",R243)),LEFT(R243,SEARCH("+",R243,1)-1),LEFT(R243,SEARCH("-",R243,1)-1)))</f>
        <v/>
      </c>
      <c r="P243" s="90">
        <f>IF(VALUE(T243)&gt;0,-20,IF(VALUE(T243)&gt;VALUE(U243),-20,T243))</f>
        <v>0</v>
      </c>
      <c r="Q243" s="90">
        <f>IF(VALUE(U243)&gt;0,-20,IF(VALUE(U243)&gt;VALUE(T243),-20,U243))</f>
        <v>0</v>
      </c>
      <c r="T243" s="90">
        <f>IF(ISBLANK(R243),0,IF(ISNUMBER(SEARCH("+",R243)),RIGHT(R243,LEN(R243)-SEARCH("+",R243,1)),RIGHT(R243,LEN(R243)-SEARCH("-",R243,1)+1)))</f>
        <v>0</v>
      </c>
      <c r="U243" s="90">
        <f>IF(ISBLANK(S243),0,IF(ISNUMBER(SEARCH("+",S243)),RIGHT(S243,LEN(S243)-SEARCH("+",S243,1)),RIGHT(S243,LEN(S243)-SEARCH("-",S243,1)+1)))</f>
        <v>0</v>
      </c>
    </row>
    <row r="244" spans="14:21" x14ac:dyDescent="0.2">
      <c r="N244" s="90" t="str">
        <f>IF(ISBLANK(R244),"",COUNTA($R$2:R244))</f>
        <v/>
      </c>
      <c r="O244" s="90" t="str">
        <f>IF(ISBLANK(R244),"",IF(ISNUMBER(SEARCH("+",R244)),LEFT(R244,SEARCH("+",R244,1)-1),LEFT(R244,SEARCH("-",R244,1)-1)))</f>
        <v/>
      </c>
      <c r="P244" s="90">
        <f>IF(VALUE(T244)&gt;0,-20,IF(VALUE(T244)&gt;VALUE(U244),-20,T244))</f>
        <v>0</v>
      </c>
      <c r="Q244" s="90">
        <f>IF(VALUE(U244)&gt;0,-20,IF(VALUE(U244)&gt;VALUE(T244),-20,U244))</f>
        <v>0</v>
      </c>
      <c r="T244" s="90">
        <f>IF(ISBLANK(R244),0,IF(ISNUMBER(SEARCH("+",R244)),RIGHT(R244,LEN(R244)-SEARCH("+",R244,1)),RIGHT(R244,LEN(R244)-SEARCH("-",R244,1)+1)))</f>
        <v>0</v>
      </c>
      <c r="U244" s="90">
        <f>IF(ISBLANK(S244),0,IF(ISNUMBER(SEARCH("+",S244)),RIGHT(S244,LEN(S244)-SEARCH("+",S244,1)),RIGHT(S244,LEN(S244)-SEARCH("-",S244,1)+1)))</f>
        <v>0</v>
      </c>
    </row>
    <row r="245" spans="14:21" x14ac:dyDescent="0.2">
      <c r="N245" s="90" t="str">
        <f>IF(ISBLANK(R245),"",COUNTA($R$2:R245))</f>
        <v/>
      </c>
      <c r="O245" s="90" t="str">
        <f>IF(ISBLANK(R245),"",IF(ISNUMBER(SEARCH("+",R245)),LEFT(R245,SEARCH("+",R245,1)-1),LEFT(R245,SEARCH("-",R245,1)-1)))</f>
        <v/>
      </c>
      <c r="P245" s="90">
        <f>IF(VALUE(T245)&gt;0,-20,IF(VALUE(T245)&gt;VALUE(U245),-20,T245))</f>
        <v>0</v>
      </c>
      <c r="Q245" s="90">
        <f>IF(VALUE(U245)&gt;0,-20,IF(VALUE(U245)&gt;VALUE(T245),-20,U245))</f>
        <v>0</v>
      </c>
      <c r="T245" s="90">
        <f>IF(ISBLANK(R245),0,IF(ISNUMBER(SEARCH("+",R245)),RIGHT(R245,LEN(R245)-SEARCH("+",R245,1)),RIGHT(R245,LEN(R245)-SEARCH("-",R245,1)+1)))</f>
        <v>0</v>
      </c>
      <c r="U245" s="90">
        <f>IF(ISBLANK(S245),0,IF(ISNUMBER(SEARCH("+",S245)),RIGHT(S245,LEN(S245)-SEARCH("+",S245,1)),RIGHT(S245,LEN(S245)-SEARCH("-",S245,1)+1)))</f>
        <v>0</v>
      </c>
    </row>
    <row r="246" spans="14:21" x14ac:dyDescent="0.2">
      <c r="N246" s="90" t="str">
        <f>IF(ISBLANK(R246),"",COUNTA($R$2:R246))</f>
        <v/>
      </c>
      <c r="O246" s="90" t="str">
        <f>IF(ISBLANK(R246),"",IF(ISNUMBER(SEARCH("+",R246)),LEFT(R246,SEARCH("+",R246,1)-1),LEFT(R246,SEARCH("-",R246,1)-1)))</f>
        <v/>
      </c>
      <c r="P246" s="90">
        <f>IF(VALUE(T246)&gt;0,-20,IF(VALUE(T246)&gt;VALUE(U246),-20,T246))</f>
        <v>0</v>
      </c>
      <c r="Q246" s="90">
        <f>IF(VALUE(U246)&gt;0,-20,IF(VALUE(U246)&gt;VALUE(T246),-20,U246))</f>
        <v>0</v>
      </c>
      <c r="T246" s="90">
        <f>IF(ISBLANK(R246),0,IF(ISNUMBER(SEARCH("+",R246)),RIGHT(R246,LEN(R246)-SEARCH("+",R246,1)),RIGHT(R246,LEN(R246)-SEARCH("-",R246,1)+1)))</f>
        <v>0</v>
      </c>
      <c r="U246" s="90">
        <f>IF(ISBLANK(S246),0,IF(ISNUMBER(SEARCH("+",S246)),RIGHT(S246,LEN(S246)-SEARCH("+",S246,1)),RIGHT(S246,LEN(S246)-SEARCH("-",S246,1)+1)))</f>
        <v>0</v>
      </c>
    </row>
    <row r="247" spans="14:21" x14ac:dyDescent="0.2">
      <c r="N247" s="90" t="str">
        <f>IF(ISBLANK(R247),"",COUNTA($R$2:R247))</f>
        <v/>
      </c>
      <c r="O247" s="90" t="str">
        <f>IF(ISBLANK(R247),"",IF(ISNUMBER(SEARCH("+",R247)),LEFT(R247,SEARCH("+",R247,1)-1),LEFT(R247,SEARCH("-",R247,1)-1)))</f>
        <v/>
      </c>
      <c r="P247" s="90">
        <f>IF(VALUE(T247)&gt;0,-20,IF(VALUE(T247)&gt;VALUE(U247),-20,T247))</f>
        <v>0</v>
      </c>
      <c r="Q247" s="90">
        <f>IF(VALUE(U247)&gt;0,-20,IF(VALUE(U247)&gt;VALUE(T247),-20,U247))</f>
        <v>0</v>
      </c>
      <c r="T247" s="90">
        <f>IF(ISBLANK(R247),0,IF(ISNUMBER(SEARCH("+",R247)),RIGHT(R247,LEN(R247)-SEARCH("+",R247,1)),RIGHT(R247,LEN(R247)-SEARCH("-",R247,1)+1)))</f>
        <v>0</v>
      </c>
      <c r="U247" s="90">
        <f>IF(ISBLANK(S247),0,IF(ISNUMBER(SEARCH("+",S247)),RIGHT(S247,LEN(S247)-SEARCH("+",S247,1)),RIGHT(S247,LEN(S247)-SEARCH("-",S247,1)+1)))</f>
        <v>0</v>
      </c>
    </row>
    <row r="248" spans="14:21" x14ac:dyDescent="0.2">
      <c r="N248" s="90" t="str">
        <f>IF(ISBLANK(R248),"",COUNTA($R$2:R248))</f>
        <v/>
      </c>
      <c r="O248" s="90" t="str">
        <f>IF(ISBLANK(R248),"",IF(ISNUMBER(SEARCH("+",R248)),LEFT(R248,SEARCH("+",R248,1)-1),LEFT(R248,SEARCH("-",R248,1)-1)))</f>
        <v/>
      </c>
      <c r="P248" s="90">
        <f>IF(VALUE(T248)&gt;0,-20,IF(VALUE(T248)&gt;VALUE(U248),-20,T248))</f>
        <v>0</v>
      </c>
      <c r="Q248" s="90">
        <f>IF(VALUE(U248)&gt;0,-20,IF(VALUE(U248)&gt;VALUE(T248),-20,U248))</f>
        <v>0</v>
      </c>
      <c r="T248" s="90">
        <f>IF(ISBLANK(R248),0,IF(ISNUMBER(SEARCH("+",R248)),RIGHT(R248,LEN(R248)-SEARCH("+",R248,1)),RIGHT(R248,LEN(R248)-SEARCH("-",R248,1)+1)))</f>
        <v>0</v>
      </c>
      <c r="U248" s="90">
        <f>IF(ISBLANK(S248),0,IF(ISNUMBER(SEARCH("+",S248)),RIGHT(S248,LEN(S248)-SEARCH("+",S248,1)),RIGHT(S248,LEN(S248)-SEARCH("-",S248,1)+1)))</f>
        <v>0</v>
      </c>
    </row>
    <row r="249" spans="14:21" x14ac:dyDescent="0.2">
      <c r="N249" s="90" t="str">
        <f>IF(ISBLANK(R249),"",COUNTA($R$2:R249))</f>
        <v/>
      </c>
      <c r="O249" s="90" t="str">
        <f>IF(ISBLANK(R249),"",IF(ISNUMBER(SEARCH("+",R249)),LEFT(R249,SEARCH("+",R249,1)-1),LEFT(R249,SEARCH("-",R249,1)-1)))</f>
        <v/>
      </c>
      <c r="P249" s="90">
        <f>IF(VALUE(T249)&gt;0,-20,IF(VALUE(T249)&gt;VALUE(U249),-20,T249))</f>
        <v>0</v>
      </c>
      <c r="Q249" s="90">
        <f>IF(VALUE(U249)&gt;0,-20,IF(VALUE(U249)&gt;VALUE(T249),-20,U249))</f>
        <v>0</v>
      </c>
      <c r="T249" s="90">
        <f>IF(ISBLANK(R249),0,IF(ISNUMBER(SEARCH("+",R249)),RIGHT(R249,LEN(R249)-SEARCH("+",R249,1)),RIGHT(R249,LEN(R249)-SEARCH("-",R249,1)+1)))</f>
        <v>0</v>
      </c>
      <c r="U249" s="90">
        <f>IF(ISBLANK(S249),0,IF(ISNUMBER(SEARCH("+",S249)),RIGHT(S249,LEN(S249)-SEARCH("+",S249,1)),RIGHT(S249,LEN(S249)-SEARCH("-",S249,1)+1)))</f>
        <v>0</v>
      </c>
    </row>
    <row r="250" spans="14:21" x14ac:dyDescent="0.2">
      <c r="N250" s="90" t="str">
        <f>IF(ISBLANK(R250),"",COUNTA($R$2:R250))</f>
        <v/>
      </c>
      <c r="O250" s="90" t="str">
        <f>IF(ISBLANK(R250),"",IF(ISNUMBER(SEARCH("+",R250)),LEFT(R250,SEARCH("+",R250,1)-1),LEFT(R250,SEARCH("-",R250,1)-1)))</f>
        <v/>
      </c>
      <c r="P250" s="90">
        <f>IF(VALUE(T250)&gt;0,-20,IF(VALUE(T250)&gt;VALUE(U250),-20,T250))</f>
        <v>0</v>
      </c>
      <c r="Q250" s="90">
        <f>IF(VALUE(U250)&gt;0,-20,IF(VALUE(U250)&gt;VALUE(T250),-20,U250))</f>
        <v>0</v>
      </c>
      <c r="T250" s="90">
        <f>IF(ISBLANK(R250),0,IF(ISNUMBER(SEARCH("+",R250)),RIGHT(R250,LEN(R250)-SEARCH("+",R250,1)),RIGHT(R250,LEN(R250)-SEARCH("-",R250,1)+1)))</f>
        <v>0</v>
      </c>
      <c r="U250" s="90">
        <f>IF(ISBLANK(S250),0,IF(ISNUMBER(SEARCH("+",S250)),RIGHT(S250,LEN(S250)-SEARCH("+",S250,1)),RIGHT(S250,LEN(S250)-SEARCH("-",S250,1)+1)))</f>
        <v>0</v>
      </c>
    </row>
    <row r="251" spans="14:21" x14ac:dyDescent="0.2">
      <c r="N251" s="90" t="str">
        <f>IF(ISBLANK(R251),"",COUNTA($R$2:R251))</f>
        <v/>
      </c>
      <c r="O251" s="90" t="str">
        <f>IF(ISBLANK(R251),"",IF(ISNUMBER(SEARCH("+",R251)),LEFT(R251,SEARCH("+",R251,1)-1),LEFT(R251,SEARCH("-",R251,1)-1)))</f>
        <v/>
      </c>
      <c r="P251" s="90">
        <f>IF(VALUE(T251)&gt;0,-20,IF(VALUE(T251)&gt;VALUE(U251),-20,T251))</f>
        <v>0</v>
      </c>
      <c r="Q251" s="90">
        <f>IF(VALUE(U251)&gt;0,-20,IF(VALUE(U251)&gt;VALUE(T251),-20,U251))</f>
        <v>0</v>
      </c>
      <c r="T251" s="90">
        <f>IF(ISBLANK(R251),0,IF(ISNUMBER(SEARCH("+",R251)),RIGHT(R251,LEN(R251)-SEARCH("+",R251,1)),RIGHT(R251,LEN(R251)-SEARCH("-",R251,1)+1)))</f>
        <v>0</v>
      </c>
      <c r="U251" s="90">
        <f>IF(ISBLANK(S251),0,IF(ISNUMBER(SEARCH("+",S251)),RIGHT(S251,LEN(S251)-SEARCH("+",S251,1)),RIGHT(S251,LEN(S251)-SEARCH("-",S251,1)+1)))</f>
        <v>0</v>
      </c>
    </row>
    <row r="252" spans="14:21" x14ac:dyDescent="0.2">
      <c r="N252" s="90" t="str">
        <f>IF(ISBLANK(R252),"",COUNTA($R$2:R252))</f>
        <v/>
      </c>
      <c r="O252" s="90" t="str">
        <f>IF(ISBLANK(R252),"",IF(ISNUMBER(SEARCH("+",R252)),LEFT(R252,SEARCH("+",R252,1)-1),LEFT(R252,SEARCH("-",R252,1)-1)))</f>
        <v/>
      </c>
      <c r="P252" s="90">
        <f>IF(VALUE(T252)&gt;0,-20,IF(VALUE(T252)&gt;VALUE(U252),-20,T252))</f>
        <v>0</v>
      </c>
      <c r="Q252" s="90">
        <f>IF(VALUE(U252)&gt;0,-20,IF(VALUE(U252)&gt;VALUE(T252),-20,U252))</f>
        <v>0</v>
      </c>
      <c r="T252" s="90">
        <f>IF(ISBLANK(R252),0,IF(ISNUMBER(SEARCH("+",R252)),RIGHT(R252,LEN(R252)-SEARCH("+",R252,1)),RIGHT(R252,LEN(R252)-SEARCH("-",R252,1)+1)))</f>
        <v>0</v>
      </c>
      <c r="U252" s="90">
        <f>IF(ISBLANK(S252),0,IF(ISNUMBER(SEARCH("+",S252)),RIGHT(S252,LEN(S252)-SEARCH("+",S252,1)),RIGHT(S252,LEN(S252)-SEARCH("-",S252,1)+1)))</f>
        <v>0</v>
      </c>
    </row>
    <row r="253" spans="14:21" x14ac:dyDescent="0.2">
      <c r="N253" s="90" t="str">
        <f>IF(ISBLANK(R253),"",COUNTA($R$2:R253))</f>
        <v/>
      </c>
      <c r="O253" s="90" t="str">
        <f>IF(ISBLANK(R253),"",IF(ISNUMBER(SEARCH("+",R253)),LEFT(R253,SEARCH("+",R253,1)-1),LEFT(R253,SEARCH("-",R253,1)-1)))</f>
        <v/>
      </c>
      <c r="P253" s="90">
        <f>IF(VALUE(T253)&gt;0,-20,IF(VALUE(T253)&gt;VALUE(U253),-20,T253))</f>
        <v>0</v>
      </c>
      <c r="Q253" s="90">
        <f>IF(VALUE(U253)&gt;0,-20,IF(VALUE(U253)&gt;VALUE(T253),-20,U253))</f>
        <v>0</v>
      </c>
      <c r="T253" s="90">
        <f>IF(ISBLANK(R253),0,IF(ISNUMBER(SEARCH("+",R253)),RIGHT(R253,LEN(R253)-SEARCH("+",R253,1)),RIGHT(R253,LEN(R253)-SEARCH("-",R253,1)+1)))</f>
        <v>0</v>
      </c>
      <c r="U253" s="90">
        <f>IF(ISBLANK(S253),0,IF(ISNUMBER(SEARCH("+",S253)),RIGHT(S253,LEN(S253)-SEARCH("+",S253,1)),RIGHT(S253,LEN(S253)-SEARCH("-",S253,1)+1)))</f>
        <v>0</v>
      </c>
    </row>
    <row r="254" spans="14:21" x14ac:dyDescent="0.2">
      <c r="N254" s="90" t="str">
        <f>IF(ISBLANK(R254),"",COUNTA($R$2:R254))</f>
        <v/>
      </c>
      <c r="O254" s="90" t="str">
        <f>IF(ISBLANK(R254),"",IF(ISNUMBER(SEARCH("+",R254)),LEFT(R254,SEARCH("+",R254,1)-1),LEFT(R254,SEARCH("-",R254,1)-1)))</f>
        <v/>
      </c>
      <c r="P254" s="90">
        <f>IF(VALUE(T254)&gt;0,-20,IF(VALUE(T254)&gt;VALUE(U254),-20,T254))</f>
        <v>0</v>
      </c>
      <c r="Q254" s="90">
        <f>IF(VALUE(U254)&gt;0,-20,IF(VALUE(U254)&gt;VALUE(T254),-20,U254))</f>
        <v>0</v>
      </c>
      <c r="T254" s="90">
        <f>IF(ISBLANK(R254),0,IF(ISNUMBER(SEARCH("+",R254)),RIGHT(R254,LEN(R254)-SEARCH("+",R254,1)),RIGHT(R254,LEN(R254)-SEARCH("-",R254,1)+1)))</f>
        <v>0</v>
      </c>
      <c r="U254" s="90">
        <f>IF(ISBLANK(S254),0,IF(ISNUMBER(SEARCH("+",S254)),RIGHT(S254,LEN(S254)-SEARCH("+",S254,1)),RIGHT(S254,LEN(S254)-SEARCH("-",S254,1)+1)))</f>
        <v>0</v>
      </c>
    </row>
    <row r="255" spans="14:21" x14ac:dyDescent="0.2">
      <c r="N255" s="90" t="str">
        <f>IF(ISBLANK(R255),"",COUNTA($R$2:R255))</f>
        <v/>
      </c>
      <c r="O255" s="90" t="str">
        <f>IF(ISBLANK(R255),"",IF(ISNUMBER(SEARCH("+",R255)),LEFT(R255,SEARCH("+",R255,1)-1),LEFT(R255,SEARCH("-",R255,1)-1)))</f>
        <v/>
      </c>
      <c r="P255" s="90">
        <f>IF(VALUE(T255)&gt;0,-20,IF(VALUE(T255)&gt;VALUE(U255),-20,T255))</f>
        <v>0</v>
      </c>
      <c r="Q255" s="90">
        <f>IF(VALUE(U255)&gt;0,-20,IF(VALUE(U255)&gt;VALUE(T255),-20,U255))</f>
        <v>0</v>
      </c>
      <c r="T255" s="90">
        <f>IF(ISBLANK(R255),0,IF(ISNUMBER(SEARCH("+",R255)),RIGHT(R255,LEN(R255)-SEARCH("+",R255,1)),RIGHT(R255,LEN(R255)-SEARCH("-",R255,1)+1)))</f>
        <v>0</v>
      </c>
      <c r="U255" s="90">
        <f>IF(ISBLANK(S255),0,IF(ISNUMBER(SEARCH("+",S255)),RIGHT(S255,LEN(S255)-SEARCH("+",S255,1)),RIGHT(S255,LEN(S255)-SEARCH("-",S255,1)+1)))</f>
        <v>0</v>
      </c>
    </row>
    <row r="256" spans="14:21" x14ac:dyDescent="0.2">
      <c r="N256" s="90" t="str">
        <f>IF(ISBLANK(R256),"",COUNTA($R$2:R256))</f>
        <v/>
      </c>
      <c r="O256" s="90" t="str">
        <f>IF(ISBLANK(R256),"",IF(ISNUMBER(SEARCH("+",R256)),LEFT(R256,SEARCH("+",R256,1)-1),LEFT(R256,SEARCH("-",R256,1)-1)))</f>
        <v/>
      </c>
      <c r="P256" s="90">
        <f>IF(VALUE(T256)&gt;0,-20,IF(VALUE(T256)&gt;VALUE(U256),-20,T256))</f>
        <v>0</v>
      </c>
      <c r="Q256" s="90">
        <f>IF(VALUE(U256)&gt;0,-20,IF(VALUE(U256)&gt;VALUE(T256),-20,U256))</f>
        <v>0</v>
      </c>
      <c r="T256" s="90">
        <f>IF(ISBLANK(R256),0,IF(ISNUMBER(SEARCH("+",R256)),RIGHT(R256,LEN(R256)-SEARCH("+",R256,1)),RIGHT(R256,LEN(R256)-SEARCH("-",R256,1)+1)))</f>
        <v>0</v>
      </c>
      <c r="U256" s="90">
        <f>IF(ISBLANK(S256),0,IF(ISNUMBER(SEARCH("+",S256)),RIGHT(S256,LEN(S256)-SEARCH("+",S256,1)),RIGHT(S256,LEN(S256)-SEARCH("-",S256,1)+1)))</f>
        <v>0</v>
      </c>
    </row>
    <row r="257" spans="14:21" x14ac:dyDescent="0.2">
      <c r="N257" s="90" t="str">
        <f>IF(ISBLANK(R257),"",COUNTA($R$2:R257))</f>
        <v/>
      </c>
      <c r="O257" s="90" t="str">
        <f>IF(ISBLANK(R257),"",IF(ISNUMBER(SEARCH("+",R257)),LEFT(R257,SEARCH("+",R257,1)-1),LEFT(R257,SEARCH("-",R257,1)-1)))</f>
        <v/>
      </c>
      <c r="P257" s="90">
        <f>IF(VALUE(T257)&gt;0,-20,IF(VALUE(T257)&gt;VALUE(U257),-20,T257))</f>
        <v>0</v>
      </c>
      <c r="Q257" s="90">
        <f>IF(VALUE(U257)&gt;0,-20,IF(VALUE(U257)&gt;VALUE(T257),-20,U257))</f>
        <v>0</v>
      </c>
      <c r="T257" s="90">
        <f>IF(ISBLANK(R257),0,IF(ISNUMBER(SEARCH("+",R257)),RIGHT(R257,LEN(R257)-SEARCH("+",R257,1)),RIGHT(R257,LEN(R257)-SEARCH("-",R257,1)+1)))</f>
        <v>0</v>
      </c>
      <c r="U257" s="90">
        <f>IF(ISBLANK(S257),0,IF(ISNUMBER(SEARCH("+",S257)),RIGHT(S257,LEN(S257)-SEARCH("+",S257,1)),RIGHT(S257,LEN(S257)-SEARCH("-",S257,1)+1)))</f>
        <v>0</v>
      </c>
    </row>
    <row r="258" spans="14:21" x14ac:dyDescent="0.2">
      <c r="N258" s="90" t="str">
        <f>IF(ISBLANK(R258),"",COUNTA($R$2:R258))</f>
        <v/>
      </c>
      <c r="O258" s="90" t="str">
        <f>IF(ISBLANK(R258),"",IF(ISNUMBER(SEARCH("+",R258)),LEFT(R258,SEARCH("+",R258,1)-1),LEFT(R258,SEARCH("-",R258,1)-1)))</f>
        <v/>
      </c>
      <c r="P258" s="90">
        <f>IF(VALUE(T258)&gt;0,-20,IF(VALUE(T258)&gt;VALUE(U258),-20,T258))</f>
        <v>0</v>
      </c>
      <c r="Q258" s="90">
        <f>IF(VALUE(U258)&gt;0,-20,IF(VALUE(U258)&gt;VALUE(T258),-20,U258))</f>
        <v>0</v>
      </c>
      <c r="T258" s="90">
        <f>IF(ISBLANK(R258),0,IF(ISNUMBER(SEARCH("+",R258)),RIGHT(R258,LEN(R258)-SEARCH("+",R258,1)),RIGHT(R258,LEN(R258)-SEARCH("-",R258,1)+1)))</f>
        <v>0</v>
      </c>
      <c r="U258" s="90">
        <f>IF(ISBLANK(S258),0,IF(ISNUMBER(SEARCH("+",S258)),RIGHT(S258,LEN(S258)-SEARCH("+",S258,1)),RIGHT(S258,LEN(S258)-SEARCH("-",S258,1)+1)))</f>
        <v>0</v>
      </c>
    </row>
    <row r="259" spans="14:21" x14ac:dyDescent="0.2">
      <c r="N259" s="90" t="str">
        <f>IF(ISBLANK(R259),"",COUNTA($R$2:R259))</f>
        <v/>
      </c>
      <c r="O259" s="90" t="str">
        <f>IF(ISBLANK(R259),"",IF(ISNUMBER(SEARCH("+",R259)),LEFT(R259,SEARCH("+",R259,1)-1),LEFT(R259,SEARCH("-",R259,1)-1)))</f>
        <v/>
      </c>
      <c r="P259" s="90">
        <f>IF(VALUE(T259)&gt;0,-20,IF(VALUE(T259)&gt;VALUE(U259),-20,T259))</f>
        <v>0</v>
      </c>
      <c r="Q259" s="90">
        <f>IF(VALUE(U259)&gt;0,-20,IF(VALUE(U259)&gt;VALUE(T259),-20,U259))</f>
        <v>0</v>
      </c>
      <c r="T259" s="90">
        <f>IF(ISBLANK(R259),0,IF(ISNUMBER(SEARCH("+",R259)),RIGHT(R259,LEN(R259)-SEARCH("+",R259,1)),RIGHT(R259,LEN(R259)-SEARCH("-",R259,1)+1)))</f>
        <v>0</v>
      </c>
      <c r="U259" s="90">
        <f>IF(ISBLANK(S259),0,IF(ISNUMBER(SEARCH("+",S259)),RIGHT(S259,LEN(S259)-SEARCH("+",S259,1)),RIGHT(S259,LEN(S259)-SEARCH("-",S259,1)+1)))</f>
        <v>0</v>
      </c>
    </row>
    <row r="260" spans="14:21" x14ac:dyDescent="0.2">
      <c r="N260" s="90" t="str">
        <f>IF(ISBLANK(R260),"",COUNTA($R$2:R260))</f>
        <v/>
      </c>
      <c r="O260" s="90" t="str">
        <f>IF(ISBLANK(R260),"",IF(ISNUMBER(SEARCH("+",R260)),LEFT(R260,SEARCH("+",R260,1)-1),LEFT(R260,SEARCH("-",R260,1)-1)))</f>
        <v/>
      </c>
      <c r="P260" s="90">
        <f>IF(VALUE(T260)&gt;0,-20,IF(VALUE(T260)&gt;VALUE(U260),-20,T260))</f>
        <v>0</v>
      </c>
      <c r="Q260" s="90">
        <f>IF(VALUE(U260)&gt;0,-20,IF(VALUE(U260)&gt;VALUE(T260),-20,U260))</f>
        <v>0</v>
      </c>
      <c r="T260" s="90">
        <f>IF(ISBLANK(R260),0,IF(ISNUMBER(SEARCH("+",R260)),RIGHT(R260,LEN(R260)-SEARCH("+",R260,1)),RIGHT(R260,LEN(R260)-SEARCH("-",R260,1)+1)))</f>
        <v>0</v>
      </c>
      <c r="U260" s="90">
        <f>IF(ISBLANK(S260),0,IF(ISNUMBER(SEARCH("+",S260)),RIGHT(S260,LEN(S260)-SEARCH("+",S260,1)),RIGHT(S260,LEN(S260)-SEARCH("-",S260,1)+1)))</f>
        <v>0</v>
      </c>
    </row>
    <row r="261" spans="14:21" x14ac:dyDescent="0.2">
      <c r="N261" s="90" t="str">
        <f>IF(ISBLANK(R261),"",COUNTA($R$2:R261))</f>
        <v/>
      </c>
      <c r="O261" s="90" t="str">
        <f>IF(ISBLANK(R261),"",IF(ISNUMBER(SEARCH("+",R261)),LEFT(R261,SEARCH("+",R261,1)-1),LEFT(R261,SEARCH("-",R261,1)-1)))</f>
        <v/>
      </c>
      <c r="P261" s="90">
        <f>IF(VALUE(T261)&gt;0,-20,IF(VALUE(T261)&gt;VALUE(U261),-20,T261))</f>
        <v>0</v>
      </c>
      <c r="Q261" s="90">
        <f>IF(VALUE(U261)&gt;0,-20,IF(VALUE(U261)&gt;VALUE(T261),-20,U261))</f>
        <v>0</v>
      </c>
      <c r="T261" s="90">
        <f>IF(ISBLANK(R261),0,IF(ISNUMBER(SEARCH("+",R261)),RIGHT(R261,LEN(R261)-SEARCH("+",R261,1)),RIGHT(R261,LEN(R261)-SEARCH("-",R261,1)+1)))</f>
        <v>0</v>
      </c>
      <c r="U261" s="90">
        <f>IF(ISBLANK(S261),0,IF(ISNUMBER(SEARCH("+",S261)),RIGHT(S261,LEN(S261)-SEARCH("+",S261,1)),RIGHT(S261,LEN(S261)-SEARCH("-",S261,1)+1)))</f>
        <v>0</v>
      </c>
    </row>
    <row r="262" spans="14:21" x14ac:dyDescent="0.2">
      <c r="N262" s="90" t="str">
        <f>IF(ISBLANK(R262),"",COUNTA($R$2:R262))</f>
        <v/>
      </c>
      <c r="O262" s="90" t="str">
        <f>IF(ISBLANK(R262),"",IF(ISNUMBER(SEARCH("+",R262)),LEFT(R262,SEARCH("+",R262,1)-1),LEFT(R262,SEARCH("-",R262,1)-1)))</f>
        <v/>
      </c>
      <c r="P262" s="90">
        <f>IF(VALUE(T262)&gt;0,-20,IF(VALUE(T262)&gt;VALUE(U262),-20,T262))</f>
        <v>0</v>
      </c>
      <c r="Q262" s="90">
        <f>IF(VALUE(U262)&gt;0,-20,IF(VALUE(U262)&gt;VALUE(T262),-20,U262))</f>
        <v>0</v>
      </c>
      <c r="T262" s="90">
        <f>IF(ISBLANK(R262),0,IF(ISNUMBER(SEARCH("+",R262)),RIGHT(R262,LEN(R262)-SEARCH("+",R262,1)),RIGHT(R262,LEN(R262)-SEARCH("-",R262,1)+1)))</f>
        <v>0</v>
      </c>
      <c r="U262" s="90">
        <f>IF(ISBLANK(S262),0,IF(ISNUMBER(SEARCH("+",S262)),RIGHT(S262,LEN(S262)-SEARCH("+",S262,1)),RIGHT(S262,LEN(S262)-SEARCH("-",S262,1)+1)))</f>
        <v>0</v>
      </c>
    </row>
    <row r="263" spans="14:21" x14ac:dyDescent="0.2">
      <c r="N263" s="90" t="str">
        <f>IF(ISBLANK(R263),"",COUNTA($R$2:R263))</f>
        <v/>
      </c>
      <c r="O263" s="90" t="str">
        <f>IF(ISBLANK(R263),"",IF(ISNUMBER(SEARCH("+",R263)),LEFT(R263,SEARCH("+",R263,1)-1),LEFT(R263,SEARCH("-",R263,1)-1)))</f>
        <v/>
      </c>
      <c r="P263" s="90">
        <f>IF(VALUE(T263)&gt;0,-20,IF(VALUE(T263)&gt;VALUE(U263),-20,T263))</f>
        <v>0</v>
      </c>
      <c r="Q263" s="90">
        <f>IF(VALUE(U263)&gt;0,-20,IF(VALUE(U263)&gt;VALUE(T263),-20,U263))</f>
        <v>0</v>
      </c>
      <c r="T263" s="90">
        <f>IF(ISBLANK(R263),0,IF(ISNUMBER(SEARCH("+",R263)),RIGHT(R263,LEN(R263)-SEARCH("+",R263,1)),RIGHT(R263,LEN(R263)-SEARCH("-",R263,1)+1)))</f>
        <v>0</v>
      </c>
      <c r="U263" s="90">
        <f>IF(ISBLANK(S263),0,IF(ISNUMBER(SEARCH("+",S263)),RIGHT(S263,LEN(S263)-SEARCH("+",S263,1)),RIGHT(S263,LEN(S263)-SEARCH("-",S263,1)+1)))</f>
        <v>0</v>
      </c>
    </row>
    <row r="264" spans="14:21" x14ac:dyDescent="0.2">
      <c r="N264" s="90" t="str">
        <f>IF(ISBLANK(R264),"",COUNTA($R$2:R264))</f>
        <v/>
      </c>
      <c r="O264" s="90" t="str">
        <f>IF(ISBLANK(R264),"",IF(ISNUMBER(SEARCH("+",R264)),LEFT(R264,SEARCH("+",R264,1)-1),LEFT(R264,SEARCH("-",R264,1)-1)))</f>
        <v/>
      </c>
      <c r="P264" s="90">
        <f>IF(VALUE(T264)&gt;0,-20,IF(VALUE(T264)&gt;VALUE(U264),-20,T264))</f>
        <v>0</v>
      </c>
      <c r="Q264" s="90">
        <f>IF(VALUE(U264)&gt;0,-20,IF(VALUE(U264)&gt;VALUE(T264),-20,U264))</f>
        <v>0</v>
      </c>
      <c r="T264" s="90">
        <f>IF(ISBLANK(R264),0,IF(ISNUMBER(SEARCH("+",R264)),RIGHT(R264,LEN(R264)-SEARCH("+",R264,1)),RIGHT(R264,LEN(R264)-SEARCH("-",R264,1)+1)))</f>
        <v>0</v>
      </c>
      <c r="U264" s="90">
        <f>IF(ISBLANK(S264),0,IF(ISNUMBER(SEARCH("+",S264)),RIGHT(S264,LEN(S264)-SEARCH("+",S264,1)),RIGHT(S264,LEN(S264)-SEARCH("-",S264,1)+1)))</f>
        <v>0</v>
      </c>
    </row>
    <row r="265" spans="14:21" x14ac:dyDescent="0.2">
      <c r="N265" s="90" t="str">
        <f>IF(ISBLANK(R265),"",COUNTA($R$2:R265))</f>
        <v/>
      </c>
      <c r="O265" s="90" t="str">
        <f>IF(ISBLANK(R265),"",IF(ISNUMBER(SEARCH("+",R265)),LEFT(R265,SEARCH("+",R265,1)-1),LEFT(R265,SEARCH("-",R265,1)-1)))</f>
        <v/>
      </c>
      <c r="P265" s="90">
        <f>IF(VALUE(T265)&gt;0,-20,IF(VALUE(T265)&gt;VALUE(U265),-20,T265))</f>
        <v>0</v>
      </c>
      <c r="Q265" s="90">
        <f>IF(VALUE(U265)&gt;0,-20,IF(VALUE(U265)&gt;VALUE(T265),-20,U265))</f>
        <v>0</v>
      </c>
      <c r="T265" s="90">
        <f>IF(ISBLANK(R265),0,IF(ISNUMBER(SEARCH("+",R265)),RIGHT(R265,LEN(R265)-SEARCH("+",R265,1)),RIGHT(R265,LEN(R265)-SEARCH("-",R265,1)+1)))</f>
        <v>0</v>
      </c>
      <c r="U265" s="90">
        <f>IF(ISBLANK(S265),0,IF(ISNUMBER(SEARCH("+",S265)),RIGHT(S265,LEN(S265)-SEARCH("+",S265,1)),RIGHT(S265,LEN(S265)-SEARCH("-",S265,1)+1)))</f>
        <v>0</v>
      </c>
    </row>
    <row r="266" spans="14:21" x14ac:dyDescent="0.2">
      <c r="N266" s="90" t="str">
        <f>IF(ISBLANK(R266),"",COUNTA($R$2:R266))</f>
        <v/>
      </c>
      <c r="O266" s="90" t="str">
        <f>IF(ISBLANK(R266),"",IF(ISNUMBER(SEARCH("+",R266)),LEFT(R266,SEARCH("+",R266,1)-1),LEFT(R266,SEARCH("-",R266,1)-1)))</f>
        <v/>
      </c>
      <c r="P266" s="90">
        <f>IF(VALUE(T266)&gt;0,-20,IF(VALUE(T266)&gt;VALUE(U266),-20,T266))</f>
        <v>0</v>
      </c>
      <c r="Q266" s="90">
        <f>IF(VALUE(U266)&gt;0,-20,IF(VALUE(U266)&gt;VALUE(T266),-20,U266))</f>
        <v>0</v>
      </c>
      <c r="T266" s="90">
        <f>IF(ISBLANK(R266),0,IF(ISNUMBER(SEARCH("+",R266)),RIGHT(R266,LEN(R266)-SEARCH("+",R266,1)),RIGHT(R266,LEN(R266)-SEARCH("-",R266,1)+1)))</f>
        <v>0</v>
      </c>
      <c r="U266" s="90">
        <f>IF(ISBLANK(S266),0,IF(ISNUMBER(SEARCH("+",S266)),RIGHT(S266,LEN(S266)-SEARCH("+",S266,1)),RIGHT(S266,LEN(S266)-SEARCH("-",S266,1)+1)))</f>
        <v>0</v>
      </c>
    </row>
    <row r="267" spans="14:21" x14ac:dyDescent="0.2">
      <c r="N267" s="90" t="str">
        <f>IF(ISBLANK(R267),"",COUNTA($R$2:R267))</f>
        <v/>
      </c>
      <c r="O267" s="90" t="str">
        <f>IF(ISBLANK(R267),"",IF(ISNUMBER(SEARCH("+",R267)),LEFT(R267,SEARCH("+",R267,1)-1),LEFT(R267,SEARCH("-",R267,1)-1)))</f>
        <v/>
      </c>
      <c r="P267" s="90">
        <f>IF(VALUE(T267)&gt;0,-20,IF(VALUE(T267)&gt;VALUE(U267),-20,T267))</f>
        <v>0</v>
      </c>
      <c r="Q267" s="90">
        <f>IF(VALUE(U267)&gt;0,-20,IF(VALUE(U267)&gt;VALUE(T267),-20,U267))</f>
        <v>0</v>
      </c>
      <c r="T267" s="90">
        <f>IF(ISBLANK(R267),0,IF(ISNUMBER(SEARCH("+",R267)),RIGHT(R267,LEN(R267)-SEARCH("+",R267,1)),RIGHT(R267,LEN(R267)-SEARCH("-",R267,1)+1)))</f>
        <v>0</v>
      </c>
      <c r="U267" s="90">
        <f>IF(ISBLANK(S267),0,IF(ISNUMBER(SEARCH("+",S267)),RIGHT(S267,LEN(S267)-SEARCH("+",S267,1)),RIGHT(S267,LEN(S267)-SEARCH("-",S267,1)+1)))</f>
        <v>0</v>
      </c>
    </row>
    <row r="268" spans="14:21" x14ac:dyDescent="0.2">
      <c r="N268" s="90" t="str">
        <f>IF(ISBLANK(R268),"",COUNTA($R$2:R268))</f>
        <v/>
      </c>
      <c r="O268" s="90" t="str">
        <f>IF(ISBLANK(R268),"",IF(ISNUMBER(SEARCH("+",R268)),LEFT(R268,SEARCH("+",R268,1)-1),LEFT(R268,SEARCH("-",R268,1)-1)))</f>
        <v/>
      </c>
      <c r="P268" s="90">
        <f>IF(VALUE(T268)&gt;0,-20,IF(VALUE(T268)&gt;VALUE(U268),-20,T268))</f>
        <v>0</v>
      </c>
      <c r="Q268" s="90">
        <f>IF(VALUE(U268)&gt;0,-20,IF(VALUE(U268)&gt;VALUE(T268),-20,U268))</f>
        <v>0</v>
      </c>
      <c r="T268" s="90">
        <f>IF(ISBLANK(R268),0,IF(ISNUMBER(SEARCH("+",R268)),RIGHT(R268,LEN(R268)-SEARCH("+",R268,1)),RIGHT(R268,LEN(R268)-SEARCH("-",R268,1)+1)))</f>
        <v>0</v>
      </c>
      <c r="U268" s="90">
        <f>IF(ISBLANK(S268),0,IF(ISNUMBER(SEARCH("+",S268)),RIGHT(S268,LEN(S268)-SEARCH("+",S268,1)),RIGHT(S268,LEN(S268)-SEARCH("-",S268,1)+1)))</f>
        <v>0</v>
      </c>
    </row>
    <row r="269" spans="14:21" x14ac:dyDescent="0.2">
      <c r="N269" s="90" t="str">
        <f>IF(ISBLANK(R269),"",COUNTA($R$2:R269))</f>
        <v/>
      </c>
      <c r="O269" s="90" t="str">
        <f>IF(ISBLANK(R269),"",IF(ISNUMBER(SEARCH("+",R269)),LEFT(R269,SEARCH("+",R269,1)-1),LEFT(R269,SEARCH("-",R269,1)-1)))</f>
        <v/>
      </c>
      <c r="P269" s="90">
        <f>IF(VALUE(T269)&gt;0,-20,IF(VALUE(T269)&gt;VALUE(U269),-20,T269))</f>
        <v>0</v>
      </c>
      <c r="Q269" s="90">
        <f>IF(VALUE(U269)&gt;0,-20,IF(VALUE(U269)&gt;VALUE(T269),-20,U269))</f>
        <v>0</v>
      </c>
      <c r="T269" s="90">
        <f>IF(ISBLANK(R269),0,IF(ISNUMBER(SEARCH("+",R269)),RIGHT(R269,LEN(R269)-SEARCH("+",R269,1)),RIGHT(R269,LEN(R269)-SEARCH("-",R269,1)+1)))</f>
        <v>0</v>
      </c>
      <c r="U269" s="90">
        <f>IF(ISBLANK(S269),0,IF(ISNUMBER(SEARCH("+",S269)),RIGHT(S269,LEN(S269)-SEARCH("+",S269,1)),RIGHT(S269,LEN(S269)-SEARCH("-",S269,1)+1)))</f>
        <v>0</v>
      </c>
    </row>
    <row r="270" spans="14:21" x14ac:dyDescent="0.2">
      <c r="N270" s="90" t="str">
        <f>IF(ISBLANK(R270),"",COUNTA($R$2:R270))</f>
        <v/>
      </c>
      <c r="O270" s="90" t="str">
        <f>IF(ISBLANK(R270),"",IF(ISNUMBER(SEARCH("+",R270)),LEFT(R270,SEARCH("+",R270,1)-1),LEFT(R270,SEARCH("-",R270,1)-1)))</f>
        <v/>
      </c>
      <c r="P270" s="90">
        <f>IF(VALUE(T270)&gt;0,-20,IF(VALUE(T270)&gt;VALUE(U270),-20,T270))</f>
        <v>0</v>
      </c>
      <c r="Q270" s="90">
        <f>IF(VALUE(U270)&gt;0,-20,IF(VALUE(U270)&gt;VALUE(T270),-20,U270))</f>
        <v>0</v>
      </c>
      <c r="T270" s="90">
        <f>IF(ISBLANK(R270),0,IF(ISNUMBER(SEARCH("+",R270)),RIGHT(R270,LEN(R270)-SEARCH("+",R270,1)),RIGHT(R270,LEN(R270)-SEARCH("-",R270,1)+1)))</f>
        <v>0</v>
      </c>
      <c r="U270" s="90">
        <f>IF(ISBLANK(S270),0,IF(ISNUMBER(SEARCH("+",S270)),RIGHT(S270,LEN(S270)-SEARCH("+",S270,1)),RIGHT(S270,LEN(S270)-SEARCH("-",S270,1)+1)))</f>
        <v>0</v>
      </c>
    </row>
    <row r="271" spans="14:21" x14ac:dyDescent="0.2">
      <c r="N271" s="90" t="str">
        <f>IF(ISBLANK(R271),"",COUNTA($R$2:R271))</f>
        <v/>
      </c>
      <c r="O271" s="90" t="str">
        <f>IF(ISBLANK(R271),"",IF(ISNUMBER(SEARCH("+",R271)),LEFT(R271,SEARCH("+",R271,1)-1),LEFT(R271,SEARCH("-",R271,1)-1)))</f>
        <v/>
      </c>
      <c r="P271" s="90">
        <f>IF(VALUE(T271)&gt;0,-20,IF(VALUE(T271)&gt;VALUE(U271),-20,T271))</f>
        <v>0</v>
      </c>
      <c r="Q271" s="90">
        <f>IF(VALUE(U271)&gt;0,-20,IF(VALUE(U271)&gt;VALUE(T271),-20,U271))</f>
        <v>0</v>
      </c>
      <c r="T271" s="90">
        <f>IF(ISBLANK(R271),0,IF(ISNUMBER(SEARCH("+",R271)),RIGHT(R271,LEN(R271)-SEARCH("+",R271,1)),RIGHT(R271,LEN(R271)-SEARCH("-",R271,1)+1)))</f>
        <v>0</v>
      </c>
      <c r="U271" s="90">
        <f>IF(ISBLANK(S271),0,IF(ISNUMBER(SEARCH("+",S271)),RIGHT(S271,LEN(S271)-SEARCH("+",S271,1)),RIGHT(S271,LEN(S271)-SEARCH("-",S271,1)+1)))</f>
        <v>0</v>
      </c>
    </row>
    <row r="272" spans="14:21" x14ac:dyDescent="0.2">
      <c r="N272" s="90" t="str">
        <f>IF(ISBLANK(R272),"",COUNTA($R$2:R272))</f>
        <v/>
      </c>
      <c r="O272" s="90" t="str">
        <f>IF(ISBLANK(R272),"",IF(ISNUMBER(SEARCH("+",R272)),LEFT(R272,SEARCH("+",R272,1)-1),LEFT(R272,SEARCH("-",R272,1)-1)))</f>
        <v/>
      </c>
      <c r="P272" s="90">
        <f>IF(VALUE(T272)&gt;0,-20,IF(VALUE(T272)&gt;VALUE(U272),-20,T272))</f>
        <v>0</v>
      </c>
      <c r="Q272" s="90">
        <f>IF(VALUE(U272)&gt;0,-20,IF(VALUE(U272)&gt;VALUE(T272),-20,U272))</f>
        <v>0</v>
      </c>
      <c r="T272" s="90">
        <f>IF(ISBLANK(R272),0,IF(ISNUMBER(SEARCH("+",R272)),RIGHT(R272,LEN(R272)-SEARCH("+",R272,1)),RIGHT(R272,LEN(R272)-SEARCH("-",R272,1)+1)))</f>
        <v>0</v>
      </c>
      <c r="U272" s="90">
        <f>IF(ISBLANK(S272),0,IF(ISNUMBER(SEARCH("+",S272)),RIGHT(S272,LEN(S272)-SEARCH("+",S272,1)),RIGHT(S272,LEN(S272)-SEARCH("-",S272,1)+1)))</f>
        <v>0</v>
      </c>
    </row>
    <row r="273" spans="14:21" x14ac:dyDescent="0.2">
      <c r="N273" s="90" t="str">
        <f>IF(ISBLANK(R273),"",COUNTA($R$2:R273))</f>
        <v/>
      </c>
      <c r="O273" s="90" t="str">
        <f>IF(ISBLANK(R273),"",IF(ISNUMBER(SEARCH("+",R273)),LEFT(R273,SEARCH("+",R273,1)-1),LEFT(R273,SEARCH("-",R273,1)-1)))</f>
        <v/>
      </c>
      <c r="P273" s="90">
        <f>IF(VALUE(T273)&gt;0,-20,IF(VALUE(T273)&gt;VALUE(U273),-20,T273))</f>
        <v>0</v>
      </c>
      <c r="Q273" s="90">
        <f>IF(VALUE(U273)&gt;0,-20,IF(VALUE(U273)&gt;VALUE(T273),-20,U273))</f>
        <v>0</v>
      </c>
      <c r="T273" s="90">
        <f>IF(ISBLANK(R273),0,IF(ISNUMBER(SEARCH("+",R273)),RIGHT(R273,LEN(R273)-SEARCH("+",R273,1)),RIGHT(R273,LEN(R273)-SEARCH("-",R273,1)+1)))</f>
        <v>0</v>
      </c>
      <c r="U273" s="90">
        <f>IF(ISBLANK(S273),0,IF(ISNUMBER(SEARCH("+",S273)),RIGHT(S273,LEN(S273)-SEARCH("+",S273,1)),RIGHT(S273,LEN(S273)-SEARCH("-",S273,1)+1)))</f>
        <v>0</v>
      </c>
    </row>
    <row r="274" spans="14:21" x14ac:dyDescent="0.2">
      <c r="N274" s="90" t="str">
        <f>IF(ISBLANK(R274),"",COUNTA($R$2:R274))</f>
        <v/>
      </c>
      <c r="O274" s="90" t="str">
        <f>IF(ISBLANK(R274),"",IF(ISNUMBER(SEARCH("+",R274)),LEFT(R274,SEARCH("+",R274,1)-1),LEFT(R274,SEARCH("-",R274,1)-1)))</f>
        <v/>
      </c>
      <c r="P274" s="90">
        <f>IF(VALUE(T274)&gt;0,-20,IF(VALUE(T274)&gt;VALUE(U274),-20,T274))</f>
        <v>0</v>
      </c>
      <c r="Q274" s="90">
        <f>IF(VALUE(U274)&gt;0,-20,IF(VALUE(U274)&gt;VALUE(T274),-20,U274))</f>
        <v>0</v>
      </c>
      <c r="T274" s="90">
        <f>IF(ISBLANK(R274),0,IF(ISNUMBER(SEARCH("+",R274)),RIGHT(R274,LEN(R274)-SEARCH("+",R274,1)),RIGHT(R274,LEN(R274)-SEARCH("-",R274,1)+1)))</f>
        <v>0</v>
      </c>
      <c r="U274" s="90">
        <f>IF(ISBLANK(S274),0,IF(ISNUMBER(SEARCH("+",S274)),RIGHT(S274,LEN(S274)-SEARCH("+",S274,1)),RIGHT(S274,LEN(S274)-SEARCH("-",S274,1)+1)))</f>
        <v>0</v>
      </c>
    </row>
    <row r="275" spans="14:21" x14ac:dyDescent="0.2">
      <c r="N275" s="90" t="str">
        <f>IF(ISBLANK(R275),"",COUNTA($R$2:R275))</f>
        <v/>
      </c>
      <c r="O275" s="90" t="str">
        <f>IF(ISBLANK(R275),"",IF(ISNUMBER(SEARCH("+",R275)),LEFT(R275,SEARCH("+",R275,1)-1),LEFT(R275,SEARCH("-",R275,1)-1)))</f>
        <v/>
      </c>
      <c r="P275" s="90">
        <f>IF(VALUE(T275)&gt;0,-20,IF(VALUE(T275)&gt;VALUE(U275),-20,T275))</f>
        <v>0</v>
      </c>
      <c r="Q275" s="90">
        <f>IF(VALUE(U275)&gt;0,-20,IF(VALUE(U275)&gt;VALUE(T275),-20,U275))</f>
        <v>0</v>
      </c>
      <c r="T275" s="90">
        <f>IF(ISBLANK(R275),0,IF(ISNUMBER(SEARCH("+",R275)),RIGHT(R275,LEN(R275)-SEARCH("+",R275,1)),RIGHT(R275,LEN(R275)-SEARCH("-",R275,1)+1)))</f>
        <v>0</v>
      </c>
      <c r="U275" s="90">
        <f>IF(ISBLANK(S275),0,IF(ISNUMBER(SEARCH("+",S275)),RIGHT(S275,LEN(S275)-SEARCH("+",S275,1)),RIGHT(S275,LEN(S275)-SEARCH("-",S275,1)+1)))</f>
        <v>0</v>
      </c>
    </row>
    <row r="276" spans="14:21" x14ac:dyDescent="0.2">
      <c r="N276" s="90" t="str">
        <f>IF(ISBLANK(R276),"",COUNTA($R$2:R276))</f>
        <v/>
      </c>
      <c r="O276" s="90" t="str">
        <f>IF(ISBLANK(R276),"",IF(ISNUMBER(SEARCH("+",R276)),LEFT(R276,SEARCH("+",R276,1)-1),LEFT(R276,SEARCH("-",R276,1)-1)))</f>
        <v/>
      </c>
      <c r="P276" s="90">
        <f>IF(VALUE(T276)&gt;0,-20,IF(VALUE(T276)&gt;VALUE(U276),-20,T276))</f>
        <v>0</v>
      </c>
      <c r="Q276" s="90">
        <f>IF(VALUE(U276)&gt;0,-20,IF(VALUE(U276)&gt;VALUE(T276),-20,U276))</f>
        <v>0</v>
      </c>
      <c r="T276" s="90">
        <f>IF(ISBLANK(R276),0,IF(ISNUMBER(SEARCH("+",R276)),RIGHT(R276,LEN(R276)-SEARCH("+",R276,1)),RIGHT(R276,LEN(R276)-SEARCH("-",R276,1)+1)))</f>
        <v>0</v>
      </c>
      <c r="U276" s="90">
        <f>IF(ISBLANK(S276),0,IF(ISNUMBER(SEARCH("+",S276)),RIGHT(S276,LEN(S276)-SEARCH("+",S276,1)),RIGHT(S276,LEN(S276)-SEARCH("-",S276,1)+1)))</f>
        <v>0</v>
      </c>
    </row>
    <row r="277" spans="14:21" x14ac:dyDescent="0.2">
      <c r="N277" s="90" t="str">
        <f>IF(ISBLANK(R277),"",COUNTA($R$2:R277))</f>
        <v/>
      </c>
      <c r="O277" s="90" t="str">
        <f>IF(ISBLANK(R277),"",IF(ISNUMBER(SEARCH("+",R277)),LEFT(R277,SEARCH("+",R277,1)-1),LEFT(R277,SEARCH("-",R277,1)-1)))</f>
        <v/>
      </c>
      <c r="P277" s="90">
        <f>IF(VALUE(T277)&gt;0,-20,IF(VALUE(T277)&gt;VALUE(U277),-20,T277))</f>
        <v>0</v>
      </c>
      <c r="Q277" s="90">
        <f>IF(VALUE(U277)&gt;0,-20,IF(VALUE(U277)&gt;VALUE(T277),-20,U277))</f>
        <v>0</v>
      </c>
      <c r="T277" s="90">
        <f>IF(ISBLANK(R277),0,IF(ISNUMBER(SEARCH("+",R277)),RIGHT(R277,LEN(R277)-SEARCH("+",R277,1)),RIGHT(R277,LEN(R277)-SEARCH("-",R277,1)+1)))</f>
        <v>0</v>
      </c>
      <c r="U277" s="90">
        <f>IF(ISBLANK(S277),0,IF(ISNUMBER(SEARCH("+",S277)),RIGHT(S277,LEN(S277)-SEARCH("+",S277,1)),RIGHT(S277,LEN(S277)-SEARCH("-",S277,1)+1)))</f>
        <v>0</v>
      </c>
    </row>
    <row r="278" spans="14:21" x14ac:dyDescent="0.2">
      <c r="N278" s="90" t="str">
        <f>IF(ISBLANK(R278),"",COUNTA($R$2:R278))</f>
        <v/>
      </c>
      <c r="O278" s="90" t="str">
        <f>IF(ISBLANK(R278),"",IF(ISNUMBER(SEARCH("+",R278)),LEFT(R278,SEARCH("+",R278,1)-1),LEFT(R278,SEARCH("-",R278,1)-1)))</f>
        <v/>
      </c>
      <c r="P278" s="90">
        <f>IF(VALUE(T278)&gt;0,-20,IF(VALUE(T278)&gt;VALUE(U278),-20,T278))</f>
        <v>0</v>
      </c>
      <c r="Q278" s="90">
        <f>IF(VALUE(U278)&gt;0,-20,IF(VALUE(U278)&gt;VALUE(T278),-20,U278))</f>
        <v>0</v>
      </c>
      <c r="T278" s="90">
        <f>IF(ISBLANK(R278),0,IF(ISNUMBER(SEARCH("+",R278)),RIGHT(R278,LEN(R278)-SEARCH("+",R278,1)),RIGHT(R278,LEN(R278)-SEARCH("-",R278,1)+1)))</f>
        <v>0</v>
      </c>
      <c r="U278" s="90">
        <f>IF(ISBLANK(S278),0,IF(ISNUMBER(SEARCH("+",S278)),RIGHT(S278,LEN(S278)-SEARCH("+",S278,1)),RIGHT(S278,LEN(S278)-SEARCH("-",S278,1)+1)))</f>
        <v>0</v>
      </c>
    </row>
    <row r="279" spans="14:21" x14ac:dyDescent="0.2">
      <c r="N279" s="90" t="str">
        <f>IF(ISBLANK(R279),"",COUNTA($R$2:R279))</f>
        <v/>
      </c>
      <c r="O279" s="90" t="str">
        <f>IF(ISBLANK(R279),"",IF(ISNUMBER(SEARCH("+",R279)),LEFT(R279,SEARCH("+",R279,1)-1),LEFT(R279,SEARCH("-",R279,1)-1)))</f>
        <v/>
      </c>
      <c r="P279" s="90">
        <f>IF(VALUE(T279)&gt;0,-20,IF(VALUE(T279)&gt;VALUE(U279),-20,T279))</f>
        <v>0</v>
      </c>
      <c r="Q279" s="90">
        <f>IF(VALUE(U279)&gt;0,-20,IF(VALUE(U279)&gt;VALUE(T279),-20,U279))</f>
        <v>0</v>
      </c>
      <c r="T279" s="90">
        <f>IF(ISBLANK(R279),0,IF(ISNUMBER(SEARCH("+",R279)),RIGHT(R279,LEN(R279)-SEARCH("+",R279,1)),RIGHT(R279,LEN(R279)-SEARCH("-",R279,1)+1)))</f>
        <v>0</v>
      </c>
      <c r="U279" s="90">
        <f>IF(ISBLANK(S279),0,IF(ISNUMBER(SEARCH("+",S279)),RIGHT(S279,LEN(S279)-SEARCH("+",S279,1)),RIGHT(S279,LEN(S279)-SEARCH("-",S279,1)+1)))</f>
        <v>0</v>
      </c>
    </row>
    <row r="280" spans="14:21" x14ac:dyDescent="0.2">
      <c r="N280" s="90" t="str">
        <f>IF(ISBLANK(R280),"",COUNTA($R$2:R280))</f>
        <v/>
      </c>
      <c r="O280" s="90" t="str">
        <f>IF(ISBLANK(R280),"",IF(ISNUMBER(SEARCH("+",R280)),LEFT(R280,SEARCH("+",R280,1)-1),LEFT(R280,SEARCH("-",R280,1)-1)))</f>
        <v/>
      </c>
      <c r="P280" s="90">
        <f>IF(VALUE(T280)&gt;0,-20,IF(VALUE(T280)&gt;VALUE(U280),-20,T280))</f>
        <v>0</v>
      </c>
      <c r="Q280" s="90">
        <f>IF(VALUE(U280)&gt;0,-20,IF(VALUE(U280)&gt;VALUE(T280),-20,U280))</f>
        <v>0</v>
      </c>
      <c r="T280" s="90">
        <f>IF(ISBLANK(R280),0,IF(ISNUMBER(SEARCH("+",R280)),RIGHT(R280,LEN(R280)-SEARCH("+",R280,1)),RIGHT(R280,LEN(R280)-SEARCH("-",R280,1)+1)))</f>
        <v>0</v>
      </c>
      <c r="U280" s="90">
        <f>IF(ISBLANK(S280),0,IF(ISNUMBER(SEARCH("+",S280)),RIGHT(S280,LEN(S280)-SEARCH("+",S280,1)),RIGHT(S280,LEN(S280)-SEARCH("-",S280,1)+1)))</f>
        <v>0</v>
      </c>
    </row>
    <row r="281" spans="14:21" x14ac:dyDescent="0.2">
      <c r="N281" s="90" t="str">
        <f>IF(ISBLANK(R281),"",COUNTA($R$2:R281))</f>
        <v/>
      </c>
      <c r="O281" s="90" t="str">
        <f>IF(ISBLANK(R281),"",IF(ISNUMBER(SEARCH("+",R281)),LEFT(R281,SEARCH("+",R281,1)-1),LEFT(R281,SEARCH("-",R281,1)-1)))</f>
        <v/>
      </c>
      <c r="P281" s="90">
        <f>IF(VALUE(T281)&gt;0,-20,IF(VALUE(T281)&gt;VALUE(U281),-20,T281))</f>
        <v>0</v>
      </c>
      <c r="Q281" s="90">
        <f>IF(VALUE(U281)&gt;0,-20,IF(VALUE(U281)&gt;VALUE(T281),-20,U281))</f>
        <v>0</v>
      </c>
      <c r="T281" s="90">
        <f>IF(ISBLANK(R281),0,IF(ISNUMBER(SEARCH("+",R281)),RIGHT(R281,LEN(R281)-SEARCH("+",R281,1)),RIGHT(R281,LEN(R281)-SEARCH("-",R281,1)+1)))</f>
        <v>0</v>
      </c>
      <c r="U281" s="90">
        <f>IF(ISBLANK(S281),0,IF(ISNUMBER(SEARCH("+",S281)),RIGHT(S281,LEN(S281)-SEARCH("+",S281,1)),RIGHT(S281,LEN(S281)-SEARCH("-",S281,1)+1)))</f>
        <v>0</v>
      </c>
    </row>
    <row r="282" spans="14:21" x14ac:dyDescent="0.2">
      <c r="N282" s="90" t="str">
        <f>IF(ISBLANK(R282),"",COUNTA($R$2:R282))</f>
        <v/>
      </c>
      <c r="O282" s="90" t="str">
        <f>IF(ISBLANK(R282),"",IF(ISNUMBER(SEARCH("+",R282)),LEFT(R282,SEARCH("+",R282,1)-1),LEFT(R282,SEARCH("-",R282,1)-1)))</f>
        <v/>
      </c>
      <c r="P282" s="90">
        <f>IF(VALUE(T282)&gt;0,-20,IF(VALUE(T282)&gt;VALUE(U282),-20,T282))</f>
        <v>0</v>
      </c>
      <c r="Q282" s="90">
        <f>IF(VALUE(U282)&gt;0,-20,IF(VALUE(U282)&gt;VALUE(T282),-20,U282))</f>
        <v>0</v>
      </c>
      <c r="T282" s="90">
        <f>IF(ISBLANK(R282),0,IF(ISNUMBER(SEARCH("+",R282)),RIGHT(R282,LEN(R282)-SEARCH("+",R282,1)),RIGHT(R282,LEN(R282)-SEARCH("-",R282,1)+1)))</f>
        <v>0</v>
      </c>
      <c r="U282" s="90">
        <f>IF(ISBLANK(S282),0,IF(ISNUMBER(SEARCH("+",S282)),RIGHT(S282,LEN(S282)-SEARCH("+",S282,1)),RIGHT(S282,LEN(S282)-SEARCH("-",S282,1)+1)))</f>
        <v>0</v>
      </c>
    </row>
    <row r="283" spans="14:21" x14ac:dyDescent="0.2">
      <c r="N283" s="90" t="str">
        <f>IF(ISBLANK(R283),"",COUNTA($R$2:R283))</f>
        <v/>
      </c>
      <c r="O283" s="90" t="str">
        <f>IF(ISBLANK(R283),"",IF(ISNUMBER(SEARCH("+",R283)),LEFT(R283,SEARCH("+",R283,1)-1),LEFT(R283,SEARCH("-",R283,1)-1)))</f>
        <v/>
      </c>
      <c r="P283" s="90">
        <f>IF(VALUE(T283)&gt;0,-20,IF(VALUE(T283)&gt;VALUE(U283),-20,T283))</f>
        <v>0</v>
      </c>
      <c r="Q283" s="90">
        <f>IF(VALUE(U283)&gt;0,-20,IF(VALUE(U283)&gt;VALUE(T283),-20,U283))</f>
        <v>0</v>
      </c>
      <c r="T283" s="90">
        <f>IF(ISBLANK(R283),0,IF(ISNUMBER(SEARCH("+",R283)),RIGHT(R283,LEN(R283)-SEARCH("+",R283,1)),RIGHT(R283,LEN(R283)-SEARCH("-",R283,1)+1)))</f>
        <v>0</v>
      </c>
      <c r="U283" s="90">
        <f>IF(ISBLANK(S283),0,IF(ISNUMBER(SEARCH("+",S283)),RIGHT(S283,LEN(S283)-SEARCH("+",S283,1)),RIGHT(S283,LEN(S283)-SEARCH("-",S283,1)+1)))</f>
        <v>0</v>
      </c>
    </row>
    <row r="284" spans="14:21" x14ac:dyDescent="0.2">
      <c r="N284" s="90" t="str">
        <f>IF(ISBLANK(R284),"",COUNTA($R$2:R284))</f>
        <v/>
      </c>
      <c r="O284" s="90" t="str">
        <f>IF(ISBLANK(R284),"",IF(ISNUMBER(SEARCH("+",R284)),LEFT(R284,SEARCH("+",R284,1)-1),LEFT(R284,SEARCH("-",R284,1)-1)))</f>
        <v/>
      </c>
      <c r="P284" s="90">
        <f>IF(VALUE(T284)&gt;0,-20,IF(VALUE(T284)&gt;VALUE(U284),-20,T284))</f>
        <v>0</v>
      </c>
      <c r="Q284" s="90">
        <f>IF(VALUE(U284)&gt;0,-20,IF(VALUE(U284)&gt;VALUE(T284),-20,U284))</f>
        <v>0</v>
      </c>
      <c r="T284" s="90">
        <f>IF(ISBLANK(R284),0,IF(ISNUMBER(SEARCH("+",R284)),RIGHT(R284,LEN(R284)-SEARCH("+",R284,1)),RIGHT(R284,LEN(R284)-SEARCH("-",R284,1)+1)))</f>
        <v>0</v>
      </c>
      <c r="U284" s="90">
        <f>IF(ISBLANK(S284),0,IF(ISNUMBER(SEARCH("+",S284)),RIGHT(S284,LEN(S284)-SEARCH("+",S284,1)),RIGHT(S284,LEN(S284)-SEARCH("-",S284,1)+1)))</f>
        <v>0</v>
      </c>
    </row>
    <row r="285" spans="14:21" x14ac:dyDescent="0.2">
      <c r="N285" s="90" t="str">
        <f>IF(ISBLANK(R285),"",COUNTA($R$2:R285))</f>
        <v/>
      </c>
      <c r="O285" s="90" t="str">
        <f>IF(ISBLANK(R285),"",IF(ISNUMBER(SEARCH("+",R285)),LEFT(R285,SEARCH("+",R285,1)-1),LEFT(R285,SEARCH("-",R285,1)-1)))</f>
        <v/>
      </c>
      <c r="P285" s="90">
        <f>IF(VALUE(T285)&gt;0,-20,IF(VALUE(T285)&gt;VALUE(U285),-20,T285))</f>
        <v>0</v>
      </c>
      <c r="Q285" s="90">
        <f>IF(VALUE(U285)&gt;0,-20,IF(VALUE(U285)&gt;VALUE(T285),-20,U285))</f>
        <v>0</v>
      </c>
      <c r="T285" s="90">
        <f>IF(ISBLANK(R285),0,IF(ISNUMBER(SEARCH("+",R285)),RIGHT(R285,LEN(R285)-SEARCH("+",R285,1)),RIGHT(R285,LEN(R285)-SEARCH("-",R285,1)+1)))</f>
        <v>0</v>
      </c>
      <c r="U285" s="90">
        <f>IF(ISBLANK(S285),0,IF(ISNUMBER(SEARCH("+",S285)),RIGHT(S285,LEN(S285)-SEARCH("+",S285,1)),RIGHT(S285,LEN(S285)-SEARCH("-",S285,1)+1)))</f>
        <v>0</v>
      </c>
    </row>
    <row r="286" spans="14:21" x14ac:dyDescent="0.2">
      <c r="N286" s="90" t="str">
        <f>IF(ISBLANK(R286),"",COUNTA($R$2:R286))</f>
        <v/>
      </c>
      <c r="O286" s="90" t="str">
        <f>IF(ISBLANK(R286),"",IF(ISNUMBER(SEARCH("+",R286)),LEFT(R286,SEARCH("+",R286,1)-1),LEFT(R286,SEARCH("-",R286,1)-1)))</f>
        <v/>
      </c>
      <c r="P286" s="90">
        <f>IF(VALUE(T286)&gt;0,-20,IF(VALUE(T286)&gt;VALUE(U286),-20,T286))</f>
        <v>0</v>
      </c>
      <c r="Q286" s="90">
        <f>IF(VALUE(U286)&gt;0,-20,IF(VALUE(U286)&gt;VALUE(T286),-20,U286))</f>
        <v>0</v>
      </c>
      <c r="T286" s="90">
        <f>IF(ISBLANK(R286),0,IF(ISNUMBER(SEARCH("+",R286)),RIGHT(R286,LEN(R286)-SEARCH("+",R286,1)),RIGHT(R286,LEN(R286)-SEARCH("-",R286,1)+1)))</f>
        <v>0</v>
      </c>
      <c r="U286" s="90">
        <f>IF(ISBLANK(S286),0,IF(ISNUMBER(SEARCH("+",S286)),RIGHT(S286,LEN(S286)-SEARCH("+",S286,1)),RIGHT(S286,LEN(S286)-SEARCH("-",S286,1)+1)))</f>
        <v>0</v>
      </c>
    </row>
    <row r="287" spans="14:21" x14ac:dyDescent="0.2">
      <c r="N287" s="90" t="str">
        <f>IF(ISBLANK(R287),"",COUNTA($R$2:R287))</f>
        <v/>
      </c>
      <c r="O287" s="90" t="str">
        <f>IF(ISBLANK(R287),"",IF(ISNUMBER(SEARCH("+",R287)),LEFT(R287,SEARCH("+",R287,1)-1),LEFT(R287,SEARCH("-",R287,1)-1)))</f>
        <v/>
      </c>
      <c r="P287" s="90">
        <f>IF(VALUE(T287)&gt;0,-20,IF(VALUE(T287)&gt;VALUE(U287),-20,T287))</f>
        <v>0</v>
      </c>
      <c r="Q287" s="90">
        <f>IF(VALUE(U287)&gt;0,-20,IF(VALUE(U287)&gt;VALUE(T287),-20,U287))</f>
        <v>0</v>
      </c>
      <c r="T287" s="90">
        <f>IF(ISBLANK(R287),0,IF(ISNUMBER(SEARCH("+",R287)),RIGHT(R287,LEN(R287)-SEARCH("+",R287,1)),RIGHT(R287,LEN(R287)-SEARCH("-",R287,1)+1)))</f>
        <v>0</v>
      </c>
      <c r="U287" s="90">
        <f>IF(ISBLANK(S287),0,IF(ISNUMBER(SEARCH("+",S287)),RIGHT(S287,LEN(S287)-SEARCH("+",S287,1)),RIGHT(S287,LEN(S287)-SEARCH("-",S287,1)+1)))</f>
        <v>0</v>
      </c>
    </row>
    <row r="288" spans="14:21" x14ac:dyDescent="0.2">
      <c r="N288" s="90" t="str">
        <f>IF(ISBLANK(R288),"",COUNTA($R$2:R288))</f>
        <v/>
      </c>
      <c r="O288" s="90" t="str">
        <f>IF(ISBLANK(R288),"",IF(ISNUMBER(SEARCH("+",R288)),LEFT(R288,SEARCH("+",R288,1)-1),LEFT(R288,SEARCH("-",R288,1)-1)))</f>
        <v/>
      </c>
      <c r="P288" s="90">
        <f>IF(VALUE(T288)&gt;0,-20,IF(VALUE(T288)&gt;VALUE(U288),-20,T288))</f>
        <v>0</v>
      </c>
      <c r="Q288" s="90">
        <f>IF(VALUE(U288)&gt;0,-20,IF(VALUE(U288)&gt;VALUE(T288),-20,U288))</f>
        <v>0</v>
      </c>
      <c r="T288" s="90">
        <f>IF(ISBLANK(R288),0,IF(ISNUMBER(SEARCH("+",R288)),RIGHT(R288,LEN(R288)-SEARCH("+",R288,1)),RIGHT(R288,LEN(R288)-SEARCH("-",R288,1)+1)))</f>
        <v>0</v>
      </c>
      <c r="U288" s="90">
        <f>IF(ISBLANK(S288),0,IF(ISNUMBER(SEARCH("+",S288)),RIGHT(S288,LEN(S288)-SEARCH("+",S288,1)),RIGHT(S288,LEN(S288)-SEARCH("-",S288,1)+1)))</f>
        <v>0</v>
      </c>
    </row>
    <row r="289" spans="14:21" x14ac:dyDescent="0.2">
      <c r="N289" s="90" t="str">
        <f>IF(ISBLANK(R289),"",COUNTA($R$2:R289))</f>
        <v/>
      </c>
      <c r="O289" s="90" t="str">
        <f>IF(ISBLANK(R289),"",IF(ISNUMBER(SEARCH("+",R289)),LEFT(R289,SEARCH("+",R289,1)-1),LEFT(R289,SEARCH("-",R289,1)-1)))</f>
        <v/>
      </c>
      <c r="P289" s="90">
        <f>IF(VALUE(T289)&gt;0,-20,IF(VALUE(T289)&gt;VALUE(U289),-20,T289))</f>
        <v>0</v>
      </c>
      <c r="Q289" s="90">
        <f>IF(VALUE(U289)&gt;0,-20,IF(VALUE(U289)&gt;VALUE(T289),-20,U289))</f>
        <v>0</v>
      </c>
      <c r="T289" s="90">
        <f>IF(ISBLANK(R289),0,IF(ISNUMBER(SEARCH("+",R289)),RIGHT(R289,LEN(R289)-SEARCH("+",R289,1)),RIGHT(R289,LEN(R289)-SEARCH("-",R289,1)+1)))</f>
        <v>0</v>
      </c>
      <c r="U289" s="90">
        <f>IF(ISBLANK(S289),0,IF(ISNUMBER(SEARCH("+",S289)),RIGHT(S289,LEN(S289)-SEARCH("+",S289,1)),RIGHT(S289,LEN(S289)-SEARCH("-",S289,1)+1)))</f>
        <v>0</v>
      </c>
    </row>
    <row r="290" spans="14:21" x14ac:dyDescent="0.2">
      <c r="N290" s="90" t="str">
        <f>IF(ISBLANK(R290),"",COUNTA($R$2:R290))</f>
        <v/>
      </c>
      <c r="O290" s="90" t="str">
        <f>IF(ISBLANK(R290),"",IF(ISNUMBER(SEARCH("+",R290)),LEFT(R290,SEARCH("+",R290,1)-1),LEFT(R290,SEARCH("-",R290,1)-1)))</f>
        <v/>
      </c>
      <c r="P290" s="90">
        <f>IF(VALUE(T290)&gt;0,-20,IF(VALUE(T290)&gt;VALUE(U290),-20,T290))</f>
        <v>0</v>
      </c>
      <c r="Q290" s="90">
        <f>IF(VALUE(U290)&gt;0,-20,IF(VALUE(U290)&gt;VALUE(T290),-20,U290))</f>
        <v>0</v>
      </c>
      <c r="T290" s="90">
        <f>IF(ISBLANK(R290),0,IF(ISNUMBER(SEARCH("+",R290)),RIGHT(R290,LEN(R290)-SEARCH("+",R290,1)),RIGHT(R290,LEN(R290)-SEARCH("-",R290,1)+1)))</f>
        <v>0</v>
      </c>
      <c r="U290" s="90">
        <f>IF(ISBLANK(S290),0,IF(ISNUMBER(SEARCH("+",S290)),RIGHT(S290,LEN(S290)-SEARCH("+",S290,1)),RIGHT(S290,LEN(S290)-SEARCH("-",S290,1)+1)))</f>
        <v>0</v>
      </c>
    </row>
    <row r="291" spans="14:21" x14ac:dyDescent="0.2">
      <c r="N291" s="90" t="str">
        <f>IF(ISBLANK(R291),"",COUNTA($R$2:R291))</f>
        <v/>
      </c>
      <c r="O291" s="90" t="str">
        <f>IF(ISBLANK(R291),"",IF(ISNUMBER(SEARCH("+",R291)),LEFT(R291,SEARCH("+",R291,1)-1),LEFT(R291,SEARCH("-",R291,1)-1)))</f>
        <v/>
      </c>
      <c r="P291" s="90">
        <f>IF(VALUE(T291)&gt;0,-20,IF(VALUE(T291)&gt;VALUE(U291),-20,T291))</f>
        <v>0</v>
      </c>
      <c r="Q291" s="90">
        <f>IF(VALUE(U291)&gt;0,-20,IF(VALUE(U291)&gt;VALUE(T291),-20,U291))</f>
        <v>0</v>
      </c>
      <c r="T291" s="90">
        <f>IF(ISBLANK(R291),0,IF(ISNUMBER(SEARCH("+",R291)),RIGHT(R291,LEN(R291)-SEARCH("+",R291,1)),RIGHT(R291,LEN(R291)-SEARCH("-",R291,1)+1)))</f>
        <v>0</v>
      </c>
      <c r="U291" s="90">
        <f>IF(ISBLANK(S291),0,IF(ISNUMBER(SEARCH("+",S291)),RIGHT(S291,LEN(S291)-SEARCH("+",S291,1)),RIGHT(S291,LEN(S291)-SEARCH("-",S291,1)+1)))</f>
        <v>0</v>
      </c>
    </row>
    <row r="292" spans="14:21" x14ac:dyDescent="0.2">
      <c r="N292" s="90" t="str">
        <f>IF(ISBLANK(R292),"",COUNTA($R$2:R292))</f>
        <v/>
      </c>
      <c r="O292" s="90" t="str">
        <f>IF(ISBLANK(R292),"",IF(ISNUMBER(SEARCH("+",R292)),LEFT(R292,SEARCH("+",R292,1)-1),LEFT(R292,SEARCH("-",R292,1)-1)))</f>
        <v/>
      </c>
      <c r="P292" s="90">
        <f>IF(VALUE(T292)&gt;0,-20,IF(VALUE(T292)&gt;VALUE(U292),-20,T292))</f>
        <v>0</v>
      </c>
      <c r="Q292" s="90">
        <f>IF(VALUE(U292)&gt;0,-20,IF(VALUE(U292)&gt;VALUE(T292),-20,U292))</f>
        <v>0</v>
      </c>
      <c r="T292" s="90">
        <f>IF(ISBLANK(R292),0,IF(ISNUMBER(SEARCH("+",R292)),RIGHT(R292,LEN(R292)-SEARCH("+",R292,1)),RIGHT(R292,LEN(R292)-SEARCH("-",R292,1)+1)))</f>
        <v>0</v>
      </c>
      <c r="U292" s="90">
        <f>IF(ISBLANK(S292),0,IF(ISNUMBER(SEARCH("+",S292)),RIGHT(S292,LEN(S292)-SEARCH("+",S292,1)),RIGHT(S292,LEN(S292)-SEARCH("-",S292,1)+1)))</f>
        <v>0</v>
      </c>
    </row>
    <row r="293" spans="14:21" x14ac:dyDescent="0.2">
      <c r="N293" s="90" t="str">
        <f>IF(ISBLANK(R293),"",COUNTA($R$2:R293))</f>
        <v/>
      </c>
      <c r="O293" s="90" t="str">
        <f>IF(ISBLANK(R293),"",IF(ISNUMBER(SEARCH("+",R293)),LEFT(R293,SEARCH("+",R293,1)-1),LEFT(R293,SEARCH("-",R293,1)-1)))</f>
        <v/>
      </c>
      <c r="P293" s="90">
        <f>IF(VALUE(T293)&gt;0,-20,IF(VALUE(T293)&gt;VALUE(U293),-20,T293))</f>
        <v>0</v>
      </c>
      <c r="Q293" s="90">
        <f>IF(VALUE(U293)&gt;0,-20,IF(VALUE(U293)&gt;VALUE(T293),-20,U293))</f>
        <v>0</v>
      </c>
      <c r="T293" s="90">
        <f>IF(ISBLANK(R293),0,IF(ISNUMBER(SEARCH("+",R293)),RIGHT(R293,LEN(R293)-SEARCH("+",R293,1)),RIGHT(R293,LEN(R293)-SEARCH("-",R293,1)+1)))</f>
        <v>0</v>
      </c>
      <c r="U293" s="90">
        <f>IF(ISBLANK(S293),0,IF(ISNUMBER(SEARCH("+",S293)),RIGHT(S293,LEN(S293)-SEARCH("+",S293,1)),RIGHT(S293,LEN(S293)-SEARCH("-",S293,1)+1)))</f>
        <v>0</v>
      </c>
    </row>
    <row r="294" spans="14:21" x14ac:dyDescent="0.2">
      <c r="N294" s="90" t="str">
        <f>IF(ISBLANK(R294),"",COUNTA($R$2:R294))</f>
        <v/>
      </c>
      <c r="O294" s="90" t="str">
        <f>IF(ISBLANK(R294),"",IF(ISNUMBER(SEARCH("+",R294)),LEFT(R294,SEARCH("+",R294,1)-1),LEFT(R294,SEARCH("-",R294,1)-1)))</f>
        <v/>
      </c>
      <c r="P294" s="90">
        <f>IF(VALUE(T294)&gt;0,-20,IF(VALUE(T294)&gt;VALUE(U294),-20,T294))</f>
        <v>0</v>
      </c>
      <c r="Q294" s="90">
        <f>IF(VALUE(U294)&gt;0,-20,IF(VALUE(U294)&gt;VALUE(T294),-20,U294))</f>
        <v>0</v>
      </c>
      <c r="T294" s="90">
        <f>IF(ISBLANK(R294),0,IF(ISNUMBER(SEARCH("+",R294)),RIGHT(R294,LEN(R294)-SEARCH("+",R294,1)),RIGHT(R294,LEN(R294)-SEARCH("-",R294,1)+1)))</f>
        <v>0</v>
      </c>
      <c r="U294" s="90">
        <f>IF(ISBLANK(S294),0,IF(ISNUMBER(SEARCH("+",S294)),RIGHT(S294,LEN(S294)-SEARCH("+",S294,1)),RIGHT(S294,LEN(S294)-SEARCH("-",S294,1)+1)))</f>
        <v>0</v>
      </c>
    </row>
    <row r="295" spans="14:21" x14ac:dyDescent="0.2">
      <c r="N295" s="90" t="str">
        <f>IF(ISBLANK(R295),"",COUNTA($R$2:R295))</f>
        <v/>
      </c>
      <c r="O295" s="90" t="str">
        <f>IF(ISBLANK(R295),"",IF(ISNUMBER(SEARCH("+",R295)),LEFT(R295,SEARCH("+",R295,1)-1),LEFT(R295,SEARCH("-",R295,1)-1)))</f>
        <v/>
      </c>
      <c r="P295" s="90">
        <f>IF(VALUE(T295)&gt;0,-20,IF(VALUE(T295)&gt;VALUE(U295),-20,T295))</f>
        <v>0</v>
      </c>
      <c r="Q295" s="90">
        <f>IF(VALUE(U295)&gt;0,-20,IF(VALUE(U295)&gt;VALUE(T295),-20,U295))</f>
        <v>0</v>
      </c>
      <c r="T295" s="90">
        <f>IF(ISBLANK(R295),0,IF(ISNUMBER(SEARCH("+",R295)),RIGHT(R295,LEN(R295)-SEARCH("+",R295,1)),RIGHT(R295,LEN(R295)-SEARCH("-",R295,1)+1)))</f>
        <v>0</v>
      </c>
      <c r="U295" s="90">
        <f>IF(ISBLANK(S295),0,IF(ISNUMBER(SEARCH("+",S295)),RIGHT(S295,LEN(S295)-SEARCH("+",S295,1)),RIGHT(S295,LEN(S295)-SEARCH("-",S295,1)+1)))</f>
        <v>0</v>
      </c>
    </row>
    <row r="296" spans="14:21" x14ac:dyDescent="0.2">
      <c r="N296" s="90" t="str">
        <f>IF(ISBLANK(R296),"",COUNTA($R$2:R296))</f>
        <v/>
      </c>
      <c r="O296" s="90" t="str">
        <f>IF(ISBLANK(R296),"",IF(ISNUMBER(SEARCH("+",R296)),LEFT(R296,SEARCH("+",R296,1)-1),LEFT(R296,SEARCH("-",R296,1)-1)))</f>
        <v/>
      </c>
      <c r="P296" s="90">
        <f>IF(VALUE(T296)&gt;0,-20,IF(VALUE(T296)&gt;VALUE(U296),-20,T296))</f>
        <v>0</v>
      </c>
      <c r="Q296" s="90">
        <f>IF(VALUE(U296)&gt;0,-20,IF(VALUE(U296)&gt;VALUE(T296),-20,U296))</f>
        <v>0</v>
      </c>
      <c r="T296" s="90">
        <f>IF(ISBLANK(R296),0,IF(ISNUMBER(SEARCH("+",R296)),RIGHT(R296,LEN(R296)-SEARCH("+",R296,1)),RIGHT(R296,LEN(R296)-SEARCH("-",R296,1)+1)))</f>
        <v>0</v>
      </c>
      <c r="U296" s="90">
        <f>IF(ISBLANK(S296),0,IF(ISNUMBER(SEARCH("+",S296)),RIGHT(S296,LEN(S296)-SEARCH("+",S296,1)),RIGHT(S296,LEN(S296)-SEARCH("-",S296,1)+1)))</f>
        <v>0</v>
      </c>
    </row>
    <row r="297" spans="14:21" x14ac:dyDescent="0.2">
      <c r="N297" s="90" t="str">
        <f>IF(ISBLANK(R297),"",COUNTA($R$2:R297))</f>
        <v/>
      </c>
      <c r="O297" s="90" t="str">
        <f>IF(ISBLANK(R297),"",IF(ISNUMBER(SEARCH("+",R297)),LEFT(R297,SEARCH("+",R297,1)-1),LEFT(R297,SEARCH("-",R297,1)-1)))</f>
        <v/>
      </c>
      <c r="P297" s="90">
        <f>IF(VALUE(T297)&gt;0,-20,IF(VALUE(T297)&gt;VALUE(U297),-20,T297))</f>
        <v>0</v>
      </c>
      <c r="Q297" s="90">
        <f>IF(VALUE(U297)&gt;0,-20,IF(VALUE(U297)&gt;VALUE(T297),-20,U297))</f>
        <v>0</v>
      </c>
      <c r="T297" s="90">
        <f>IF(ISBLANK(R297),0,IF(ISNUMBER(SEARCH("+",R297)),RIGHT(R297,LEN(R297)-SEARCH("+",R297,1)),RIGHT(R297,LEN(R297)-SEARCH("-",R297,1)+1)))</f>
        <v>0</v>
      </c>
      <c r="U297" s="90">
        <f>IF(ISBLANK(S297),0,IF(ISNUMBER(SEARCH("+",S297)),RIGHT(S297,LEN(S297)-SEARCH("+",S297,1)),RIGHT(S297,LEN(S297)-SEARCH("-",S297,1)+1)))</f>
        <v>0</v>
      </c>
    </row>
    <row r="298" spans="14:21" x14ac:dyDescent="0.2">
      <c r="N298" s="90" t="str">
        <f>IF(ISBLANK(R298),"",COUNTA($R$2:R298))</f>
        <v/>
      </c>
      <c r="O298" s="90" t="str">
        <f>IF(ISBLANK(R298),"",IF(ISNUMBER(SEARCH("+",R298)),LEFT(R298,SEARCH("+",R298,1)-1),LEFT(R298,SEARCH("-",R298,1)-1)))</f>
        <v/>
      </c>
      <c r="P298" s="90">
        <f>IF(VALUE(T298)&gt;0,-20,IF(VALUE(T298)&gt;VALUE(U298),-20,T298))</f>
        <v>0</v>
      </c>
      <c r="Q298" s="90">
        <f>IF(VALUE(U298)&gt;0,-20,IF(VALUE(U298)&gt;VALUE(T298),-20,U298))</f>
        <v>0</v>
      </c>
      <c r="T298" s="90">
        <f>IF(ISBLANK(R298),0,IF(ISNUMBER(SEARCH("+",R298)),RIGHT(R298,LEN(R298)-SEARCH("+",R298,1)),RIGHT(R298,LEN(R298)-SEARCH("-",R298,1)+1)))</f>
        <v>0</v>
      </c>
      <c r="U298" s="90">
        <f>IF(ISBLANK(S298),0,IF(ISNUMBER(SEARCH("+",S298)),RIGHT(S298,LEN(S298)-SEARCH("+",S298,1)),RIGHT(S298,LEN(S298)-SEARCH("-",S298,1)+1)))</f>
        <v>0</v>
      </c>
    </row>
    <row r="299" spans="14:21" x14ac:dyDescent="0.2">
      <c r="N299" s="90" t="str">
        <f>IF(ISBLANK(R299),"",COUNTA($R$2:R299))</f>
        <v/>
      </c>
      <c r="O299" s="90" t="str">
        <f>IF(ISBLANK(R299),"",IF(ISNUMBER(SEARCH("+",R299)),LEFT(R299,SEARCH("+",R299,1)-1),LEFT(R299,SEARCH("-",R299,1)-1)))</f>
        <v/>
      </c>
      <c r="P299" s="90">
        <f>IF(VALUE(T299)&gt;0,-20,IF(VALUE(T299)&gt;VALUE(U299),-20,T299))</f>
        <v>0</v>
      </c>
      <c r="Q299" s="90">
        <f>IF(VALUE(U299)&gt;0,-20,IF(VALUE(U299)&gt;VALUE(T299),-20,U299))</f>
        <v>0</v>
      </c>
      <c r="T299" s="90">
        <f>IF(ISBLANK(R299),0,IF(ISNUMBER(SEARCH("+",R299)),RIGHT(R299,LEN(R299)-SEARCH("+",R299,1)),RIGHT(R299,LEN(R299)-SEARCH("-",R299,1)+1)))</f>
        <v>0</v>
      </c>
      <c r="U299" s="90">
        <f>IF(ISBLANK(S299),0,IF(ISNUMBER(SEARCH("+",S299)),RIGHT(S299,LEN(S299)-SEARCH("+",S299,1)),RIGHT(S299,LEN(S299)-SEARCH("-",S299,1)+1)))</f>
        <v>0</v>
      </c>
    </row>
    <row r="300" spans="14:21" x14ac:dyDescent="0.2">
      <c r="N300" s="90" t="str">
        <f>IF(ISBLANK(R300),"",COUNTA($R$2:R300))</f>
        <v/>
      </c>
      <c r="O300" s="90" t="str">
        <f>IF(ISBLANK(R300),"",IF(ISNUMBER(SEARCH("+",R300)),LEFT(R300,SEARCH("+",R300,1)-1),LEFT(R300,SEARCH("-",R300,1)-1)))</f>
        <v/>
      </c>
      <c r="P300" s="90">
        <f>IF(VALUE(T300)&gt;0,-20,IF(VALUE(T300)&gt;VALUE(U300),-20,T300))</f>
        <v>0</v>
      </c>
      <c r="Q300" s="90">
        <f>IF(VALUE(U300)&gt;0,-20,IF(VALUE(U300)&gt;VALUE(T300),-20,U300))</f>
        <v>0</v>
      </c>
      <c r="T300" s="90">
        <f>IF(ISBLANK(R300),0,IF(ISNUMBER(SEARCH("+",R300)),RIGHT(R300,LEN(R300)-SEARCH("+",R300,1)),RIGHT(R300,LEN(R300)-SEARCH("-",R300,1)+1)))</f>
        <v>0</v>
      </c>
      <c r="U300" s="90">
        <f>IF(ISBLANK(S300),0,IF(ISNUMBER(SEARCH("+",S300)),RIGHT(S300,LEN(S300)-SEARCH("+",S300,1)),RIGHT(S300,LEN(S300)-SEARCH("-",S300,1)+1)))</f>
        <v>0</v>
      </c>
    </row>
    <row r="301" spans="14:21" x14ac:dyDescent="0.2">
      <c r="N301" s="90" t="str">
        <f>IF(ISBLANK(R301),"",COUNTA($R$2:R301))</f>
        <v/>
      </c>
      <c r="O301" s="90" t="str">
        <f>IF(ISBLANK(R301),"",IF(ISNUMBER(SEARCH("+",R301)),LEFT(R301,SEARCH("+",R301,1)-1),LEFT(R301,SEARCH("-",R301,1)-1)))</f>
        <v/>
      </c>
      <c r="P301" s="90">
        <f>IF(VALUE(T301)&gt;0,-20,IF(VALUE(T301)&gt;VALUE(U301),-20,T301))</f>
        <v>0</v>
      </c>
      <c r="Q301" s="90">
        <f>IF(VALUE(U301)&gt;0,-20,IF(VALUE(U301)&gt;VALUE(T301),-20,U301))</f>
        <v>0</v>
      </c>
      <c r="T301" s="90">
        <f>IF(ISBLANK(R301),0,IF(ISNUMBER(SEARCH("+",R301)),RIGHT(R301,LEN(R301)-SEARCH("+",R301,1)),RIGHT(R301,LEN(R301)-SEARCH("-",R301,1)+1)))</f>
        <v>0</v>
      </c>
      <c r="U301" s="90">
        <f>IF(ISBLANK(S301),0,IF(ISNUMBER(SEARCH("+",S301)),RIGHT(S301,LEN(S301)-SEARCH("+",S301,1)),RIGHT(S301,LEN(S301)-SEARCH("-",S301,1)+1)))</f>
        <v>0</v>
      </c>
    </row>
    <row r="302" spans="14:21" x14ac:dyDescent="0.2">
      <c r="N302" s="90" t="str">
        <f>IF(ISBLANK(R302),"",COUNTA($R$2:R302))</f>
        <v/>
      </c>
      <c r="O302" s="90" t="str">
        <f>IF(ISBLANK(R302),"",IF(ISNUMBER(SEARCH("+",R302)),LEFT(R302,SEARCH("+",R302,1)-1),LEFT(R302,SEARCH("-",R302,1)-1)))</f>
        <v/>
      </c>
      <c r="P302" s="90">
        <f>IF(VALUE(T302)&gt;0,-20,IF(VALUE(T302)&gt;VALUE(U302),-20,T302))</f>
        <v>0</v>
      </c>
      <c r="Q302" s="90">
        <f>IF(VALUE(U302)&gt;0,-20,IF(VALUE(U302)&gt;VALUE(T302),-20,U302))</f>
        <v>0</v>
      </c>
      <c r="T302" s="90">
        <f>IF(ISBLANK(R302),0,IF(ISNUMBER(SEARCH("+",R302)),RIGHT(R302,LEN(R302)-SEARCH("+",R302,1)),RIGHT(R302,LEN(R302)-SEARCH("-",R302,1)+1)))</f>
        <v>0</v>
      </c>
      <c r="U302" s="90">
        <f>IF(ISBLANK(S302),0,IF(ISNUMBER(SEARCH("+",S302)),RIGHT(S302,LEN(S302)-SEARCH("+",S302,1)),RIGHT(S302,LEN(S302)-SEARCH("-",S302,1)+1)))</f>
        <v>0</v>
      </c>
    </row>
    <row r="303" spans="14:21" x14ac:dyDescent="0.2">
      <c r="N303" s="90" t="str">
        <f>IF(ISBLANK(R303),"",COUNTA($R$2:R303))</f>
        <v/>
      </c>
      <c r="O303" s="90" t="str">
        <f>IF(ISBLANK(R303),"",IF(ISNUMBER(SEARCH("+",R303)),LEFT(R303,SEARCH("+",R303,1)-1),LEFT(R303,SEARCH("-",R303,1)-1)))</f>
        <v/>
      </c>
      <c r="P303" s="90">
        <f>IF(VALUE(T303)&gt;0,-20,IF(VALUE(T303)&gt;VALUE(U303),-20,T303))</f>
        <v>0</v>
      </c>
      <c r="Q303" s="90">
        <f>IF(VALUE(U303)&gt;0,-20,IF(VALUE(U303)&gt;VALUE(T303),-20,U303))</f>
        <v>0</v>
      </c>
      <c r="T303" s="90">
        <f>IF(ISBLANK(R303),0,IF(ISNUMBER(SEARCH("+",R303)),RIGHT(R303,LEN(R303)-SEARCH("+",R303,1)),RIGHT(R303,LEN(R303)-SEARCH("-",R303,1)+1)))</f>
        <v>0</v>
      </c>
      <c r="U303" s="90">
        <f>IF(ISBLANK(S303),0,IF(ISNUMBER(SEARCH("+",S303)),RIGHT(S303,LEN(S303)-SEARCH("+",S303,1)),RIGHT(S303,LEN(S303)-SEARCH("-",S303,1)+1)))</f>
        <v>0</v>
      </c>
    </row>
    <row r="304" spans="14:21" x14ac:dyDescent="0.2">
      <c r="N304" s="90" t="str">
        <f>IF(ISBLANK(R304),"",COUNTA($R$2:R304))</f>
        <v/>
      </c>
      <c r="O304" s="90" t="str">
        <f>IF(ISBLANK(R304),"",IF(ISNUMBER(SEARCH("+",R304)),LEFT(R304,SEARCH("+",R304,1)-1),LEFT(R304,SEARCH("-",R304,1)-1)))</f>
        <v/>
      </c>
      <c r="P304" s="90">
        <f>IF(VALUE(T304)&gt;0,-20,IF(VALUE(T304)&gt;VALUE(U304),-20,T304))</f>
        <v>0</v>
      </c>
      <c r="Q304" s="90">
        <f>IF(VALUE(U304)&gt;0,-20,IF(VALUE(U304)&gt;VALUE(T304),-20,U304))</f>
        <v>0</v>
      </c>
      <c r="T304" s="90">
        <f>IF(ISBLANK(R304),0,IF(ISNUMBER(SEARCH("+",R304)),RIGHT(R304,LEN(R304)-SEARCH("+",R304,1)),RIGHT(R304,LEN(R304)-SEARCH("-",R304,1)+1)))</f>
        <v>0</v>
      </c>
      <c r="U304" s="90">
        <f>IF(ISBLANK(S304),0,IF(ISNUMBER(SEARCH("+",S304)),RIGHT(S304,LEN(S304)-SEARCH("+",S304,1)),RIGHT(S304,LEN(S304)-SEARCH("-",S304,1)+1)))</f>
        <v>0</v>
      </c>
    </row>
    <row r="305" spans="14:21" x14ac:dyDescent="0.2">
      <c r="N305" s="90" t="str">
        <f>IF(ISBLANK(R305),"",COUNTA($R$2:R305))</f>
        <v/>
      </c>
      <c r="O305" s="90" t="str">
        <f>IF(ISBLANK(R305),"",IF(ISNUMBER(SEARCH("+",R305)),LEFT(R305,SEARCH("+",R305,1)-1),LEFT(R305,SEARCH("-",R305,1)-1)))</f>
        <v/>
      </c>
      <c r="P305" s="90">
        <f>IF(VALUE(T305)&gt;0,-20,IF(VALUE(T305)&gt;VALUE(U305),-20,T305))</f>
        <v>0</v>
      </c>
      <c r="Q305" s="90">
        <f>IF(VALUE(U305)&gt;0,-20,IF(VALUE(U305)&gt;VALUE(T305),-20,U305))</f>
        <v>0</v>
      </c>
      <c r="T305" s="90">
        <f>IF(ISBLANK(R305),0,IF(ISNUMBER(SEARCH("+",R305)),RIGHT(R305,LEN(R305)-SEARCH("+",R305,1)),RIGHT(R305,LEN(R305)-SEARCH("-",R305,1)+1)))</f>
        <v>0</v>
      </c>
      <c r="U305" s="90">
        <f>IF(ISBLANK(S305),0,IF(ISNUMBER(SEARCH("+",S305)),RIGHT(S305,LEN(S305)-SEARCH("+",S305,1)),RIGHT(S305,LEN(S305)-SEARCH("-",S305,1)+1)))</f>
        <v>0</v>
      </c>
    </row>
    <row r="306" spans="14:21" x14ac:dyDescent="0.2">
      <c r="N306" s="90" t="str">
        <f>IF(ISBLANK(R306),"",COUNTA($R$2:R306))</f>
        <v/>
      </c>
      <c r="O306" s="90" t="str">
        <f>IF(ISBLANK(R306),"",IF(ISNUMBER(SEARCH("+",R306)),LEFT(R306,SEARCH("+",R306,1)-1),LEFT(R306,SEARCH("-",R306,1)-1)))</f>
        <v/>
      </c>
      <c r="P306" s="90">
        <f>IF(VALUE(T306)&gt;0,-20,IF(VALUE(T306)&gt;VALUE(U306),-20,T306))</f>
        <v>0</v>
      </c>
      <c r="Q306" s="90">
        <f>IF(VALUE(U306)&gt;0,-20,IF(VALUE(U306)&gt;VALUE(T306),-20,U306))</f>
        <v>0</v>
      </c>
      <c r="T306" s="90">
        <f>IF(ISBLANK(R306),0,IF(ISNUMBER(SEARCH("+",R306)),RIGHT(R306,LEN(R306)-SEARCH("+",R306,1)),RIGHT(R306,LEN(R306)-SEARCH("-",R306,1)+1)))</f>
        <v>0</v>
      </c>
      <c r="U306" s="90">
        <f>IF(ISBLANK(S306),0,IF(ISNUMBER(SEARCH("+",S306)),RIGHT(S306,LEN(S306)-SEARCH("+",S306,1)),RIGHT(S306,LEN(S306)-SEARCH("-",S306,1)+1)))</f>
        <v>0</v>
      </c>
    </row>
    <row r="307" spans="14:21" x14ac:dyDescent="0.2">
      <c r="N307" s="90" t="str">
        <f>IF(ISBLANK(R307),"",COUNTA($R$2:R307))</f>
        <v/>
      </c>
      <c r="O307" s="90" t="str">
        <f>IF(ISBLANK(R307),"",IF(ISNUMBER(SEARCH("+",R307)),LEFT(R307,SEARCH("+",R307,1)-1),LEFT(R307,SEARCH("-",R307,1)-1)))</f>
        <v/>
      </c>
      <c r="P307" s="90">
        <f>IF(VALUE(T307)&gt;0,-20,IF(VALUE(T307)&gt;VALUE(U307),-20,T307))</f>
        <v>0</v>
      </c>
      <c r="Q307" s="90">
        <f>IF(VALUE(U307)&gt;0,-20,IF(VALUE(U307)&gt;VALUE(T307),-20,U307))</f>
        <v>0</v>
      </c>
      <c r="T307" s="90">
        <f>IF(ISBLANK(R307),0,IF(ISNUMBER(SEARCH("+",R307)),RIGHT(R307,LEN(R307)-SEARCH("+",R307,1)),RIGHT(R307,LEN(R307)-SEARCH("-",R307,1)+1)))</f>
        <v>0</v>
      </c>
      <c r="U307" s="90">
        <f>IF(ISBLANK(S307),0,IF(ISNUMBER(SEARCH("+",S307)),RIGHT(S307,LEN(S307)-SEARCH("+",S307,1)),RIGHT(S307,LEN(S307)-SEARCH("-",S307,1)+1)))</f>
        <v>0</v>
      </c>
    </row>
    <row r="308" spans="14:21" x14ac:dyDescent="0.2">
      <c r="N308" s="90" t="str">
        <f>IF(ISBLANK(R308),"",COUNTA($R$2:R308))</f>
        <v/>
      </c>
      <c r="O308" s="90" t="str">
        <f>IF(ISBLANK(R308),"",IF(ISNUMBER(SEARCH("+",R308)),LEFT(R308,SEARCH("+",R308,1)-1),LEFT(R308,SEARCH("-",R308,1)-1)))</f>
        <v/>
      </c>
      <c r="P308" s="90">
        <f>IF(VALUE(T308)&gt;0,-20,IF(VALUE(T308)&gt;VALUE(U308),-20,T308))</f>
        <v>0</v>
      </c>
      <c r="Q308" s="90">
        <f>IF(VALUE(U308)&gt;0,-20,IF(VALUE(U308)&gt;VALUE(T308),-20,U308))</f>
        <v>0</v>
      </c>
      <c r="T308" s="90">
        <f>IF(ISBLANK(R308),0,IF(ISNUMBER(SEARCH("+",R308)),RIGHT(R308,LEN(R308)-SEARCH("+",R308,1)),RIGHT(R308,LEN(R308)-SEARCH("-",R308,1)+1)))</f>
        <v>0</v>
      </c>
      <c r="U308" s="90">
        <f>IF(ISBLANK(S308),0,IF(ISNUMBER(SEARCH("+",S308)),RIGHT(S308,LEN(S308)-SEARCH("+",S308,1)),RIGHT(S308,LEN(S308)-SEARCH("-",S308,1)+1)))</f>
        <v>0</v>
      </c>
    </row>
    <row r="309" spans="14:21" x14ac:dyDescent="0.2">
      <c r="N309" s="90" t="str">
        <f>IF(ISBLANK(R309),"",COUNTA($R$2:R309))</f>
        <v/>
      </c>
      <c r="O309" s="90" t="str">
        <f>IF(ISBLANK(R309),"",IF(ISNUMBER(SEARCH("+",R309)),LEFT(R309,SEARCH("+",R309,1)-1),LEFT(R309,SEARCH("-",R309,1)-1)))</f>
        <v/>
      </c>
      <c r="P309" s="90">
        <f>IF(VALUE(T309)&gt;0,-20,IF(VALUE(T309)&gt;VALUE(U309),-20,T309))</f>
        <v>0</v>
      </c>
      <c r="Q309" s="90">
        <f>IF(VALUE(U309)&gt;0,-20,IF(VALUE(U309)&gt;VALUE(T309),-20,U309))</f>
        <v>0</v>
      </c>
      <c r="T309" s="90">
        <f>IF(ISBLANK(R309),0,IF(ISNUMBER(SEARCH("+",R309)),RIGHT(R309,LEN(R309)-SEARCH("+",R309,1)),RIGHT(R309,LEN(R309)-SEARCH("-",R309,1)+1)))</f>
        <v>0</v>
      </c>
      <c r="U309" s="90">
        <f>IF(ISBLANK(S309),0,IF(ISNUMBER(SEARCH("+",S309)),RIGHT(S309,LEN(S309)-SEARCH("+",S309,1)),RIGHT(S309,LEN(S309)-SEARCH("-",S309,1)+1)))</f>
        <v>0</v>
      </c>
    </row>
    <row r="310" spans="14:21" x14ac:dyDescent="0.2">
      <c r="N310" s="90" t="str">
        <f>IF(ISBLANK(R310),"",COUNTA($R$2:R310))</f>
        <v/>
      </c>
      <c r="O310" s="90" t="str">
        <f>IF(ISBLANK(R310),"",IF(ISNUMBER(SEARCH("+",R310)),LEFT(R310,SEARCH("+",R310,1)-1),LEFT(R310,SEARCH("-",R310,1)-1)))</f>
        <v/>
      </c>
      <c r="P310" s="90">
        <f>IF(VALUE(T310)&gt;0,-20,IF(VALUE(T310)&gt;VALUE(U310),-20,T310))</f>
        <v>0</v>
      </c>
      <c r="Q310" s="90">
        <f>IF(VALUE(U310)&gt;0,-20,IF(VALUE(U310)&gt;VALUE(T310),-20,U310))</f>
        <v>0</v>
      </c>
      <c r="T310" s="90">
        <f>IF(ISBLANK(R310),0,IF(ISNUMBER(SEARCH("+",R310)),RIGHT(R310,LEN(R310)-SEARCH("+",R310,1)),RIGHT(R310,LEN(R310)-SEARCH("-",R310,1)+1)))</f>
        <v>0</v>
      </c>
      <c r="U310" s="90">
        <f>IF(ISBLANK(S310),0,IF(ISNUMBER(SEARCH("+",S310)),RIGHT(S310,LEN(S310)-SEARCH("+",S310,1)),RIGHT(S310,LEN(S310)-SEARCH("-",S310,1)+1)))</f>
        <v>0</v>
      </c>
    </row>
    <row r="311" spans="14:21" x14ac:dyDescent="0.2">
      <c r="N311" s="90" t="str">
        <f>IF(ISBLANK(R311),"",COUNTA($R$2:R311))</f>
        <v/>
      </c>
      <c r="O311" s="90" t="str">
        <f>IF(ISBLANK(R311),"",IF(ISNUMBER(SEARCH("+",R311)),LEFT(R311,SEARCH("+",R311,1)-1),LEFT(R311,SEARCH("-",R311,1)-1)))</f>
        <v/>
      </c>
      <c r="P311" s="90">
        <f>IF(VALUE(T311)&gt;0,-20,IF(VALUE(T311)&gt;VALUE(U311),-20,T311))</f>
        <v>0</v>
      </c>
      <c r="Q311" s="90">
        <f>IF(VALUE(U311)&gt;0,-20,IF(VALUE(U311)&gt;VALUE(T311),-20,U311))</f>
        <v>0</v>
      </c>
      <c r="T311" s="90">
        <f>IF(ISBLANK(R311),0,IF(ISNUMBER(SEARCH("+",R311)),RIGHT(R311,LEN(R311)-SEARCH("+",R311,1)),RIGHT(R311,LEN(R311)-SEARCH("-",R311,1)+1)))</f>
        <v>0</v>
      </c>
      <c r="U311" s="90">
        <f>IF(ISBLANK(S311),0,IF(ISNUMBER(SEARCH("+",S311)),RIGHT(S311,LEN(S311)-SEARCH("+",S311,1)),RIGHT(S311,LEN(S311)-SEARCH("-",S311,1)+1)))</f>
        <v>0</v>
      </c>
    </row>
    <row r="312" spans="14:21" x14ac:dyDescent="0.2">
      <c r="N312" s="90" t="str">
        <f>IF(ISBLANK(R312),"",COUNTA($R$2:R312))</f>
        <v/>
      </c>
      <c r="O312" s="90" t="str">
        <f>IF(ISBLANK(R312),"",IF(ISNUMBER(SEARCH("+",R312)),LEFT(R312,SEARCH("+",R312,1)-1),LEFT(R312,SEARCH("-",R312,1)-1)))</f>
        <v/>
      </c>
      <c r="P312" s="90">
        <f>IF(VALUE(T312)&gt;0,-20,IF(VALUE(T312)&gt;VALUE(U312),-20,T312))</f>
        <v>0</v>
      </c>
      <c r="Q312" s="90">
        <f>IF(VALUE(U312)&gt;0,-20,IF(VALUE(U312)&gt;VALUE(T312),-20,U312))</f>
        <v>0</v>
      </c>
      <c r="T312" s="90">
        <f>IF(ISBLANK(R312),0,IF(ISNUMBER(SEARCH("+",R312)),RIGHT(R312,LEN(R312)-SEARCH("+",R312,1)),RIGHT(R312,LEN(R312)-SEARCH("-",R312,1)+1)))</f>
        <v>0</v>
      </c>
      <c r="U312" s="90">
        <f>IF(ISBLANK(S312),0,IF(ISNUMBER(SEARCH("+",S312)),RIGHT(S312,LEN(S312)-SEARCH("+",S312,1)),RIGHT(S312,LEN(S312)-SEARCH("-",S312,1)+1)))</f>
        <v>0</v>
      </c>
    </row>
    <row r="313" spans="14:21" x14ac:dyDescent="0.2">
      <c r="N313" s="90" t="str">
        <f>IF(ISBLANK(R313),"",COUNTA($R$2:R313))</f>
        <v/>
      </c>
      <c r="O313" s="90" t="str">
        <f>IF(ISBLANK(R313),"",IF(ISNUMBER(SEARCH("+",R313)),LEFT(R313,SEARCH("+",R313,1)-1),LEFT(R313,SEARCH("-",R313,1)-1)))</f>
        <v/>
      </c>
      <c r="P313" s="90">
        <f>IF(VALUE(T313)&gt;0,-20,IF(VALUE(T313)&gt;VALUE(U313),-20,T313))</f>
        <v>0</v>
      </c>
      <c r="Q313" s="90">
        <f>IF(VALUE(U313)&gt;0,-20,IF(VALUE(U313)&gt;VALUE(T313),-20,U313))</f>
        <v>0</v>
      </c>
      <c r="T313" s="90">
        <f>IF(ISBLANK(R313),0,IF(ISNUMBER(SEARCH("+",R313)),RIGHT(R313,LEN(R313)-SEARCH("+",R313,1)),RIGHT(R313,LEN(R313)-SEARCH("-",R313,1)+1)))</f>
        <v>0</v>
      </c>
      <c r="U313" s="90">
        <f>IF(ISBLANK(S313),0,IF(ISNUMBER(SEARCH("+",S313)),RIGHT(S313,LEN(S313)-SEARCH("+",S313,1)),RIGHT(S313,LEN(S313)-SEARCH("-",S313,1)+1)))</f>
        <v>0</v>
      </c>
    </row>
    <row r="314" spans="14:21" x14ac:dyDescent="0.2">
      <c r="N314" s="90" t="str">
        <f>IF(ISBLANK(R314),"",COUNTA($R$2:R314))</f>
        <v/>
      </c>
      <c r="O314" s="90" t="str">
        <f>IF(ISBLANK(R314),"",IF(ISNUMBER(SEARCH("+",R314)),LEFT(R314,SEARCH("+",R314,1)-1),LEFT(R314,SEARCH("-",R314,1)-1)))</f>
        <v/>
      </c>
      <c r="P314" s="90">
        <f>IF(VALUE(T314)&gt;0,-20,IF(VALUE(T314)&gt;VALUE(U314),-20,T314))</f>
        <v>0</v>
      </c>
      <c r="Q314" s="90">
        <f>IF(VALUE(U314)&gt;0,-20,IF(VALUE(U314)&gt;VALUE(T314),-20,U314))</f>
        <v>0</v>
      </c>
      <c r="T314" s="90">
        <f>IF(ISBLANK(R314),0,IF(ISNUMBER(SEARCH("+",R314)),RIGHT(R314,LEN(R314)-SEARCH("+",R314,1)),RIGHT(R314,LEN(R314)-SEARCH("-",R314,1)+1)))</f>
        <v>0</v>
      </c>
      <c r="U314" s="90">
        <f>IF(ISBLANK(S314),0,IF(ISNUMBER(SEARCH("+",S314)),RIGHT(S314,LEN(S314)-SEARCH("+",S314,1)),RIGHT(S314,LEN(S314)-SEARCH("-",S314,1)+1)))</f>
        <v>0</v>
      </c>
    </row>
    <row r="315" spans="14:21" x14ac:dyDescent="0.2">
      <c r="N315" s="90" t="str">
        <f>IF(ISBLANK(R315),"",COUNTA($R$2:R315))</f>
        <v/>
      </c>
      <c r="O315" s="90" t="str">
        <f>IF(ISBLANK(R315),"",IF(ISNUMBER(SEARCH("+",R315)),LEFT(R315,SEARCH("+",R315,1)-1),LEFT(R315,SEARCH("-",R315,1)-1)))</f>
        <v/>
      </c>
      <c r="P315" s="90">
        <f>IF(VALUE(T315)&gt;0,-20,IF(VALUE(T315)&gt;VALUE(U315),-20,T315))</f>
        <v>0</v>
      </c>
      <c r="Q315" s="90">
        <f>IF(VALUE(U315)&gt;0,-20,IF(VALUE(U315)&gt;VALUE(T315),-20,U315))</f>
        <v>0</v>
      </c>
      <c r="T315" s="90">
        <f>IF(ISBLANK(R315),0,IF(ISNUMBER(SEARCH("+",R315)),RIGHT(R315,LEN(R315)-SEARCH("+",R315,1)),RIGHT(R315,LEN(R315)-SEARCH("-",R315,1)+1)))</f>
        <v>0</v>
      </c>
      <c r="U315" s="90">
        <f>IF(ISBLANK(S315),0,IF(ISNUMBER(SEARCH("+",S315)),RIGHT(S315,LEN(S315)-SEARCH("+",S315,1)),RIGHT(S315,LEN(S315)-SEARCH("-",S315,1)+1)))</f>
        <v>0</v>
      </c>
    </row>
    <row r="316" spans="14:21" x14ac:dyDescent="0.2">
      <c r="N316" s="90" t="str">
        <f>IF(ISBLANK(R316),"",COUNTA($R$2:R316))</f>
        <v/>
      </c>
      <c r="O316" s="90" t="str">
        <f>IF(ISBLANK(R316),"",IF(ISNUMBER(SEARCH("+",R316)),LEFT(R316,SEARCH("+",R316,1)-1),LEFT(R316,SEARCH("-",R316,1)-1)))</f>
        <v/>
      </c>
      <c r="P316" s="90">
        <f>IF(VALUE(T316)&gt;0,-20,IF(VALUE(T316)&gt;VALUE(U316),-20,T316))</f>
        <v>0</v>
      </c>
      <c r="Q316" s="90">
        <f>IF(VALUE(U316)&gt;0,-20,IF(VALUE(U316)&gt;VALUE(T316),-20,U316))</f>
        <v>0</v>
      </c>
      <c r="T316" s="90">
        <f>IF(ISBLANK(R316),0,IF(ISNUMBER(SEARCH("+",R316)),RIGHT(R316,LEN(R316)-SEARCH("+",R316,1)),RIGHT(R316,LEN(R316)-SEARCH("-",R316,1)+1)))</f>
        <v>0</v>
      </c>
      <c r="U316" s="90">
        <f>IF(ISBLANK(S316),0,IF(ISNUMBER(SEARCH("+",S316)),RIGHT(S316,LEN(S316)-SEARCH("+",S316,1)),RIGHT(S316,LEN(S316)-SEARCH("-",S316,1)+1)))</f>
        <v>0</v>
      </c>
    </row>
    <row r="317" spans="14:21" x14ac:dyDescent="0.2">
      <c r="N317" s="90" t="str">
        <f>IF(ISBLANK(R317),"",COUNTA($R$2:R317))</f>
        <v/>
      </c>
      <c r="O317" s="90" t="str">
        <f>IF(ISBLANK(R317),"",IF(ISNUMBER(SEARCH("+",R317)),LEFT(R317,SEARCH("+",R317,1)-1),LEFT(R317,SEARCH("-",R317,1)-1)))</f>
        <v/>
      </c>
      <c r="P317" s="90">
        <f>IF(VALUE(T317)&gt;0,-20,IF(VALUE(T317)&gt;VALUE(U317),-20,T317))</f>
        <v>0</v>
      </c>
      <c r="Q317" s="90">
        <f>IF(VALUE(U317)&gt;0,-20,IF(VALUE(U317)&gt;VALUE(T317),-20,U317))</f>
        <v>0</v>
      </c>
      <c r="T317" s="90">
        <f>IF(ISBLANK(R317),0,IF(ISNUMBER(SEARCH("+",R317)),RIGHT(R317,LEN(R317)-SEARCH("+",R317,1)),RIGHT(R317,LEN(R317)-SEARCH("-",R317,1)+1)))</f>
        <v>0</v>
      </c>
      <c r="U317" s="90">
        <f>IF(ISBLANK(S317),0,IF(ISNUMBER(SEARCH("+",S317)),RIGHT(S317,LEN(S317)-SEARCH("+",S317,1)),RIGHT(S317,LEN(S317)-SEARCH("-",S317,1)+1)))</f>
        <v>0</v>
      </c>
    </row>
    <row r="318" spans="14:21" x14ac:dyDescent="0.2">
      <c r="N318" s="90" t="str">
        <f>IF(ISBLANK(R318),"",COUNTA($R$2:R318))</f>
        <v/>
      </c>
      <c r="O318" s="90" t="str">
        <f>IF(ISBLANK(R318),"",IF(ISNUMBER(SEARCH("+",R318)),LEFT(R318,SEARCH("+",R318,1)-1),LEFT(R318,SEARCH("-",R318,1)-1)))</f>
        <v/>
      </c>
      <c r="P318" s="90">
        <f>IF(VALUE(T318)&gt;0,-20,IF(VALUE(T318)&gt;VALUE(U318),-20,T318))</f>
        <v>0</v>
      </c>
      <c r="Q318" s="90">
        <f>IF(VALUE(U318)&gt;0,-20,IF(VALUE(U318)&gt;VALUE(T318),-20,U318))</f>
        <v>0</v>
      </c>
      <c r="T318" s="90">
        <f>IF(ISBLANK(R318),0,IF(ISNUMBER(SEARCH("+",R318)),RIGHT(R318,LEN(R318)-SEARCH("+",R318,1)),RIGHT(R318,LEN(R318)-SEARCH("-",R318,1)+1)))</f>
        <v>0</v>
      </c>
      <c r="U318" s="90">
        <f>IF(ISBLANK(S318),0,IF(ISNUMBER(SEARCH("+",S318)),RIGHT(S318,LEN(S318)-SEARCH("+",S318,1)),RIGHT(S318,LEN(S318)-SEARCH("-",S318,1)+1)))</f>
        <v>0</v>
      </c>
    </row>
    <row r="319" spans="14:21" x14ac:dyDescent="0.2">
      <c r="N319" s="90" t="str">
        <f>IF(ISBLANK(R319),"",COUNTA($R$2:R319))</f>
        <v/>
      </c>
      <c r="O319" s="90" t="str">
        <f>IF(ISBLANK(R319),"",IF(ISNUMBER(SEARCH("+",R319)),LEFT(R319,SEARCH("+",R319,1)-1),LEFT(R319,SEARCH("-",R319,1)-1)))</f>
        <v/>
      </c>
      <c r="P319" s="90">
        <f>IF(VALUE(T319)&gt;0,-20,IF(VALUE(T319)&gt;VALUE(U319),-20,T319))</f>
        <v>0</v>
      </c>
      <c r="Q319" s="90">
        <f>IF(VALUE(U319)&gt;0,-20,IF(VALUE(U319)&gt;VALUE(T319),-20,U319))</f>
        <v>0</v>
      </c>
      <c r="T319" s="90">
        <f>IF(ISBLANK(R319),0,IF(ISNUMBER(SEARCH("+",R319)),RIGHT(R319,LEN(R319)-SEARCH("+",R319,1)),RIGHT(R319,LEN(R319)-SEARCH("-",R319,1)+1)))</f>
        <v>0</v>
      </c>
      <c r="U319" s="90">
        <f>IF(ISBLANK(S319),0,IF(ISNUMBER(SEARCH("+",S319)),RIGHT(S319,LEN(S319)-SEARCH("+",S319,1)),RIGHT(S319,LEN(S319)-SEARCH("-",S319,1)+1)))</f>
        <v>0</v>
      </c>
    </row>
    <row r="320" spans="14:21" x14ac:dyDescent="0.2">
      <c r="N320" s="90" t="str">
        <f>IF(ISBLANK(R320),"",COUNTA($R$2:R320))</f>
        <v/>
      </c>
      <c r="O320" s="90" t="str">
        <f>IF(ISBLANK(R320),"",IF(ISNUMBER(SEARCH("+",R320)),LEFT(R320,SEARCH("+",R320,1)-1),LEFT(R320,SEARCH("-",R320,1)-1)))</f>
        <v/>
      </c>
      <c r="P320" s="90">
        <f>IF(VALUE(T320)&gt;0,-20,IF(VALUE(T320)&gt;VALUE(U320),-20,T320))</f>
        <v>0</v>
      </c>
      <c r="Q320" s="90">
        <f>IF(VALUE(U320)&gt;0,-20,IF(VALUE(U320)&gt;VALUE(T320),-20,U320))</f>
        <v>0</v>
      </c>
      <c r="T320" s="90">
        <f>IF(ISBLANK(R320),0,IF(ISNUMBER(SEARCH("+",R320)),RIGHT(R320,LEN(R320)-SEARCH("+",R320,1)),RIGHT(R320,LEN(R320)-SEARCH("-",R320,1)+1)))</f>
        <v>0</v>
      </c>
      <c r="U320" s="90">
        <f>IF(ISBLANK(S320),0,IF(ISNUMBER(SEARCH("+",S320)),RIGHT(S320,LEN(S320)-SEARCH("+",S320,1)),RIGHT(S320,LEN(S320)-SEARCH("-",S320,1)+1)))</f>
        <v>0</v>
      </c>
    </row>
    <row r="321" spans="14:21" x14ac:dyDescent="0.2">
      <c r="N321" s="90" t="str">
        <f>IF(ISBLANK(R321),"",COUNTA($R$2:R321))</f>
        <v/>
      </c>
      <c r="O321" s="90" t="str">
        <f>IF(ISBLANK(R321),"",IF(ISNUMBER(SEARCH("+",R321)),LEFT(R321,SEARCH("+",R321,1)-1),LEFT(R321,SEARCH("-",R321,1)-1)))</f>
        <v/>
      </c>
      <c r="P321" s="90">
        <f>IF(VALUE(T321)&gt;0,-20,IF(VALUE(T321)&gt;VALUE(U321),-20,T321))</f>
        <v>0</v>
      </c>
      <c r="Q321" s="90">
        <f>IF(VALUE(U321)&gt;0,-20,IF(VALUE(U321)&gt;VALUE(T321),-20,U321))</f>
        <v>0</v>
      </c>
      <c r="T321" s="90">
        <f>IF(ISBLANK(R321),0,IF(ISNUMBER(SEARCH("+",R321)),RIGHT(R321,LEN(R321)-SEARCH("+",R321,1)),RIGHT(R321,LEN(R321)-SEARCH("-",R321,1)+1)))</f>
        <v>0</v>
      </c>
      <c r="U321" s="90">
        <f>IF(ISBLANK(S321),0,IF(ISNUMBER(SEARCH("+",S321)),RIGHT(S321,LEN(S321)-SEARCH("+",S321,1)),RIGHT(S321,LEN(S321)-SEARCH("-",S321,1)+1)))</f>
        <v>0</v>
      </c>
    </row>
    <row r="322" spans="14:21" x14ac:dyDescent="0.2">
      <c r="N322" s="90" t="str">
        <f>IF(ISBLANK(R322),"",COUNTA($R$2:R322))</f>
        <v/>
      </c>
      <c r="O322" s="90" t="str">
        <f>IF(ISBLANK(R322),"",IF(ISNUMBER(SEARCH("+",R322)),LEFT(R322,SEARCH("+",R322,1)-1),LEFT(R322,SEARCH("-",R322,1)-1)))</f>
        <v/>
      </c>
      <c r="P322" s="90">
        <f>IF(VALUE(T322)&gt;0,-20,IF(VALUE(T322)&gt;VALUE(U322),-20,T322))</f>
        <v>0</v>
      </c>
      <c r="Q322" s="90">
        <f>IF(VALUE(U322)&gt;0,-20,IF(VALUE(U322)&gt;VALUE(T322),-20,U322))</f>
        <v>0</v>
      </c>
      <c r="T322" s="90">
        <f>IF(ISBLANK(R322),0,IF(ISNUMBER(SEARCH("+",R322)),RIGHT(R322,LEN(R322)-SEARCH("+",R322,1)),RIGHT(R322,LEN(R322)-SEARCH("-",R322,1)+1)))</f>
        <v>0</v>
      </c>
      <c r="U322" s="90">
        <f>IF(ISBLANK(S322),0,IF(ISNUMBER(SEARCH("+",S322)),RIGHT(S322,LEN(S322)-SEARCH("+",S322,1)),RIGHT(S322,LEN(S322)-SEARCH("-",S322,1)+1)))</f>
        <v>0</v>
      </c>
    </row>
    <row r="323" spans="14:21" x14ac:dyDescent="0.2">
      <c r="N323" s="90" t="str">
        <f>IF(ISBLANK(R323),"",COUNTA($R$2:R323))</f>
        <v/>
      </c>
      <c r="O323" s="90" t="str">
        <f>IF(ISBLANK(R323),"",IF(ISNUMBER(SEARCH("+",R323)),LEFT(R323,SEARCH("+",R323,1)-1),LEFT(R323,SEARCH("-",R323,1)-1)))</f>
        <v/>
      </c>
      <c r="P323" s="90">
        <f>IF(VALUE(T323)&gt;0,-20,IF(VALUE(T323)&gt;VALUE(U323),-20,T323))</f>
        <v>0</v>
      </c>
      <c r="Q323" s="90">
        <f>IF(VALUE(U323)&gt;0,-20,IF(VALUE(U323)&gt;VALUE(T323),-20,U323))</f>
        <v>0</v>
      </c>
      <c r="T323" s="90">
        <f>IF(ISBLANK(R323),0,IF(ISNUMBER(SEARCH("+",R323)),RIGHT(R323,LEN(R323)-SEARCH("+",R323,1)),RIGHT(R323,LEN(R323)-SEARCH("-",R323,1)+1)))</f>
        <v>0</v>
      </c>
      <c r="U323" s="90">
        <f>IF(ISBLANK(S323),0,IF(ISNUMBER(SEARCH("+",S323)),RIGHT(S323,LEN(S323)-SEARCH("+",S323,1)),RIGHT(S323,LEN(S323)-SEARCH("-",S323,1)+1)))</f>
        <v>0</v>
      </c>
    </row>
    <row r="324" spans="14:21" x14ac:dyDescent="0.2">
      <c r="N324" s="90" t="str">
        <f>IF(ISBLANK(R324),"",COUNTA($R$2:R324))</f>
        <v/>
      </c>
      <c r="O324" s="90" t="str">
        <f>IF(ISBLANK(R324),"",IF(ISNUMBER(SEARCH("+",R324)),LEFT(R324,SEARCH("+",R324,1)-1),LEFT(R324,SEARCH("-",R324,1)-1)))</f>
        <v/>
      </c>
      <c r="P324" s="90">
        <f>IF(VALUE(T324)&gt;0,-20,IF(VALUE(T324)&gt;VALUE(U324),-20,T324))</f>
        <v>0</v>
      </c>
      <c r="Q324" s="90">
        <f>IF(VALUE(U324)&gt;0,-20,IF(VALUE(U324)&gt;VALUE(T324),-20,U324))</f>
        <v>0</v>
      </c>
      <c r="T324" s="90">
        <f>IF(ISBLANK(R324),0,IF(ISNUMBER(SEARCH("+",R324)),RIGHT(R324,LEN(R324)-SEARCH("+",R324,1)),RIGHT(R324,LEN(R324)-SEARCH("-",R324,1)+1)))</f>
        <v>0</v>
      </c>
      <c r="U324" s="90">
        <f>IF(ISBLANK(S324),0,IF(ISNUMBER(SEARCH("+",S324)),RIGHT(S324,LEN(S324)-SEARCH("+",S324,1)),RIGHT(S324,LEN(S324)-SEARCH("-",S324,1)+1)))</f>
        <v>0</v>
      </c>
    </row>
    <row r="325" spans="14:21" x14ac:dyDescent="0.2">
      <c r="N325" s="90" t="str">
        <f>IF(ISBLANK(R325),"",COUNTA($R$2:R325))</f>
        <v/>
      </c>
      <c r="O325" s="90" t="str">
        <f>IF(ISBLANK(R325),"",IF(ISNUMBER(SEARCH("+",R325)),LEFT(R325,SEARCH("+",R325,1)-1),LEFT(R325,SEARCH("-",R325,1)-1)))</f>
        <v/>
      </c>
      <c r="P325" s="90">
        <f>IF(VALUE(T325)&gt;0,-20,IF(VALUE(T325)&gt;VALUE(U325),-20,T325))</f>
        <v>0</v>
      </c>
      <c r="Q325" s="90">
        <f>IF(VALUE(U325)&gt;0,-20,IF(VALUE(U325)&gt;VALUE(T325),-20,U325))</f>
        <v>0</v>
      </c>
      <c r="T325" s="90">
        <f>IF(ISBLANK(R325),0,IF(ISNUMBER(SEARCH("+",R325)),RIGHT(R325,LEN(R325)-SEARCH("+",R325,1)),RIGHT(R325,LEN(R325)-SEARCH("-",R325,1)+1)))</f>
        <v>0</v>
      </c>
      <c r="U325" s="90">
        <f>IF(ISBLANK(S325),0,IF(ISNUMBER(SEARCH("+",S325)),RIGHT(S325,LEN(S325)-SEARCH("+",S325,1)),RIGHT(S325,LEN(S325)-SEARCH("-",S325,1)+1)))</f>
        <v>0</v>
      </c>
    </row>
    <row r="326" spans="14:21" x14ac:dyDescent="0.2">
      <c r="N326" s="90" t="str">
        <f>IF(ISBLANK(R326),"",COUNTA($R$2:R326))</f>
        <v/>
      </c>
      <c r="O326" s="90" t="str">
        <f>IF(ISBLANK(R326),"",IF(ISNUMBER(SEARCH("+",R326)),LEFT(R326,SEARCH("+",R326,1)-1),LEFT(R326,SEARCH("-",R326,1)-1)))</f>
        <v/>
      </c>
      <c r="P326" s="90">
        <f>IF(VALUE(T326)&gt;0,-20,IF(VALUE(T326)&gt;VALUE(U326),-20,T326))</f>
        <v>0</v>
      </c>
      <c r="Q326" s="90">
        <f>IF(VALUE(U326)&gt;0,-20,IF(VALUE(U326)&gt;VALUE(T326),-20,U326))</f>
        <v>0</v>
      </c>
      <c r="T326" s="90">
        <f>IF(ISBLANK(R326),0,IF(ISNUMBER(SEARCH("+",R326)),RIGHT(R326,LEN(R326)-SEARCH("+",R326,1)),RIGHT(R326,LEN(R326)-SEARCH("-",R326,1)+1)))</f>
        <v>0</v>
      </c>
      <c r="U326" s="90">
        <f>IF(ISBLANK(S326),0,IF(ISNUMBER(SEARCH("+",S326)),RIGHT(S326,LEN(S326)-SEARCH("+",S326,1)),RIGHT(S326,LEN(S326)-SEARCH("-",S326,1)+1)))</f>
        <v>0</v>
      </c>
    </row>
    <row r="327" spans="14:21" x14ac:dyDescent="0.2">
      <c r="N327" s="90" t="str">
        <f>IF(ISBLANK(R327),"",COUNTA($R$2:R327))</f>
        <v/>
      </c>
      <c r="O327" s="90" t="str">
        <f>IF(ISBLANK(R327),"",IF(ISNUMBER(SEARCH("+",R327)),LEFT(R327,SEARCH("+",R327,1)-1),LEFT(R327,SEARCH("-",R327,1)-1)))</f>
        <v/>
      </c>
      <c r="P327" s="90">
        <f>IF(VALUE(T327)&gt;0,-20,IF(VALUE(T327)&gt;VALUE(U327),-20,T327))</f>
        <v>0</v>
      </c>
      <c r="Q327" s="90">
        <f>IF(VALUE(U327)&gt;0,-20,IF(VALUE(U327)&gt;VALUE(T327),-20,U327))</f>
        <v>0</v>
      </c>
      <c r="T327" s="90">
        <f>IF(ISBLANK(R327),0,IF(ISNUMBER(SEARCH("+",R327)),RIGHT(R327,LEN(R327)-SEARCH("+",R327,1)),RIGHT(R327,LEN(R327)-SEARCH("-",R327,1)+1)))</f>
        <v>0</v>
      </c>
      <c r="U327" s="90">
        <f>IF(ISBLANK(S327),0,IF(ISNUMBER(SEARCH("+",S327)),RIGHT(S327,LEN(S327)-SEARCH("+",S327,1)),RIGHT(S327,LEN(S327)-SEARCH("-",S327,1)+1)))</f>
        <v>0</v>
      </c>
    </row>
    <row r="328" spans="14:21" x14ac:dyDescent="0.2">
      <c r="N328" s="90" t="str">
        <f>IF(ISBLANK(R328),"",COUNTA($R$2:R328))</f>
        <v/>
      </c>
      <c r="O328" s="90" t="str">
        <f>IF(ISBLANK(R328),"",IF(ISNUMBER(SEARCH("+",R328)),LEFT(R328,SEARCH("+",R328,1)-1),LEFT(R328,SEARCH("-",R328,1)-1)))</f>
        <v/>
      </c>
      <c r="P328" s="90">
        <f>IF(VALUE(T328)&gt;0,-20,IF(VALUE(T328)&gt;VALUE(U328),-20,T328))</f>
        <v>0</v>
      </c>
      <c r="Q328" s="90">
        <f>IF(VALUE(U328)&gt;0,-20,IF(VALUE(U328)&gt;VALUE(T328),-20,U328))</f>
        <v>0</v>
      </c>
      <c r="T328" s="90">
        <f>IF(ISBLANK(R328),0,IF(ISNUMBER(SEARCH("+",R328)),RIGHT(R328,LEN(R328)-SEARCH("+",R328,1)),RIGHT(R328,LEN(R328)-SEARCH("-",R328,1)+1)))</f>
        <v>0</v>
      </c>
      <c r="U328" s="90">
        <f>IF(ISBLANK(S328),0,IF(ISNUMBER(SEARCH("+",S328)),RIGHT(S328,LEN(S328)-SEARCH("+",S328,1)),RIGHT(S328,LEN(S328)-SEARCH("-",S328,1)+1)))</f>
        <v>0</v>
      </c>
    </row>
    <row r="329" spans="14:21" x14ac:dyDescent="0.2">
      <c r="N329" s="90" t="str">
        <f>IF(ISBLANK(R329),"",COUNTA($R$2:R329))</f>
        <v/>
      </c>
      <c r="O329" s="90" t="str">
        <f>IF(ISBLANK(R329),"",IF(ISNUMBER(SEARCH("+",R329)),LEFT(R329,SEARCH("+",R329,1)-1),LEFT(R329,SEARCH("-",R329,1)-1)))</f>
        <v/>
      </c>
      <c r="P329" s="90">
        <f>IF(VALUE(T329)&gt;0,-20,IF(VALUE(T329)&gt;VALUE(U329),-20,T329))</f>
        <v>0</v>
      </c>
      <c r="Q329" s="90">
        <f>IF(VALUE(U329)&gt;0,-20,IF(VALUE(U329)&gt;VALUE(T329),-20,U329))</f>
        <v>0</v>
      </c>
      <c r="T329" s="90">
        <f>IF(ISBLANK(R329),0,IF(ISNUMBER(SEARCH("+",R329)),RIGHT(R329,LEN(R329)-SEARCH("+",R329,1)),RIGHT(R329,LEN(R329)-SEARCH("-",R329,1)+1)))</f>
        <v>0</v>
      </c>
      <c r="U329" s="90">
        <f>IF(ISBLANK(S329),0,IF(ISNUMBER(SEARCH("+",S329)),RIGHT(S329,LEN(S329)-SEARCH("+",S329,1)),RIGHT(S329,LEN(S329)-SEARCH("-",S329,1)+1)))</f>
        <v>0</v>
      </c>
    </row>
    <row r="330" spans="14:21" x14ac:dyDescent="0.2">
      <c r="N330" s="90" t="str">
        <f>IF(ISBLANK(R330),"",COUNTA($R$2:R330))</f>
        <v/>
      </c>
      <c r="O330" s="90" t="str">
        <f>IF(ISBLANK(R330),"",IF(ISNUMBER(SEARCH("+",R330)),LEFT(R330,SEARCH("+",R330,1)-1),LEFT(R330,SEARCH("-",R330,1)-1)))</f>
        <v/>
      </c>
      <c r="P330" s="90">
        <f>IF(VALUE(T330)&gt;0,-20,IF(VALUE(T330)&gt;VALUE(U330),-20,T330))</f>
        <v>0</v>
      </c>
      <c r="Q330" s="90">
        <f>IF(VALUE(U330)&gt;0,-20,IF(VALUE(U330)&gt;VALUE(T330),-20,U330))</f>
        <v>0</v>
      </c>
      <c r="T330" s="90">
        <f>IF(ISBLANK(R330),0,IF(ISNUMBER(SEARCH("+",R330)),RIGHT(R330,LEN(R330)-SEARCH("+",R330,1)),RIGHT(R330,LEN(R330)-SEARCH("-",R330,1)+1)))</f>
        <v>0</v>
      </c>
      <c r="U330" s="90">
        <f>IF(ISBLANK(S330),0,IF(ISNUMBER(SEARCH("+",S330)),RIGHT(S330,LEN(S330)-SEARCH("+",S330,1)),RIGHT(S330,LEN(S330)-SEARCH("-",S330,1)+1)))</f>
        <v>0</v>
      </c>
    </row>
    <row r="331" spans="14:21" x14ac:dyDescent="0.2">
      <c r="N331" s="90" t="str">
        <f>IF(ISBLANK(R331),"",COUNTA($R$2:R331))</f>
        <v/>
      </c>
      <c r="O331" s="90" t="str">
        <f>IF(ISBLANK(R331),"",IF(ISNUMBER(SEARCH("+",R331)),LEFT(R331,SEARCH("+",R331,1)-1),LEFT(R331,SEARCH("-",R331,1)-1)))</f>
        <v/>
      </c>
      <c r="P331" s="90">
        <f>IF(VALUE(T331)&gt;0,-20,IF(VALUE(T331)&gt;VALUE(U331),-20,T331))</f>
        <v>0</v>
      </c>
      <c r="Q331" s="90">
        <f>IF(VALUE(U331)&gt;0,-20,IF(VALUE(U331)&gt;VALUE(T331),-20,U331))</f>
        <v>0</v>
      </c>
      <c r="T331" s="90">
        <f>IF(ISBLANK(R331),0,IF(ISNUMBER(SEARCH("+",R331)),RIGHT(R331,LEN(R331)-SEARCH("+",R331,1)),RIGHT(R331,LEN(R331)-SEARCH("-",R331,1)+1)))</f>
        <v>0</v>
      </c>
      <c r="U331" s="90">
        <f>IF(ISBLANK(S331),0,IF(ISNUMBER(SEARCH("+",S331)),RIGHT(S331,LEN(S331)-SEARCH("+",S331,1)),RIGHT(S331,LEN(S331)-SEARCH("-",S331,1)+1)))</f>
        <v>0</v>
      </c>
    </row>
    <row r="332" spans="14:21" x14ac:dyDescent="0.2">
      <c r="N332" s="90" t="str">
        <f>IF(ISBLANK(R332),"",COUNTA($R$2:R332))</f>
        <v/>
      </c>
      <c r="O332" s="90" t="str">
        <f>IF(ISBLANK(R332),"",IF(ISNUMBER(SEARCH("+",R332)),LEFT(R332,SEARCH("+",R332,1)-1),LEFT(R332,SEARCH("-",R332,1)-1)))</f>
        <v/>
      </c>
      <c r="P332" s="90">
        <f>IF(VALUE(T332)&gt;0,-20,IF(VALUE(T332)&gt;VALUE(U332),-20,T332))</f>
        <v>0</v>
      </c>
      <c r="Q332" s="90">
        <f>IF(VALUE(U332)&gt;0,-20,IF(VALUE(U332)&gt;VALUE(T332),-20,U332))</f>
        <v>0</v>
      </c>
      <c r="T332" s="90">
        <f>IF(ISBLANK(R332),0,IF(ISNUMBER(SEARCH("+",R332)),RIGHT(R332,LEN(R332)-SEARCH("+",R332,1)),RIGHT(R332,LEN(R332)-SEARCH("-",R332,1)+1)))</f>
        <v>0</v>
      </c>
      <c r="U332" s="90">
        <f>IF(ISBLANK(S332),0,IF(ISNUMBER(SEARCH("+",S332)),RIGHT(S332,LEN(S332)-SEARCH("+",S332,1)),RIGHT(S332,LEN(S332)-SEARCH("-",S332,1)+1)))</f>
        <v>0</v>
      </c>
    </row>
    <row r="333" spans="14:21" x14ac:dyDescent="0.2">
      <c r="N333" s="90" t="str">
        <f>IF(ISBLANK(R333),"",COUNTA($R$2:R333))</f>
        <v/>
      </c>
      <c r="O333" s="90" t="str">
        <f>IF(ISBLANK(R333),"",IF(ISNUMBER(SEARCH("+",R333)),LEFT(R333,SEARCH("+",R333,1)-1),LEFT(R333,SEARCH("-",R333,1)-1)))</f>
        <v/>
      </c>
      <c r="P333" s="90">
        <f>IF(VALUE(T333)&gt;0,-20,IF(VALUE(T333)&gt;VALUE(U333),-20,T333))</f>
        <v>0</v>
      </c>
      <c r="Q333" s="90">
        <f>IF(VALUE(U333)&gt;0,-20,IF(VALUE(U333)&gt;VALUE(T333),-20,U333))</f>
        <v>0</v>
      </c>
      <c r="T333" s="90">
        <f>IF(ISBLANK(R333),0,IF(ISNUMBER(SEARCH("+",R333)),RIGHT(R333,LEN(R333)-SEARCH("+",R333,1)),RIGHT(R333,LEN(R333)-SEARCH("-",R333,1)+1)))</f>
        <v>0</v>
      </c>
      <c r="U333" s="90">
        <f>IF(ISBLANK(S333),0,IF(ISNUMBER(SEARCH("+",S333)),RIGHT(S333,LEN(S333)-SEARCH("+",S333,1)),RIGHT(S333,LEN(S333)-SEARCH("-",S333,1)+1)))</f>
        <v>0</v>
      </c>
    </row>
    <row r="334" spans="14:21" x14ac:dyDescent="0.2">
      <c r="N334" s="90" t="str">
        <f>IF(ISBLANK(R334),"",COUNTA($R$2:R334))</f>
        <v/>
      </c>
      <c r="O334" s="90" t="str">
        <f>IF(ISBLANK(R334),"",IF(ISNUMBER(SEARCH("+",R334)),LEFT(R334,SEARCH("+",R334,1)-1),LEFT(R334,SEARCH("-",R334,1)-1)))</f>
        <v/>
      </c>
      <c r="P334" s="90">
        <f>IF(VALUE(T334)&gt;0,-20,IF(VALUE(T334)&gt;VALUE(U334),-20,T334))</f>
        <v>0</v>
      </c>
      <c r="Q334" s="90">
        <f>IF(VALUE(U334)&gt;0,-20,IF(VALUE(U334)&gt;VALUE(T334),-20,U334))</f>
        <v>0</v>
      </c>
      <c r="T334" s="90">
        <f>IF(ISBLANK(R334),0,IF(ISNUMBER(SEARCH("+",R334)),RIGHT(R334,LEN(R334)-SEARCH("+",R334,1)),RIGHT(R334,LEN(R334)-SEARCH("-",R334,1)+1)))</f>
        <v>0</v>
      </c>
      <c r="U334" s="90">
        <f>IF(ISBLANK(S334),0,IF(ISNUMBER(SEARCH("+",S334)),RIGHT(S334,LEN(S334)-SEARCH("+",S334,1)),RIGHT(S334,LEN(S334)-SEARCH("-",S334,1)+1)))</f>
        <v>0</v>
      </c>
    </row>
    <row r="335" spans="14:21" x14ac:dyDescent="0.2">
      <c r="N335" s="90" t="str">
        <f>IF(ISBLANK(R335),"",COUNTA($R$2:R335))</f>
        <v/>
      </c>
      <c r="O335" s="90" t="str">
        <f>IF(ISBLANK(R335),"",IF(ISNUMBER(SEARCH("+",R335)),LEFT(R335,SEARCH("+",R335,1)-1),LEFT(R335,SEARCH("-",R335,1)-1)))</f>
        <v/>
      </c>
      <c r="P335" s="90">
        <f>IF(VALUE(T335)&gt;0,-20,IF(VALUE(T335)&gt;VALUE(U335),-20,T335))</f>
        <v>0</v>
      </c>
      <c r="Q335" s="90">
        <f>IF(VALUE(U335)&gt;0,-20,IF(VALUE(U335)&gt;VALUE(T335),-20,U335))</f>
        <v>0</v>
      </c>
      <c r="T335" s="90">
        <f>IF(ISBLANK(R335),0,IF(ISNUMBER(SEARCH("+",R335)),RIGHT(R335,LEN(R335)-SEARCH("+",R335,1)),RIGHT(R335,LEN(R335)-SEARCH("-",R335,1)+1)))</f>
        <v>0</v>
      </c>
      <c r="U335" s="90">
        <f>IF(ISBLANK(S335),0,IF(ISNUMBER(SEARCH("+",S335)),RIGHT(S335,LEN(S335)-SEARCH("+",S335,1)),RIGHT(S335,LEN(S335)-SEARCH("-",S335,1)+1)))</f>
        <v>0</v>
      </c>
    </row>
    <row r="336" spans="14:21" x14ac:dyDescent="0.2">
      <c r="N336" s="90" t="str">
        <f>IF(ISBLANK(R336),"",COUNTA($R$2:R336))</f>
        <v/>
      </c>
      <c r="O336" s="90" t="str">
        <f>IF(ISBLANK(R336),"",IF(ISNUMBER(SEARCH("+",R336)),LEFT(R336,SEARCH("+",R336,1)-1),LEFT(R336,SEARCH("-",R336,1)-1)))</f>
        <v/>
      </c>
      <c r="P336" s="90">
        <f>IF(VALUE(T336)&gt;0,-20,IF(VALUE(T336)&gt;VALUE(U336),-20,T336))</f>
        <v>0</v>
      </c>
      <c r="Q336" s="90">
        <f>IF(VALUE(U336)&gt;0,-20,IF(VALUE(U336)&gt;VALUE(T336),-20,U336))</f>
        <v>0</v>
      </c>
      <c r="T336" s="90">
        <f>IF(ISBLANK(R336),0,IF(ISNUMBER(SEARCH("+",R336)),RIGHT(R336,LEN(R336)-SEARCH("+",R336,1)),RIGHT(R336,LEN(R336)-SEARCH("-",R336,1)+1)))</f>
        <v>0</v>
      </c>
      <c r="U336" s="90">
        <f>IF(ISBLANK(S336),0,IF(ISNUMBER(SEARCH("+",S336)),RIGHT(S336,LEN(S336)-SEARCH("+",S336,1)),RIGHT(S336,LEN(S336)-SEARCH("-",S336,1)+1)))</f>
        <v>0</v>
      </c>
    </row>
    <row r="337" spans="14:21" x14ac:dyDescent="0.2">
      <c r="N337" s="90" t="str">
        <f>IF(ISBLANK(R337),"",COUNTA($R$2:R337))</f>
        <v/>
      </c>
      <c r="O337" s="90" t="str">
        <f>IF(ISBLANK(R337),"",IF(ISNUMBER(SEARCH("+",R337)),LEFT(R337,SEARCH("+",R337,1)-1),LEFT(R337,SEARCH("-",R337,1)-1)))</f>
        <v/>
      </c>
      <c r="P337" s="90">
        <f>IF(VALUE(T337)&gt;0,-20,IF(VALUE(T337)&gt;VALUE(U337),-20,T337))</f>
        <v>0</v>
      </c>
      <c r="Q337" s="90">
        <f>IF(VALUE(U337)&gt;0,-20,IF(VALUE(U337)&gt;VALUE(T337),-20,U337))</f>
        <v>0</v>
      </c>
      <c r="T337" s="90">
        <f>IF(ISBLANK(R337),0,IF(ISNUMBER(SEARCH("+",R337)),RIGHT(R337,LEN(R337)-SEARCH("+",R337,1)),RIGHT(R337,LEN(R337)-SEARCH("-",R337,1)+1)))</f>
        <v>0</v>
      </c>
      <c r="U337" s="90">
        <f>IF(ISBLANK(S337),0,IF(ISNUMBER(SEARCH("+",S337)),RIGHT(S337,LEN(S337)-SEARCH("+",S337,1)),RIGHT(S337,LEN(S337)-SEARCH("-",S337,1)+1)))</f>
        <v>0</v>
      </c>
    </row>
    <row r="338" spans="14:21" x14ac:dyDescent="0.2">
      <c r="N338" s="90" t="str">
        <f>IF(ISBLANK(R338),"",COUNTA($R$2:R338))</f>
        <v/>
      </c>
      <c r="O338" s="90" t="str">
        <f>IF(ISBLANK(R338),"",IF(ISNUMBER(SEARCH("+",R338)),LEFT(R338,SEARCH("+",R338,1)-1),LEFT(R338,SEARCH("-",R338,1)-1)))</f>
        <v/>
      </c>
      <c r="P338" s="90">
        <f>IF(VALUE(T338)&gt;0,-20,IF(VALUE(T338)&gt;VALUE(U338),-20,T338))</f>
        <v>0</v>
      </c>
      <c r="Q338" s="90">
        <f>IF(VALUE(U338)&gt;0,-20,IF(VALUE(U338)&gt;VALUE(T338),-20,U338))</f>
        <v>0</v>
      </c>
      <c r="T338" s="90">
        <f>IF(ISBLANK(R338),0,IF(ISNUMBER(SEARCH("+",R338)),RIGHT(R338,LEN(R338)-SEARCH("+",R338,1)),RIGHT(R338,LEN(R338)-SEARCH("-",R338,1)+1)))</f>
        <v>0</v>
      </c>
      <c r="U338" s="90">
        <f>IF(ISBLANK(S338),0,IF(ISNUMBER(SEARCH("+",S338)),RIGHT(S338,LEN(S338)-SEARCH("+",S338,1)),RIGHT(S338,LEN(S338)-SEARCH("-",S338,1)+1)))</f>
        <v>0</v>
      </c>
    </row>
    <row r="339" spans="14:21" x14ac:dyDescent="0.2">
      <c r="N339" s="90" t="str">
        <f>IF(ISBLANK(R339),"",COUNTA($R$2:R339))</f>
        <v/>
      </c>
      <c r="O339" s="90" t="str">
        <f>IF(ISBLANK(R339),"",IF(ISNUMBER(SEARCH("+",R339)),LEFT(R339,SEARCH("+",R339,1)-1),LEFT(R339,SEARCH("-",R339,1)-1)))</f>
        <v/>
      </c>
      <c r="P339" s="90">
        <f>IF(VALUE(T339)&gt;0,-20,IF(VALUE(T339)&gt;VALUE(U339),-20,T339))</f>
        <v>0</v>
      </c>
      <c r="Q339" s="90">
        <f>IF(VALUE(U339)&gt;0,-20,IF(VALUE(U339)&gt;VALUE(T339),-20,U339))</f>
        <v>0</v>
      </c>
      <c r="T339" s="90">
        <f>IF(ISBLANK(R339),0,IF(ISNUMBER(SEARCH("+",R339)),RIGHT(R339,LEN(R339)-SEARCH("+",R339,1)),RIGHT(R339,LEN(R339)-SEARCH("-",R339,1)+1)))</f>
        <v>0</v>
      </c>
      <c r="U339" s="90">
        <f>IF(ISBLANK(S339),0,IF(ISNUMBER(SEARCH("+",S339)),RIGHT(S339,LEN(S339)-SEARCH("+",S339,1)),RIGHT(S339,LEN(S339)-SEARCH("-",S339,1)+1)))</f>
        <v>0</v>
      </c>
    </row>
    <row r="340" spans="14:21" x14ac:dyDescent="0.2">
      <c r="N340" s="90" t="str">
        <f>IF(ISBLANK(R340),"",COUNTA($R$2:R340))</f>
        <v/>
      </c>
      <c r="O340" s="90" t="str">
        <f>IF(ISBLANK(R340),"",IF(ISNUMBER(SEARCH("+",R340)),LEFT(R340,SEARCH("+",R340,1)-1),LEFT(R340,SEARCH("-",R340,1)-1)))</f>
        <v/>
      </c>
      <c r="P340" s="90">
        <f>IF(VALUE(T340)&gt;0,-20,IF(VALUE(T340)&gt;VALUE(U340),-20,T340))</f>
        <v>0</v>
      </c>
      <c r="Q340" s="90">
        <f>IF(VALUE(U340)&gt;0,-20,IF(VALUE(U340)&gt;VALUE(T340),-20,U340))</f>
        <v>0</v>
      </c>
      <c r="T340" s="90">
        <f>IF(ISBLANK(R340),0,IF(ISNUMBER(SEARCH("+",R340)),RIGHT(R340,LEN(R340)-SEARCH("+",R340,1)),RIGHT(R340,LEN(R340)-SEARCH("-",R340,1)+1)))</f>
        <v>0</v>
      </c>
      <c r="U340" s="90">
        <f>IF(ISBLANK(S340),0,IF(ISNUMBER(SEARCH("+",S340)),RIGHT(S340,LEN(S340)-SEARCH("+",S340,1)),RIGHT(S340,LEN(S340)-SEARCH("-",S340,1)+1)))</f>
        <v>0</v>
      </c>
    </row>
    <row r="341" spans="14:21" x14ac:dyDescent="0.2">
      <c r="N341" s="90" t="str">
        <f>IF(ISBLANK(R341),"",COUNTA($R$2:R341))</f>
        <v/>
      </c>
      <c r="O341" s="90" t="str">
        <f>IF(ISBLANK(R341),"",IF(ISNUMBER(SEARCH("+",R341)),LEFT(R341,SEARCH("+",R341,1)-1),LEFT(R341,SEARCH("-",R341,1)-1)))</f>
        <v/>
      </c>
      <c r="P341" s="90">
        <f>IF(VALUE(T341)&gt;0,-20,IF(VALUE(T341)&gt;VALUE(U341),-20,T341))</f>
        <v>0</v>
      </c>
      <c r="Q341" s="90">
        <f>IF(VALUE(U341)&gt;0,-20,IF(VALUE(U341)&gt;VALUE(T341),-20,U341))</f>
        <v>0</v>
      </c>
      <c r="T341" s="90">
        <f>IF(ISBLANK(R341),0,IF(ISNUMBER(SEARCH("+",R341)),RIGHT(R341,LEN(R341)-SEARCH("+",R341,1)),RIGHT(R341,LEN(R341)-SEARCH("-",R341,1)+1)))</f>
        <v>0</v>
      </c>
      <c r="U341" s="90">
        <f>IF(ISBLANK(S341),0,IF(ISNUMBER(SEARCH("+",S341)),RIGHT(S341,LEN(S341)-SEARCH("+",S341,1)),RIGHT(S341,LEN(S341)-SEARCH("-",S341,1)+1)))</f>
        <v>0</v>
      </c>
    </row>
    <row r="342" spans="14:21" x14ac:dyDescent="0.2">
      <c r="N342" s="90" t="str">
        <f>IF(ISBLANK(R342),"",COUNTA($R$2:R342))</f>
        <v/>
      </c>
      <c r="O342" s="90" t="str">
        <f>IF(ISBLANK(R342),"",IF(ISNUMBER(SEARCH("+",R342)),LEFT(R342,SEARCH("+",R342,1)-1),LEFT(R342,SEARCH("-",R342,1)-1)))</f>
        <v/>
      </c>
      <c r="P342" s="90">
        <f>IF(VALUE(T342)&gt;0,-20,IF(VALUE(T342)&gt;VALUE(U342),-20,T342))</f>
        <v>0</v>
      </c>
      <c r="Q342" s="90">
        <f>IF(VALUE(U342)&gt;0,-20,IF(VALUE(U342)&gt;VALUE(T342),-20,U342))</f>
        <v>0</v>
      </c>
      <c r="T342" s="90">
        <f>IF(ISBLANK(R342),0,IF(ISNUMBER(SEARCH("+",R342)),RIGHT(R342,LEN(R342)-SEARCH("+",R342,1)),RIGHT(R342,LEN(R342)-SEARCH("-",R342,1)+1)))</f>
        <v>0</v>
      </c>
      <c r="U342" s="90">
        <f>IF(ISBLANK(S342),0,IF(ISNUMBER(SEARCH("+",S342)),RIGHT(S342,LEN(S342)-SEARCH("+",S342,1)),RIGHT(S342,LEN(S342)-SEARCH("-",S342,1)+1)))</f>
        <v>0</v>
      </c>
    </row>
    <row r="343" spans="14:21" x14ac:dyDescent="0.2">
      <c r="N343" s="90" t="str">
        <f>IF(ISBLANK(R343),"",COUNTA($R$2:R343))</f>
        <v/>
      </c>
      <c r="O343" s="90" t="str">
        <f>IF(ISBLANK(R343),"",IF(ISNUMBER(SEARCH("+",R343)),LEFT(R343,SEARCH("+",R343,1)-1),LEFT(R343,SEARCH("-",R343,1)-1)))</f>
        <v/>
      </c>
      <c r="P343" s="90">
        <f>IF(VALUE(T343)&gt;0,-20,IF(VALUE(T343)&gt;VALUE(U343),-20,T343))</f>
        <v>0</v>
      </c>
      <c r="Q343" s="90">
        <f>IF(VALUE(U343)&gt;0,-20,IF(VALUE(U343)&gt;VALUE(T343),-20,U343))</f>
        <v>0</v>
      </c>
      <c r="T343" s="90">
        <f>IF(ISBLANK(R343),0,IF(ISNUMBER(SEARCH("+",R343)),RIGHT(R343,LEN(R343)-SEARCH("+",R343,1)),RIGHT(R343,LEN(R343)-SEARCH("-",R343,1)+1)))</f>
        <v>0</v>
      </c>
      <c r="U343" s="90">
        <f>IF(ISBLANK(S343),0,IF(ISNUMBER(SEARCH("+",S343)),RIGHT(S343,LEN(S343)-SEARCH("+",S343,1)),RIGHT(S343,LEN(S343)-SEARCH("-",S343,1)+1)))</f>
        <v>0</v>
      </c>
    </row>
    <row r="344" spans="14:21" x14ac:dyDescent="0.2">
      <c r="N344" s="90" t="str">
        <f>IF(ISBLANK(R344),"",COUNTA($R$2:R344))</f>
        <v/>
      </c>
      <c r="O344" s="90" t="str">
        <f>IF(ISBLANK(R344),"",IF(ISNUMBER(SEARCH("+",R344)),LEFT(R344,SEARCH("+",R344,1)-1),LEFT(R344,SEARCH("-",R344,1)-1)))</f>
        <v/>
      </c>
      <c r="P344" s="90">
        <f>IF(VALUE(T344)&gt;0,-20,IF(VALUE(T344)&gt;VALUE(U344),-20,T344))</f>
        <v>0</v>
      </c>
      <c r="Q344" s="90">
        <f>IF(VALUE(U344)&gt;0,-20,IF(VALUE(U344)&gt;VALUE(T344),-20,U344))</f>
        <v>0</v>
      </c>
      <c r="T344" s="90">
        <f>IF(ISBLANK(R344),0,IF(ISNUMBER(SEARCH("+",R344)),RIGHT(R344,LEN(R344)-SEARCH("+",R344,1)),RIGHT(R344,LEN(R344)-SEARCH("-",R344,1)+1)))</f>
        <v>0</v>
      </c>
      <c r="U344" s="90">
        <f>IF(ISBLANK(S344),0,IF(ISNUMBER(SEARCH("+",S344)),RIGHT(S344,LEN(S344)-SEARCH("+",S344,1)),RIGHT(S344,LEN(S344)-SEARCH("-",S344,1)+1)))</f>
        <v>0</v>
      </c>
    </row>
    <row r="345" spans="14:21" x14ac:dyDescent="0.2">
      <c r="N345" s="90" t="str">
        <f>IF(ISBLANK(R345),"",COUNTA($R$2:R345))</f>
        <v/>
      </c>
      <c r="O345" s="90" t="str">
        <f>IF(ISBLANK(R345),"",IF(ISNUMBER(SEARCH("+",R345)),LEFT(R345,SEARCH("+",R345,1)-1),LEFT(R345,SEARCH("-",R345,1)-1)))</f>
        <v/>
      </c>
      <c r="P345" s="90">
        <f>IF(VALUE(T345)&gt;0,-20,IF(VALUE(T345)&gt;VALUE(U345),-20,T345))</f>
        <v>0</v>
      </c>
      <c r="Q345" s="90">
        <f>IF(VALUE(U345)&gt;0,-20,IF(VALUE(U345)&gt;VALUE(T345),-20,U345))</f>
        <v>0</v>
      </c>
      <c r="T345" s="90">
        <f>IF(ISBLANK(R345),0,IF(ISNUMBER(SEARCH("+",R345)),RIGHT(R345,LEN(R345)-SEARCH("+",R345,1)),RIGHT(R345,LEN(R345)-SEARCH("-",R345,1)+1)))</f>
        <v>0</v>
      </c>
      <c r="U345" s="90">
        <f>IF(ISBLANK(S345),0,IF(ISNUMBER(SEARCH("+",S345)),RIGHT(S345,LEN(S345)-SEARCH("+",S345,1)),RIGHT(S345,LEN(S345)-SEARCH("-",S345,1)+1)))</f>
        <v>0</v>
      </c>
    </row>
    <row r="346" spans="14:21" x14ac:dyDescent="0.2">
      <c r="N346" s="90" t="str">
        <f>IF(ISBLANK(R346),"",COUNTA($R$2:R346))</f>
        <v/>
      </c>
      <c r="O346" s="90" t="str">
        <f>IF(ISBLANK(R346),"",IF(ISNUMBER(SEARCH("+",R346)),LEFT(R346,SEARCH("+",R346,1)-1),LEFT(R346,SEARCH("-",R346,1)-1)))</f>
        <v/>
      </c>
      <c r="P346" s="90">
        <f>IF(VALUE(T346)&gt;0,-20,IF(VALUE(T346)&gt;VALUE(U346),-20,T346))</f>
        <v>0</v>
      </c>
      <c r="Q346" s="90">
        <f>IF(VALUE(U346)&gt;0,-20,IF(VALUE(U346)&gt;VALUE(T346),-20,U346))</f>
        <v>0</v>
      </c>
      <c r="T346" s="90">
        <f>IF(ISBLANK(R346),0,IF(ISNUMBER(SEARCH("+",R346)),RIGHT(R346,LEN(R346)-SEARCH("+",R346,1)),RIGHT(R346,LEN(R346)-SEARCH("-",R346,1)+1)))</f>
        <v>0</v>
      </c>
      <c r="U346" s="90">
        <f>IF(ISBLANK(S346),0,IF(ISNUMBER(SEARCH("+",S346)),RIGHT(S346,LEN(S346)-SEARCH("+",S346,1)),RIGHT(S346,LEN(S346)-SEARCH("-",S346,1)+1)))</f>
        <v>0</v>
      </c>
    </row>
    <row r="347" spans="14:21" x14ac:dyDescent="0.2">
      <c r="N347" s="90" t="str">
        <f>IF(ISBLANK(R347),"",COUNTA($R$2:R347))</f>
        <v/>
      </c>
      <c r="O347" s="90" t="str">
        <f>IF(ISBLANK(R347),"",IF(ISNUMBER(SEARCH("+",R347)),LEFT(R347,SEARCH("+",R347,1)-1),LEFT(R347,SEARCH("-",R347,1)-1)))</f>
        <v/>
      </c>
      <c r="P347" s="90">
        <f>IF(VALUE(T347)&gt;0,-20,IF(VALUE(T347)&gt;VALUE(U347),-20,T347))</f>
        <v>0</v>
      </c>
      <c r="Q347" s="90">
        <f>IF(VALUE(U347)&gt;0,-20,IF(VALUE(U347)&gt;VALUE(T347),-20,U347))</f>
        <v>0</v>
      </c>
      <c r="T347" s="90">
        <f>IF(ISBLANK(R347),0,IF(ISNUMBER(SEARCH("+",R347)),RIGHT(R347,LEN(R347)-SEARCH("+",R347,1)),RIGHT(R347,LEN(R347)-SEARCH("-",R347,1)+1)))</f>
        <v>0</v>
      </c>
      <c r="U347" s="90">
        <f>IF(ISBLANK(S347),0,IF(ISNUMBER(SEARCH("+",S347)),RIGHT(S347,LEN(S347)-SEARCH("+",S347,1)),RIGHT(S347,LEN(S347)-SEARCH("-",S347,1)+1)))</f>
        <v>0</v>
      </c>
    </row>
    <row r="348" spans="14:21" x14ac:dyDescent="0.2">
      <c r="N348" s="90" t="str">
        <f>IF(ISBLANK(R348),"",COUNTA($R$2:R348))</f>
        <v/>
      </c>
      <c r="O348" s="90" t="str">
        <f>IF(ISBLANK(R348),"",IF(ISNUMBER(SEARCH("+",R348)),LEFT(R348,SEARCH("+",R348,1)-1),LEFT(R348,SEARCH("-",R348,1)-1)))</f>
        <v/>
      </c>
      <c r="P348" s="90">
        <f>IF(VALUE(T348)&gt;0,-20,IF(VALUE(T348)&gt;VALUE(U348),-20,T348))</f>
        <v>0</v>
      </c>
      <c r="Q348" s="90">
        <f>IF(VALUE(U348)&gt;0,-20,IF(VALUE(U348)&gt;VALUE(T348),-20,U348))</f>
        <v>0</v>
      </c>
      <c r="T348" s="90">
        <f>IF(ISBLANK(R348),0,IF(ISNUMBER(SEARCH("+",R348)),RIGHT(R348,LEN(R348)-SEARCH("+",R348,1)),RIGHT(R348,LEN(R348)-SEARCH("-",R348,1)+1)))</f>
        <v>0</v>
      </c>
      <c r="U348" s="90">
        <f>IF(ISBLANK(S348),0,IF(ISNUMBER(SEARCH("+",S348)),RIGHT(S348,LEN(S348)-SEARCH("+",S348,1)),RIGHT(S348,LEN(S348)-SEARCH("-",S348,1)+1)))</f>
        <v>0</v>
      </c>
    </row>
    <row r="349" spans="14:21" x14ac:dyDescent="0.2">
      <c r="N349" s="90" t="str">
        <f>IF(ISBLANK(R349),"",COUNTA($R$2:R349))</f>
        <v/>
      </c>
      <c r="O349" s="90" t="str">
        <f>IF(ISBLANK(R349),"",IF(ISNUMBER(SEARCH("+",R349)),LEFT(R349,SEARCH("+",R349,1)-1),LEFT(R349,SEARCH("-",R349,1)-1)))</f>
        <v/>
      </c>
      <c r="P349" s="90">
        <f>IF(VALUE(T349)&gt;0,-20,IF(VALUE(T349)&gt;VALUE(U349),-20,T349))</f>
        <v>0</v>
      </c>
      <c r="Q349" s="90">
        <f>IF(VALUE(U349)&gt;0,-20,IF(VALUE(U349)&gt;VALUE(T349),-20,U349))</f>
        <v>0</v>
      </c>
      <c r="T349" s="90">
        <f>IF(ISBLANK(R349),0,IF(ISNUMBER(SEARCH("+",R349)),RIGHT(R349,LEN(R349)-SEARCH("+",R349,1)),RIGHT(R349,LEN(R349)-SEARCH("-",R349,1)+1)))</f>
        <v>0</v>
      </c>
      <c r="U349" s="90">
        <f>IF(ISBLANK(S349),0,IF(ISNUMBER(SEARCH("+",S349)),RIGHT(S349,LEN(S349)-SEARCH("+",S349,1)),RIGHT(S349,LEN(S349)-SEARCH("-",S349,1)+1)))</f>
        <v>0</v>
      </c>
    </row>
    <row r="350" spans="14:21" x14ac:dyDescent="0.2">
      <c r="N350" s="90" t="str">
        <f>IF(ISBLANK(R350),"",COUNTA($R$2:R350))</f>
        <v/>
      </c>
      <c r="O350" s="90" t="str">
        <f>IF(ISBLANK(R350),"",IF(ISNUMBER(SEARCH("+",R350)),LEFT(R350,SEARCH("+",R350,1)-1),LEFT(R350,SEARCH("-",R350,1)-1)))</f>
        <v/>
      </c>
      <c r="P350" s="90">
        <f>IF(VALUE(T350)&gt;0,-20,IF(VALUE(T350)&gt;VALUE(U350),-20,T350))</f>
        <v>0</v>
      </c>
      <c r="Q350" s="90">
        <f>IF(VALUE(U350)&gt;0,-20,IF(VALUE(U350)&gt;VALUE(T350),-20,U350))</f>
        <v>0</v>
      </c>
      <c r="T350" s="90">
        <f>IF(ISBLANK(R350),0,IF(ISNUMBER(SEARCH("+",R350)),RIGHT(R350,LEN(R350)-SEARCH("+",R350,1)),RIGHT(R350,LEN(R350)-SEARCH("-",R350,1)+1)))</f>
        <v>0</v>
      </c>
      <c r="U350" s="90">
        <f>IF(ISBLANK(S350),0,IF(ISNUMBER(SEARCH("+",S350)),RIGHT(S350,LEN(S350)-SEARCH("+",S350,1)),RIGHT(S350,LEN(S350)-SEARCH("-",S350,1)+1)))</f>
        <v>0</v>
      </c>
    </row>
    <row r="351" spans="14:21" x14ac:dyDescent="0.2">
      <c r="N351" s="90" t="str">
        <f>IF(ISBLANK(R351),"",COUNTA($R$2:R351))</f>
        <v/>
      </c>
      <c r="O351" s="90" t="str">
        <f>IF(ISBLANK(R351),"",IF(ISNUMBER(SEARCH("+",R351)),LEFT(R351,SEARCH("+",R351,1)-1),LEFT(R351,SEARCH("-",R351,1)-1)))</f>
        <v/>
      </c>
      <c r="P351" s="90">
        <f>IF(VALUE(T351)&gt;0,-20,IF(VALUE(T351)&gt;VALUE(U351),-20,T351))</f>
        <v>0</v>
      </c>
      <c r="Q351" s="90">
        <f>IF(VALUE(U351)&gt;0,-20,IF(VALUE(U351)&gt;VALUE(T351),-20,U351))</f>
        <v>0</v>
      </c>
      <c r="T351" s="90">
        <f>IF(ISBLANK(R351),0,IF(ISNUMBER(SEARCH("+",R351)),RIGHT(R351,LEN(R351)-SEARCH("+",R351,1)),RIGHT(R351,LEN(R351)-SEARCH("-",R351,1)+1)))</f>
        <v>0</v>
      </c>
      <c r="U351" s="90">
        <f>IF(ISBLANK(S351),0,IF(ISNUMBER(SEARCH("+",S351)),RIGHT(S351,LEN(S351)-SEARCH("+",S351,1)),RIGHT(S351,LEN(S351)-SEARCH("-",S351,1)+1)))</f>
        <v>0</v>
      </c>
    </row>
    <row r="352" spans="14:21" x14ac:dyDescent="0.2">
      <c r="N352" s="90" t="str">
        <f>IF(ISBLANK(R352),"",COUNTA($R$2:R352))</f>
        <v/>
      </c>
      <c r="O352" s="90" t="str">
        <f>IF(ISBLANK(R352),"",IF(ISNUMBER(SEARCH("+",R352)),LEFT(R352,SEARCH("+",R352,1)-1),LEFT(R352,SEARCH("-",R352,1)-1)))</f>
        <v/>
      </c>
      <c r="P352" s="90">
        <f>IF(VALUE(T352)&gt;0,-20,IF(VALUE(T352)&gt;VALUE(U352),-20,T352))</f>
        <v>0</v>
      </c>
      <c r="Q352" s="90">
        <f>IF(VALUE(U352)&gt;0,-20,IF(VALUE(U352)&gt;VALUE(T352),-20,U352))</f>
        <v>0</v>
      </c>
      <c r="T352" s="90">
        <f>IF(ISBLANK(R352),0,IF(ISNUMBER(SEARCH("+",R352)),RIGHT(R352,LEN(R352)-SEARCH("+",R352,1)),RIGHT(R352,LEN(R352)-SEARCH("-",R352,1)+1)))</f>
        <v>0</v>
      </c>
      <c r="U352" s="90">
        <f>IF(ISBLANK(S352),0,IF(ISNUMBER(SEARCH("+",S352)),RIGHT(S352,LEN(S352)-SEARCH("+",S352,1)),RIGHT(S352,LEN(S352)-SEARCH("-",S352,1)+1)))</f>
        <v>0</v>
      </c>
    </row>
    <row r="353" spans="14:21" x14ac:dyDescent="0.2">
      <c r="N353" s="90" t="str">
        <f>IF(ISBLANK(R353),"",COUNTA($R$2:R353))</f>
        <v/>
      </c>
      <c r="O353" s="90" t="str">
        <f>IF(ISBLANK(R353),"",IF(ISNUMBER(SEARCH("+",R353)),LEFT(R353,SEARCH("+",R353,1)-1),LEFT(R353,SEARCH("-",R353,1)-1)))</f>
        <v/>
      </c>
      <c r="P353" s="90">
        <f>IF(VALUE(T353)&gt;0,-20,IF(VALUE(T353)&gt;VALUE(U353),-20,T353))</f>
        <v>0</v>
      </c>
      <c r="Q353" s="90">
        <f>IF(VALUE(U353)&gt;0,-20,IF(VALUE(U353)&gt;VALUE(T353),-20,U353))</f>
        <v>0</v>
      </c>
      <c r="T353" s="90">
        <f>IF(ISBLANK(R353),0,IF(ISNUMBER(SEARCH("+",R353)),RIGHT(R353,LEN(R353)-SEARCH("+",R353,1)),RIGHT(R353,LEN(R353)-SEARCH("-",R353,1)+1)))</f>
        <v>0</v>
      </c>
      <c r="U353" s="90">
        <f>IF(ISBLANK(S353),0,IF(ISNUMBER(SEARCH("+",S353)),RIGHT(S353,LEN(S353)-SEARCH("+",S353,1)),RIGHT(S353,LEN(S353)-SEARCH("-",S353,1)+1)))</f>
        <v>0</v>
      </c>
    </row>
    <row r="354" spans="14:21" x14ac:dyDescent="0.2">
      <c r="N354" s="90" t="str">
        <f>IF(ISBLANK(R354),"",COUNTA($R$2:R354))</f>
        <v/>
      </c>
      <c r="O354" s="90" t="str">
        <f>IF(ISBLANK(R354),"",IF(ISNUMBER(SEARCH("+",R354)),LEFT(R354,SEARCH("+",R354,1)-1),LEFT(R354,SEARCH("-",R354,1)-1)))</f>
        <v/>
      </c>
      <c r="P354" s="90">
        <f>IF(VALUE(T354)&gt;0,-20,IF(VALUE(T354)&gt;VALUE(U354),-20,T354))</f>
        <v>0</v>
      </c>
      <c r="Q354" s="90">
        <f>IF(VALUE(U354)&gt;0,-20,IF(VALUE(U354)&gt;VALUE(T354),-20,U354))</f>
        <v>0</v>
      </c>
      <c r="T354" s="90">
        <f>IF(ISBLANK(R354),0,IF(ISNUMBER(SEARCH("+",R354)),RIGHT(R354,LEN(R354)-SEARCH("+",R354,1)),RIGHT(R354,LEN(R354)-SEARCH("-",R354,1)+1)))</f>
        <v>0</v>
      </c>
      <c r="U354" s="90">
        <f>IF(ISBLANK(S354),0,IF(ISNUMBER(SEARCH("+",S354)),RIGHT(S354,LEN(S354)-SEARCH("+",S354,1)),RIGHT(S354,LEN(S354)-SEARCH("-",S354,1)+1)))</f>
        <v>0</v>
      </c>
    </row>
    <row r="355" spans="14:21" x14ac:dyDescent="0.2">
      <c r="N355" s="90" t="str">
        <f>IF(ISBLANK(R355),"",COUNTA($R$2:R355))</f>
        <v/>
      </c>
      <c r="O355" s="90" t="str">
        <f>IF(ISBLANK(R355),"",IF(ISNUMBER(SEARCH("+",R355)),LEFT(R355,SEARCH("+",R355,1)-1),LEFT(R355,SEARCH("-",R355,1)-1)))</f>
        <v/>
      </c>
      <c r="P355" s="90">
        <f>IF(VALUE(T355)&gt;0,-20,IF(VALUE(T355)&gt;VALUE(U355),-20,T355))</f>
        <v>0</v>
      </c>
      <c r="Q355" s="90">
        <f>IF(VALUE(U355)&gt;0,-20,IF(VALUE(U355)&gt;VALUE(T355),-20,U355))</f>
        <v>0</v>
      </c>
      <c r="T355" s="90">
        <f>IF(ISBLANK(R355),0,IF(ISNUMBER(SEARCH("+",R355)),RIGHT(R355,LEN(R355)-SEARCH("+",R355,1)),RIGHT(R355,LEN(R355)-SEARCH("-",R355,1)+1)))</f>
        <v>0</v>
      </c>
      <c r="U355" s="90">
        <f>IF(ISBLANK(S355),0,IF(ISNUMBER(SEARCH("+",S355)),RIGHT(S355,LEN(S355)-SEARCH("+",S355,1)),RIGHT(S355,LEN(S355)-SEARCH("-",S355,1)+1)))</f>
        <v>0</v>
      </c>
    </row>
    <row r="356" spans="14:21" x14ac:dyDescent="0.2">
      <c r="N356" s="90" t="str">
        <f>IF(ISBLANK(R356),"",COUNTA($R$2:R356))</f>
        <v/>
      </c>
      <c r="O356" s="90" t="str">
        <f>IF(ISBLANK(R356),"",IF(ISNUMBER(SEARCH("+",R356)),LEFT(R356,SEARCH("+",R356,1)-1),LEFT(R356,SEARCH("-",R356,1)-1)))</f>
        <v/>
      </c>
      <c r="P356" s="90">
        <f>IF(VALUE(T356)&gt;0,-20,IF(VALUE(T356)&gt;VALUE(U356),-20,T356))</f>
        <v>0</v>
      </c>
      <c r="Q356" s="90">
        <f>IF(VALUE(U356)&gt;0,-20,IF(VALUE(U356)&gt;VALUE(T356),-20,U356))</f>
        <v>0</v>
      </c>
      <c r="T356" s="90">
        <f>IF(ISBLANK(R356),0,IF(ISNUMBER(SEARCH("+",R356)),RIGHT(R356,LEN(R356)-SEARCH("+",R356,1)),RIGHT(R356,LEN(R356)-SEARCH("-",R356,1)+1)))</f>
        <v>0</v>
      </c>
      <c r="U356" s="90">
        <f>IF(ISBLANK(S356),0,IF(ISNUMBER(SEARCH("+",S356)),RIGHT(S356,LEN(S356)-SEARCH("+",S356,1)),RIGHT(S356,LEN(S356)-SEARCH("-",S356,1)+1)))</f>
        <v>0</v>
      </c>
    </row>
    <row r="357" spans="14:21" x14ac:dyDescent="0.2">
      <c r="N357" s="90" t="str">
        <f>IF(ISBLANK(R357),"",COUNTA($R$2:R357))</f>
        <v/>
      </c>
      <c r="O357" s="90" t="str">
        <f>IF(ISBLANK(R357),"",IF(ISNUMBER(SEARCH("+",R357)),LEFT(R357,SEARCH("+",R357,1)-1),LEFT(R357,SEARCH("-",R357,1)-1)))</f>
        <v/>
      </c>
      <c r="P357" s="90">
        <f>IF(VALUE(T357)&gt;0,-20,IF(VALUE(T357)&gt;VALUE(U357),-20,T357))</f>
        <v>0</v>
      </c>
      <c r="Q357" s="90">
        <f>IF(VALUE(U357)&gt;0,-20,IF(VALUE(U357)&gt;VALUE(T357),-20,U357))</f>
        <v>0</v>
      </c>
      <c r="T357" s="90">
        <f>IF(ISBLANK(R357),0,IF(ISNUMBER(SEARCH("+",R357)),RIGHT(R357,LEN(R357)-SEARCH("+",R357,1)),RIGHT(R357,LEN(R357)-SEARCH("-",R357,1)+1)))</f>
        <v>0</v>
      </c>
      <c r="U357" s="90">
        <f>IF(ISBLANK(S357),0,IF(ISNUMBER(SEARCH("+",S357)),RIGHT(S357,LEN(S357)-SEARCH("+",S357,1)),RIGHT(S357,LEN(S357)-SEARCH("-",S357,1)+1)))</f>
        <v>0</v>
      </c>
    </row>
    <row r="358" spans="14:21" x14ac:dyDescent="0.2">
      <c r="N358" s="90" t="str">
        <f>IF(ISBLANK(R358),"",COUNTA($R$2:R358))</f>
        <v/>
      </c>
      <c r="O358" s="90" t="str">
        <f>IF(ISBLANK(R358),"",IF(ISNUMBER(SEARCH("+",R358)),LEFT(R358,SEARCH("+",R358,1)-1),LEFT(R358,SEARCH("-",R358,1)-1)))</f>
        <v/>
      </c>
      <c r="P358" s="90">
        <f>IF(VALUE(T358)&gt;0,-20,IF(VALUE(T358)&gt;VALUE(U358),-20,T358))</f>
        <v>0</v>
      </c>
      <c r="Q358" s="90">
        <f>IF(VALUE(U358)&gt;0,-20,IF(VALUE(U358)&gt;VALUE(T358),-20,U358))</f>
        <v>0</v>
      </c>
      <c r="T358" s="90">
        <f>IF(ISBLANK(R358),0,IF(ISNUMBER(SEARCH("+",R358)),RIGHT(R358,LEN(R358)-SEARCH("+",R358,1)),RIGHT(R358,LEN(R358)-SEARCH("-",R358,1)+1)))</f>
        <v>0</v>
      </c>
      <c r="U358" s="90">
        <f>IF(ISBLANK(S358),0,IF(ISNUMBER(SEARCH("+",S358)),RIGHT(S358,LEN(S358)-SEARCH("+",S358,1)),RIGHT(S358,LEN(S358)-SEARCH("-",S358,1)+1)))</f>
        <v>0</v>
      </c>
    </row>
    <row r="359" spans="14:21" x14ac:dyDescent="0.2">
      <c r="N359" s="90" t="str">
        <f>IF(ISBLANK(R359),"",COUNTA($R$2:R359))</f>
        <v/>
      </c>
      <c r="O359" s="90" t="str">
        <f>IF(ISBLANK(R359),"",IF(ISNUMBER(SEARCH("+",R359)),LEFT(R359,SEARCH("+",R359,1)-1),LEFT(R359,SEARCH("-",R359,1)-1)))</f>
        <v/>
      </c>
      <c r="P359" s="90">
        <f>IF(VALUE(T359)&gt;0,-20,IF(VALUE(T359)&gt;VALUE(U359),-20,T359))</f>
        <v>0</v>
      </c>
      <c r="Q359" s="90">
        <f>IF(VALUE(U359)&gt;0,-20,IF(VALUE(U359)&gt;VALUE(T359),-20,U359))</f>
        <v>0</v>
      </c>
      <c r="T359" s="90">
        <f>IF(ISBLANK(R359),0,IF(ISNUMBER(SEARCH("+",R359)),RIGHT(R359,LEN(R359)-SEARCH("+",R359,1)),RIGHT(R359,LEN(R359)-SEARCH("-",R359,1)+1)))</f>
        <v>0</v>
      </c>
      <c r="U359" s="90">
        <f>IF(ISBLANK(S359),0,IF(ISNUMBER(SEARCH("+",S359)),RIGHT(S359,LEN(S359)-SEARCH("+",S359,1)),RIGHT(S359,LEN(S359)-SEARCH("-",S359,1)+1)))</f>
        <v>0</v>
      </c>
    </row>
    <row r="360" spans="14:21" x14ac:dyDescent="0.2">
      <c r="N360" s="90" t="str">
        <f>IF(ISBLANK(R360),"",COUNTA($R$2:R360))</f>
        <v/>
      </c>
      <c r="O360" s="90" t="str">
        <f>IF(ISBLANK(R360),"",IF(ISNUMBER(SEARCH("+",R360)),LEFT(R360,SEARCH("+",R360,1)-1),LEFT(R360,SEARCH("-",R360,1)-1)))</f>
        <v/>
      </c>
      <c r="P360" s="90">
        <f>IF(VALUE(T360)&gt;0,-20,IF(VALUE(T360)&gt;VALUE(U360),-20,T360))</f>
        <v>0</v>
      </c>
      <c r="Q360" s="90">
        <f>IF(VALUE(U360)&gt;0,-20,IF(VALUE(U360)&gt;VALUE(T360),-20,U360))</f>
        <v>0</v>
      </c>
      <c r="T360" s="90">
        <f>IF(ISBLANK(R360),0,IF(ISNUMBER(SEARCH("+",R360)),RIGHT(R360,LEN(R360)-SEARCH("+",R360,1)),RIGHT(R360,LEN(R360)-SEARCH("-",R360,1)+1)))</f>
        <v>0</v>
      </c>
      <c r="U360" s="90">
        <f>IF(ISBLANK(S360),0,IF(ISNUMBER(SEARCH("+",S360)),RIGHT(S360,LEN(S360)-SEARCH("+",S360,1)),RIGHT(S360,LEN(S360)-SEARCH("-",S360,1)+1)))</f>
        <v>0</v>
      </c>
    </row>
    <row r="361" spans="14:21" x14ac:dyDescent="0.2">
      <c r="N361" s="90" t="str">
        <f>IF(ISBLANK(R361),"",COUNTA($R$2:R361))</f>
        <v/>
      </c>
      <c r="O361" s="90" t="str">
        <f>IF(ISBLANK(R361),"",IF(ISNUMBER(SEARCH("+",R361)),LEFT(R361,SEARCH("+",R361,1)-1),LEFT(R361,SEARCH("-",R361,1)-1)))</f>
        <v/>
      </c>
      <c r="P361" s="90">
        <f>IF(VALUE(T361)&gt;0,-20,IF(VALUE(T361)&gt;VALUE(U361),-20,T361))</f>
        <v>0</v>
      </c>
      <c r="Q361" s="90">
        <f>IF(VALUE(U361)&gt;0,-20,IF(VALUE(U361)&gt;VALUE(T361),-20,U361))</f>
        <v>0</v>
      </c>
      <c r="T361" s="90">
        <f>IF(ISBLANK(R361),0,IF(ISNUMBER(SEARCH("+",R361)),RIGHT(R361,LEN(R361)-SEARCH("+",R361,1)),RIGHT(R361,LEN(R361)-SEARCH("-",R361,1)+1)))</f>
        <v>0</v>
      </c>
      <c r="U361" s="90">
        <f>IF(ISBLANK(S361),0,IF(ISNUMBER(SEARCH("+",S361)),RIGHT(S361,LEN(S361)-SEARCH("+",S361,1)),RIGHT(S361,LEN(S361)-SEARCH("-",S361,1)+1)))</f>
        <v>0</v>
      </c>
    </row>
    <row r="362" spans="14:21" x14ac:dyDescent="0.2">
      <c r="N362" s="90" t="str">
        <f>IF(ISBLANK(R362),"",COUNTA($R$2:R362))</f>
        <v/>
      </c>
      <c r="O362" s="90" t="str">
        <f>IF(ISBLANK(R362),"",IF(ISNUMBER(SEARCH("+",R362)),LEFT(R362,SEARCH("+",R362,1)-1),LEFT(R362,SEARCH("-",R362,1)-1)))</f>
        <v/>
      </c>
      <c r="P362" s="90">
        <f>IF(VALUE(T362)&gt;0,-20,IF(VALUE(T362)&gt;VALUE(U362),-20,T362))</f>
        <v>0</v>
      </c>
      <c r="Q362" s="90">
        <f>IF(VALUE(U362)&gt;0,-20,IF(VALUE(U362)&gt;VALUE(T362),-20,U362))</f>
        <v>0</v>
      </c>
      <c r="T362" s="90">
        <f>IF(ISBLANK(R362),0,IF(ISNUMBER(SEARCH("+",R362)),RIGHT(R362,LEN(R362)-SEARCH("+",R362,1)),RIGHT(R362,LEN(R362)-SEARCH("-",R362,1)+1)))</f>
        <v>0</v>
      </c>
      <c r="U362" s="90">
        <f>IF(ISBLANK(S362),0,IF(ISNUMBER(SEARCH("+",S362)),RIGHT(S362,LEN(S362)-SEARCH("+",S362,1)),RIGHT(S362,LEN(S362)-SEARCH("-",S362,1)+1)))</f>
        <v>0</v>
      </c>
    </row>
    <row r="363" spans="14:21" x14ac:dyDescent="0.2">
      <c r="N363" s="90" t="str">
        <f>IF(ISBLANK(R363),"",COUNTA($R$2:R363))</f>
        <v/>
      </c>
      <c r="O363" s="90" t="str">
        <f>IF(ISBLANK(R363),"",IF(ISNUMBER(SEARCH("+",R363)),LEFT(R363,SEARCH("+",R363,1)-1),LEFT(R363,SEARCH("-",R363,1)-1)))</f>
        <v/>
      </c>
      <c r="P363" s="90">
        <f>IF(VALUE(T363)&gt;0,-20,IF(VALUE(T363)&gt;VALUE(U363),-20,T363))</f>
        <v>0</v>
      </c>
      <c r="Q363" s="90">
        <f>IF(VALUE(U363)&gt;0,-20,IF(VALUE(U363)&gt;VALUE(T363),-20,U363))</f>
        <v>0</v>
      </c>
      <c r="T363" s="90">
        <f>IF(ISBLANK(R363),0,IF(ISNUMBER(SEARCH("+",R363)),RIGHT(R363,LEN(R363)-SEARCH("+",R363,1)),RIGHT(R363,LEN(R363)-SEARCH("-",R363,1)+1)))</f>
        <v>0</v>
      </c>
      <c r="U363" s="90">
        <f>IF(ISBLANK(S363),0,IF(ISNUMBER(SEARCH("+",S363)),RIGHT(S363,LEN(S363)-SEARCH("+",S363,1)),RIGHT(S363,LEN(S363)-SEARCH("-",S363,1)+1)))</f>
        <v>0</v>
      </c>
    </row>
    <row r="364" spans="14:21" x14ac:dyDescent="0.2">
      <c r="N364" s="90" t="str">
        <f>IF(ISBLANK(R364),"",COUNTA($R$2:R364))</f>
        <v/>
      </c>
      <c r="O364" s="90" t="str">
        <f>IF(ISBLANK(R364),"",IF(ISNUMBER(SEARCH("+",R364)),LEFT(R364,SEARCH("+",R364,1)-1),LEFT(R364,SEARCH("-",R364,1)-1)))</f>
        <v/>
      </c>
      <c r="P364" s="90">
        <f>IF(VALUE(T364)&gt;0,-20,IF(VALUE(T364)&gt;VALUE(U364),-20,T364))</f>
        <v>0</v>
      </c>
      <c r="Q364" s="90">
        <f>IF(VALUE(U364)&gt;0,-20,IF(VALUE(U364)&gt;VALUE(T364),-20,U364))</f>
        <v>0</v>
      </c>
      <c r="T364" s="90">
        <f>IF(ISBLANK(R364),0,IF(ISNUMBER(SEARCH("+",R364)),RIGHT(R364,LEN(R364)-SEARCH("+",R364,1)),RIGHT(R364,LEN(R364)-SEARCH("-",R364,1)+1)))</f>
        <v>0</v>
      </c>
      <c r="U364" s="90">
        <f>IF(ISBLANK(S364),0,IF(ISNUMBER(SEARCH("+",S364)),RIGHT(S364,LEN(S364)-SEARCH("+",S364,1)),RIGHT(S364,LEN(S364)-SEARCH("-",S364,1)+1)))</f>
        <v>0</v>
      </c>
    </row>
    <row r="365" spans="14:21" x14ac:dyDescent="0.2">
      <c r="N365" s="90" t="str">
        <f>IF(ISBLANK(R365),"",COUNTA($R$2:R365))</f>
        <v/>
      </c>
      <c r="O365" s="90" t="str">
        <f>IF(ISBLANK(R365),"",IF(ISNUMBER(SEARCH("+",R365)),LEFT(R365,SEARCH("+",R365,1)-1),LEFT(R365,SEARCH("-",R365,1)-1)))</f>
        <v/>
      </c>
      <c r="P365" s="90">
        <f>IF(VALUE(T365)&gt;0,-20,IF(VALUE(T365)&gt;VALUE(U365),-20,T365))</f>
        <v>0</v>
      </c>
      <c r="Q365" s="90">
        <f>IF(VALUE(U365)&gt;0,-20,IF(VALUE(U365)&gt;VALUE(T365),-20,U365))</f>
        <v>0</v>
      </c>
      <c r="T365" s="90">
        <f>IF(ISBLANK(R365),0,IF(ISNUMBER(SEARCH("+",R365)),RIGHT(R365,LEN(R365)-SEARCH("+",R365,1)),RIGHT(R365,LEN(R365)-SEARCH("-",R365,1)+1)))</f>
        <v>0</v>
      </c>
      <c r="U365" s="90">
        <f>IF(ISBLANK(S365),0,IF(ISNUMBER(SEARCH("+",S365)),RIGHT(S365,LEN(S365)-SEARCH("+",S365,1)),RIGHT(S365,LEN(S365)-SEARCH("-",S365,1)+1)))</f>
        <v>0</v>
      </c>
    </row>
    <row r="366" spans="14:21" x14ac:dyDescent="0.2">
      <c r="N366" s="90" t="str">
        <f>IF(ISBLANK(R366),"",COUNTA($R$2:R366))</f>
        <v/>
      </c>
      <c r="O366" s="90" t="str">
        <f>IF(ISBLANK(R366),"",IF(ISNUMBER(SEARCH("+",R366)),LEFT(R366,SEARCH("+",R366,1)-1),LEFT(R366,SEARCH("-",R366,1)-1)))</f>
        <v/>
      </c>
      <c r="P366" s="90">
        <f>IF(VALUE(T366)&gt;0,-20,IF(VALUE(T366)&gt;VALUE(U366),-20,T366))</f>
        <v>0</v>
      </c>
      <c r="Q366" s="90">
        <f>IF(VALUE(U366)&gt;0,-20,IF(VALUE(U366)&gt;VALUE(T366),-20,U366))</f>
        <v>0</v>
      </c>
      <c r="T366" s="90">
        <f>IF(ISBLANK(R366),0,IF(ISNUMBER(SEARCH("+",R366)),RIGHT(R366,LEN(R366)-SEARCH("+",R366,1)),RIGHT(R366,LEN(R366)-SEARCH("-",R366,1)+1)))</f>
        <v>0</v>
      </c>
      <c r="U366" s="90">
        <f>IF(ISBLANK(S366),0,IF(ISNUMBER(SEARCH("+",S366)),RIGHT(S366,LEN(S366)-SEARCH("+",S366,1)),RIGHT(S366,LEN(S366)-SEARCH("-",S366,1)+1)))</f>
        <v>0</v>
      </c>
    </row>
    <row r="367" spans="14:21" x14ac:dyDescent="0.2">
      <c r="N367" s="90" t="str">
        <f>IF(ISBLANK(R367),"",COUNTA($R$2:R367))</f>
        <v/>
      </c>
      <c r="O367" s="90" t="str">
        <f>IF(ISBLANK(R367),"",IF(ISNUMBER(SEARCH("+",R367)),LEFT(R367,SEARCH("+",R367,1)-1),LEFT(R367,SEARCH("-",R367,1)-1)))</f>
        <v/>
      </c>
      <c r="P367" s="90">
        <f>IF(VALUE(T367)&gt;0,-20,IF(VALUE(T367)&gt;VALUE(U367),-20,T367))</f>
        <v>0</v>
      </c>
      <c r="Q367" s="90">
        <f>IF(VALUE(U367)&gt;0,-20,IF(VALUE(U367)&gt;VALUE(T367),-20,U367))</f>
        <v>0</v>
      </c>
      <c r="T367" s="90">
        <f>IF(ISBLANK(R367),0,IF(ISNUMBER(SEARCH("+",R367)),RIGHT(R367,LEN(R367)-SEARCH("+",R367,1)),RIGHT(R367,LEN(R367)-SEARCH("-",R367,1)+1)))</f>
        <v>0</v>
      </c>
      <c r="U367" s="90">
        <f>IF(ISBLANK(S367),0,IF(ISNUMBER(SEARCH("+",S367)),RIGHT(S367,LEN(S367)-SEARCH("+",S367,1)),RIGHT(S367,LEN(S367)-SEARCH("-",S367,1)+1)))</f>
        <v>0</v>
      </c>
    </row>
    <row r="368" spans="14:21" x14ac:dyDescent="0.2">
      <c r="N368" s="90" t="str">
        <f>IF(ISBLANK(R368),"",COUNTA($R$2:R368))</f>
        <v/>
      </c>
      <c r="O368" s="90" t="str">
        <f>IF(ISBLANK(R368),"",IF(ISNUMBER(SEARCH("+",R368)),LEFT(R368,SEARCH("+",R368,1)-1),LEFT(R368,SEARCH("-",R368,1)-1)))</f>
        <v/>
      </c>
      <c r="P368" s="90">
        <f>IF(VALUE(T368)&gt;0,-20,IF(VALUE(T368)&gt;VALUE(U368),-20,T368))</f>
        <v>0</v>
      </c>
      <c r="Q368" s="90">
        <f>IF(VALUE(U368)&gt;0,-20,IF(VALUE(U368)&gt;VALUE(T368),-20,U368))</f>
        <v>0</v>
      </c>
      <c r="T368" s="90">
        <f>IF(ISBLANK(R368),0,IF(ISNUMBER(SEARCH("+",R368)),RIGHT(R368,LEN(R368)-SEARCH("+",R368,1)),RIGHT(R368,LEN(R368)-SEARCH("-",R368,1)+1)))</f>
        <v>0</v>
      </c>
      <c r="U368" s="90">
        <f>IF(ISBLANK(S368),0,IF(ISNUMBER(SEARCH("+",S368)),RIGHT(S368,LEN(S368)-SEARCH("+",S368,1)),RIGHT(S368,LEN(S368)-SEARCH("-",S368,1)+1)))</f>
        <v>0</v>
      </c>
    </row>
    <row r="369" spans="14:21" x14ac:dyDescent="0.2">
      <c r="N369" s="90" t="str">
        <f>IF(ISBLANK(R369),"",COUNTA($R$2:R369))</f>
        <v/>
      </c>
      <c r="O369" s="90" t="str">
        <f>IF(ISBLANK(R369),"",IF(ISNUMBER(SEARCH("+",R369)),LEFT(R369,SEARCH("+",R369,1)-1),LEFT(R369,SEARCH("-",R369,1)-1)))</f>
        <v/>
      </c>
      <c r="P369" s="90">
        <f>IF(VALUE(T369)&gt;0,-20,IF(VALUE(T369)&gt;VALUE(U369),-20,T369))</f>
        <v>0</v>
      </c>
      <c r="Q369" s="90">
        <f>IF(VALUE(U369)&gt;0,-20,IF(VALUE(U369)&gt;VALUE(T369),-20,U369))</f>
        <v>0</v>
      </c>
      <c r="T369" s="90">
        <f>IF(ISBLANK(R369),0,IF(ISNUMBER(SEARCH("+",R369)),RIGHT(R369,LEN(R369)-SEARCH("+",R369,1)),RIGHT(R369,LEN(R369)-SEARCH("-",R369,1)+1)))</f>
        <v>0</v>
      </c>
      <c r="U369" s="90">
        <f>IF(ISBLANK(S369),0,IF(ISNUMBER(SEARCH("+",S369)),RIGHT(S369,LEN(S369)-SEARCH("+",S369,1)),RIGHT(S369,LEN(S369)-SEARCH("-",S369,1)+1)))</f>
        <v>0</v>
      </c>
    </row>
    <row r="370" spans="14:21" x14ac:dyDescent="0.2">
      <c r="N370" s="90" t="str">
        <f>IF(ISBLANK(R370),"",COUNTA($R$2:R370))</f>
        <v/>
      </c>
      <c r="O370" s="90" t="str">
        <f>IF(ISBLANK(R370),"",IF(ISNUMBER(SEARCH("+",R370)),LEFT(R370,SEARCH("+",R370,1)-1),LEFT(R370,SEARCH("-",R370,1)-1)))</f>
        <v/>
      </c>
      <c r="P370" s="90">
        <f>IF(VALUE(T370)&gt;0,-20,IF(VALUE(T370)&gt;VALUE(U370),-20,T370))</f>
        <v>0</v>
      </c>
      <c r="Q370" s="90">
        <f>IF(VALUE(U370)&gt;0,-20,IF(VALUE(U370)&gt;VALUE(T370),-20,U370))</f>
        <v>0</v>
      </c>
      <c r="T370" s="90">
        <f>IF(ISBLANK(R370),0,IF(ISNUMBER(SEARCH("+",R370)),RIGHT(R370,LEN(R370)-SEARCH("+",R370,1)),RIGHT(R370,LEN(R370)-SEARCH("-",R370,1)+1)))</f>
        <v>0</v>
      </c>
      <c r="U370" s="90">
        <f>IF(ISBLANK(S370),0,IF(ISNUMBER(SEARCH("+",S370)),RIGHT(S370,LEN(S370)-SEARCH("+",S370,1)),RIGHT(S370,LEN(S370)-SEARCH("-",S370,1)+1)))</f>
        <v>0</v>
      </c>
    </row>
    <row r="371" spans="14:21" x14ac:dyDescent="0.2">
      <c r="N371" s="90" t="str">
        <f>IF(ISBLANK(R371),"",COUNTA($R$2:R371))</f>
        <v/>
      </c>
      <c r="O371" s="90" t="str">
        <f>IF(ISBLANK(R371),"",IF(ISNUMBER(SEARCH("+",R371)),LEFT(R371,SEARCH("+",R371,1)-1),LEFT(R371,SEARCH("-",R371,1)-1)))</f>
        <v/>
      </c>
      <c r="P371" s="90">
        <f>IF(VALUE(T371)&gt;0,-20,IF(VALUE(T371)&gt;VALUE(U371),-20,T371))</f>
        <v>0</v>
      </c>
      <c r="Q371" s="90">
        <f>IF(VALUE(U371)&gt;0,-20,IF(VALUE(U371)&gt;VALUE(T371),-20,U371))</f>
        <v>0</v>
      </c>
      <c r="T371" s="90">
        <f>IF(ISBLANK(R371),0,IF(ISNUMBER(SEARCH("+",R371)),RIGHT(R371,LEN(R371)-SEARCH("+",R371,1)),RIGHT(R371,LEN(R371)-SEARCH("-",R371,1)+1)))</f>
        <v>0</v>
      </c>
      <c r="U371" s="90">
        <f>IF(ISBLANK(S371),0,IF(ISNUMBER(SEARCH("+",S371)),RIGHT(S371,LEN(S371)-SEARCH("+",S371,1)),RIGHT(S371,LEN(S371)-SEARCH("-",S371,1)+1)))</f>
        <v>0</v>
      </c>
    </row>
    <row r="372" spans="14:21" x14ac:dyDescent="0.2">
      <c r="N372" s="90" t="str">
        <f>IF(ISBLANK(R372),"",COUNTA($R$2:R372))</f>
        <v/>
      </c>
      <c r="O372" s="90" t="str">
        <f>IF(ISBLANK(R372),"",IF(ISNUMBER(SEARCH("+",R372)),LEFT(R372,SEARCH("+",R372,1)-1),LEFT(R372,SEARCH("-",R372,1)-1)))</f>
        <v/>
      </c>
      <c r="P372" s="90">
        <f>IF(VALUE(T372)&gt;0,-20,IF(VALUE(T372)&gt;VALUE(U372),-20,T372))</f>
        <v>0</v>
      </c>
      <c r="Q372" s="90">
        <f>IF(VALUE(U372)&gt;0,-20,IF(VALUE(U372)&gt;VALUE(T372),-20,U372))</f>
        <v>0</v>
      </c>
      <c r="T372" s="90">
        <f>IF(ISBLANK(R372),0,IF(ISNUMBER(SEARCH("+",R372)),RIGHT(R372,LEN(R372)-SEARCH("+",R372,1)),RIGHT(R372,LEN(R372)-SEARCH("-",R372,1)+1)))</f>
        <v>0</v>
      </c>
      <c r="U372" s="90">
        <f>IF(ISBLANK(S372),0,IF(ISNUMBER(SEARCH("+",S372)),RIGHT(S372,LEN(S372)-SEARCH("+",S372,1)),RIGHT(S372,LEN(S372)-SEARCH("-",S372,1)+1)))</f>
        <v>0</v>
      </c>
    </row>
    <row r="373" spans="14:21" x14ac:dyDescent="0.2">
      <c r="N373" s="90" t="str">
        <f>IF(ISBLANK(R373),"",COUNTA($R$2:R373))</f>
        <v/>
      </c>
      <c r="O373" s="90" t="str">
        <f>IF(ISBLANK(R373),"",IF(ISNUMBER(SEARCH("+",R373)),LEFT(R373,SEARCH("+",R373,1)-1),LEFT(R373,SEARCH("-",R373,1)-1)))</f>
        <v/>
      </c>
      <c r="P373" s="90">
        <f>IF(VALUE(T373)&gt;0,-20,IF(VALUE(T373)&gt;VALUE(U373),-20,T373))</f>
        <v>0</v>
      </c>
      <c r="Q373" s="90">
        <f>IF(VALUE(U373)&gt;0,-20,IF(VALUE(U373)&gt;VALUE(T373),-20,U373))</f>
        <v>0</v>
      </c>
      <c r="T373" s="90">
        <f>IF(ISBLANK(R373),0,IF(ISNUMBER(SEARCH("+",R373)),RIGHT(R373,LEN(R373)-SEARCH("+",R373,1)),RIGHT(R373,LEN(R373)-SEARCH("-",R373,1)+1)))</f>
        <v>0</v>
      </c>
      <c r="U373" s="90">
        <f>IF(ISBLANK(S373),0,IF(ISNUMBER(SEARCH("+",S373)),RIGHT(S373,LEN(S373)-SEARCH("+",S373,1)),RIGHT(S373,LEN(S373)-SEARCH("-",S373,1)+1)))</f>
        <v>0</v>
      </c>
    </row>
    <row r="374" spans="14:21" x14ac:dyDescent="0.2">
      <c r="N374" s="90" t="str">
        <f>IF(ISBLANK(R374),"",COUNTA($R$2:R374))</f>
        <v/>
      </c>
      <c r="O374" s="90" t="str">
        <f>IF(ISBLANK(R374),"",IF(ISNUMBER(SEARCH("+",R374)),LEFT(R374,SEARCH("+",R374,1)-1),LEFT(R374,SEARCH("-",R374,1)-1)))</f>
        <v/>
      </c>
      <c r="P374" s="90">
        <f>IF(VALUE(T374)&gt;0,-20,IF(VALUE(T374)&gt;VALUE(U374),-20,T374))</f>
        <v>0</v>
      </c>
      <c r="Q374" s="90">
        <f>IF(VALUE(U374)&gt;0,-20,IF(VALUE(U374)&gt;VALUE(T374),-20,U374))</f>
        <v>0</v>
      </c>
      <c r="T374" s="90">
        <f>IF(ISBLANK(R374),0,IF(ISNUMBER(SEARCH("+",R374)),RIGHT(R374,LEN(R374)-SEARCH("+",R374,1)),RIGHT(R374,LEN(R374)-SEARCH("-",R374,1)+1)))</f>
        <v>0</v>
      </c>
      <c r="U374" s="90">
        <f>IF(ISBLANK(S374),0,IF(ISNUMBER(SEARCH("+",S374)),RIGHT(S374,LEN(S374)-SEARCH("+",S374,1)),RIGHT(S374,LEN(S374)-SEARCH("-",S374,1)+1)))</f>
        <v>0</v>
      </c>
    </row>
    <row r="375" spans="14:21" x14ac:dyDescent="0.2">
      <c r="N375" s="90" t="str">
        <f>IF(ISBLANK(R375),"",COUNTA($R$2:R375))</f>
        <v/>
      </c>
      <c r="O375" s="90" t="str">
        <f>IF(ISBLANK(R375),"",IF(ISNUMBER(SEARCH("+",R375)),LEFT(R375,SEARCH("+",R375,1)-1),LEFT(R375,SEARCH("-",R375,1)-1)))</f>
        <v/>
      </c>
      <c r="P375" s="90">
        <f>IF(VALUE(T375)&gt;0,-20,IF(VALUE(T375)&gt;VALUE(U375),-20,T375))</f>
        <v>0</v>
      </c>
      <c r="Q375" s="90">
        <f>IF(VALUE(U375)&gt;0,-20,IF(VALUE(U375)&gt;VALUE(T375),-20,U375))</f>
        <v>0</v>
      </c>
      <c r="T375" s="90">
        <f>IF(ISBLANK(R375),0,IF(ISNUMBER(SEARCH("+",R375)),RIGHT(R375,LEN(R375)-SEARCH("+",R375,1)),RIGHT(R375,LEN(R375)-SEARCH("-",R375,1)+1)))</f>
        <v>0</v>
      </c>
      <c r="U375" s="90">
        <f>IF(ISBLANK(S375),0,IF(ISNUMBER(SEARCH("+",S375)),RIGHT(S375,LEN(S375)-SEARCH("+",S375,1)),RIGHT(S375,LEN(S375)-SEARCH("-",S375,1)+1)))</f>
        <v>0</v>
      </c>
    </row>
    <row r="376" spans="14:21" x14ac:dyDescent="0.2">
      <c r="N376" s="90" t="str">
        <f>IF(ISBLANK(R376),"",COUNTA($R$2:R376))</f>
        <v/>
      </c>
      <c r="O376" s="90" t="str">
        <f>IF(ISBLANK(R376),"",IF(ISNUMBER(SEARCH("+",R376)),LEFT(R376,SEARCH("+",R376,1)-1),LEFT(R376,SEARCH("-",R376,1)-1)))</f>
        <v/>
      </c>
      <c r="P376" s="90">
        <f>IF(VALUE(T376)&gt;0,-20,IF(VALUE(T376)&gt;VALUE(U376),-20,T376))</f>
        <v>0</v>
      </c>
      <c r="Q376" s="90">
        <f>IF(VALUE(U376)&gt;0,-20,IF(VALUE(U376)&gt;VALUE(T376),-20,U376))</f>
        <v>0</v>
      </c>
      <c r="T376" s="90">
        <f>IF(ISBLANK(R376),0,IF(ISNUMBER(SEARCH("+",R376)),RIGHT(R376,LEN(R376)-SEARCH("+",R376,1)),RIGHT(R376,LEN(R376)-SEARCH("-",R376,1)+1)))</f>
        <v>0</v>
      </c>
      <c r="U376" s="90">
        <f>IF(ISBLANK(S376),0,IF(ISNUMBER(SEARCH("+",S376)),RIGHT(S376,LEN(S376)-SEARCH("+",S376,1)),RIGHT(S376,LEN(S376)-SEARCH("-",S376,1)+1)))</f>
        <v>0</v>
      </c>
    </row>
    <row r="377" spans="14:21" x14ac:dyDescent="0.2">
      <c r="N377" s="90" t="str">
        <f>IF(ISBLANK(R377),"",COUNTA($R$2:R377))</f>
        <v/>
      </c>
      <c r="O377" s="90" t="str">
        <f>IF(ISBLANK(R377),"",IF(ISNUMBER(SEARCH("+",R377)),LEFT(R377,SEARCH("+",R377,1)-1),LEFT(R377,SEARCH("-",R377,1)-1)))</f>
        <v/>
      </c>
      <c r="P377" s="90">
        <f>IF(VALUE(T377)&gt;0,-20,IF(VALUE(T377)&gt;VALUE(U377),-20,T377))</f>
        <v>0</v>
      </c>
      <c r="Q377" s="90">
        <f>IF(VALUE(U377)&gt;0,-20,IF(VALUE(U377)&gt;VALUE(T377),-20,U377))</f>
        <v>0</v>
      </c>
      <c r="T377" s="90">
        <f>IF(ISBLANK(R377),0,IF(ISNUMBER(SEARCH("+",R377)),RIGHT(R377,LEN(R377)-SEARCH("+",R377,1)),RIGHT(R377,LEN(R377)-SEARCH("-",R377,1)+1)))</f>
        <v>0</v>
      </c>
      <c r="U377" s="90">
        <f>IF(ISBLANK(S377),0,IF(ISNUMBER(SEARCH("+",S377)),RIGHT(S377,LEN(S377)-SEARCH("+",S377,1)),RIGHT(S377,LEN(S377)-SEARCH("-",S377,1)+1)))</f>
        <v>0</v>
      </c>
    </row>
    <row r="378" spans="14:21" x14ac:dyDescent="0.2">
      <c r="N378" s="90" t="str">
        <f>IF(ISBLANK(R378),"",COUNTA($R$2:R378))</f>
        <v/>
      </c>
      <c r="O378" s="90" t="str">
        <f>IF(ISBLANK(R378),"",IF(ISNUMBER(SEARCH("+",R378)),LEFT(R378,SEARCH("+",R378,1)-1),LEFT(R378,SEARCH("-",R378,1)-1)))</f>
        <v/>
      </c>
      <c r="P378" s="90">
        <f>IF(VALUE(T378)&gt;0,-20,IF(VALUE(T378)&gt;VALUE(U378),-20,T378))</f>
        <v>0</v>
      </c>
      <c r="Q378" s="90">
        <f>IF(VALUE(U378)&gt;0,-20,IF(VALUE(U378)&gt;VALUE(T378),-20,U378))</f>
        <v>0</v>
      </c>
      <c r="T378" s="90">
        <f>IF(ISBLANK(R378),0,IF(ISNUMBER(SEARCH("+",R378)),RIGHT(R378,LEN(R378)-SEARCH("+",R378,1)),RIGHT(R378,LEN(R378)-SEARCH("-",R378,1)+1)))</f>
        <v>0</v>
      </c>
      <c r="U378" s="90">
        <f>IF(ISBLANK(S378),0,IF(ISNUMBER(SEARCH("+",S378)),RIGHT(S378,LEN(S378)-SEARCH("+",S378,1)),RIGHT(S378,LEN(S378)-SEARCH("-",S378,1)+1)))</f>
        <v>0</v>
      </c>
    </row>
    <row r="379" spans="14:21" x14ac:dyDescent="0.2">
      <c r="N379" s="90" t="str">
        <f>IF(ISBLANK(R379),"",COUNTA($R$2:R379))</f>
        <v/>
      </c>
      <c r="O379" s="90" t="str">
        <f>IF(ISBLANK(R379),"",IF(ISNUMBER(SEARCH("+",R379)),LEFT(R379,SEARCH("+",R379,1)-1),LEFT(R379,SEARCH("-",R379,1)-1)))</f>
        <v/>
      </c>
      <c r="P379" s="90">
        <f>IF(VALUE(T379)&gt;0,-20,IF(VALUE(T379)&gt;VALUE(U379),-20,T379))</f>
        <v>0</v>
      </c>
      <c r="Q379" s="90">
        <f>IF(VALUE(U379)&gt;0,-20,IF(VALUE(U379)&gt;VALUE(T379),-20,U379))</f>
        <v>0</v>
      </c>
      <c r="T379" s="90">
        <f>IF(ISBLANK(R379),0,IF(ISNUMBER(SEARCH("+",R379)),RIGHT(R379,LEN(R379)-SEARCH("+",R379,1)),RIGHT(R379,LEN(R379)-SEARCH("-",R379,1)+1)))</f>
        <v>0</v>
      </c>
      <c r="U379" s="90">
        <f>IF(ISBLANK(S379),0,IF(ISNUMBER(SEARCH("+",S379)),RIGHT(S379,LEN(S379)-SEARCH("+",S379,1)),RIGHT(S379,LEN(S379)-SEARCH("-",S379,1)+1)))</f>
        <v>0</v>
      </c>
    </row>
    <row r="380" spans="14:21" x14ac:dyDescent="0.2">
      <c r="N380" s="90" t="str">
        <f>IF(ISBLANK(R380),"",COUNTA($R$2:R380))</f>
        <v/>
      </c>
      <c r="O380" s="90" t="str">
        <f>IF(ISBLANK(R380),"",IF(ISNUMBER(SEARCH("+",R380)),LEFT(R380,SEARCH("+",R380,1)-1),LEFT(R380,SEARCH("-",R380,1)-1)))</f>
        <v/>
      </c>
      <c r="P380" s="90">
        <f>IF(VALUE(T380)&gt;0,-20,IF(VALUE(T380)&gt;VALUE(U380),-20,T380))</f>
        <v>0</v>
      </c>
      <c r="Q380" s="90">
        <f>IF(VALUE(U380)&gt;0,-20,IF(VALUE(U380)&gt;VALUE(T380),-20,U380))</f>
        <v>0</v>
      </c>
      <c r="T380" s="90">
        <f>IF(ISBLANK(R380),0,IF(ISNUMBER(SEARCH("+",R380)),RIGHT(R380,LEN(R380)-SEARCH("+",R380,1)),RIGHT(R380,LEN(R380)-SEARCH("-",R380,1)+1)))</f>
        <v>0</v>
      </c>
      <c r="U380" s="90">
        <f>IF(ISBLANK(S380),0,IF(ISNUMBER(SEARCH("+",S380)),RIGHT(S380,LEN(S380)-SEARCH("+",S380,1)),RIGHT(S380,LEN(S380)-SEARCH("-",S380,1)+1)))</f>
        <v>0</v>
      </c>
    </row>
    <row r="381" spans="14:21" x14ac:dyDescent="0.2">
      <c r="N381" s="90" t="str">
        <f>IF(ISBLANK(R381),"",COUNTA($R$2:R381))</f>
        <v/>
      </c>
      <c r="O381" s="90" t="str">
        <f>IF(ISBLANK(R381),"",IF(ISNUMBER(SEARCH("+",R381)),LEFT(R381,SEARCH("+",R381,1)-1),LEFT(R381,SEARCH("-",R381,1)-1)))</f>
        <v/>
      </c>
      <c r="P381" s="90">
        <f>IF(VALUE(T381)&gt;0,-20,IF(VALUE(T381)&gt;VALUE(U381),-20,T381))</f>
        <v>0</v>
      </c>
      <c r="Q381" s="90">
        <f>IF(VALUE(U381)&gt;0,-20,IF(VALUE(U381)&gt;VALUE(T381),-20,U381))</f>
        <v>0</v>
      </c>
      <c r="T381" s="90">
        <f>IF(ISBLANK(R381),0,IF(ISNUMBER(SEARCH("+",R381)),RIGHT(R381,LEN(R381)-SEARCH("+",R381,1)),RIGHT(R381,LEN(R381)-SEARCH("-",R381,1)+1)))</f>
        <v>0</v>
      </c>
      <c r="U381" s="90">
        <f>IF(ISBLANK(S381),0,IF(ISNUMBER(SEARCH("+",S381)),RIGHT(S381,LEN(S381)-SEARCH("+",S381,1)),RIGHT(S381,LEN(S381)-SEARCH("-",S381,1)+1)))</f>
        <v>0</v>
      </c>
    </row>
    <row r="382" spans="14:21" x14ac:dyDescent="0.2">
      <c r="N382" s="90" t="str">
        <f>IF(ISBLANK(R382),"",COUNTA($R$2:R382))</f>
        <v/>
      </c>
      <c r="O382" s="90" t="str">
        <f>IF(ISBLANK(R382),"",IF(ISNUMBER(SEARCH("+",R382)),LEFT(R382,SEARCH("+",R382,1)-1),LEFT(R382,SEARCH("-",R382,1)-1)))</f>
        <v/>
      </c>
      <c r="P382" s="90">
        <f>IF(VALUE(T382)&gt;0,-20,IF(VALUE(T382)&gt;VALUE(U382),-20,T382))</f>
        <v>0</v>
      </c>
      <c r="Q382" s="90">
        <f>IF(VALUE(U382)&gt;0,-20,IF(VALUE(U382)&gt;VALUE(T382),-20,U382))</f>
        <v>0</v>
      </c>
      <c r="T382" s="90">
        <f>IF(ISBLANK(R382),0,IF(ISNUMBER(SEARCH("+",R382)),RIGHT(R382,LEN(R382)-SEARCH("+",R382,1)),RIGHT(R382,LEN(R382)-SEARCH("-",R382,1)+1)))</f>
        <v>0</v>
      </c>
      <c r="U382" s="90">
        <f>IF(ISBLANK(S382),0,IF(ISNUMBER(SEARCH("+",S382)),RIGHT(S382,LEN(S382)-SEARCH("+",S382,1)),RIGHT(S382,LEN(S382)-SEARCH("-",S382,1)+1)))</f>
        <v>0</v>
      </c>
    </row>
    <row r="383" spans="14:21" x14ac:dyDescent="0.2">
      <c r="N383" s="90" t="str">
        <f>IF(ISBLANK(R383),"",COUNTA($R$2:R383))</f>
        <v/>
      </c>
      <c r="O383" s="90" t="str">
        <f>IF(ISBLANK(R383),"",IF(ISNUMBER(SEARCH("+",R383)),LEFT(R383,SEARCH("+",R383,1)-1),LEFT(R383,SEARCH("-",R383,1)-1)))</f>
        <v/>
      </c>
      <c r="P383" s="90">
        <f>IF(VALUE(T383)&gt;0,-20,IF(VALUE(T383)&gt;VALUE(U383),-20,T383))</f>
        <v>0</v>
      </c>
      <c r="Q383" s="90">
        <f>IF(VALUE(U383)&gt;0,-20,IF(VALUE(U383)&gt;VALUE(T383),-20,U383))</f>
        <v>0</v>
      </c>
      <c r="T383" s="90">
        <f>IF(ISBLANK(R383),0,IF(ISNUMBER(SEARCH("+",R383)),RIGHT(R383,LEN(R383)-SEARCH("+",R383,1)),RIGHT(R383,LEN(R383)-SEARCH("-",R383,1)+1)))</f>
        <v>0</v>
      </c>
      <c r="U383" s="90">
        <f>IF(ISBLANK(S383),0,IF(ISNUMBER(SEARCH("+",S383)),RIGHT(S383,LEN(S383)-SEARCH("+",S383,1)),RIGHT(S383,LEN(S383)-SEARCH("-",S383,1)+1)))</f>
        <v>0</v>
      </c>
    </row>
    <row r="384" spans="14:21" x14ac:dyDescent="0.2">
      <c r="N384" s="90" t="str">
        <f>IF(ISBLANK(R384),"",COUNTA($R$2:R384))</f>
        <v/>
      </c>
      <c r="O384" s="90" t="str">
        <f>IF(ISBLANK(R384),"",IF(ISNUMBER(SEARCH("+",R384)),LEFT(R384,SEARCH("+",R384,1)-1),LEFT(R384,SEARCH("-",R384,1)-1)))</f>
        <v/>
      </c>
      <c r="P384" s="90">
        <f>IF(VALUE(T384)&gt;0,-20,IF(VALUE(T384)&gt;VALUE(U384),-20,T384))</f>
        <v>0</v>
      </c>
      <c r="Q384" s="90">
        <f>IF(VALUE(U384)&gt;0,-20,IF(VALUE(U384)&gt;VALUE(T384),-20,U384))</f>
        <v>0</v>
      </c>
      <c r="T384" s="90">
        <f>IF(ISBLANK(R384),0,IF(ISNUMBER(SEARCH("+",R384)),RIGHT(R384,LEN(R384)-SEARCH("+",R384,1)),RIGHT(R384,LEN(R384)-SEARCH("-",R384,1)+1)))</f>
        <v>0</v>
      </c>
      <c r="U384" s="90">
        <f>IF(ISBLANK(S384),0,IF(ISNUMBER(SEARCH("+",S384)),RIGHT(S384,LEN(S384)-SEARCH("+",S384,1)),RIGHT(S384,LEN(S384)-SEARCH("-",S384,1)+1)))</f>
        <v>0</v>
      </c>
    </row>
    <row r="385" spans="14:21" x14ac:dyDescent="0.2">
      <c r="N385" s="90" t="str">
        <f>IF(ISBLANK(R385),"",COUNTA($R$2:R385))</f>
        <v/>
      </c>
      <c r="O385" s="90" t="str">
        <f>IF(ISBLANK(R385),"",IF(ISNUMBER(SEARCH("+",R385)),LEFT(R385,SEARCH("+",R385,1)-1),LEFT(R385,SEARCH("-",R385,1)-1)))</f>
        <v/>
      </c>
      <c r="P385" s="90">
        <f>IF(VALUE(T385)&gt;0,-20,IF(VALUE(T385)&gt;VALUE(U385),-20,T385))</f>
        <v>0</v>
      </c>
      <c r="Q385" s="90">
        <f>IF(VALUE(U385)&gt;0,-20,IF(VALUE(U385)&gt;VALUE(T385),-20,U385))</f>
        <v>0</v>
      </c>
      <c r="T385" s="90">
        <f>IF(ISBLANK(R385),0,IF(ISNUMBER(SEARCH("+",R385)),RIGHT(R385,LEN(R385)-SEARCH("+",R385,1)),RIGHT(R385,LEN(R385)-SEARCH("-",R385,1)+1)))</f>
        <v>0</v>
      </c>
      <c r="U385" s="90">
        <f>IF(ISBLANK(S385),0,IF(ISNUMBER(SEARCH("+",S385)),RIGHT(S385,LEN(S385)-SEARCH("+",S385,1)),RIGHT(S385,LEN(S385)-SEARCH("-",S385,1)+1)))</f>
        <v>0</v>
      </c>
    </row>
    <row r="386" spans="14:21" x14ac:dyDescent="0.2">
      <c r="N386" s="90" t="str">
        <f>IF(ISBLANK(R386),"",COUNTA($R$2:R386))</f>
        <v/>
      </c>
      <c r="O386" s="90" t="str">
        <f>IF(ISBLANK(R386),"",IF(ISNUMBER(SEARCH("+",R386)),LEFT(R386,SEARCH("+",R386,1)-1),LEFT(R386,SEARCH("-",R386,1)-1)))</f>
        <v/>
      </c>
      <c r="P386" s="90">
        <f>IF(VALUE(T386)&gt;0,-20,IF(VALUE(T386)&gt;VALUE(U386),-20,T386))</f>
        <v>0</v>
      </c>
      <c r="Q386" s="90">
        <f>IF(VALUE(U386)&gt;0,-20,IF(VALUE(U386)&gt;VALUE(T386),-20,U386))</f>
        <v>0</v>
      </c>
      <c r="T386" s="90">
        <f>IF(ISBLANK(R386),0,IF(ISNUMBER(SEARCH("+",R386)),RIGHT(R386,LEN(R386)-SEARCH("+",R386,1)),RIGHT(R386,LEN(R386)-SEARCH("-",R386,1)+1)))</f>
        <v>0</v>
      </c>
      <c r="U386" s="90">
        <f>IF(ISBLANK(S386),0,IF(ISNUMBER(SEARCH("+",S386)),RIGHT(S386,LEN(S386)-SEARCH("+",S386,1)),RIGHT(S386,LEN(S386)-SEARCH("-",S386,1)+1)))</f>
        <v>0</v>
      </c>
    </row>
    <row r="387" spans="14:21" x14ac:dyDescent="0.2">
      <c r="N387" s="90" t="str">
        <f>IF(ISBLANK(R387),"",COUNTA($R$2:R387))</f>
        <v/>
      </c>
      <c r="O387" s="90" t="str">
        <f>IF(ISBLANK(R387),"",IF(ISNUMBER(SEARCH("+",R387)),LEFT(R387,SEARCH("+",R387,1)-1),LEFT(R387,SEARCH("-",R387,1)-1)))</f>
        <v/>
      </c>
      <c r="P387" s="90">
        <f>IF(VALUE(T387)&gt;0,-20,IF(VALUE(T387)&gt;VALUE(U387),-20,T387))</f>
        <v>0</v>
      </c>
      <c r="Q387" s="90">
        <f>IF(VALUE(U387)&gt;0,-20,IF(VALUE(U387)&gt;VALUE(T387),-20,U387))</f>
        <v>0</v>
      </c>
      <c r="T387" s="90">
        <f>IF(ISBLANK(R387),0,IF(ISNUMBER(SEARCH("+",R387)),RIGHT(R387,LEN(R387)-SEARCH("+",R387,1)),RIGHT(R387,LEN(R387)-SEARCH("-",R387,1)+1)))</f>
        <v>0</v>
      </c>
      <c r="U387" s="90">
        <f>IF(ISBLANK(S387),0,IF(ISNUMBER(SEARCH("+",S387)),RIGHT(S387,LEN(S387)-SEARCH("+",S387,1)),RIGHT(S387,LEN(S387)-SEARCH("-",S387,1)+1)))</f>
        <v>0</v>
      </c>
    </row>
    <row r="388" spans="14:21" x14ac:dyDescent="0.2">
      <c r="N388" s="90" t="str">
        <f>IF(ISBLANK(R388),"",COUNTA($R$2:R388))</f>
        <v/>
      </c>
      <c r="O388" s="90" t="str">
        <f>IF(ISBLANK(R388),"",IF(ISNUMBER(SEARCH("+",R388)),LEFT(R388,SEARCH("+",R388,1)-1),LEFT(R388,SEARCH("-",R388,1)-1)))</f>
        <v/>
      </c>
      <c r="P388" s="90">
        <f>IF(VALUE(T388)&gt;0,-20,IF(VALUE(T388)&gt;VALUE(U388),-20,T388))</f>
        <v>0</v>
      </c>
      <c r="Q388" s="90">
        <f>IF(VALUE(U388)&gt;0,-20,IF(VALUE(U388)&gt;VALUE(T388),-20,U388))</f>
        <v>0</v>
      </c>
      <c r="T388" s="90">
        <f>IF(ISBLANK(R388),0,IF(ISNUMBER(SEARCH("+",R388)),RIGHT(R388,LEN(R388)-SEARCH("+",R388,1)),RIGHT(R388,LEN(R388)-SEARCH("-",R388,1)+1)))</f>
        <v>0</v>
      </c>
      <c r="U388" s="90">
        <f>IF(ISBLANK(S388),0,IF(ISNUMBER(SEARCH("+",S388)),RIGHT(S388,LEN(S388)-SEARCH("+",S388,1)),RIGHT(S388,LEN(S388)-SEARCH("-",S388,1)+1)))</f>
        <v>0</v>
      </c>
    </row>
    <row r="389" spans="14:21" x14ac:dyDescent="0.2">
      <c r="N389" s="90" t="str">
        <f>IF(ISBLANK(R389),"",COUNTA($R$2:R389))</f>
        <v/>
      </c>
      <c r="O389" s="90" t="str">
        <f>IF(ISBLANK(R389),"",IF(ISNUMBER(SEARCH("+",R389)),LEFT(R389,SEARCH("+",R389,1)-1),LEFT(R389,SEARCH("-",R389,1)-1)))</f>
        <v/>
      </c>
      <c r="P389" s="90">
        <f>IF(VALUE(T389)&gt;0,-20,IF(VALUE(T389)&gt;VALUE(U389),-20,T389))</f>
        <v>0</v>
      </c>
      <c r="Q389" s="90">
        <f>IF(VALUE(U389)&gt;0,-20,IF(VALUE(U389)&gt;VALUE(T389),-20,U389))</f>
        <v>0</v>
      </c>
      <c r="T389" s="90">
        <f>IF(ISBLANK(R389),0,IF(ISNUMBER(SEARCH("+",R389)),RIGHT(R389,LEN(R389)-SEARCH("+",R389,1)),RIGHT(R389,LEN(R389)-SEARCH("-",R389,1)+1)))</f>
        <v>0</v>
      </c>
      <c r="U389" s="90">
        <f>IF(ISBLANK(S389),0,IF(ISNUMBER(SEARCH("+",S389)),RIGHT(S389,LEN(S389)-SEARCH("+",S389,1)),RIGHT(S389,LEN(S389)-SEARCH("-",S389,1)+1)))</f>
        <v>0</v>
      </c>
    </row>
    <row r="390" spans="14:21" x14ac:dyDescent="0.2">
      <c r="N390" s="90" t="str">
        <f>IF(ISBLANK(R390),"",COUNTA($R$2:R390))</f>
        <v/>
      </c>
      <c r="O390" s="90" t="str">
        <f>IF(ISBLANK(R390),"",IF(ISNUMBER(SEARCH("+",R390)),LEFT(R390,SEARCH("+",R390,1)-1),LEFT(R390,SEARCH("-",R390,1)-1)))</f>
        <v/>
      </c>
      <c r="P390" s="90">
        <f>IF(VALUE(T390)&gt;0,-20,IF(VALUE(T390)&gt;VALUE(U390),-20,T390))</f>
        <v>0</v>
      </c>
      <c r="Q390" s="90">
        <f>IF(VALUE(U390)&gt;0,-20,IF(VALUE(U390)&gt;VALUE(T390),-20,U390))</f>
        <v>0</v>
      </c>
      <c r="T390" s="90">
        <f>IF(ISBLANK(R390),0,IF(ISNUMBER(SEARCH("+",R390)),RIGHT(R390,LEN(R390)-SEARCH("+",R390,1)),RIGHT(R390,LEN(R390)-SEARCH("-",R390,1)+1)))</f>
        <v>0</v>
      </c>
      <c r="U390" s="90">
        <f>IF(ISBLANK(S390),0,IF(ISNUMBER(SEARCH("+",S390)),RIGHT(S390,LEN(S390)-SEARCH("+",S390,1)),RIGHT(S390,LEN(S390)-SEARCH("-",S390,1)+1)))</f>
        <v>0</v>
      </c>
    </row>
    <row r="391" spans="14:21" x14ac:dyDescent="0.2">
      <c r="N391" s="90" t="str">
        <f>IF(ISBLANK(R391),"",COUNTA($R$2:R391))</f>
        <v/>
      </c>
      <c r="O391" s="90" t="str">
        <f>IF(ISBLANK(R391),"",IF(ISNUMBER(SEARCH("+",R391)),LEFT(R391,SEARCH("+",R391,1)-1),LEFT(R391,SEARCH("-",R391,1)-1)))</f>
        <v/>
      </c>
      <c r="P391" s="90">
        <f>IF(VALUE(T391)&gt;0,-20,IF(VALUE(T391)&gt;VALUE(U391),-20,T391))</f>
        <v>0</v>
      </c>
      <c r="Q391" s="90">
        <f>IF(VALUE(U391)&gt;0,-20,IF(VALUE(U391)&gt;VALUE(T391),-20,U391))</f>
        <v>0</v>
      </c>
      <c r="T391" s="90">
        <f>IF(ISBLANK(R391),0,IF(ISNUMBER(SEARCH("+",R391)),RIGHT(R391,LEN(R391)-SEARCH("+",R391,1)),RIGHT(R391,LEN(R391)-SEARCH("-",R391,1)+1)))</f>
        <v>0</v>
      </c>
      <c r="U391" s="90">
        <f>IF(ISBLANK(S391),0,IF(ISNUMBER(SEARCH("+",S391)),RIGHT(S391,LEN(S391)-SEARCH("+",S391,1)),RIGHT(S391,LEN(S391)-SEARCH("-",S391,1)+1)))</f>
        <v>0</v>
      </c>
    </row>
    <row r="392" spans="14:21" x14ac:dyDescent="0.2">
      <c r="N392" s="90" t="str">
        <f>IF(ISBLANK(R392),"",COUNTA($R$2:R392))</f>
        <v/>
      </c>
      <c r="O392" s="90" t="str">
        <f>IF(ISBLANK(R392),"",IF(ISNUMBER(SEARCH("+",R392)),LEFT(R392,SEARCH("+",R392,1)-1),LEFT(R392,SEARCH("-",R392,1)-1)))</f>
        <v/>
      </c>
      <c r="P392" s="90">
        <f>IF(VALUE(T392)&gt;0,-20,IF(VALUE(T392)&gt;VALUE(U392),-20,T392))</f>
        <v>0</v>
      </c>
      <c r="Q392" s="90">
        <f>IF(VALUE(U392)&gt;0,-20,IF(VALUE(U392)&gt;VALUE(T392),-20,U392))</f>
        <v>0</v>
      </c>
      <c r="T392" s="90">
        <f>IF(ISBLANK(R392),0,IF(ISNUMBER(SEARCH("+",R392)),RIGHT(R392,LEN(R392)-SEARCH("+",R392,1)),RIGHT(R392,LEN(R392)-SEARCH("-",R392,1)+1)))</f>
        <v>0</v>
      </c>
      <c r="U392" s="90">
        <f>IF(ISBLANK(S392),0,IF(ISNUMBER(SEARCH("+",S392)),RIGHT(S392,LEN(S392)-SEARCH("+",S392,1)),RIGHT(S392,LEN(S392)-SEARCH("-",S392,1)+1)))</f>
        <v>0</v>
      </c>
    </row>
    <row r="393" spans="14:21" x14ac:dyDescent="0.2">
      <c r="N393" s="90" t="str">
        <f>IF(ISBLANK(R393),"",COUNTA($R$2:R393))</f>
        <v/>
      </c>
      <c r="O393" s="90" t="str">
        <f>IF(ISBLANK(R393),"",IF(ISNUMBER(SEARCH("+",R393)),LEFT(R393,SEARCH("+",R393,1)-1),LEFT(R393,SEARCH("-",R393,1)-1)))</f>
        <v/>
      </c>
      <c r="P393" s="90">
        <f>IF(VALUE(T393)&gt;0,-20,IF(VALUE(T393)&gt;VALUE(U393),-20,T393))</f>
        <v>0</v>
      </c>
      <c r="Q393" s="90">
        <f>IF(VALUE(U393)&gt;0,-20,IF(VALUE(U393)&gt;VALUE(T393),-20,U393))</f>
        <v>0</v>
      </c>
      <c r="T393" s="90">
        <f>IF(ISBLANK(R393),0,IF(ISNUMBER(SEARCH("+",R393)),RIGHT(R393,LEN(R393)-SEARCH("+",R393,1)),RIGHT(R393,LEN(R393)-SEARCH("-",R393,1)+1)))</f>
        <v>0</v>
      </c>
      <c r="U393" s="90">
        <f>IF(ISBLANK(S393),0,IF(ISNUMBER(SEARCH("+",S393)),RIGHT(S393,LEN(S393)-SEARCH("+",S393,1)),RIGHT(S393,LEN(S393)-SEARCH("-",S393,1)+1)))</f>
        <v>0</v>
      </c>
    </row>
    <row r="394" spans="14:21" x14ac:dyDescent="0.2">
      <c r="N394" s="90" t="str">
        <f>IF(ISBLANK(R394),"",COUNTA($R$2:R394))</f>
        <v/>
      </c>
      <c r="O394" s="90" t="str">
        <f>IF(ISBLANK(R394),"",IF(ISNUMBER(SEARCH("+",R394)),LEFT(R394,SEARCH("+",R394,1)-1),LEFT(R394,SEARCH("-",R394,1)-1)))</f>
        <v/>
      </c>
      <c r="P394" s="90">
        <f>IF(VALUE(T394)&gt;0,-20,IF(VALUE(T394)&gt;VALUE(U394),-20,T394))</f>
        <v>0</v>
      </c>
      <c r="Q394" s="90">
        <f>IF(VALUE(U394)&gt;0,-20,IF(VALUE(U394)&gt;VALUE(T394),-20,U394))</f>
        <v>0</v>
      </c>
      <c r="T394" s="90">
        <f>IF(ISBLANK(R394),0,IF(ISNUMBER(SEARCH("+",R394)),RIGHT(R394,LEN(R394)-SEARCH("+",R394,1)),RIGHT(R394,LEN(R394)-SEARCH("-",R394,1)+1)))</f>
        <v>0</v>
      </c>
      <c r="U394" s="90">
        <f>IF(ISBLANK(S394),0,IF(ISNUMBER(SEARCH("+",S394)),RIGHT(S394,LEN(S394)-SEARCH("+",S394,1)),RIGHT(S394,LEN(S394)-SEARCH("-",S394,1)+1)))</f>
        <v>0</v>
      </c>
    </row>
    <row r="395" spans="14:21" x14ac:dyDescent="0.2">
      <c r="N395" s="90" t="str">
        <f>IF(ISBLANK(R395),"",COUNTA($R$2:R395))</f>
        <v/>
      </c>
      <c r="O395" s="90" t="str">
        <f>IF(ISBLANK(R395),"",IF(ISNUMBER(SEARCH("+",R395)),LEFT(R395,SEARCH("+",R395,1)-1),LEFT(R395,SEARCH("-",R395,1)-1)))</f>
        <v/>
      </c>
      <c r="P395" s="90">
        <f>IF(VALUE(T395)&gt;0,-20,IF(VALUE(T395)&gt;VALUE(U395),-20,T395))</f>
        <v>0</v>
      </c>
      <c r="Q395" s="90">
        <f>IF(VALUE(U395)&gt;0,-20,IF(VALUE(U395)&gt;VALUE(T395),-20,U395))</f>
        <v>0</v>
      </c>
      <c r="T395" s="90">
        <f>IF(ISBLANK(R395),0,IF(ISNUMBER(SEARCH("+",R395)),RIGHT(R395,LEN(R395)-SEARCH("+",R395,1)),RIGHT(R395,LEN(R395)-SEARCH("-",R395,1)+1)))</f>
        <v>0</v>
      </c>
      <c r="U395" s="90">
        <f>IF(ISBLANK(S395),0,IF(ISNUMBER(SEARCH("+",S395)),RIGHT(S395,LEN(S395)-SEARCH("+",S395,1)),RIGHT(S395,LEN(S395)-SEARCH("-",S395,1)+1)))</f>
        <v>0</v>
      </c>
    </row>
    <row r="396" spans="14:21" x14ac:dyDescent="0.2">
      <c r="N396" s="90" t="str">
        <f>IF(ISBLANK(R396),"",COUNTA($R$2:R396))</f>
        <v/>
      </c>
      <c r="O396" s="90" t="str">
        <f>IF(ISBLANK(R396),"",IF(ISNUMBER(SEARCH("+",R396)),LEFT(R396,SEARCH("+",R396,1)-1),LEFT(R396,SEARCH("-",R396,1)-1)))</f>
        <v/>
      </c>
      <c r="P396" s="90">
        <f>IF(VALUE(T396)&gt;0,-20,IF(VALUE(T396)&gt;VALUE(U396),-20,T396))</f>
        <v>0</v>
      </c>
      <c r="Q396" s="90">
        <f>IF(VALUE(U396)&gt;0,-20,IF(VALUE(U396)&gt;VALUE(T396),-20,U396))</f>
        <v>0</v>
      </c>
      <c r="T396" s="90">
        <f>IF(ISBLANK(R396),0,IF(ISNUMBER(SEARCH("+",R396)),RIGHT(R396,LEN(R396)-SEARCH("+",R396,1)),RIGHT(R396,LEN(R396)-SEARCH("-",R396,1)+1)))</f>
        <v>0</v>
      </c>
      <c r="U396" s="90">
        <f>IF(ISBLANK(S396),0,IF(ISNUMBER(SEARCH("+",S396)),RIGHT(S396,LEN(S396)-SEARCH("+",S396,1)),RIGHT(S396,LEN(S396)-SEARCH("-",S396,1)+1)))</f>
        <v>0</v>
      </c>
    </row>
    <row r="397" spans="14:21" x14ac:dyDescent="0.2">
      <c r="N397" s="90" t="str">
        <f>IF(ISBLANK(R397),"",COUNTA($R$2:R397))</f>
        <v/>
      </c>
      <c r="O397" s="90" t="str">
        <f>IF(ISBLANK(R397),"",IF(ISNUMBER(SEARCH("+",R397)),LEFT(R397,SEARCH("+",R397,1)-1),LEFT(R397,SEARCH("-",R397,1)-1)))</f>
        <v/>
      </c>
      <c r="P397" s="90">
        <f>IF(VALUE(T397)&gt;0,-20,IF(VALUE(T397)&gt;VALUE(U397),-20,T397))</f>
        <v>0</v>
      </c>
      <c r="Q397" s="90">
        <f>IF(VALUE(U397)&gt;0,-20,IF(VALUE(U397)&gt;VALUE(T397),-20,U397))</f>
        <v>0</v>
      </c>
      <c r="T397" s="90">
        <f>IF(ISBLANK(R397),0,IF(ISNUMBER(SEARCH("+",R397)),RIGHT(R397,LEN(R397)-SEARCH("+",R397,1)),RIGHT(R397,LEN(R397)-SEARCH("-",R397,1)+1)))</f>
        <v>0</v>
      </c>
      <c r="U397" s="90">
        <f>IF(ISBLANK(S397),0,IF(ISNUMBER(SEARCH("+",S397)),RIGHT(S397,LEN(S397)-SEARCH("+",S397,1)),RIGHT(S397,LEN(S397)-SEARCH("-",S397,1)+1)))</f>
        <v>0</v>
      </c>
    </row>
    <row r="398" spans="14:21" x14ac:dyDescent="0.2">
      <c r="N398" s="90" t="str">
        <f>IF(ISBLANK(R398),"",COUNTA($R$2:R398))</f>
        <v/>
      </c>
      <c r="O398" s="90" t="str">
        <f>IF(ISBLANK(R398),"",IF(ISNUMBER(SEARCH("+",R398)),LEFT(R398,SEARCH("+",R398,1)-1),LEFT(R398,SEARCH("-",R398,1)-1)))</f>
        <v/>
      </c>
      <c r="P398" s="90">
        <f>IF(VALUE(T398)&gt;0,-20,IF(VALUE(T398)&gt;VALUE(U398),-20,T398))</f>
        <v>0</v>
      </c>
      <c r="Q398" s="90">
        <f>IF(VALUE(U398)&gt;0,-20,IF(VALUE(U398)&gt;VALUE(T398),-20,U398))</f>
        <v>0</v>
      </c>
      <c r="T398" s="90">
        <f>IF(ISBLANK(R398),0,IF(ISNUMBER(SEARCH("+",R398)),RIGHT(R398,LEN(R398)-SEARCH("+",R398,1)),RIGHT(R398,LEN(R398)-SEARCH("-",R398,1)+1)))</f>
        <v>0</v>
      </c>
      <c r="U398" s="90">
        <f>IF(ISBLANK(S398),0,IF(ISNUMBER(SEARCH("+",S398)),RIGHT(S398,LEN(S398)-SEARCH("+",S398,1)),RIGHT(S398,LEN(S398)-SEARCH("-",S398,1)+1)))</f>
        <v>0</v>
      </c>
    </row>
    <row r="399" spans="14:21" x14ac:dyDescent="0.2">
      <c r="N399" s="90" t="str">
        <f>IF(ISBLANK(R399),"",COUNTA($R$2:R399))</f>
        <v/>
      </c>
      <c r="O399" s="90" t="str">
        <f>IF(ISBLANK(R399),"",IF(ISNUMBER(SEARCH("+",R399)),LEFT(R399,SEARCH("+",R399,1)-1),LEFT(R399,SEARCH("-",R399,1)-1)))</f>
        <v/>
      </c>
      <c r="P399" s="90">
        <f>IF(VALUE(T399)&gt;0,-20,IF(VALUE(T399)&gt;VALUE(U399),-20,T399))</f>
        <v>0</v>
      </c>
      <c r="Q399" s="90">
        <f>IF(VALUE(U399)&gt;0,-20,IF(VALUE(U399)&gt;VALUE(T399),-20,U399))</f>
        <v>0</v>
      </c>
      <c r="T399" s="90">
        <f>IF(ISBLANK(R399),0,IF(ISNUMBER(SEARCH("+",R399)),RIGHT(R399,LEN(R399)-SEARCH("+",R399,1)),RIGHT(R399,LEN(R399)-SEARCH("-",R399,1)+1)))</f>
        <v>0</v>
      </c>
      <c r="U399" s="90">
        <f>IF(ISBLANK(S399),0,IF(ISNUMBER(SEARCH("+",S399)),RIGHT(S399,LEN(S399)-SEARCH("+",S399,1)),RIGHT(S399,LEN(S399)-SEARCH("-",S399,1)+1)))</f>
        <v>0</v>
      </c>
    </row>
    <row r="400" spans="14:21" x14ac:dyDescent="0.2">
      <c r="N400" s="90" t="str">
        <f>IF(ISBLANK(R400),"",COUNTA($R$2:R400))</f>
        <v/>
      </c>
      <c r="O400" s="90" t="str">
        <f>IF(ISBLANK(R400),"",IF(ISNUMBER(SEARCH("+",R400)),LEFT(R400,SEARCH("+",R400,1)-1),LEFT(R400,SEARCH("-",R400,1)-1)))</f>
        <v/>
      </c>
      <c r="P400" s="90">
        <f>IF(VALUE(T400)&gt;0,-20,IF(VALUE(T400)&gt;VALUE(U400),-20,T400))</f>
        <v>0</v>
      </c>
      <c r="Q400" s="90">
        <f>IF(VALUE(U400)&gt;0,-20,IF(VALUE(U400)&gt;VALUE(T400),-20,U400))</f>
        <v>0</v>
      </c>
      <c r="T400" s="90">
        <f>IF(ISBLANK(R400),0,IF(ISNUMBER(SEARCH("+",R400)),RIGHT(R400,LEN(R400)-SEARCH("+",R400,1)),RIGHT(R400,LEN(R400)-SEARCH("-",R400,1)+1)))</f>
        <v>0</v>
      </c>
      <c r="U400" s="90">
        <f>IF(ISBLANK(S400),0,IF(ISNUMBER(SEARCH("+",S400)),RIGHT(S400,LEN(S400)-SEARCH("+",S400,1)),RIGHT(S400,LEN(S400)-SEARCH("-",S400,1)+1)))</f>
        <v>0</v>
      </c>
    </row>
    <row r="401" spans="14:21" x14ac:dyDescent="0.2">
      <c r="N401" s="90" t="str">
        <f>IF(ISBLANK(R401),"",COUNTA($R$2:R401))</f>
        <v/>
      </c>
      <c r="O401" s="90" t="str">
        <f>IF(ISBLANK(R401),"",IF(ISNUMBER(SEARCH("+",R401)),LEFT(R401,SEARCH("+",R401,1)-1),LEFT(R401,SEARCH("-",R401,1)-1)))</f>
        <v/>
      </c>
      <c r="P401" s="90">
        <f>IF(VALUE(T401)&gt;0,-20,IF(VALUE(T401)&gt;VALUE(U401),-20,T401))</f>
        <v>0</v>
      </c>
      <c r="Q401" s="90">
        <f>IF(VALUE(U401)&gt;0,-20,IF(VALUE(U401)&gt;VALUE(T401),-20,U401))</f>
        <v>0</v>
      </c>
      <c r="T401" s="90">
        <f>IF(ISBLANK(R401),0,IF(ISNUMBER(SEARCH("+",R401)),RIGHT(R401,LEN(R401)-SEARCH("+",R401,1)),RIGHT(R401,LEN(R401)-SEARCH("-",R401,1)+1)))</f>
        <v>0</v>
      </c>
      <c r="U401" s="90">
        <f>IF(ISBLANK(S401),0,IF(ISNUMBER(SEARCH("+",S401)),RIGHT(S401,LEN(S401)-SEARCH("+",S401,1)),RIGHT(S401,LEN(S401)-SEARCH("-",S401,1)+1)))</f>
        <v>0</v>
      </c>
    </row>
    <row r="402" spans="14:21" x14ac:dyDescent="0.2">
      <c r="N402" s="90" t="str">
        <f>IF(ISBLANK(R402),"",COUNTA($R$2:R402))</f>
        <v/>
      </c>
      <c r="O402" s="90" t="str">
        <f>IF(ISBLANK(R402),"",IF(ISNUMBER(SEARCH("+",R402)),LEFT(R402,SEARCH("+",R402,1)-1),LEFT(R402,SEARCH("-",R402,1)-1)))</f>
        <v/>
      </c>
      <c r="P402" s="90">
        <f>IF(VALUE(T402)&gt;0,-20,IF(VALUE(T402)&gt;VALUE(U402),-20,T402))</f>
        <v>0</v>
      </c>
      <c r="Q402" s="90">
        <f>IF(VALUE(U402)&gt;0,-20,IF(VALUE(U402)&gt;VALUE(T402),-20,U402))</f>
        <v>0</v>
      </c>
      <c r="T402" s="90">
        <f>IF(ISBLANK(R402),0,IF(ISNUMBER(SEARCH("+",R402)),RIGHT(R402,LEN(R402)-SEARCH("+",R402,1)),RIGHT(R402,LEN(R402)-SEARCH("-",R402,1)+1)))</f>
        <v>0</v>
      </c>
      <c r="U402" s="90">
        <f>IF(ISBLANK(S402),0,IF(ISNUMBER(SEARCH("+",S402)),RIGHT(S402,LEN(S402)-SEARCH("+",S402,1)),RIGHT(S402,LEN(S402)-SEARCH("-",S402,1)+1)))</f>
        <v>0</v>
      </c>
    </row>
    <row r="403" spans="14:21" x14ac:dyDescent="0.2">
      <c r="N403" s="90" t="str">
        <f>IF(ISBLANK(R403),"",COUNTA($R$2:R403))</f>
        <v/>
      </c>
      <c r="O403" s="90" t="str">
        <f>IF(ISBLANK(R403),"",IF(ISNUMBER(SEARCH("+",R403)),LEFT(R403,SEARCH("+",R403,1)-1),LEFT(R403,SEARCH("-",R403,1)-1)))</f>
        <v/>
      </c>
      <c r="P403" s="90">
        <f>IF(VALUE(T403)&gt;0,-20,IF(VALUE(T403)&gt;VALUE(U403),-20,T403))</f>
        <v>0</v>
      </c>
      <c r="Q403" s="90">
        <f>IF(VALUE(U403)&gt;0,-20,IF(VALUE(U403)&gt;VALUE(T403),-20,U403))</f>
        <v>0</v>
      </c>
      <c r="T403" s="90">
        <f>IF(ISBLANK(R403),0,IF(ISNUMBER(SEARCH("+",R403)),RIGHT(R403,LEN(R403)-SEARCH("+",R403,1)),RIGHT(R403,LEN(R403)-SEARCH("-",R403,1)+1)))</f>
        <v>0</v>
      </c>
      <c r="U403" s="90">
        <f>IF(ISBLANK(S403),0,IF(ISNUMBER(SEARCH("+",S403)),RIGHT(S403,LEN(S403)-SEARCH("+",S403,1)),RIGHT(S403,LEN(S403)-SEARCH("-",S403,1)+1)))</f>
        <v>0</v>
      </c>
    </row>
    <row r="404" spans="14:21" x14ac:dyDescent="0.2">
      <c r="N404" s="90" t="str">
        <f>IF(ISBLANK(R404),"",COUNTA($R$2:R404))</f>
        <v/>
      </c>
      <c r="O404" s="90" t="str">
        <f>IF(ISBLANK(R404),"",IF(ISNUMBER(SEARCH("+",R404)),LEFT(R404,SEARCH("+",R404,1)-1),LEFT(R404,SEARCH("-",R404,1)-1)))</f>
        <v/>
      </c>
      <c r="P404" s="90">
        <f>IF(VALUE(T404)&gt;0,-20,IF(VALUE(T404)&gt;VALUE(U404),-20,T404))</f>
        <v>0</v>
      </c>
      <c r="Q404" s="90">
        <f>IF(VALUE(U404)&gt;0,-20,IF(VALUE(U404)&gt;VALUE(T404),-20,U404))</f>
        <v>0</v>
      </c>
      <c r="T404" s="90">
        <f>IF(ISBLANK(R404),0,IF(ISNUMBER(SEARCH("+",R404)),RIGHT(R404,LEN(R404)-SEARCH("+",R404,1)),RIGHT(R404,LEN(R404)-SEARCH("-",R404,1)+1)))</f>
        <v>0</v>
      </c>
      <c r="U404" s="90">
        <f>IF(ISBLANK(S404),0,IF(ISNUMBER(SEARCH("+",S404)),RIGHT(S404,LEN(S404)-SEARCH("+",S404,1)),RIGHT(S404,LEN(S404)-SEARCH("-",S404,1)+1)))</f>
        <v>0</v>
      </c>
    </row>
    <row r="405" spans="14:21" x14ac:dyDescent="0.2">
      <c r="N405" s="90" t="str">
        <f>IF(ISBLANK(R405),"",COUNTA($R$2:R405))</f>
        <v/>
      </c>
      <c r="O405" s="90" t="str">
        <f>IF(ISBLANK(R405),"",IF(ISNUMBER(SEARCH("+",R405)),LEFT(R405,SEARCH("+",R405,1)-1),LEFT(R405,SEARCH("-",R405,1)-1)))</f>
        <v/>
      </c>
      <c r="P405" s="90">
        <f>IF(VALUE(T405)&gt;0,-20,IF(VALUE(T405)&gt;VALUE(U405),-20,T405))</f>
        <v>0</v>
      </c>
      <c r="Q405" s="90">
        <f>IF(VALUE(U405)&gt;0,-20,IF(VALUE(U405)&gt;VALUE(T405),-20,U405))</f>
        <v>0</v>
      </c>
      <c r="T405" s="90">
        <f>IF(ISBLANK(R405),0,IF(ISNUMBER(SEARCH("+",R405)),RIGHT(R405,LEN(R405)-SEARCH("+",R405,1)),RIGHT(R405,LEN(R405)-SEARCH("-",R405,1)+1)))</f>
        <v>0</v>
      </c>
      <c r="U405" s="90">
        <f>IF(ISBLANK(S405),0,IF(ISNUMBER(SEARCH("+",S405)),RIGHT(S405,LEN(S405)-SEARCH("+",S405,1)),RIGHT(S405,LEN(S405)-SEARCH("-",S405,1)+1)))</f>
        <v>0</v>
      </c>
    </row>
    <row r="406" spans="14:21" x14ac:dyDescent="0.2">
      <c r="N406" s="90" t="str">
        <f>IF(ISBLANK(R406),"",COUNTA($R$2:R406))</f>
        <v/>
      </c>
      <c r="O406" s="90" t="str">
        <f>IF(ISBLANK(R406),"",IF(ISNUMBER(SEARCH("+",R406)),LEFT(R406,SEARCH("+",R406,1)-1),LEFT(R406,SEARCH("-",R406,1)-1)))</f>
        <v/>
      </c>
      <c r="P406" s="90">
        <f>IF(VALUE(T406)&gt;0,-20,IF(VALUE(T406)&gt;VALUE(U406),-20,T406))</f>
        <v>0</v>
      </c>
      <c r="Q406" s="90">
        <f>IF(VALUE(U406)&gt;0,-20,IF(VALUE(U406)&gt;VALUE(T406),-20,U406))</f>
        <v>0</v>
      </c>
      <c r="T406" s="90">
        <f>IF(ISBLANK(R406),0,IF(ISNUMBER(SEARCH("+",R406)),RIGHT(R406,LEN(R406)-SEARCH("+",R406,1)),RIGHT(R406,LEN(R406)-SEARCH("-",R406,1)+1)))</f>
        <v>0</v>
      </c>
      <c r="U406" s="90">
        <f>IF(ISBLANK(S406),0,IF(ISNUMBER(SEARCH("+",S406)),RIGHT(S406,LEN(S406)-SEARCH("+",S406,1)),RIGHT(S406,LEN(S406)-SEARCH("-",S406,1)+1)))</f>
        <v>0</v>
      </c>
    </row>
    <row r="407" spans="14:21" x14ac:dyDescent="0.2">
      <c r="N407" s="90" t="str">
        <f>IF(ISBLANK(R407),"",COUNTA($R$2:R407))</f>
        <v/>
      </c>
      <c r="O407" s="90" t="str">
        <f>IF(ISBLANK(R407),"",IF(ISNUMBER(SEARCH("+",R407)),LEFT(R407,SEARCH("+",R407,1)-1),LEFT(R407,SEARCH("-",R407,1)-1)))</f>
        <v/>
      </c>
      <c r="P407" s="90">
        <f>IF(VALUE(T407)&gt;0,-20,IF(VALUE(T407)&gt;VALUE(U407),-20,T407))</f>
        <v>0</v>
      </c>
      <c r="Q407" s="90">
        <f>IF(VALUE(U407)&gt;0,-20,IF(VALUE(U407)&gt;VALUE(T407),-20,U407))</f>
        <v>0</v>
      </c>
      <c r="T407" s="90">
        <f>IF(ISBLANK(R407),0,IF(ISNUMBER(SEARCH("+",R407)),RIGHT(R407,LEN(R407)-SEARCH("+",R407,1)),RIGHT(R407,LEN(R407)-SEARCH("-",R407,1)+1)))</f>
        <v>0</v>
      </c>
      <c r="U407" s="90">
        <f>IF(ISBLANK(S407),0,IF(ISNUMBER(SEARCH("+",S407)),RIGHT(S407,LEN(S407)-SEARCH("+",S407,1)),RIGHT(S407,LEN(S407)-SEARCH("-",S407,1)+1)))</f>
        <v>0</v>
      </c>
    </row>
    <row r="408" spans="14:21" x14ac:dyDescent="0.2">
      <c r="N408" s="90" t="str">
        <f>IF(ISBLANK(R408),"",COUNTA($R$2:R408))</f>
        <v/>
      </c>
      <c r="O408" s="90" t="str">
        <f>IF(ISBLANK(R408),"",IF(ISNUMBER(SEARCH("+",R408)),LEFT(R408,SEARCH("+",R408,1)-1),LEFT(R408,SEARCH("-",R408,1)-1)))</f>
        <v/>
      </c>
      <c r="P408" s="90">
        <f>IF(VALUE(T408)&gt;0,-20,IF(VALUE(T408)&gt;VALUE(U408),-20,T408))</f>
        <v>0</v>
      </c>
      <c r="Q408" s="90">
        <f>IF(VALUE(U408)&gt;0,-20,IF(VALUE(U408)&gt;VALUE(T408),-20,U408))</f>
        <v>0</v>
      </c>
      <c r="T408" s="90">
        <f>IF(ISBLANK(R408),0,IF(ISNUMBER(SEARCH("+",R408)),RIGHT(R408,LEN(R408)-SEARCH("+",R408,1)),RIGHT(R408,LEN(R408)-SEARCH("-",R408,1)+1)))</f>
        <v>0</v>
      </c>
      <c r="U408" s="90">
        <f>IF(ISBLANK(S408),0,IF(ISNUMBER(SEARCH("+",S408)),RIGHT(S408,LEN(S408)-SEARCH("+",S408,1)),RIGHT(S408,LEN(S408)-SEARCH("-",S408,1)+1)))</f>
        <v>0</v>
      </c>
    </row>
    <row r="409" spans="14:21" x14ac:dyDescent="0.2">
      <c r="N409" s="90" t="str">
        <f>IF(ISBLANK(R409),"",COUNTA($R$2:R409))</f>
        <v/>
      </c>
      <c r="O409" s="90" t="str">
        <f>IF(ISBLANK(R409),"",IF(ISNUMBER(SEARCH("+",R409)),LEFT(R409,SEARCH("+",R409,1)-1),LEFT(R409,SEARCH("-",R409,1)-1)))</f>
        <v/>
      </c>
      <c r="P409" s="90">
        <f>IF(VALUE(T409)&gt;0,-20,IF(VALUE(T409)&gt;VALUE(U409),-20,T409))</f>
        <v>0</v>
      </c>
      <c r="Q409" s="90">
        <f>IF(VALUE(U409)&gt;0,-20,IF(VALUE(U409)&gt;VALUE(T409),-20,U409))</f>
        <v>0</v>
      </c>
      <c r="T409" s="90">
        <f>IF(ISBLANK(R409),0,IF(ISNUMBER(SEARCH("+",R409)),RIGHT(R409,LEN(R409)-SEARCH("+",R409,1)),RIGHT(R409,LEN(R409)-SEARCH("-",R409,1)+1)))</f>
        <v>0</v>
      </c>
      <c r="U409" s="90">
        <f>IF(ISBLANK(S409),0,IF(ISNUMBER(SEARCH("+",S409)),RIGHT(S409,LEN(S409)-SEARCH("+",S409,1)),RIGHT(S409,LEN(S409)-SEARCH("-",S409,1)+1)))</f>
        <v>0</v>
      </c>
    </row>
    <row r="410" spans="14:21" x14ac:dyDescent="0.2">
      <c r="N410" s="90" t="str">
        <f>IF(ISBLANK(R410),"",COUNTA($R$2:R410))</f>
        <v/>
      </c>
      <c r="O410" s="90" t="str">
        <f>IF(ISBLANK(R410),"",IF(ISNUMBER(SEARCH("+",R410)),LEFT(R410,SEARCH("+",R410,1)-1),LEFT(R410,SEARCH("-",R410,1)-1)))</f>
        <v/>
      </c>
      <c r="P410" s="90">
        <f>IF(VALUE(T410)&gt;0,-20,IF(VALUE(T410)&gt;VALUE(U410),-20,T410))</f>
        <v>0</v>
      </c>
      <c r="Q410" s="90">
        <f>IF(VALUE(U410)&gt;0,-20,IF(VALUE(U410)&gt;VALUE(T410),-20,U410))</f>
        <v>0</v>
      </c>
      <c r="T410" s="90">
        <f>IF(ISBLANK(R410),0,IF(ISNUMBER(SEARCH("+",R410)),RIGHT(R410,LEN(R410)-SEARCH("+",R410,1)),RIGHT(R410,LEN(R410)-SEARCH("-",R410,1)+1)))</f>
        <v>0</v>
      </c>
      <c r="U410" s="90">
        <f>IF(ISBLANK(S410),0,IF(ISNUMBER(SEARCH("+",S410)),RIGHT(S410,LEN(S410)-SEARCH("+",S410,1)),RIGHT(S410,LEN(S410)-SEARCH("-",S410,1)+1)))</f>
        <v>0</v>
      </c>
    </row>
    <row r="411" spans="14:21" x14ac:dyDescent="0.2">
      <c r="N411" s="90" t="str">
        <f>IF(ISBLANK(R411),"",COUNTA($R$2:R411))</f>
        <v/>
      </c>
      <c r="O411" s="90" t="str">
        <f>IF(ISBLANK(R411),"",IF(ISNUMBER(SEARCH("+",R411)),LEFT(R411,SEARCH("+",R411,1)-1),LEFT(R411,SEARCH("-",R411,1)-1)))</f>
        <v/>
      </c>
      <c r="P411" s="90">
        <f>IF(VALUE(T411)&gt;0,-20,IF(VALUE(T411)&gt;VALUE(U411),-20,T411))</f>
        <v>0</v>
      </c>
      <c r="Q411" s="90">
        <f>IF(VALUE(U411)&gt;0,-20,IF(VALUE(U411)&gt;VALUE(T411),-20,U411))</f>
        <v>0</v>
      </c>
      <c r="T411" s="90">
        <f>IF(ISBLANK(R411),0,IF(ISNUMBER(SEARCH("+",R411)),RIGHT(R411,LEN(R411)-SEARCH("+",R411,1)),RIGHT(R411,LEN(R411)-SEARCH("-",R411,1)+1)))</f>
        <v>0</v>
      </c>
      <c r="U411" s="90">
        <f>IF(ISBLANK(S411),0,IF(ISNUMBER(SEARCH("+",S411)),RIGHT(S411,LEN(S411)-SEARCH("+",S411,1)),RIGHT(S411,LEN(S411)-SEARCH("-",S411,1)+1)))</f>
        <v>0</v>
      </c>
    </row>
    <row r="412" spans="14:21" x14ac:dyDescent="0.2">
      <c r="N412" s="90" t="str">
        <f>IF(ISBLANK(R412),"",COUNTA($R$2:R412))</f>
        <v/>
      </c>
      <c r="O412" s="90" t="str">
        <f>IF(ISBLANK(R412),"",IF(ISNUMBER(SEARCH("+",R412)),LEFT(R412,SEARCH("+",R412,1)-1),LEFT(R412,SEARCH("-",R412,1)-1)))</f>
        <v/>
      </c>
      <c r="P412" s="90">
        <f>IF(VALUE(T412)&gt;0,-20,IF(VALUE(T412)&gt;VALUE(U412),-20,T412))</f>
        <v>0</v>
      </c>
      <c r="Q412" s="90">
        <f>IF(VALUE(U412)&gt;0,-20,IF(VALUE(U412)&gt;VALUE(T412),-20,U412))</f>
        <v>0</v>
      </c>
      <c r="T412" s="90">
        <f>IF(ISBLANK(R412),0,IF(ISNUMBER(SEARCH("+",R412)),RIGHT(R412,LEN(R412)-SEARCH("+",R412,1)),RIGHT(R412,LEN(R412)-SEARCH("-",R412,1)+1)))</f>
        <v>0</v>
      </c>
      <c r="U412" s="90">
        <f>IF(ISBLANK(S412),0,IF(ISNUMBER(SEARCH("+",S412)),RIGHT(S412,LEN(S412)-SEARCH("+",S412,1)),RIGHT(S412,LEN(S412)-SEARCH("-",S412,1)+1)))</f>
        <v>0</v>
      </c>
    </row>
    <row r="413" spans="14:21" x14ac:dyDescent="0.2">
      <c r="N413" s="90" t="str">
        <f>IF(ISBLANK(R413),"",COUNTA($R$2:R413))</f>
        <v/>
      </c>
      <c r="O413" s="90" t="str">
        <f>IF(ISBLANK(R413),"",IF(ISNUMBER(SEARCH("+",R413)),LEFT(R413,SEARCH("+",R413,1)-1),LEFT(R413,SEARCH("-",R413,1)-1)))</f>
        <v/>
      </c>
      <c r="P413" s="90">
        <f>IF(VALUE(T413)&gt;0,-20,IF(VALUE(T413)&gt;VALUE(U413),-20,T413))</f>
        <v>0</v>
      </c>
      <c r="Q413" s="90">
        <f>IF(VALUE(U413)&gt;0,-20,IF(VALUE(U413)&gt;VALUE(T413),-20,U413))</f>
        <v>0</v>
      </c>
      <c r="T413" s="90">
        <f>IF(ISBLANK(R413),0,IF(ISNUMBER(SEARCH("+",R413)),RIGHT(R413,LEN(R413)-SEARCH("+",R413,1)),RIGHT(R413,LEN(R413)-SEARCH("-",R413,1)+1)))</f>
        <v>0</v>
      </c>
      <c r="U413" s="90">
        <f>IF(ISBLANK(S413),0,IF(ISNUMBER(SEARCH("+",S413)),RIGHT(S413,LEN(S413)-SEARCH("+",S413,1)),RIGHT(S413,LEN(S413)-SEARCH("-",S413,1)+1)))</f>
        <v>0</v>
      </c>
    </row>
    <row r="414" spans="14:21" x14ac:dyDescent="0.2">
      <c r="N414" s="90" t="str">
        <f>IF(ISBLANK(R414),"",COUNTA($R$2:R414))</f>
        <v/>
      </c>
      <c r="O414" s="90" t="str">
        <f>IF(ISBLANK(R414),"",IF(ISNUMBER(SEARCH("+",R414)),LEFT(R414,SEARCH("+",R414,1)-1),LEFT(R414,SEARCH("-",R414,1)-1)))</f>
        <v/>
      </c>
      <c r="P414" s="90">
        <f>IF(VALUE(T414)&gt;0,-20,IF(VALUE(T414)&gt;VALUE(U414),-20,T414))</f>
        <v>0</v>
      </c>
      <c r="Q414" s="90">
        <f>IF(VALUE(U414)&gt;0,-20,IF(VALUE(U414)&gt;VALUE(T414),-20,U414))</f>
        <v>0</v>
      </c>
      <c r="T414" s="90">
        <f>IF(ISBLANK(R414),0,IF(ISNUMBER(SEARCH("+",R414)),RIGHT(R414,LEN(R414)-SEARCH("+",R414,1)),RIGHT(R414,LEN(R414)-SEARCH("-",R414,1)+1)))</f>
        <v>0</v>
      </c>
      <c r="U414" s="90">
        <f>IF(ISBLANK(S414),0,IF(ISNUMBER(SEARCH("+",S414)),RIGHT(S414,LEN(S414)-SEARCH("+",S414,1)),RIGHT(S414,LEN(S414)-SEARCH("-",S414,1)+1)))</f>
        <v>0</v>
      </c>
    </row>
    <row r="415" spans="14:21" x14ac:dyDescent="0.2">
      <c r="N415" s="90" t="str">
        <f>IF(ISBLANK(R415),"",COUNTA($R$2:R415))</f>
        <v/>
      </c>
      <c r="O415" s="90" t="str">
        <f>IF(ISBLANK(R415),"",IF(ISNUMBER(SEARCH("+",R415)),LEFT(R415,SEARCH("+",R415,1)-1),LEFT(R415,SEARCH("-",R415,1)-1)))</f>
        <v/>
      </c>
      <c r="P415" s="90">
        <f>IF(VALUE(T415)&gt;0,-20,IF(VALUE(T415)&gt;VALUE(U415),-20,T415))</f>
        <v>0</v>
      </c>
      <c r="Q415" s="90">
        <f>IF(VALUE(U415)&gt;0,-20,IF(VALUE(U415)&gt;VALUE(T415),-20,U415))</f>
        <v>0</v>
      </c>
      <c r="T415" s="90">
        <f>IF(ISBLANK(R415),0,IF(ISNUMBER(SEARCH("+",R415)),RIGHT(R415,LEN(R415)-SEARCH("+",R415,1)),RIGHT(R415,LEN(R415)-SEARCH("-",R415,1)+1)))</f>
        <v>0</v>
      </c>
      <c r="U415" s="90">
        <f>IF(ISBLANK(S415),0,IF(ISNUMBER(SEARCH("+",S415)),RIGHT(S415,LEN(S415)-SEARCH("+",S415,1)),RIGHT(S415,LEN(S415)-SEARCH("-",S415,1)+1)))</f>
        <v>0</v>
      </c>
    </row>
    <row r="416" spans="14:21" x14ac:dyDescent="0.2">
      <c r="N416" s="90" t="str">
        <f>IF(ISBLANK(R416),"",COUNTA($R$2:R416))</f>
        <v/>
      </c>
      <c r="O416" s="90" t="str">
        <f>IF(ISBLANK(R416),"",IF(ISNUMBER(SEARCH("+",R416)),LEFT(R416,SEARCH("+",R416,1)-1),LEFT(R416,SEARCH("-",R416,1)-1)))</f>
        <v/>
      </c>
      <c r="P416" s="90">
        <f>IF(VALUE(T416)&gt;0,-20,IF(VALUE(T416)&gt;VALUE(U416),-20,T416))</f>
        <v>0</v>
      </c>
      <c r="Q416" s="90">
        <f>IF(VALUE(U416)&gt;0,-20,IF(VALUE(U416)&gt;VALUE(T416),-20,U416))</f>
        <v>0</v>
      </c>
      <c r="T416" s="90">
        <f>IF(ISBLANK(R416),0,IF(ISNUMBER(SEARCH("+",R416)),RIGHT(R416,LEN(R416)-SEARCH("+",R416,1)),RIGHT(R416,LEN(R416)-SEARCH("-",R416,1)+1)))</f>
        <v>0</v>
      </c>
      <c r="U416" s="90">
        <f>IF(ISBLANK(S416),0,IF(ISNUMBER(SEARCH("+",S416)),RIGHT(S416,LEN(S416)-SEARCH("+",S416,1)),RIGHT(S416,LEN(S416)-SEARCH("-",S416,1)+1)))</f>
        <v>0</v>
      </c>
    </row>
    <row r="417" spans="14:21" x14ac:dyDescent="0.2">
      <c r="N417" s="90" t="str">
        <f>IF(ISBLANK(R417),"",COUNTA($R$2:R417))</f>
        <v/>
      </c>
      <c r="O417" s="90" t="str">
        <f>IF(ISBLANK(R417),"",IF(ISNUMBER(SEARCH("+",R417)),LEFT(R417,SEARCH("+",R417,1)-1),LEFT(R417,SEARCH("-",R417,1)-1)))</f>
        <v/>
      </c>
      <c r="P417" s="90">
        <f>IF(VALUE(T417)&gt;0,-20,IF(VALUE(T417)&gt;VALUE(U417),-20,T417))</f>
        <v>0</v>
      </c>
      <c r="Q417" s="90">
        <f>IF(VALUE(U417)&gt;0,-20,IF(VALUE(U417)&gt;VALUE(T417),-20,U417))</f>
        <v>0</v>
      </c>
      <c r="T417" s="90">
        <f>IF(ISBLANK(R417),0,IF(ISNUMBER(SEARCH("+",R417)),RIGHT(R417,LEN(R417)-SEARCH("+",R417,1)),RIGHT(R417,LEN(R417)-SEARCH("-",R417,1)+1)))</f>
        <v>0</v>
      </c>
      <c r="U417" s="90">
        <f>IF(ISBLANK(S417),0,IF(ISNUMBER(SEARCH("+",S417)),RIGHT(S417,LEN(S417)-SEARCH("+",S417,1)),RIGHT(S417,LEN(S417)-SEARCH("-",S417,1)+1)))</f>
        <v>0</v>
      </c>
    </row>
    <row r="418" spans="14:21" x14ac:dyDescent="0.2">
      <c r="N418" s="90" t="str">
        <f>IF(ISBLANK(R418),"",COUNTA($R$2:R418))</f>
        <v/>
      </c>
      <c r="O418" s="90" t="str">
        <f>IF(ISBLANK(R418),"",IF(ISNUMBER(SEARCH("+",R418)),LEFT(R418,SEARCH("+",R418,1)-1),LEFT(R418,SEARCH("-",R418,1)-1)))</f>
        <v/>
      </c>
      <c r="P418" s="90">
        <f>IF(VALUE(T418)&gt;0,-20,IF(VALUE(T418)&gt;VALUE(U418),-20,T418))</f>
        <v>0</v>
      </c>
      <c r="Q418" s="90">
        <f>IF(VALUE(U418)&gt;0,-20,IF(VALUE(U418)&gt;VALUE(T418),-20,U418))</f>
        <v>0</v>
      </c>
      <c r="T418" s="90">
        <f>IF(ISBLANK(R418),0,IF(ISNUMBER(SEARCH("+",R418)),RIGHT(R418,LEN(R418)-SEARCH("+",R418,1)),RIGHT(R418,LEN(R418)-SEARCH("-",R418,1)+1)))</f>
        <v>0</v>
      </c>
      <c r="U418" s="90">
        <f>IF(ISBLANK(S418),0,IF(ISNUMBER(SEARCH("+",S418)),RIGHT(S418,LEN(S418)-SEARCH("+",S418,1)),RIGHT(S418,LEN(S418)-SEARCH("-",S418,1)+1)))</f>
        <v>0</v>
      </c>
    </row>
    <row r="419" spans="14:21" x14ac:dyDescent="0.2">
      <c r="N419" s="90" t="str">
        <f>IF(ISBLANK(R419),"",COUNTA($R$2:R419))</f>
        <v/>
      </c>
      <c r="O419" s="90" t="str">
        <f>IF(ISBLANK(R419),"",IF(ISNUMBER(SEARCH("+",R419)),LEFT(R419,SEARCH("+",R419,1)-1),LEFT(R419,SEARCH("-",R419,1)-1)))</f>
        <v/>
      </c>
      <c r="P419" s="90">
        <f>IF(VALUE(T419)&gt;0,-20,IF(VALUE(T419)&gt;VALUE(U419),-20,T419))</f>
        <v>0</v>
      </c>
      <c r="Q419" s="90">
        <f>IF(VALUE(U419)&gt;0,-20,IF(VALUE(U419)&gt;VALUE(T419),-20,U419))</f>
        <v>0</v>
      </c>
      <c r="T419" s="90">
        <f>IF(ISBLANK(R419),0,IF(ISNUMBER(SEARCH("+",R419)),RIGHT(R419,LEN(R419)-SEARCH("+",R419,1)),RIGHT(R419,LEN(R419)-SEARCH("-",R419,1)+1)))</f>
        <v>0</v>
      </c>
      <c r="U419" s="90">
        <f>IF(ISBLANK(S419),0,IF(ISNUMBER(SEARCH("+",S419)),RIGHT(S419,LEN(S419)-SEARCH("+",S419,1)),RIGHT(S419,LEN(S419)-SEARCH("-",S419,1)+1)))</f>
        <v>0</v>
      </c>
    </row>
    <row r="420" spans="14:21" x14ac:dyDescent="0.2">
      <c r="N420" s="90" t="str">
        <f>IF(ISBLANK(R420),"",COUNTA($R$2:R420))</f>
        <v/>
      </c>
      <c r="O420" s="90" t="str">
        <f>IF(ISBLANK(R420),"",IF(ISNUMBER(SEARCH("+",R420)),LEFT(R420,SEARCH("+",R420,1)-1),LEFT(R420,SEARCH("-",R420,1)-1)))</f>
        <v/>
      </c>
      <c r="P420" s="90">
        <f>IF(VALUE(T420)&gt;0,-20,IF(VALUE(T420)&gt;VALUE(U420),-20,T420))</f>
        <v>0</v>
      </c>
      <c r="Q420" s="90">
        <f>IF(VALUE(U420)&gt;0,-20,IF(VALUE(U420)&gt;VALUE(T420),-20,U420))</f>
        <v>0</v>
      </c>
      <c r="T420" s="90">
        <f>IF(ISBLANK(R420),0,IF(ISNUMBER(SEARCH("+",R420)),RIGHT(R420,LEN(R420)-SEARCH("+",R420,1)),RIGHT(R420,LEN(R420)-SEARCH("-",R420,1)+1)))</f>
        <v>0</v>
      </c>
      <c r="U420" s="90">
        <f>IF(ISBLANK(S420),0,IF(ISNUMBER(SEARCH("+",S420)),RIGHT(S420,LEN(S420)-SEARCH("+",S420,1)),RIGHT(S420,LEN(S420)-SEARCH("-",S420,1)+1)))</f>
        <v>0</v>
      </c>
    </row>
    <row r="421" spans="14:21" x14ac:dyDescent="0.2">
      <c r="N421" s="90" t="str">
        <f>IF(ISBLANK(R421),"",COUNTA($R$2:R421))</f>
        <v/>
      </c>
      <c r="O421" s="90" t="str">
        <f>IF(ISBLANK(R421),"",IF(ISNUMBER(SEARCH("+",R421)),LEFT(R421,SEARCH("+",R421,1)-1),LEFT(R421,SEARCH("-",R421,1)-1)))</f>
        <v/>
      </c>
      <c r="P421" s="90">
        <f>IF(VALUE(T421)&gt;0,-20,IF(VALUE(T421)&gt;VALUE(U421),-20,T421))</f>
        <v>0</v>
      </c>
      <c r="Q421" s="90">
        <f>IF(VALUE(U421)&gt;0,-20,IF(VALUE(U421)&gt;VALUE(T421),-20,U421))</f>
        <v>0</v>
      </c>
      <c r="T421" s="90">
        <f>IF(ISBLANK(R421),0,IF(ISNUMBER(SEARCH("+",R421)),RIGHT(R421,LEN(R421)-SEARCH("+",R421,1)),RIGHT(R421,LEN(R421)-SEARCH("-",R421,1)+1)))</f>
        <v>0</v>
      </c>
      <c r="U421" s="90">
        <f>IF(ISBLANK(S421),0,IF(ISNUMBER(SEARCH("+",S421)),RIGHT(S421,LEN(S421)-SEARCH("+",S421,1)),RIGHT(S421,LEN(S421)-SEARCH("-",S421,1)+1)))</f>
        <v>0</v>
      </c>
    </row>
    <row r="422" spans="14:21" x14ac:dyDescent="0.2">
      <c r="N422" s="90" t="str">
        <f>IF(ISBLANK(R422),"",COUNTA($R$2:R422))</f>
        <v/>
      </c>
      <c r="O422" s="90" t="str">
        <f>IF(ISBLANK(R422),"",IF(ISNUMBER(SEARCH("+",R422)),LEFT(R422,SEARCH("+",R422,1)-1),LEFT(R422,SEARCH("-",R422,1)-1)))</f>
        <v/>
      </c>
      <c r="P422" s="90">
        <f>IF(VALUE(T422)&gt;0,-20,IF(VALUE(T422)&gt;VALUE(U422),-20,T422))</f>
        <v>0</v>
      </c>
      <c r="Q422" s="90">
        <f>IF(VALUE(U422)&gt;0,-20,IF(VALUE(U422)&gt;VALUE(T422),-20,U422))</f>
        <v>0</v>
      </c>
      <c r="T422" s="90">
        <f>IF(ISBLANK(R422),0,IF(ISNUMBER(SEARCH("+",R422)),RIGHT(R422,LEN(R422)-SEARCH("+",R422,1)),RIGHT(R422,LEN(R422)-SEARCH("-",R422,1)+1)))</f>
        <v>0</v>
      </c>
      <c r="U422" s="90">
        <f>IF(ISBLANK(S422),0,IF(ISNUMBER(SEARCH("+",S422)),RIGHT(S422,LEN(S422)-SEARCH("+",S422,1)),RIGHT(S422,LEN(S422)-SEARCH("-",S422,1)+1)))</f>
        <v>0</v>
      </c>
    </row>
    <row r="423" spans="14:21" x14ac:dyDescent="0.2">
      <c r="N423" s="90" t="str">
        <f>IF(ISBLANK(R423),"",COUNTA($R$2:R423))</f>
        <v/>
      </c>
      <c r="O423" s="90" t="str">
        <f>IF(ISBLANK(R423),"",IF(ISNUMBER(SEARCH("+",R423)),LEFT(R423,SEARCH("+",R423,1)-1),LEFT(R423,SEARCH("-",R423,1)-1)))</f>
        <v/>
      </c>
      <c r="P423" s="90">
        <f>IF(VALUE(T423)&gt;0,-20,IF(VALUE(T423)&gt;VALUE(U423),-20,T423))</f>
        <v>0</v>
      </c>
      <c r="Q423" s="90">
        <f>IF(VALUE(U423)&gt;0,-20,IF(VALUE(U423)&gt;VALUE(T423),-20,U423))</f>
        <v>0</v>
      </c>
      <c r="T423" s="90">
        <f>IF(ISBLANK(R423),0,IF(ISNUMBER(SEARCH("+",R423)),RIGHT(R423,LEN(R423)-SEARCH("+",R423,1)),RIGHT(R423,LEN(R423)-SEARCH("-",R423,1)+1)))</f>
        <v>0</v>
      </c>
      <c r="U423" s="90">
        <f>IF(ISBLANK(S423),0,IF(ISNUMBER(SEARCH("+",S423)),RIGHT(S423,LEN(S423)-SEARCH("+",S423,1)),RIGHT(S423,LEN(S423)-SEARCH("-",S423,1)+1)))</f>
        <v>0</v>
      </c>
    </row>
    <row r="424" spans="14:21" x14ac:dyDescent="0.2">
      <c r="N424" s="90" t="str">
        <f>IF(ISBLANK(R424),"",COUNTA($R$2:R424))</f>
        <v/>
      </c>
      <c r="O424" s="90" t="str">
        <f>IF(ISBLANK(R424),"",IF(ISNUMBER(SEARCH("+",R424)),LEFT(R424,SEARCH("+",R424,1)-1),LEFT(R424,SEARCH("-",R424,1)-1)))</f>
        <v/>
      </c>
      <c r="P424" s="90">
        <f>IF(VALUE(T424)&gt;0,-20,IF(VALUE(T424)&gt;VALUE(U424),-20,T424))</f>
        <v>0</v>
      </c>
      <c r="Q424" s="90">
        <f>IF(VALUE(U424)&gt;0,-20,IF(VALUE(U424)&gt;VALUE(T424),-20,U424))</f>
        <v>0</v>
      </c>
      <c r="T424" s="90">
        <f>IF(ISBLANK(R424),0,IF(ISNUMBER(SEARCH("+",R424)),RIGHT(R424,LEN(R424)-SEARCH("+",R424,1)),RIGHT(R424,LEN(R424)-SEARCH("-",R424,1)+1)))</f>
        <v>0</v>
      </c>
      <c r="U424" s="90">
        <f>IF(ISBLANK(S424),0,IF(ISNUMBER(SEARCH("+",S424)),RIGHT(S424,LEN(S424)-SEARCH("+",S424,1)),RIGHT(S424,LEN(S424)-SEARCH("-",S424,1)+1)))</f>
        <v>0</v>
      </c>
    </row>
    <row r="425" spans="14:21" x14ac:dyDescent="0.2">
      <c r="N425" s="90" t="str">
        <f>IF(ISBLANK(R425),"",COUNTA($R$2:R425))</f>
        <v/>
      </c>
      <c r="O425" s="90" t="str">
        <f>IF(ISBLANK(R425),"",IF(ISNUMBER(SEARCH("+",R425)),LEFT(R425,SEARCH("+",R425,1)-1),LEFT(R425,SEARCH("-",R425,1)-1)))</f>
        <v/>
      </c>
      <c r="P425" s="90">
        <f>IF(VALUE(T425)&gt;0,-20,IF(VALUE(T425)&gt;VALUE(U425),-20,T425))</f>
        <v>0</v>
      </c>
      <c r="Q425" s="90">
        <f>IF(VALUE(U425)&gt;0,-20,IF(VALUE(U425)&gt;VALUE(T425),-20,U425))</f>
        <v>0</v>
      </c>
      <c r="T425" s="90">
        <f>IF(ISBLANK(R425),0,IF(ISNUMBER(SEARCH("+",R425)),RIGHT(R425,LEN(R425)-SEARCH("+",R425,1)),RIGHT(R425,LEN(R425)-SEARCH("-",R425,1)+1)))</f>
        <v>0</v>
      </c>
      <c r="U425" s="90">
        <f>IF(ISBLANK(S425),0,IF(ISNUMBER(SEARCH("+",S425)),RIGHT(S425,LEN(S425)-SEARCH("+",S425,1)),RIGHT(S425,LEN(S425)-SEARCH("-",S425,1)+1)))</f>
        <v>0</v>
      </c>
    </row>
    <row r="426" spans="14:21" x14ac:dyDescent="0.2">
      <c r="N426" s="90" t="str">
        <f>IF(ISBLANK(R426),"",COUNTA($R$2:R426))</f>
        <v/>
      </c>
      <c r="O426" s="90" t="str">
        <f>IF(ISBLANK(R426),"",IF(ISNUMBER(SEARCH("+",R426)),LEFT(R426,SEARCH("+",R426,1)-1),LEFT(R426,SEARCH("-",R426,1)-1)))</f>
        <v/>
      </c>
      <c r="P426" s="90">
        <f>IF(VALUE(T426)&gt;0,-20,IF(VALUE(T426)&gt;VALUE(U426),-20,T426))</f>
        <v>0</v>
      </c>
      <c r="Q426" s="90">
        <f>IF(VALUE(U426)&gt;0,-20,IF(VALUE(U426)&gt;VALUE(T426),-20,U426))</f>
        <v>0</v>
      </c>
      <c r="T426" s="90">
        <f>IF(ISBLANK(R426),0,IF(ISNUMBER(SEARCH("+",R426)),RIGHT(R426,LEN(R426)-SEARCH("+",R426,1)),RIGHT(R426,LEN(R426)-SEARCH("-",R426,1)+1)))</f>
        <v>0</v>
      </c>
      <c r="U426" s="90">
        <f>IF(ISBLANK(S426),0,IF(ISNUMBER(SEARCH("+",S426)),RIGHT(S426,LEN(S426)-SEARCH("+",S426,1)),RIGHT(S426,LEN(S426)-SEARCH("-",S426,1)+1)))</f>
        <v>0</v>
      </c>
    </row>
    <row r="427" spans="14:21" x14ac:dyDescent="0.2">
      <c r="N427" s="90" t="str">
        <f>IF(ISBLANK(R427),"",COUNTA($R$2:R427))</f>
        <v/>
      </c>
      <c r="O427" s="90" t="str">
        <f>IF(ISBLANK(R427),"",IF(ISNUMBER(SEARCH("+",R427)),LEFT(R427,SEARCH("+",R427,1)-1),LEFT(R427,SEARCH("-",R427,1)-1)))</f>
        <v/>
      </c>
      <c r="P427" s="90">
        <f>IF(VALUE(T427)&gt;0,-20,IF(VALUE(T427)&gt;VALUE(U427),-20,T427))</f>
        <v>0</v>
      </c>
      <c r="Q427" s="90">
        <f>IF(VALUE(U427)&gt;0,-20,IF(VALUE(U427)&gt;VALUE(T427),-20,U427))</f>
        <v>0</v>
      </c>
      <c r="T427" s="90">
        <f>IF(ISBLANK(R427),0,IF(ISNUMBER(SEARCH("+",R427)),RIGHT(R427,LEN(R427)-SEARCH("+",R427,1)),RIGHT(R427,LEN(R427)-SEARCH("-",R427,1)+1)))</f>
        <v>0</v>
      </c>
      <c r="U427" s="90">
        <f>IF(ISBLANK(S427),0,IF(ISNUMBER(SEARCH("+",S427)),RIGHT(S427,LEN(S427)-SEARCH("+",S427,1)),RIGHT(S427,LEN(S427)-SEARCH("-",S427,1)+1)))</f>
        <v>0</v>
      </c>
    </row>
    <row r="428" spans="14:21" x14ac:dyDescent="0.2">
      <c r="N428" s="90" t="str">
        <f>IF(ISBLANK(R428),"",COUNTA($R$2:R428))</f>
        <v/>
      </c>
      <c r="O428" s="90" t="str">
        <f>IF(ISBLANK(R428),"",IF(ISNUMBER(SEARCH("+",R428)),LEFT(R428,SEARCH("+",R428,1)-1),LEFT(R428,SEARCH("-",R428,1)-1)))</f>
        <v/>
      </c>
      <c r="P428" s="90">
        <f>IF(VALUE(T428)&gt;0,-20,IF(VALUE(T428)&gt;VALUE(U428),-20,T428))</f>
        <v>0</v>
      </c>
      <c r="Q428" s="90">
        <f>IF(VALUE(U428)&gt;0,-20,IF(VALUE(U428)&gt;VALUE(T428),-20,U428))</f>
        <v>0</v>
      </c>
      <c r="T428" s="90">
        <f>IF(ISBLANK(R428),0,IF(ISNUMBER(SEARCH("+",R428)),RIGHT(R428,LEN(R428)-SEARCH("+",R428,1)),RIGHT(R428,LEN(R428)-SEARCH("-",R428,1)+1)))</f>
        <v>0</v>
      </c>
      <c r="U428" s="90">
        <f>IF(ISBLANK(S428),0,IF(ISNUMBER(SEARCH("+",S428)),RIGHT(S428,LEN(S428)-SEARCH("+",S428,1)),RIGHT(S428,LEN(S428)-SEARCH("-",S428,1)+1)))</f>
        <v>0</v>
      </c>
    </row>
    <row r="429" spans="14:21" x14ac:dyDescent="0.2">
      <c r="N429" s="90" t="str">
        <f>IF(ISBLANK(R429),"",COUNTA($R$2:R429))</f>
        <v/>
      </c>
      <c r="O429" s="90" t="str">
        <f>IF(ISBLANK(R429),"",IF(ISNUMBER(SEARCH("+",R429)),LEFT(R429,SEARCH("+",R429,1)-1),LEFT(R429,SEARCH("-",R429,1)-1)))</f>
        <v/>
      </c>
      <c r="P429" s="90">
        <f>IF(VALUE(T429)&gt;0,-20,IF(VALUE(T429)&gt;VALUE(U429),-20,T429))</f>
        <v>0</v>
      </c>
      <c r="Q429" s="90">
        <f>IF(VALUE(U429)&gt;0,-20,IF(VALUE(U429)&gt;VALUE(T429),-20,U429))</f>
        <v>0</v>
      </c>
      <c r="T429" s="90">
        <f>IF(ISBLANK(R429),0,IF(ISNUMBER(SEARCH("+",R429)),RIGHT(R429,LEN(R429)-SEARCH("+",R429,1)),RIGHT(R429,LEN(R429)-SEARCH("-",R429,1)+1)))</f>
        <v>0</v>
      </c>
      <c r="U429" s="90">
        <f>IF(ISBLANK(S429),0,IF(ISNUMBER(SEARCH("+",S429)),RIGHT(S429,LEN(S429)-SEARCH("+",S429,1)),RIGHT(S429,LEN(S429)-SEARCH("-",S429,1)+1)))</f>
        <v>0</v>
      </c>
    </row>
    <row r="430" spans="14:21" x14ac:dyDescent="0.2">
      <c r="N430" s="90" t="str">
        <f>IF(ISBLANK(R430),"",COUNTA($R$2:R430))</f>
        <v/>
      </c>
      <c r="O430" s="90" t="str">
        <f>IF(ISBLANK(R430),"",IF(ISNUMBER(SEARCH("+",R430)),LEFT(R430,SEARCH("+",R430,1)-1),LEFT(R430,SEARCH("-",R430,1)-1)))</f>
        <v/>
      </c>
      <c r="P430" s="90">
        <f>IF(VALUE(T430)&gt;0,-20,IF(VALUE(T430)&gt;VALUE(U430),-20,T430))</f>
        <v>0</v>
      </c>
      <c r="Q430" s="90">
        <f>IF(VALUE(U430)&gt;0,-20,IF(VALUE(U430)&gt;VALUE(T430),-20,U430))</f>
        <v>0</v>
      </c>
      <c r="T430" s="90">
        <f>IF(ISBLANK(R430),0,IF(ISNUMBER(SEARCH("+",R430)),RIGHT(R430,LEN(R430)-SEARCH("+",R430,1)),RIGHT(R430,LEN(R430)-SEARCH("-",R430,1)+1)))</f>
        <v>0</v>
      </c>
      <c r="U430" s="90">
        <f>IF(ISBLANK(S430),0,IF(ISNUMBER(SEARCH("+",S430)),RIGHT(S430,LEN(S430)-SEARCH("+",S430,1)),RIGHT(S430,LEN(S430)-SEARCH("-",S430,1)+1)))</f>
        <v>0</v>
      </c>
    </row>
    <row r="431" spans="14:21" x14ac:dyDescent="0.2">
      <c r="N431" s="90" t="str">
        <f>IF(ISBLANK(R431),"",COUNTA($R$2:R431))</f>
        <v/>
      </c>
      <c r="O431" s="90" t="str">
        <f>IF(ISBLANK(R431),"",IF(ISNUMBER(SEARCH("+",R431)),LEFT(R431,SEARCH("+",R431,1)-1),LEFT(R431,SEARCH("-",R431,1)-1)))</f>
        <v/>
      </c>
      <c r="P431" s="90">
        <f>IF(VALUE(T431)&gt;0,-20,IF(VALUE(T431)&gt;VALUE(U431),-20,T431))</f>
        <v>0</v>
      </c>
      <c r="Q431" s="90">
        <f>IF(VALUE(U431)&gt;0,-20,IF(VALUE(U431)&gt;VALUE(T431),-20,U431))</f>
        <v>0</v>
      </c>
      <c r="T431" s="90">
        <f>IF(ISBLANK(R431),0,IF(ISNUMBER(SEARCH("+",R431)),RIGHT(R431,LEN(R431)-SEARCH("+",R431,1)),RIGHT(R431,LEN(R431)-SEARCH("-",R431,1)+1)))</f>
        <v>0</v>
      </c>
      <c r="U431" s="90">
        <f>IF(ISBLANK(S431),0,IF(ISNUMBER(SEARCH("+",S431)),RIGHT(S431,LEN(S431)-SEARCH("+",S431,1)),RIGHT(S431,LEN(S431)-SEARCH("-",S431,1)+1)))</f>
        <v>0</v>
      </c>
    </row>
    <row r="432" spans="14:21" x14ac:dyDescent="0.2">
      <c r="N432" s="90" t="str">
        <f>IF(ISBLANK(R432),"",COUNTA($R$2:R432))</f>
        <v/>
      </c>
      <c r="O432" s="90" t="str">
        <f>IF(ISBLANK(R432),"",IF(ISNUMBER(SEARCH("+",R432)),LEFT(R432,SEARCH("+",R432,1)-1),LEFT(R432,SEARCH("-",R432,1)-1)))</f>
        <v/>
      </c>
      <c r="P432" s="90">
        <f>IF(VALUE(T432)&gt;0,-20,IF(VALUE(T432)&gt;VALUE(U432),-20,T432))</f>
        <v>0</v>
      </c>
      <c r="Q432" s="90">
        <f>IF(VALUE(U432)&gt;0,-20,IF(VALUE(U432)&gt;VALUE(T432),-20,U432))</f>
        <v>0</v>
      </c>
      <c r="T432" s="90">
        <f>IF(ISBLANK(R432),0,IF(ISNUMBER(SEARCH("+",R432)),RIGHT(R432,LEN(R432)-SEARCH("+",R432,1)),RIGHT(R432,LEN(R432)-SEARCH("-",R432,1)+1)))</f>
        <v>0</v>
      </c>
      <c r="U432" s="90">
        <f>IF(ISBLANK(S432),0,IF(ISNUMBER(SEARCH("+",S432)),RIGHT(S432,LEN(S432)-SEARCH("+",S432,1)),RIGHT(S432,LEN(S432)-SEARCH("-",S432,1)+1)))</f>
        <v>0</v>
      </c>
    </row>
    <row r="433" spans="14:21" x14ac:dyDescent="0.2">
      <c r="N433" s="90" t="str">
        <f>IF(ISBLANK(R433),"",COUNTA($R$2:R433))</f>
        <v/>
      </c>
      <c r="O433" s="90" t="str">
        <f>IF(ISBLANK(R433),"",IF(ISNUMBER(SEARCH("+",R433)),LEFT(R433,SEARCH("+",R433,1)-1),LEFT(R433,SEARCH("-",R433,1)-1)))</f>
        <v/>
      </c>
      <c r="P433" s="90">
        <f>IF(VALUE(T433)&gt;0,-20,IF(VALUE(T433)&gt;VALUE(U433),-20,T433))</f>
        <v>0</v>
      </c>
      <c r="Q433" s="90">
        <f>IF(VALUE(U433)&gt;0,-20,IF(VALUE(U433)&gt;VALUE(T433),-20,U433))</f>
        <v>0</v>
      </c>
      <c r="T433" s="90">
        <f>IF(ISBLANK(R433),0,IF(ISNUMBER(SEARCH("+",R433)),RIGHT(R433,LEN(R433)-SEARCH("+",R433,1)),RIGHT(R433,LEN(R433)-SEARCH("-",R433,1)+1)))</f>
        <v>0</v>
      </c>
      <c r="U433" s="90">
        <f>IF(ISBLANK(S433),0,IF(ISNUMBER(SEARCH("+",S433)),RIGHT(S433,LEN(S433)-SEARCH("+",S433,1)),RIGHT(S433,LEN(S433)-SEARCH("-",S433,1)+1)))</f>
        <v>0</v>
      </c>
    </row>
    <row r="434" spans="14:21" x14ac:dyDescent="0.2">
      <c r="N434" s="90" t="str">
        <f>IF(ISBLANK(R434),"",COUNTA($R$2:R434))</f>
        <v/>
      </c>
      <c r="O434" s="90" t="str">
        <f>IF(ISBLANK(R434),"",IF(ISNUMBER(SEARCH("+",R434)),LEFT(R434,SEARCH("+",R434,1)-1),LEFT(R434,SEARCH("-",R434,1)-1)))</f>
        <v/>
      </c>
      <c r="P434" s="90">
        <f>IF(VALUE(T434)&gt;0,-20,IF(VALUE(T434)&gt;VALUE(U434),-20,T434))</f>
        <v>0</v>
      </c>
      <c r="Q434" s="90">
        <f>IF(VALUE(U434)&gt;0,-20,IF(VALUE(U434)&gt;VALUE(T434),-20,U434))</f>
        <v>0</v>
      </c>
      <c r="T434" s="90">
        <f>IF(ISBLANK(R434),0,IF(ISNUMBER(SEARCH("+",R434)),RIGHT(R434,LEN(R434)-SEARCH("+",R434,1)),RIGHT(R434,LEN(R434)-SEARCH("-",R434,1)+1)))</f>
        <v>0</v>
      </c>
      <c r="U434" s="90">
        <f>IF(ISBLANK(S434),0,IF(ISNUMBER(SEARCH("+",S434)),RIGHT(S434,LEN(S434)-SEARCH("+",S434,1)),RIGHT(S434,LEN(S434)-SEARCH("-",S434,1)+1)))</f>
        <v>0</v>
      </c>
    </row>
    <row r="435" spans="14:21" x14ac:dyDescent="0.2">
      <c r="N435" s="90" t="str">
        <f>IF(ISBLANK(R435),"",COUNTA($R$2:R435))</f>
        <v/>
      </c>
      <c r="O435" s="90" t="str">
        <f>IF(ISBLANK(R435),"",IF(ISNUMBER(SEARCH("+",R435)),LEFT(R435,SEARCH("+",R435,1)-1),LEFT(R435,SEARCH("-",R435,1)-1)))</f>
        <v/>
      </c>
      <c r="P435" s="90">
        <f>IF(VALUE(T435)&gt;0,-20,IF(VALUE(T435)&gt;VALUE(U435),-20,T435))</f>
        <v>0</v>
      </c>
      <c r="Q435" s="90">
        <f>IF(VALUE(U435)&gt;0,-20,IF(VALUE(U435)&gt;VALUE(T435),-20,U435))</f>
        <v>0</v>
      </c>
      <c r="T435" s="90">
        <f>IF(ISBLANK(R435),0,IF(ISNUMBER(SEARCH("+",R435)),RIGHT(R435,LEN(R435)-SEARCH("+",R435,1)),RIGHT(R435,LEN(R435)-SEARCH("-",R435,1)+1)))</f>
        <v>0</v>
      </c>
      <c r="U435" s="90">
        <f>IF(ISBLANK(S435),0,IF(ISNUMBER(SEARCH("+",S435)),RIGHT(S435,LEN(S435)-SEARCH("+",S435,1)),RIGHT(S435,LEN(S435)-SEARCH("-",S435,1)+1)))</f>
        <v>0</v>
      </c>
    </row>
    <row r="436" spans="14:21" x14ac:dyDescent="0.2">
      <c r="N436" s="90" t="str">
        <f>IF(ISBLANK(R436),"",COUNTA($R$2:R436))</f>
        <v/>
      </c>
      <c r="O436" s="90" t="str">
        <f>IF(ISBLANK(R436),"",IF(ISNUMBER(SEARCH("+",R436)),LEFT(R436,SEARCH("+",R436,1)-1),LEFT(R436,SEARCH("-",R436,1)-1)))</f>
        <v/>
      </c>
      <c r="P436" s="90">
        <f>IF(VALUE(T436)&gt;0,-20,IF(VALUE(T436)&gt;VALUE(U436),-20,T436))</f>
        <v>0</v>
      </c>
      <c r="Q436" s="90">
        <f>IF(VALUE(U436)&gt;0,-20,IF(VALUE(U436)&gt;VALUE(T436),-20,U436))</f>
        <v>0</v>
      </c>
      <c r="T436" s="90">
        <f>IF(ISBLANK(R436),0,IF(ISNUMBER(SEARCH("+",R436)),RIGHT(R436,LEN(R436)-SEARCH("+",R436,1)),RIGHT(R436,LEN(R436)-SEARCH("-",R436,1)+1)))</f>
        <v>0</v>
      </c>
      <c r="U436" s="90">
        <f>IF(ISBLANK(S436),0,IF(ISNUMBER(SEARCH("+",S436)),RIGHT(S436,LEN(S436)-SEARCH("+",S436,1)),RIGHT(S436,LEN(S436)-SEARCH("-",S436,1)+1)))</f>
        <v>0</v>
      </c>
    </row>
    <row r="437" spans="14:21" x14ac:dyDescent="0.2">
      <c r="N437" s="90" t="str">
        <f>IF(ISBLANK(R437),"",COUNTA($R$2:R437))</f>
        <v/>
      </c>
      <c r="O437" s="90" t="str">
        <f>IF(ISBLANK(R437),"",IF(ISNUMBER(SEARCH("+",R437)),LEFT(R437,SEARCH("+",R437,1)-1),LEFT(R437,SEARCH("-",R437,1)-1)))</f>
        <v/>
      </c>
      <c r="P437" s="90">
        <f>IF(VALUE(T437)&gt;0,-20,IF(VALUE(T437)&gt;VALUE(U437),-20,T437))</f>
        <v>0</v>
      </c>
      <c r="Q437" s="90">
        <f>IF(VALUE(U437)&gt;0,-20,IF(VALUE(U437)&gt;VALUE(T437),-20,U437))</f>
        <v>0</v>
      </c>
      <c r="T437" s="90">
        <f>IF(ISBLANK(R437),0,IF(ISNUMBER(SEARCH("+",R437)),RIGHT(R437,LEN(R437)-SEARCH("+",R437,1)),RIGHT(R437,LEN(R437)-SEARCH("-",R437,1)+1)))</f>
        <v>0</v>
      </c>
      <c r="U437" s="90">
        <f>IF(ISBLANK(S437),0,IF(ISNUMBER(SEARCH("+",S437)),RIGHT(S437,LEN(S437)-SEARCH("+",S437,1)),RIGHT(S437,LEN(S437)-SEARCH("-",S437,1)+1)))</f>
        <v>0</v>
      </c>
    </row>
    <row r="438" spans="14:21" x14ac:dyDescent="0.2">
      <c r="N438" s="90" t="str">
        <f>IF(ISBLANK(R438),"",COUNTA($R$2:R438))</f>
        <v/>
      </c>
      <c r="O438" s="90" t="str">
        <f>IF(ISBLANK(R438),"",IF(ISNUMBER(SEARCH("+",R438)),LEFT(R438,SEARCH("+",R438,1)-1),LEFT(R438,SEARCH("-",R438,1)-1)))</f>
        <v/>
      </c>
      <c r="P438" s="90">
        <f>IF(VALUE(T438)&gt;0,-20,IF(VALUE(T438)&gt;VALUE(U438),-20,T438))</f>
        <v>0</v>
      </c>
      <c r="Q438" s="90">
        <f>IF(VALUE(U438)&gt;0,-20,IF(VALUE(U438)&gt;VALUE(T438),-20,U438))</f>
        <v>0</v>
      </c>
      <c r="T438" s="90">
        <f>IF(ISBLANK(R438),0,IF(ISNUMBER(SEARCH("+",R438)),RIGHT(R438,LEN(R438)-SEARCH("+",R438,1)),RIGHT(R438,LEN(R438)-SEARCH("-",R438,1)+1)))</f>
        <v>0</v>
      </c>
      <c r="U438" s="90">
        <f>IF(ISBLANK(S438),0,IF(ISNUMBER(SEARCH("+",S438)),RIGHT(S438,LEN(S438)-SEARCH("+",S438,1)),RIGHT(S438,LEN(S438)-SEARCH("-",S438,1)+1)))</f>
        <v>0</v>
      </c>
    </row>
    <row r="439" spans="14:21" x14ac:dyDescent="0.2">
      <c r="N439" s="90" t="str">
        <f>IF(ISBLANK(R439),"",COUNTA($R$2:R439))</f>
        <v/>
      </c>
      <c r="O439" s="90" t="str">
        <f>IF(ISBLANK(R439),"",IF(ISNUMBER(SEARCH("+",R439)),LEFT(R439,SEARCH("+",R439,1)-1),LEFT(R439,SEARCH("-",R439,1)-1)))</f>
        <v/>
      </c>
      <c r="P439" s="90">
        <f>IF(VALUE(T439)&gt;0,-20,IF(VALUE(T439)&gt;VALUE(U439),-20,T439))</f>
        <v>0</v>
      </c>
      <c r="Q439" s="90">
        <f>IF(VALUE(U439)&gt;0,-20,IF(VALUE(U439)&gt;VALUE(T439),-20,U439))</f>
        <v>0</v>
      </c>
      <c r="T439" s="90">
        <f>IF(ISBLANK(R439),0,IF(ISNUMBER(SEARCH("+",R439)),RIGHT(R439,LEN(R439)-SEARCH("+",R439,1)),RIGHT(R439,LEN(R439)-SEARCH("-",R439,1)+1)))</f>
        <v>0</v>
      </c>
      <c r="U439" s="90">
        <f>IF(ISBLANK(S439),0,IF(ISNUMBER(SEARCH("+",S439)),RIGHT(S439,LEN(S439)-SEARCH("+",S439,1)),RIGHT(S439,LEN(S439)-SEARCH("-",S439,1)+1)))</f>
        <v>0</v>
      </c>
    </row>
    <row r="440" spans="14:21" x14ac:dyDescent="0.2">
      <c r="N440" s="90" t="str">
        <f>IF(ISBLANK(R440),"",COUNTA($R$2:R440))</f>
        <v/>
      </c>
      <c r="O440" s="90" t="str">
        <f>IF(ISBLANK(R440),"",IF(ISNUMBER(SEARCH("+",R440)),LEFT(R440,SEARCH("+",R440,1)-1),LEFT(R440,SEARCH("-",R440,1)-1)))</f>
        <v/>
      </c>
      <c r="P440" s="90">
        <f>IF(VALUE(T440)&gt;0,-20,IF(VALUE(T440)&gt;VALUE(U440),-20,T440))</f>
        <v>0</v>
      </c>
      <c r="Q440" s="90">
        <f>IF(VALUE(U440)&gt;0,-20,IF(VALUE(U440)&gt;VALUE(T440),-20,U440))</f>
        <v>0</v>
      </c>
      <c r="T440" s="90">
        <f>IF(ISBLANK(R440),0,IF(ISNUMBER(SEARCH("+",R440)),RIGHT(R440,LEN(R440)-SEARCH("+",R440,1)),RIGHT(R440,LEN(R440)-SEARCH("-",R440,1)+1)))</f>
        <v>0</v>
      </c>
      <c r="U440" s="90">
        <f>IF(ISBLANK(S440),0,IF(ISNUMBER(SEARCH("+",S440)),RIGHT(S440,LEN(S440)-SEARCH("+",S440,1)),RIGHT(S440,LEN(S440)-SEARCH("-",S440,1)+1)))</f>
        <v>0</v>
      </c>
    </row>
    <row r="441" spans="14:21" x14ac:dyDescent="0.2">
      <c r="N441" s="90" t="str">
        <f>IF(ISBLANK(R441),"",COUNTA($R$2:R441))</f>
        <v/>
      </c>
      <c r="O441" s="90" t="str">
        <f>IF(ISBLANK(R441),"",IF(ISNUMBER(SEARCH("+",R441)),LEFT(R441,SEARCH("+",R441,1)-1),LEFT(R441,SEARCH("-",R441,1)-1)))</f>
        <v/>
      </c>
      <c r="P441" s="90">
        <f>IF(VALUE(T441)&gt;0,-20,IF(VALUE(T441)&gt;VALUE(U441),-20,T441))</f>
        <v>0</v>
      </c>
      <c r="Q441" s="90">
        <f>IF(VALUE(U441)&gt;0,-20,IF(VALUE(U441)&gt;VALUE(T441),-20,U441))</f>
        <v>0</v>
      </c>
      <c r="T441" s="90">
        <f>IF(ISBLANK(R441),0,IF(ISNUMBER(SEARCH("+",R441)),RIGHT(R441,LEN(R441)-SEARCH("+",R441,1)),RIGHT(R441,LEN(R441)-SEARCH("-",R441,1)+1)))</f>
        <v>0</v>
      </c>
      <c r="U441" s="90">
        <f>IF(ISBLANK(S441),0,IF(ISNUMBER(SEARCH("+",S441)),RIGHT(S441,LEN(S441)-SEARCH("+",S441,1)),RIGHT(S441,LEN(S441)-SEARCH("-",S441,1)+1)))</f>
        <v>0</v>
      </c>
    </row>
    <row r="442" spans="14:21" x14ac:dyDescent="0.2">
      <c r="N442" s="90" t="str">
        <f>IF(ISBLANK(R442),"",COUNTA($R$2:R442))</f>
        <v/>
      </c>
      <c r="O442" s="90" t="str">
        <f>IF(ISBLANK(R442),"",IF(ISNUMBER(SEARCH("+",R442)),LEFT(R442,SEARCH("+",R442,1)-1),LEFT(R442,SEARCH("-",R442,1)-1)))</f>
        <v/>
      </c>
      <c r="P442" s="90">
        <f>IF(VALUE(T442)&gt;0,-20,IF(VALUE(T442)&gt;VALUE(U442),-20,T442))</f>
        <v>0</v>
      </c>
      <c r="Q442" s="90">
        <f>IF(VALUE(U442)&gt;0,-20,IF(VALUE(U442)&gt;VALUE(T442),-20,U442))</f>
        <v>0</v>
      </c>
      <c r="T442" s="90">
        <f>IF(ISBLANK(R442),0,IF(ISNUMBER(SEARCH("+",R442)),RIGHT(R442,LEN(R442)-SEARCH("+",R442,1)),RIGHT(R442,LEN(R442)-SEARCH("-",R442,1)+1)))</f>
        <v>0</v>
      </c>
      <c r="U442" s="90">
        <f>IF(ISBLANK(S442),0,IF(ISNUMBER(SEARCH("+",S442)),RIGHT(S442,LEN(S442)-SEARCH("+",S442,1)),RIGHT(S442,LEN(S442)-SEARCH("-",S442,1)+1)))</f>
        <v>0</v>
      </c>
    </row>
    <row r="443" spans="14:21" x14ac:dyDescent="0.2">
      <c r="N443" s="90" t="str">
        <f>IF(ISBLANK(R443),"",COUNTA($R$2:R443))</f>
        <v/>
      </c>
      <c r="O443" s="90" t="str">
        <f>IF(ISBLANK(R443),"",IF(ISNUMBER(SEARCH("+",R443)),LEFT(R443,SEARCH("+",R443,1)-1),LEFT(R443,SEARCH("-",R443,1)-1)))</f>
        <v/>
      </c>
      <c r="P443" s="90">
        <f>IF(VALUE(T443)&gt;0,-20,IF(VALUE(T443)&gt;VALUE(U443),-20,T443))</f>
        <v>0</v>
      </c>
      <c r="Q443" s="90">
        <f>IF(VALUE(U443)&gt;0,-20,IF(VALUE(U443)&gt;VALUE(T443),-20,U443))</f>
        <v>0</v>
      </c>
      <c r="T443" s="90">
        <f>IF(ISBLANK(R443),0,IF(ISNUMBER(SEARCH("+",R443)),RIGHT(R443,LEN(R443)-SEARCH("+",R443,1)),RIGHT(R443,LEN(R443)-SEARCH("-",R443,1)+1)))</f>
        <v>0</v>
      </c>
      <c r="U443" s="90">
        <f>IF(ISBLANK(S443),0,IF(ISNUMBER(SEARCH("+",S443)),RIGHT(S443,LEN(S443)-SEARCH("+",S443,1)),RIGHT(S443,LEN(S443)-SEARCH("-",S443,1)+1)))</f>
        <v>0</v>
      </c>
    </row>
    <row r="444" spans="14:21" x14ac:dyDescent="0.2">
      <c r="N444" s="90" t="str">
        <f>IF(ISBLANK(R444),"",COUNTA($R$2:R444))</f>
        <v/>
      </c>
      <c r="O444" s="90" t="str">
        <f>IF(ISBLANK(R444),"",IF(ISNUMBER(SEARCH("+",R444)),LEFT(R444,SEARCH("+",R444,1)-1),LEFT(R444,SEARCH("-",R444,1)-1)))</f>
        <v/>
      </c>
      <c r="P444" s="90">
        <f>IF(VALUE(T444)&gt;0,-20,IF(VALUE(T444)&gt;VALUE(U444),-20,T444))</f>
        <v>0</v>
      </c>
      <c r="Q444" s="90">
        <f>IF(VALUE(U444)&gt;0,-20,IF(VALUE(U444)&gt;VALUE(T444),-20,U444))</f>
        <v>0</v>
      </c>
      <c r="T444" s="90">
        <f>IF(ISBLANK(R444),0,IF(ISNUMBER(SEARCH("+",R444)),RIGHT(R444,LEN(R444)-SEARCH("+",R444,1)),RIGHT(R444,LEN(R444)-SEARCH("-",R444,1)+1)))</f>
        <v>0</v>
      </c>
      <c r="U444" s="90">
        <f>IF(ISBLANK(S444),0,IF(ISNUMBER(SEARCH("+",S444)),RIGHT(S444,LEN(S444)-SEARCH("+",S444,1)),RIGHT(S444,LEN(S444)-SEARCH("-",S444,1)+1)))</f>
        <v>0</v>
      </c>
    </row>
    <row r="445" spans="14:21" x14ac:dyDescent="0.2">
      <c r="N445" s="90" t="str">
        <f>IF(ISBLANK(R445),"",COUNTA($R$2:R445))</f>
        <v/>
      </c>
      <c r="O445" s="90" t="str">
        <f>IF(ISBLANK(R445),"",IF(ISNUMBER(SEARCH("+",R445)),LEFT(R445,SEARCH("+",R445,1)-1),LEFT(R445,SEARCH("-",R445,1)-1)))</f>
        <v/>
      </c>
      <c r="P445" s="90">
        <f>IF(VALUE(T445)&gt;0,-20,IF(VALUE(T445)&gt;VALUE(U445),-20,T445))</f>
        <v>0</v>
      </c>
      <c r="Q445" s="90">
        <f>IF(VALUE(U445)&gt;0,-20,IF(VALUE(U445)&gt;VALUE(T445),-20,U445))</f>
        <v>0</v>
      </c>
      <c r="T445" s="90">
        <f>IF(ISBLANK(R445),0,IF(ISNUMBER(SEARCH("+",R445)),RIGHT(R445,LEN(R445)-SEARCH("+",R445,1)),RIGHT(R445,LEN(R445)-SEARCH("-",R445,1)+1)))</f>
        <v>0</v>
      </c>
      <c r="U445" s="90">
        <f>IF(ISBLANK(S445),0,IF(ISNUMBER(SEARCH("+",S445)),RIGHT(S445,LEN(S445)-SEARCH("+",S445,1)),RIGHT(S445,LEN(S445)-SEARCH("-",S445,1)+1)))</f>
        <v>0</v>
      </c>
    </row>
    <row r="446" spans="14:21" x14ac:dyDescent="0.2">
      <c r="N446" s="90" t="str">
        <f>IF(ISBLANK(R446),"",COUNTA($R$2:R446))</f>
        <v/>
      </c>
      <c r="O446" s="90" t="str">
        <f>IF(ISBLANK(R446),"",IF(ISNUMBER(SEARCH("+",R446)),LEFT(R446,SEARCH("+",R446,1)-1),LEFT(R446,SEARCH("-",R446,1)-1)))</f>
        <v/>
      </c>
      <c r="P446" s="90">
        <f>IF(VALUE(T446)&gt;0,-20,IF(VALUE(T446)&gt;VALUE(U446),-20,T446))</f>
        <v>0</v>
      </c>
      <c r="Q446" s="90">
        <f>IF(VALUE(U446)&gt;0,-20,IF(VALUE(U446)&gt;VALUE(T446),-20,U446))</f>
        <v>0</v>
      </c>
      <c r="T446" s="90">
        <f>IF(ISBLANK(R446),0,IF(ISNUMBER(SEARCH("+",R446)),RIGHT(R446,LEN(R446)-SEARCH("+",R446,1)),RIGHT(R446,LEN(R446)-SEARCH("-",R446,1)+1)))</f>
        <v>0</v>
      </c>
      <c r="U446" s="90">
        <f>IF(ISBLANK(S446),0,IF(ISNUMBER(SEARCH("+",S446)),RIGHT(S446,LEN(S446)-SEARCH("+",S446,1)),RIGHT(S446,LEN(S446)-SEARCH("-",S446,1)+1)))</f>
        <v>0</v>
      </c>
    </row>
    <row r="447" spans="14:21" x14ac:dyDescent="0.2">
      <c r="N447" s="90" t="str">
        <f>IF(ISBLANK(R447),"",COUNTA($R$2:R447))</f>
        <v/>
      </c>
      <c r="O447" s="90" t="str">
        <f>IF(ISBLANK(R447),"",IF(ISNUMBER(SEARCH("+",R447)),LEFT(R447,SEARCH("+",R447,1)-1),LEFT(R447,SEARCH("-",R447,1)-1)))</f>
        <v/>
      </c>
      <c r="P447" s="90">
        <f>IF(VALUE(T447)&gt;0,-20,IF(VALUE(T447)&gt;VALUE(U447),-20,T447))</f>
        <v>0</v>
      </c>
      <c r="Q447" s="90">
        <f>IF(VALUE(U447)&gt;0,-20,IF(VALUE(U447)&gt;VALUE(T447),-20,U447))</f>
        <v>0</v>
      </c>
      <c r="T447" s="90">
        <f>IF(ISBLANK(R447),0,IF(ISNUMBER(SEARCH("+",R447)),RIGHT(R447,LEN(R447)-SEARCH("+",R447,1)),RIGHT(R447,LEN(R447)-SEARCH("-",R447,1)+1)))</f>
        <v>0</v>
      </c>
      <c r="U447" s="90">
        <f>IF(ISBLANK(S447),0,IF(ISNUMBER(SEARCH("+",S447)),RIGHT(S447,LEN(S447)-SEARCH("+",S447,1)),RIGHT(S447,LEN(S447)-SEARCH("-",S447,1)+1)))</f>
        <v>0</v>
      </c>
    </row>
    <row r="448" spans="14:21" x14ac:dyDescent="0.2">
      <c r="N448" s="90" t="str">
        <f>IF(ISBLANK(R448),"",COUNTA($R$2:R448))</f>
        <v/>
      </c>
      <c r="O448" s="90" t="str">
        <f>IF(ISBLANK(R448),"",IF(ISNUMBER(SEARCH("+",R448)),LEFT(R448,SEARCH("+",R448,1)-1),LEFT(R448,SEARCH("-",R448,1)-1)))</f>
        <v/>
      </c>
      <c r="P448" s="90">
        <f>IF(VALUE(T448)&gt;0,-20,IF(VALUE(T448)&gt;VALUE(U448),-20,T448))</f>
        <v>0</v>
      </c>
      <c r="Q448" s="90">
        <f>IF(VALUE(U448)&gt;0,-20,IF(VALUE(U448)&gt;VALUE(T448),-20,U448))</f>
        <v>0</v>
      </c>
      <c r="T448" s="90">
        <f>IF(ISBLANK(R448),0,IF(ISNUMBER(SEARCH("+",R448)),RIGHT(R448,LEN(R448)-SEARCH("+",R448,1)),RIGHT(R448,LEN(R448)-SEARCH("-",R448,1)+1)))</f>
        <v>0</v>
      </c>
      <c r="U448" s="90">
        <f>IF(ISBLANK(S448),0,IF(ISNUMBER(SEARCH("+",S448)),RIGHT(S448,LEN(S448)-SEARCH("+",S448,1)),RIGHT(S448,LEN(S448)-SEARCH("-",S448,1)+1)))</f>
        <v>0</v>
      </c>
    </row>
    <row r="449" spans="14:21" x14ac:dyDescent="0.2">
      <c r="N449" s="90" t="str">
        <f>IF(ISBLANK(R449),"",COUNTA($R$2:R449))</f>
        <v/>
      </c>
      <c r="O449" s="90" t="str">
        <f>IF(ISBLANK(R449),"",IF(ISNUMBER(SEARCH("+",R449)),LEFT(R449,SEARCH("+",R449,1)-1),LEFT(R449,SEARCH("-",R449,1)-1)))</f>
        <v/>
      </c>
      <c r="P449" s="90">
        <f>IF(VALUE(T449)&gt;0,-20,IF(VALUE(T449)&gt;VALUE(U449),-20,T449))</f>
        <v>0</v>
      </c>
      <c r="Q449" s="90">
        <f>IF(VALUE(U449)&gt;0,-20,IF(VALUE(U449)&gt;VALUE(T449),-20,U449))</f>
        <v>0</v>
      </c>
      <c r="T449" s="90">
        <f>IF(ISBLANK(R449),0,IF(ISNUMBER(SEARCH("+",R449)),RIGHT(R449,LEN(R449)-SEARCH("+",R449,1)),RIGHT(R449,LEN(R449)-SEARCH("-",R449,1)+1)))</f>
        <v>0</v>
      </c>
      <c r="U449" s="90">
        <f>IF(ISBLANK(S449),0,IF(ISNUMBER(SEARCH("+",S449)),RIGHT(S449,LEN(S449)-SEARCH("+",S449,1)),RIGHT(S449,LEN(S449)-SEARCH("-",S449,1)+1)))</f>
        <v>0</v>
      </c>
    </row>
    <row r="450" spans="14:21" x14ac:dyDescent="0.2">
      <c r="N450" s="90" t="str">
        <f>IF(ISBLANK(R450),"",COUNTA($R$2:R450))</f>
        <v/>
      </c>
      <c r="O450" s="90" t="str">
        <f>IF(ISBLANK(R450),"",IF(ISNUMBER(SEARCH("+",R450)),LEFT(R450,SEARCH("+",R450,1)-1),LEFT(R450,SEARCH("-",R450,1)-1)))</f>
        <v/>
      </c>
      <c r="P450" s="90">
        <f>IF(VALUE(T450)&gt;0,-20,IF(VALUE(T450)&gt;VALUE(U450),-20,T450))</f>
        <v>0</v>
      </c>
      <c r="Q450" s="90">
        <f>IF(VALUE(U450)&gt;0,-20,IF(VALUE(U450)&gt;VALUE(T450),-20,U450))</f>
        <v>0</v>
      </c>
      <c r="T450" s="90">
        <f>IF(ISBLANK(R450),0,IF(ISNUMBER(SEARCH("+",R450)),RIGHT(R450,LEN(R450)-SEARCH("+",R450,1)),RIGHT(R450,LEN(R450)-SEARCH("-",R450,1)+1)))</f>
        <v>0</v>
      </c>
      <c r="U450" s="90">
        <f>IF(ISBLANK(S450),0,IF(ISNUMBER(SEARCH("+",S450)),RIGHT(S450,LEN(S450)-SEARCH("+",S450,1)),RIGHT(S450,LEN(S450)-SEARCH("-",S450,1)+1)))</f>
        <v>0</v>
      </c>
    </row>
    <row r="451" spans="14:21" x14ac:dyDescent="0.2">
      <c r="N451" s="90" t="str">
        <f>IF(ISBLANK(R451),"",COUNTA($R$2:R451))</f>
        <v/>
      </c>
      <c r="O451" s="90" t="str">
        <f>IF(ISBLANK(R451),"",IF(ISNUMBER(SEARCH("+",R451)),LEFT(R451,SEARCH("+",R451,1)-1),LEFT(R451,SEARCH("-",R451,1)-1)))</f>
        <v/>
      </c>
      <c r="P451" s="90">
        <f>IF(VALUE(T451)&gt;0,-20,IF(VALUE(T451)&gt;VALUE(U451),-20,T451))</f>
        <v>0</v>
      </c>
      <c r="Q451" s="90">
        <f>IF(VALUE(U451)&gt;0,-20,IF(VALUE(U451)&gt;VALUE(T451),-20,U451))</f>
        <v>0</v>
      </c>
      <c r="T451" s="90">
        <f>IF(ISBLANK(R451),0,IF(ISNUMBER(SEARCH("+",R451)),RIGHT(R451,LEN(R451)-SEARCH("+",R451,1)),RIGHT(R451,LEN(R451)-SEARCH("-",R451,1)+1)))</f>
        <v>0</v>
      </c>
      <c r="U451" s="90">
        <f>IF(ISBLANK(S451),0,IF(ISNUMBER(SEARCH("+",S451)),RIGHT(S451,LEN(S451)-SEARCH("+",S451,1)),RIGHT(S451,LEN(S451)-SEARCH("-",S451,1)+1)))</f>
        <v>0</v>
      </c>
    </row>
    <row r="452" spans="14:21" x14ac:dyDescent="0.2">
      <c r="N452" s="90" t="str">
        <f>IF(ISBLANK(R452),"",COUNTA($R$2:R452))</f>
        <v/>
      </c>
      <c r="O452" s="90" t="str">
        <f>IF(ISBLANK(R452),"",IF(ISNUMBER(SEARCH("+",R452)),LEFT(R452,SEARCH("+",R452,1)-1),LEFT(R452,SEARCH("-",R452,1)-1)))</f>
        <v/>
      </c>
      <c r="P452" s="90">
        <f>IF(VALUE(T452)&gt;0,-20,IF(VALUE(T452)&gt;VALUE(U452),-20,T452))</f>
        <v>0</v>
      </c>
      <c r="Q452" s="90">
        <f>IF(VALUE(U452)&gt;0,-20,IF(VALUE(U452)&gt;VALUE(T452),-20,U452))</f>
        <v>0</v>
      </c>
      <c r="T452" s="90">
        <f>IF(ISBLANK(R452),0,IF(ISNUMBER(SEARCH("+",R452)),RIGHT(R452,LEN(R452)-SEARCH("+",R452,1)),RIGHT(R452,LEN(R452)-SEARCH("-",R452,1)+1)))</f>
        <v>0</v>
      </c>
      <c r="U452" s="90">
        <f>IF(ISBLANK(S452),0,IF(ISNUMBER(SEARCH("+",S452)),RIGHT(S452,LEN(S452)-SEARCH("+",S452,1)),RIGHT(S452,LEN(S452)-SEARCH("-",S452,1)+1)))</f>
        <v>0</v>
      </c>
    </row>
    <row r="453" spans="14:21" x14ac:dyDescent="0.2">
      <c r="N453" s="90" t="str">
        <f>IF(ISBLANK(R453),"",COUNTA($R$2:R453))</f>
        <v/>
      </c>
      <c r="O453" s="90" t="str">
        <f>IF(ISBLANK(R453),"",IF(ISNUMBER(SEARCH("+",R453)),LEFT(R453,SEARCH("+",R453,1)-1),LEFT(R453,SEARCH("-",R453,1)-1)))</f>
        <v/>
      </c>
      <c r="P453" s="90">
        <f>IF(VALUE(T453)&gt;0,-20,IF(VALUE(T453)&gt;VALUE(U453),-20,T453))</f>
        <v>0</v>
      </c>
      <c r="Q453" s="90">
        <f>IF(VALUE(U453)&gt;0,-20,IF(VALUE(U453)&gt;VALUE(T453),-20,U453))</f>
        <v>0</v>
      </c>
      <c r="T453" s="90">
        <f>IF(ISBLANK(R453),0,IF(ISNUMBER(SEARCH("+",R453)),RIGHT(R453,LEN(R453)-SEARCH("+",R453,1)),RIGHT(R453,LEN(R453)-SEARCH("-",R453,1)+1)))</f>
        <v>0</v>
      </c>
      <c r="U453" s="90">
        <f>IF(ISBLANK(S453),0,IF(ISNUMBER(SEARCH("+",S453)),RIGHT(S453,LEN(S453)-SEARCH("+",S453,1)),RIGHT(S453,LEN(S453)-SEARCH("-",S453,1)+1)))</f>
        <v>0</v>
      </c>
    </row>
    <row r="454" spans="14:21" x14ac:dyDescent="0.2">
      <c r="N454" s="90" t="str">
        <f>IF(ISBLANK(R454),"",COUNTA($R$2:R454))</f>
        <v/>
      </c>
      <c r="O454" s="90" t="str">
        <f>IF(ISBLANK(R454),"",IF(ISNUMBER(SEARCH("+",R454)),LEFT(R454,SEARCH("+",R454,1)-1),LEFT(R454,SEARCH("-",R454,1)-1)))</f>
        <v/>
      </c>
      <c r="P454" s="90">
        <f>IF(VALUE(T454)&gt;0,-20,IF(VALUE(T454)&gt;VALUE(U454),-20,T454))</f>
        <v>0</v>
      </c>
      <c r="Q454" s="90">
        <f>IF(VALUE(U454)&gt;0,-20,IF(VALUE(U454)&gt;VALUE(T454),-20,U454))</f>
        <v>0</v>
      </c>
      <c r="T454" s="90">
        <f>IF(ISBLANK(R454),0,IF(ISNUMBER(SEARCH("+",R454)),RIGHT(R454,LEN(R454)-SEARCH("+",R454,1)),RIGHT(R454,LEN(R454)-SEARCH("-",R454,1)+1)))</f>
        <v>0</v>
      </c>
      <c r="U454" s="90">
        <f>IF(ISBLANK(S454),0,IF(ISNUMBER(SEARCH("+",S454)),RIGHT(S454,LEN(S454)-SEARCH("+",S454,1)),RIGHT(S454,LEN(S454)-SEARCH("-",S454,1)+1)))</f>
        <v>0</v>
      </c>
    </row>
    <row r="455" spans="14:21" x14ac:dyDescent="0.2">
      <c r="N455" s="90" t="str">
        <f>IF(ISBLANK(R455),"",COUNTA($R$2:R455))</f>
        <v/>
      </c>
      <c r="O455" s="90" t="str">
        <f>IF(ISBLANK(R455),"",IF(ISNUMBER(SEARCH("+",R455)),LEFT(R455,SEARCH("+",R455,1)-1),LEFT(R455,SEARCH("-",R455,1)-1)))</f>
        <v/>
      </c>
      <c r="P455" s="90">
        <f>IF(VALUE(T455)&gt;0,-20,IF(VALUE(T455)&gt;VALUE(U455),-20,T455))</f>
        <v>0</v>
      </c>
      <c r="Q455" s="90">
        <f>IF(VALUE(U455)&gt;0,-20,IF(VALUE(U455)&gt;VALUE(T455),-20,U455))</f>
        <v>0</v>
      </c>
      <c r="T455" s="90">
        <f>IF(ISBLANK(R455),0,IF(ISNUMBER(SEARCH("+",R455)),RIGHT(R455,LEN(R455)-SEARCH("+",R455,1)),RIGHT(R455,LEN(R455)-SEARCH("-",R455,1)+1)))</f>
        <v>0</v>
      </c>
      <c r="U455" s="90">
        <f>IF(ISBLANK(S455),0,IF(ISNUMBER(SEARCH("+",S455)),RIGHT(S455,LEN(S455)-SEARCH("+",S455,1)),RIGHT(S455,LEN(S455)-SEARCH("-",S455,1)+1)))</f>
        <v>0</v>
      </c>
    </row>
    <row r="456" spans="14:21" x14ac:dyDescent="0.2">
      <c r="N456" s="90" t="str">
        <f>IF(ISBLANK(R456),"",COUNTA($R$2:R456))</f>
        <v/>
      </c>
      <c r="O456" s="90" t="str">
        <f>IF(ISBLANK(R456),"",IF(ISNUMBER(SEARCH("+",R456)),LEFT(R456,SEARCH("+",R456,1)-1),LEFT(R456,SEARCH("-",R456,1)-1)))</f>
        <v/>
      </c>
      <c r="P456" s="90">
        <f>IF(VALUE(T456)&gt;0,-20,IF(VALUE(T456)&gt;VALUE(U456),-20,T456))</f>
        <v>0</v>
      </c>
      <c r="Q456" s="90">
        <f>IF(VALUE(U456)&gt;0,-20,IF(VALUE(U456)&gt;VALUE(T456),-20,U456))</f>
        <v>0</v>
      </c>
      <c r="T456" s="90">
        <f>IF(ISBLANK(R456),0,IF(ISNUMBER(SEARCH("+",R456)),RIGHT(R456,LEN(R456)-SEARCH("+",R456,1)),RIGHT(R456,LEN(R456)-SEARCH("-",R456,1)+1)))</f>
        <v>0</v>
      </c>
      <c r="U456" s="90">
        <f>IF(ISBLANK(S456),0,IF(ISNUMBER(SEARCH("+",S456)),RIGHT(S456,LEN(S456)-SEARCH("+",S456,1)),RIGHT(S456,LEN(S456)-SEARCH("-",S456,1)+1)))</f>
        <v>0</v>
      </c>
    </row>
    <row r="457" spans="14:21" x14ac:dyDescent="0.2">
      <c r="N457" s="90" t="str">
        <f>IF(ISBLANK(R457),"",COUNTA($R$2:R457))</f>
        <v/>
      </c>
      <c r="O457" s="90" t="str">
        <f>IF(ISBLANK(R457),"",IF(ISNUMBER(SEARCH("+",R457)),LEFT(R457,SEARCH("+",R457,1)-1),LEFT(R457,SEARCH("-",R457,1)-1)))</f>
        <v/>
      </c>
      <c r="P457" s="90">
        <f>IF(VALUE(T457)&gt;0,-20,IF(VALUE(T457)&gt;VALUE(U457),-20,T457))</f>
        <v>0</v>
      </c>
      <c r="Q457" s="90">
        <f>IF(VALUE(U457)&gt;0,-20,IF(VALUE(U457)&gt;VALUE(T457),-20,U457))</f>
        <v>0</v>
      </c>
      <c r="T457" s="90">
        <f>IF(ISBLANK(R457),0,IF(ISNUMBER(SEARCH("+",R457)),RIGHT(R457,LEN(R457)-SEARCH("+",R457,1)),RIGHT(R457,LEN(R457)-SEARCH("-",R457,1)+1)))</f>
        <v>0</v>
      </c>
      <c r="U457" s="90">
        <f>IF(ISBLANK(S457),0,IF(ISNUMBER(SEARCH("+",S457)),RIGHT(S457,LEN(S457)-SEARCH("+",S457,1)),RIGHT(S457,LEN(S457)-SEARCH("-",S457,1)+1)))</f>
        <v>0</v>
      </c>
    </row>
    <row r="458" spans="14:21" x14ac:dyDescent="0.2">
      <c r="N458" s="90" t="str">
        <f>IF(ISBLANK(R458),"",COUNTA($R$2:R458))</f>
        <v/>
      </c>
      <c r="O458" s="90" t="str">
        <f>IF(ISBLANK(R458),"",IF(ISNUMBER(SEARCH("+",R458)),LEFT(R458,SEARCH("+",R458,1)-1),LEFT(R458,SEARCH("-",R458,1)-1)))</f>
        <v/>
      </c>
      <c r="P458" s="90">
        <f>IF(VALUE(T458)&gt;0,-20,IF(VALUE(T458)&gt;VALUE(U458),-20,T458))</f>
        <v>0</v>
      </c>
      <c r="Q458" s="90">
        <f>IF(VALUE(U458)&gt;0,-20,IF(VALUE(U458)&gt;VALUE(T458),-20,U458))</f>
        <v>0</v>
      </c>
      <c r="T458" s="90">
        <f>IF(ISBLANK(R458),0,IF(ISNUMBER(SEARCH("+",R458)),RIGHT(R458,LEN(R458)-SEARCH("+",R458,1)),RIGHT(R458,LEN(R458)-SEARCH("-",R458,1)+1)))</f>
        <v>0</v>
      </c>
      <c r="U458" s="90">
        <f>IF(ISBLANK(S458),0,IF(ISNUMBER(SEARCH("+",S458)),RIGHT(S458,LEN(S458)-SEARCH("+",S458,1)),RIGHT(S458,LEN(S458)-SEARCH("-",S458,1)+1)))</f>
        <v>0</v>
      </c>
    </row>
    <row r="459" spans="14:21" x14ac:dyDescent="0.2">
      <c r="N459" s="90" t="str">
        <f>IF(ISBLANK(R459),"",COUNTA($R$2:R459))</f>
        <v/>
      </c>
      <c r="O459" s="90" t="str">
        <f>IF(ISBLANK(R459),"",IF(ISNUMBER(SEARCH("+",R459)),LEFT(R459,SEARCH("+",R459,1)-1),LEFT(R459,SEARCH("-",R459,1)-1)))</f>
        <v/>
      </c>
      <c r="P459" s="90">
        <f>IF(VALUE(T459)&gt;0,-20,IF(VALUE(T459)&gt;VALUE(U459),-20,T459))</f>
        <v>0</v>
      </c>
      <c r="Q459" s="90">
        <f>IF(VALUE(U459)&gt;0,-20,IF(VALUE(U459)&gt;VALUE(T459),-20,U459))</f>
        <v>0</v>
      </c>
      <c r="T459" s="90">
        <f>IF(ISBLANK(R459),0,IF(ISNUMBER(SEARCH("+",R459)),RIGHT(R459,LEN(R459)-SEARCH("+",R459,1)),RIGHT(R459,LEN(R459)-SEARCH("-",R459,1)+1)))</f>
        <v>0</v>
      </c>
      <c r="U459" s="90">
        <f>IF(ISBLANK(S459),0,IF(ISNUMBER(SEARCH("+",S459)),RIGHT(S459,LEN(S459)-SEARCH("+",S459,1)),RIGHT(S459,LEN(S459)-SEARCH("-",S459,1)+1)))</f>
        <v>0</v>
      </c>
    </row>
    <row r="460" spans="14:21" x14ac:dyDescent="0.2">
      <c r="N460" s="90" t="str">
        <f>IF(ISBLANK(R460),"",COUNTA($R$2:R460))</f>
        <v/>
      </c>
      <c r="O460" s="90" t="str">
        <f>IF(ISBLANK(R460),"",IF(ISNUMBER(SEARCH("+",R460)),LEFT(R460,SEARCH("+",R460,1)-1),LEFT(R460,SEARCH("-",R460,1)-1)))</f>
        <v/>
      </c>
      <c r="P460" s="90">
        <f>IF(VALUE(T460)&gt;0,-20,IF(VALUE(T460)&gt;VALUE(U460),-20,T460))</f>
        <v>0</v>
      </c>
      <c r="Q460" s="90">
        <f>IF(VALUE(U460)&gt;0,-20,IF(VALUE(U460)&gt;VALUE(T460),-20,U460))</f>
        <v>0</v>
      </c>
      <c r="T460" s="90">
        <f>IF(ISBLANK(R460),0,IF(ISNUMBER(SEARCH("+",R460)),RIGHT(R460,LEN(R460)-SEARCH("+",R460,1)),RIGHT(R460,LEN(R460)-SEARCH("-",R460,1)+1)))</f>
        <v>0</v>
      </c>
      <c r="U460" s="90">
        <f>IF(ISBLANK(S460),0,IF(ISNUMBER(SEARCH("+",S460)),RIGHT(S460,LEN(S460)-SEARCH("+",S460,1)),RIGHT(S460,LEN(S460)-SEARCH("-",S460,1)+1)))</f>
        <v>0</v>
      </c>
    </row>
    <row r="461" spans="14:21" x14ac:dyDescent="0.2">
      <c r="N461" s="90" t="str">
        <f>IF(ISBLANK(R461),"",COUNTA($R$2:R461))</f>
        <v/>
      </c>
      <c r="O461" s="90" t="str">
        <f>IF(ISBLANK(R461),"",IF(ISNUMBER(SEARCH("+",R461)),LEFT(R461,SEARCH("+",R461,1)-1),LEFT(R461,SEARCH("-",R461,1)-1)))</f>
        <v/>
      </c>
      <c r="P461" s="90">
        <f>IF(VALUE(T461)&gt;0,-20,IF(VALUE(T461)&gt;VALUE(U461),-20,T461))</f>
        <v>0</v>
      </c>
      <c r="Q461" s="90">
        <f>IF(VALUE(U461)&gt;0,-20,IF(VALUE(U461)&gt;VALUE(T461),-20,U461))</f>
        <v>0</v>
      </c>
      <c r="T461" s="90">
        <f>IF(ISBLANK(R461),0,IF(ISNUMBER(SEARCH("+",R461)),RIGHT(R461,LEN(R461)-SEARCH("+",R461,1)),RIGHT(R461,LEN(R461)-SEARCH("-",R461,1)+1)))</f>
        <v>0</v>
      </c>
      <c r="U461" s="90">
        <f>IF(ISBLANK(S461),0,IF(ISNUMBER(SEARCH("+",S461)),RIGHT(S461,LEN(S461)-SEARCH("+",S461,1)),RIGHT(S461,LEN(S461)-SEARCH("-",S461,1)+1)))</f>
        <v>0</v>
      </c>
    </row>
    <row r="462" spans="14:21" x14ac:dyDescent="0.2">
      <c r="N462" s="90" t="str">
        <f>IF(ISBLANK(R462),"",COUNTA($R$2:R462))</f>
        <v/>
      </c>
      <c r="O462" s="90" t="str">
        <f>IF(ISBLANK(R462),"",IF(ISNUMBER(SEARCH("+",R462)),LEFT(R462,SEARCH("+",R462,1)-1),LEFT(R462,SEARCH("-",R462,1)-1)))</f>
        <v/>
      </c>
      <c r="P462" s="90">
        <f>IF(VALUE(T462)&gt;0,-20,IF(VALUE(T462)&gt;VALUE(U462),-20,T462))</f>
        <v>0</v>
      </c>
      <c r="Q462" s="90">
        <f>IF(VALUE(U462)&gt;0,-20,IF(VALUE(U462)&gt;VALUE(T462),-20,U462))</f>
        <v>0</v>
      </c>
      <c r="T462" s="90">
        <f>IF(ISBLANK(R462),0,IF(ISNUMBER(SEARCH("+",R462)),RIGHT(R462,LEN(R462)-SEARCH("+",R462,1)),RIGHT(R462,LEN(R462)-SEARCH("-",R462,1)+1)))</f>
        <v>0</v>
      </c>
      <c r="U462" s="90">
        <f>IF(ISBLANK(S462),0,IF(ISNUMBER(SEARCH("+",S462)),RIGHT(S462,LEN(S462)-SEARCH("+",S462,1)),RIGHT(S462,LEN(S462)-SEARCH("-",S462,1)+1)))</f>
        <v>0</v>
      </c>
    </row>
    <row r="463" spans="14:21" x14ac:dyDescent="0.2">
      <c r="N463" s="90" t="str">
        <f>IF(ISBLANK(R463),"",COUNTA($R$2:R463))</f>
        <v/>
      </c>
      <c r="O463" s="90" t="str">
        <f>IF(ISBLANK(R463),"",IF(ISNUMBER(SEARCH("+",R463)),LEFT(R463,SEARCH("+",R463,1)-1),LEFT(R463,SEARCH("-",R463,1)-1)))</f>
        <v/>
      </c>
      <c r="P463" s="90">
        <f>IF(VALUE(T463)&gt;0,-20,IF(VALUE(T463)&gt;VALUE(U463),-20,T463))</f>
        <v>0</v>
      </c>
      <c r="Q463" s="90">
        <f>IF(VALUE(U463)&gt;0,-20,IF(VALUE(U463)&gt;VALUE(T463),-20,U463))</f>
        <v>0</v>
      </c>
      <c r="T463" s="90">
        <f>IF(ISBLANK(R463),0,IF(ISNUMBER(SEARCH("+",R463)),RIGHT(R463,LEN(R463)-SEARCH("+",R463,1)),RIGHT(R463,LEN(R463)-SEARCH("-",R463,1)+1)))</f>
        <v>0</v>
      </c>
      <c r="U463" s="90">
        <f>IF(ISBLANK(S463),0,IF(ISNUMBER(SEARCH("+",S463)),RIGHT(S463,LEN(S463)-SEARCH("+",S463,1)),RIGHT(S463,LEN(S463)-SEARCH("-",S463,1)+1)))</f>
        <v>0</v>
      </c>
    </row>
    <row r="464" spans="14:21" x14ac:dyDescent="0.2">
      <c r="N464" s="90" t="str">
        <f>IF(ISBLANK(R464),"",COUNTA($R$2:R464))</f>
        <v/>
      </c>
      <c r="O464" s="90" t="str">
        <f>IF(ISBLANK(R464),"",IF(ISNUMBER(SEARCH("+",R464)),LEFT(R464,SEARCH("+",R464,1)-1),LEFT(R464,SEARCH("-",R464,1)-1)))</f>
        <v/>
      </c>
      <c r="P464" s="90">
        <f>IF(VALUE(T464)&gt;0,-20,IF(VALUE(T464)&gt;VALUE(U464),-20,T464))</f>
        <v>0</v>
      </c>
      <c r="Q464" s="90">
        <f>IF(VALUE(U464)&gt;0,-20,IF(VALUE(U464)&gt;VALUE(T464),-20,U464))</f>
        <v>0</v>
      </c>
      <c r="T464" s="90">
        <f>IF(ISBLANK(R464),0,IF(ISNUMBER(SEARCH("+",R464)),RIGHT(R464,LEN(R464)-SEARCH("+",R464,1)),RIGHT(R464,LEN(R464)-SEARCH("-",R464,1)+1)))</f>
        <v>0</v>
      </c>
      <c r="U464" s="90">
        <f>IF(ISBLANK(S464),0,IF(ISNUMBER(SEARCH("+",S464)),RIGHT(S464,LEN(S464)-SEARCH("+",S464,1)),RIGHT(S464,LEN(S464)-SEARCH("-",S464,1)+1)))</f>
        <v>0</v>
      </c>
    </row>
    <row r="465" spans="14:21" x14ac:dyDescent="0.2">
      <c r="N465" s="90" t="str">
        <f>IF(ISBLANK(R465),"",COUNTA($R$2:R465))</f>
        <v/>
      </c>
      <c r="O465" s="90" t="str">
        <f>IF(ISBLANK(R465),"",IF(ISNUMBER(SEARCH("+",R465)),LEFT(R465,SEARCH("+",R465,1)-1),LEFT(R465,SEARCH("-",R465,1)-1)))</f>
        <v/>
      </c>
      <c r="P465" s="90">
        <f>IF(VALUE(T465)&gt;0,-20,IF(VALUE(T465)&gt;VALUE(U465),-20,T465))</f>
        <v>0</v>
      </c>
      <c r="Q465" s="90">
        <f>IF(VALUE(U465)&gt;0,-20,IF(VALUE(U465)&gt;VALUE(T465),-20,U465))</f>
        <v>0</v>
      </c>
      <c r="T465" s="90">
        <f>IF(ISBLANK(R465),0,IF(ISNUMBER(SEARCH("+",R465)),RIGHT(R465,LEN(R465)-SEARCH("+",R465,1)),RIGHT(R465,LEN(R465)-SEARCH("-",R465,1)+1)))</f>
        <v>0</v>
      </c>
      <c r="U465" s="90">
        <f>IF(ISBLANK(S465),0,IF(ISNUMBER(SEARCH("+",S465)),RIGHT(S465,LEN(S465)-SEARCH("+",S465,1)),RIGHT(S465,LEN(S465)-SEARCH("-",S465,1)+1)))</f>
        <v>0</v>
      </c>
    </row>
    <row r="466" spans="14:21" x14ac:dyDescent="0.2">
      <c r="N466" s="90" t="str">
        <f>IF(ISBLANK(R466),"",COUNTA($R$2:R466))</f>
        <v/>
      </c>
      <c r="O466" s="90" t="str">
        <f>IF(ISBLANK(R466),"",IF(ISNUMBER(SEARCH("+",R466)),LEFT(R466,SEARCH("+",R466,1)-1),LEFT(R466,SEARCH("-",R466,1)-1)))</f>
        <v/>
      </c>
      <c r="P466" s="90">
        <f>IF(VALUE(T466)&gt;0,-20,IF(VALUE(T466)&gt;VALUE(U466),-20,T466))</f>
        <v>0</v>
      </c>
      <c r="Q466" s="90">
        <f>IF(VALUE(U466)&gt;0,-20,IF(VALUE(U466)&gt;VALUE(T466),-20,U466))</f>
        <v>0</v>
      </c>
      <c r="T466" s="90">
        <f>IF(ISBLANK(R466),0,IF(ISNUMBER(SEARCH("+",R466)),RIGHT(R466,LEN(R466)-SEARCH("+",R466,1)),RIGHT(R466,LEN(R466)-SEARCH("-",R466,1)+1)))</f>
        <v>0</v>
      </c>
      <c r="U466" s="90">
        <f>IF(ISBLANK(S466),0,IF(ISNUMBER(SEARCH("+",S466)),RIGHT(S466,LEN(S466)-SEARCH("+",S466,1)),RIGHT(S466,LEN(S466)-SEARCH("-",S466,1)+1)))</f>
        <v>0</v>
      </c>
    </row>
    <row r="467" spans="14:21" x14ac:dyDescent="0.2">
      <c r="N467" s="90" t="str">
        <f>IF(ISBLANK(R467),"",COUNTA($R$2:R467))</f>
        <v/>
      </c>
      <c r="O467" s="90" t="str">
        <f>IF(ISBLANK(R467),"",IF(ISNUMBER(SEARCH("+",R467)),LEFT(R467,SEARCH("+",R467,1)-1),LEFT(R467,SEARCH("-",R467,1)-1)))</f>
        <v/>
      </c>
      <c r="P467" s="90">
        <f>IF(VALUE(T467)&gt;0,-20,IF(VALUE(T467)&gt;VALUE(U467),-20,T467))</f>
        <v>0</v>
      </c>
      <c r="Q467" s="90">
        <f>IF(VALUE(U467)&gt;0,-20,IF(VALUE(U467)&gt;VALUE(T467),-20,U467))</f>
        <v>0</v>
      </c>
      <c r="T467" s="90">
        <f>IF(ISBLANK(R467),0,IF(ISNUMBER(SEARCH("+",R467)),RIGHT(R467,LEN(R467)-SEARCH("+",R467,1)),RIGHT(R467,LEN(R467)-SEARCH("-",R467,1)+1)))</f>
        <v>0</v>
      </c>
      <c r="U467" s="90">
        <f>IF(ISBLANK(S467),0,IF(ISNUMBER(SEARCH("+",S467)),RIGHT(S467,LEN(S467)-SEARCH("+",S467,1)),RIGHT(S467,LEN(S467)-SEARCH("-",S467,1)+1)))</f>
        <v>0</v>
      </c>
    </row>
    <row r="468" spans="14:21" x14ac:dyDescent="0.2">
      <c r="N468" s="90" t="str">
        <f>IF(ISBLANK(R468),"",COUNTA($R$2:R468))</f>
        <v/>
      </c>
      <c r="O468" s="90" t="str">
        <f>IF(ISBLANK(R468),"",IF(ISNUMBER(SEARCH("+",R468)),LEFT(R468,SEARCH("+",R468,1)-1),LEFT(R468,SEARCH("-",R468,1)-1)))</f>
        <v/>
      </c>
      <c r="P468" s="90">
        <f>IF(VALUE(T468)&gt;0,-20,IF(VALUE(T468)&gt;VALUE(U468),-20,T468))</f>
        <v>0</v>
      </c>
      <c r="Q468" s="90">
        <f>IF(VALUE(U468)&gt;0,-20,IF(VALUE(U468)&gt;VALUE(T468),-20,U468))</f>
        <v>0</v>
      </c>
      <c r="T468" s="90">
        <f>IF(ISBLANK(R468),0,IF(ISNUMBER(SEARCH("+",R468)),RIGHT(R468,LEN(R468)-SEARCH("+",R468,1)),RIGHT(R468,LEN(R468)-SEARCH("-",R468,1)+1)))</f>
        <v>0</v>
      </c>
      <c r="U468" s="90">
        <f>IF(ISBLANK(S468),0,IF(ISNUMBER(SEARCH("+",S468)),RIGHT(S468,LEN(S468)-SEARCH("+",S468,1)),RIGHT(S468,LEN(S468)-SEARCH("-",S468,1)+1)))</f>
        <v>0</v>
      </c>
    </row>
    <row r="469" spans="14:21" x14ac:dyDescent="0.2">
      <c r="N469" s="90" t="str">
        <f>IF(ISBLANK(R469),"",COUNTA($R$2:R469))</f>
        <v/>
      </c>
      <c r="O469" s="90" t="str">
        <f>IF(ISBLANK(R469),"",IF(ISNUMBER(SEARCH("+",R469)),LEFT(R469,SEARCH("+",R469,1)-1),LEFT(R469,SEARCH("-",R469,1)-1)))</f>
        <v/>
      </c>
      <c r="P469" s="90">
        <f>IF(VALUE(T469)&gt;0,-20,IF(VALUE(T469)&gt;VALUE(U469),-20,T469))</f>
        <v>0</v>
      </c>
      <c r="Q469" s="90">
        <f>IF(VALUE(U469)&gt;0,-20,IF(VALUE(U469)&gt;VALUE(T469),-20,U469))</f>
        <v>0</v>
      </c>
      <c r="T469" s="90">
        <f>IF(ISBLANK(R469),0,IF(ISNUMBER(SEARCH("+",R469)),RIGHT(R469,LEN(R469)-SEARCH("+",R469,1)),RIGHT(R469,LEN(R469)-SEARCH("-",R469,1)+1)))</f>
        <v>0</v>
      </c>
      <c r="U469" s="90">
        <f>IF(ISBLANK(S469),0,IF(ISNUMBER(SEARCH("+",S469)),RIGHT(S469,LEN(S469)-SEARCH("+",S469,1)),RIGHT(S469,LEN(S469)-SEARCH("-",S469,1)+1)))</f>
        <v>0</v>
      </c>
    </row>
    <row r="470" spans="14:21" x14ac:dyDescent="0.2">
      <c r="N470" s="90" t="str">
        <f>IF(ISBLANK(R470),"",COUNTA($R$2:R470))</f>
        <v/>
      </c>
      <c r="O470" s="90" t="str">
        <f>IF(ISBLANK(R470),"",IF(ISNUMBER(SEARCH("+",R470)),LEFT(R470,SEARCH("+",R470,1)-1),LEFT(R470,SEARCH("-",R470,1)-1)))</f>
        <v/>
      </c>
      <c r="P470" s="90">
        <f>IF(VALUE(T470)&gt;0,-20,IF(VALUE(T470)&gt;VALUE(U470),-20,T470))</f>
        <v>0</v>
      </c>
      <c r="Q470" s="90">
        <f>IF(VALUE(U470)&gt;0,-20,IF(VALUE(U470)&gt;VALUE(T470),-20,U470))</f>
        <v>0</v>
      </c>
      <c r="T470" s="90">
        <f>IF(ISBLANK(R470),0,IF(ISNUMBER(SEARCH("+",R470)),RIGHT(R470,LEN(R470)-SEARCH("+",R470,1)),RIGHT(R470,LEN(R470)-SEARCH("-",R470,1)+1)))</f>
        <v>0</v>
      </c>
      <c r="U470" s="90">
        <f>IF(ISBLANK(S470),0,IF(ISNUMBER(SEARCH("+",S470)),RIGHT(S470,LEN(S470)-SEARCH("+",S470,1)),RIGHT(S470,LEN(S470)-SEARCH("-",S470,1)+1)))</f>
        <v>0</v>
      </c>
    </row>
    <row r="471" spans="14:21" x14ac:dyDescent="0.2">
      <c r="N471" s="90" t="str">
        <f>IF(ISBLANK(R471),"",COUNTA($R$2:R471))</f>
        <v/>
      </c>
      <c r="O471" s="90" t="str">
        <f>IF(ISBLANK(R471),"",IF(ISNUMBER(SEARCH("+",R471)),LEFT(R471,SEARCH("+",R471,1)-1),LEFT(R471,SEARCH("-",R471,1)-1)))</f>
        <v/>
      </c>
      <c r="P471" s="90">
        <f>IF(VALUE(T471)&gt;0,-20,IF(VALUE(T471)&gt;VALUE(U471),-20,T471))</f>
        <v>0</v>
      </c>
      <c r="Q471" s="90">
        <f>IF(VALUE(U471)&gt;0,-20,IF(VALUE(U471)&gt;VALUE(T471),-20,U471))</f>
        <v>0</v>
      </c>
      <c r="T471" s="90">
        <f>IF(ISBLANK(R471),0,IF(ISNUMBER(SEARCH("+",R471)),RIGHT(R471,LEN(R471)-SEARCH("+",R471,1)),RIGHT(R471,LEN(R471)-SEARCH("-",R471,1)+1)))</f>
        <v>0</v>
      </c>
      <c r="U471" s="90">
        <f>IF(ISBLANK(S471),0,IF(ISNUMBER(SEARCH("+",S471)),RIGHT(S471,LEN(S471)-SEARCH("+",S471,1)),RIGHT(S471,LEN(S471)-SEARCH("-",S471,1)+1)))</f>
        <v>0</v>
      </c>
    </row>
    <row r="472" spans="14:21" x14ac:dyDescent="0.2">
      <c r="N472" s="90" t="str">
        <f>IF(ISBLANK(R472),"",COUNTA($R$2:R472))</f>
        <v/>
      </c>
      <c r="O472" s="90" t="str">
        <f>IF(ISBLANK(R472),"",IF(ISNUMBER(SEARCH("+",R472)),LEFT(R472,SEARCH("+",R472,1)-1),LEFT(R472,SEARCH("-",R472,1)-1)))</f>
        <v/>
      </c>
      <c r="P472" s="90">
        <f>IF(VALUE(T472)&gt;0,-20,IF(VALUE(T472)&gt;VALUE(U472),-20,T472))</f>
        <v>0</v>
      </c>
      <c r="Q472" s="90">
        <f>IF(VALUE(U472)&gt;0,-20,IF(VALUE(U472)&gt;VALUE(T472),-20,U472))</f>
        <v>0</v>
      </c>
      <c r="T472" s="90">
        <f>IF(ISBLANK(R472),0,IF(ISNUMBER(SEARCH("+",R472)),RIGHT(R472,LEN(R472)-SEARCH("+",R472,1)),RIGHT(R472,LEN(R472)-SEARCH("-",R472,1)+1)))</f>
        <v>0</v>
      </c>
      <c r="U472" s="90">
        <f>IF(ISBLANK(S472),0,IF(ISNUMBER(SEARCH("+",S472)),RIGHT(S472,LEN(S472)-SEARCH("+",S472,1)),RIGHT(S472,LEN(S472)-SEARCH("-",S472,1)+1)))</f>
        <v>0</v>
      </c>
    </row>
    <row r="473" spans="14:21" x14ac:dyDescent="0.2">
      <c r="N473" s="90" t="str">
        <f>IF(ISBLANK(R473),"",COUNTA($R$2:R473))</f>
        <v/>
      </c>
      <c r="O473" s="90" t="str">
        <f>IF(ISBLANK(R473),"",IF(ISNUMBER(SEARCH("+",R473)),LEFT(R473,SEARCH("+",R473,1)-1),LEFT(R473,SEARCH("-",R473,1)-1)))</f>
        <v/>
      </c>
      <c r="P473" s="90">
        <f>IF(VALUE(T473)&gt;0,-20,IF(VALUE(T473)&gt;VALUE(U473),-20,T473))</f>
        <v>0</v>
      </c>
      <c r="Q473" s="90">
        <f>IF(VALUE(U473)&gt;0,-20,IF(VALUE(U473)&gt;VALUE(T473),-20,U473))</f>
        <v>0</v>
      </c>
      <c r="T473" s="90">
        <f>IF(ISBLANK(R473),0,IF(ISNUMBER(SEARCH("+",R473)),RIGHT(R473,LEN(R473)-SEARCH("+",R473,1)),RIGHT(R473,LEN(R473)-SEARCH("-",R473,1)+1)))</f>
        <v>0</v>
      </c>
      <c r="U473" s="90">
        <f>IF(ISBLANK(S473),0,IF(ISNUMBER(SEARCH("+",S473)),RIGHT(S473,LEN(S473)-SEARCH("+",S473,1)),RIGHT(S473,LEN(S473)-SEARCH("-",S473,1)+1)))</f>
        <v>0</v>
      </c>
    </row>
    <row r="474" spans="14:21" x14ac:dyDescent="0.2">
      <c r="N474" s="90" t="str">
        <f>IF(ISBLANK(R474),"",COUNTA($R$2:R474))</f>
        <v/>
      </c>
      <c r="O474" s="90" t="str">
        <f>IF(ISBLANK(R474),"",IF(ISNUMBER(SEARCH("+",R474)),LEFT(R474,SEARCH("+",R474,1)-1),LEFT(R474,SEARCH("-",R474,1)-1)))</f>
        <v/>
      </c>
      <c r="P474" s="90">
        <f>IF(VALUE(T474)&gt;0,-20,IF(VALUE(T474)&gt;VALUE(U474),-20,T474))</f>
        <v>0</v>
      </c>
      <c r="Q474" s="90">
        <f>IF(VALUE(U474)&gt;0,-20,IF(VALUE(U474)&gt;VALUE(T474),-20,U474))</f>
        <v>0</v>
      </c>
      <c r="T474" s="90">
        <f>IF(ISBLANK(R474),0,IF(ISNUMBER(SEARCH("+",R474)),RIGHT(R474,LEN(R474)-SEARCH("+",R474,1)),RIGHT(R474,LEN(R474)-SEARCH("-",R474,1)+1)))</f>
        <v>0</v>
      </c>
      <c r="U474" s="90">
        <f>IF(ISBLANK(S474),0,IF(ISNUMBER(SEARCH("+",S474)),RIGHT(S474,LEN(S474)-SEARCH("+",S474,1)),RIGHT(S474,LEN(S474)-SEARCH("-",S474,1)+1)))</f>
        <v>0</v>
      </c>
    </row>
    <row r="475" spans="14:21" x14ac:dyDescent="0.2">
      <c r="N475" s="90" t="str">
        <f>IF(ISBLANK(R475),"",COUNTA($R$2:R475))</f>
        <v/>
      </c>
      <c r="O475" s="90" t="str">
        <f>IF(ISBLANK(R475),"",IF(ISNUMBER(SEARCH("+",R475)),LEFT(R475,SEARCH("+",R475,1)-1),LEFT(R475,SEARCH("-",R475,1)-1)))</f>
        <v/>
      </c>
      <c r="P475" s="90">
        <f>IF(VALUE(T475)&gt;0,-20,IF(VALUE(T475)&gt;VALUE(U475),-20,T475))</f>
        <v>0</v>
      </c>
      <c r="Q475" s="90">
        <f>IF(VALUE(U475)&gt;0,-20,IF(VALUE(U475)&gt;VALUE(T475),-20,U475))</f>
        <v>0</v>
      </c>
      <c r="T475" s="90">
        <f>IF(ISBLANK(R475),0,IF(ISNUMBER(SEARCH("+",R475)),RIGHT(R475,LEN(R475)-SEARCH("+",R475,1)),RIGHT(R475,LEN(R475)-SEARCH("-",R475,1)+1)))</f>
        <v>0</v>
      </c>
      <c r="U475" s="90">
        <f>IF(ISBLANK(S475),0,IF(ISNUMBER(SEARCH("+",S475)),RIGHT(S475,LEN(S475)-SEARCH("+",S475,1)),RIGHT(S475,LEN(S475)-SEARCH("-",S475,1)+1)))</f>
        <v>0</v>
      </c>
    </row>
    <row r="476" spans="14:21" x14ac:dyDescent="0.2">
      <c r="N476" s="90" t="str">
        <f>IF(ISBLANK(R476),"",COUNTA($R$2:R476))</f>
        <v/>
      </c>
      <c r="O476" s="90" t="str">
        <f>IF(ISBLANK(R476),"",IF(ISNUMBER(SEARCH("+",R476)),LEFT(R476,SEARCH("+",R476,1)-1),LEFT(R476,SEARCH("-",R476,1)-1)))</f>
        <v/>
      </c>
      <c r="P476" s="90">
        <f>IF(VALUE(T476)&gt;0,-20,IF(VALUE(T476)&gt;VALUE(U476),-20,T476))</f>
        <v>0</v>
      </c>
      <c r="Q476" s="90">
        <f>IF(VALUE(U476)&gt;0,-20,IF(VALUE(U476)&gt;VALUE(T476),-20,U476))</f>
        <v>0</v>
      </c>
      <c r="T476" s="90">
        <f>IF(ISBLANK(R476),0,IF(ISNUMBER(SEARCH("+",R476)),RIGHT(R476,LEN(R476)-SEARCH("+",R476,1)),RIGHT(R476,LEN(R476)-SEARCH("-",R476,1)+1)))</f>
        <v>0</v>
      </c>
      <c r="U476" s="90">
        <f>IF(ISBLANK(S476),0,IF(ISNUMBER(SEARCH("+",S476)),RIGHT(S476,LEN(S476)-SEARCH("+",S476,1)),RIGHT(S476,LEN(S476)-SEARCH("-",S476,1)+1)))</f>
        <v>0</v>
      </c>
    </row>
    <row r="477" spans="14:21" x14ac:dyDescent="0.2">
      <c r="N477" s="90" t="str">
        <f>IF(ISBLANK(R477),"",COUNTA($R$2:R477))</f>
        <v/>
      </c>
      <c r="O477" s="90" t="str">
        <f>IF(ISBLANK(R477),"",IF(ISNUMBER(SEARCH("+",R477)),LEFT(R477,SEARCH("+",R477,1)-1),LEFT(R477,SEARCH("-",R477,1)-1)))</f>
        <v/>
      </c>
      <c r="P477" s="90">
        <f>IF(VALUE(T477)&gt;0,-20,IF(VALUE(T477)&gt;VALUE(U477),-20,T477))</f>
        <v>0</v>
      </c>
      <c r="Q477" s="90">
        <f>IF(VALUE(U477)&gt;0,-20,IF(VALUE(U477)&gt;VALUE(T477),-20,U477))</f>
        <v>0</v>
      </c>
      <c r="T477" s="90">
        <f>IF(ISBLANK(R477),0,IF(ISNUMBER(SEARCH("+",R477)),RIGHT(R477,LEN(R477)-SEARCH("+",R477,1)),RIGHT(R477,LEN(R477)-SEARCH("-",R477,1)+1)))</f>
        <v>0</v>
      </c>
      <c r="U477" s="90">
        <f>IF(ISBLANK(S477),0,IF(ISNUMBER(SEARCH("+",S477)),RIGHT(S477,LEN(S477)-SEARCH("+",S477,1)),RIGHT(S477,LEN(S477)-SEARCH("-",S477,1)+1)))</f>
        <v>0</v>
      </c>
    </row>
    <row r="478" spans="14:21" x14ac:dyDescent="0.2">
      <c r="N478" s="90" t="str">
        <f>IF(ISBLANK(R478),"",COUNTA($R$2:R478))</f>
        <v/>
      </c>
      <c r="O478" s="90" t="str">
        <f>IF(ISBLANK(R478),"",IF(ISNUMBER(SEARCH("+",R478)),LEFT(R478,SEARCH("+",R478,1)-1),LEFT(R478,SEARCH("-",R478,1)-1)))</f>
        <v/>
      </c>
      <c r="P478" s="90">
        <f>IF(VALUE(T478)&gt;0,-20,IF(VALUE(T478)&gt;VALUE(U478),-20,T478))</f>
        <v>0</v>
      </c>
      <c r="Q478" s="90">
        <f>IF(VALUE(U478)&gt;0,-20,IF(VALUE(U478)&gt;VALUE(T478),-20,U478))</f>
        <v>0</v>
      </c>
      <c r="T478" s="90">
        <f>IF(ISBLANK(R478),0,IF(ISNUMBER(SEARCH("+",R478)),RIGHT(R478,LEN(R478)-SEARCH("+",R478,1)),RIGHT(R478,LEN(R478)-SEARCH("-",R478,1)+1)))</f>
        <v>0</v>
      </c>
      <c r="U478" s="90">
        <f>IF(ISBLANK(S478),0,IF(ISNUMBER(SEARCH("+",S478)),RIGHT(S478,LEN(S478)-SEARCH("+",S478,1)),RIGHT(S478,LEN(S478)-SEARCH("-",S478,1)+1)))</f>
        <v>0</v>
      </c>
    </row>
    <row r="479" spans="14:21" x14ac:dyDescent="0.2">
      <c r="N479" s="90" t="str">
        <f>IF(ISBLANK(R479),"",COUNTA($R$2:R479))</f>
        <v/>
      </c>
      <c r="O479" s="90" t="str">
        <f>IF(ISBLANK(R479),"",IF(ISNUMBER(SEARCH("+",R479)),LEFT(R479,SEARCH("+",R479,1)-1),LEFT(R479,SEARCH("-",R479,1)-1)))</f>
        <v/>
      </c>
      <c r="P479" s="90">
        <f>IF(VALUE(T479)&gt;0,-20,IF(VALUE(T479)&gt;VALUE(U479),-20,T479))</f>
        <v>0</v>
      </c>
      <c r="Q479" s="90">
        <f>IF(VALUE(U479)&gt;0,-20,IF(VALUE(U479)&gt;VALUE(T479),-20,U479))</f>
        <v>0</v>
      </c>
      <c r="T479" s="90">
        <f>IF(ISBLANK(R479),0,IF(ISNUMBER(SEARCH("+",R479)),RIGHT(R479,LEN(R479)-SEARCH("+",R479,1)),RIGHT(R479,LEN(R479)-SEARCH("-",R479,1)+1)))</f>
        <v>0</v>
      </c>
      <c r="U479" s="90">
        <f>IF(ISBLANK(S479),0,IF(ISNUMBER(SEARCH("+",S479)),RIGHT(S479,LEN(S479)-SEARCH("+",S479,1)),RIGHT(S479,LEN(S479)-SEARCH("-",S479,1)+1)))</f>
        <v>0</v>
      </c>
    </row>
    <row r="480" spans="14:21" x14ac:dyDescent="0.2">
      <c r="N480" s="90" t="str">
        <f>IF(ISBLANK(R480),"",COUNTA($R$2:R480))</f>
        <v/>
      </c>
      <c r="O480" s="90" t="str">
        <f>IF(ISBLANK(R480),"",IF(ISNUMBER(SEARCH("+",R480)),LEFT(R480,SEARCH("+",R480,1)-1),LEFT(R480,SEARCH("-",R480,1)-1)))</f>
        <v/>
      </c>
      <c r="P480" s="90">
        <f>IF(VALUE(T480)&gt;0,-20,IF(VALUE(T480)&gt;VALUE(U480),-20,T480))</f>
        <v>0</v>
      </c>
      <c r="Q480" s="90">
        <f>IF(VALUE(U480)&gt;0,-20,IF(VALUE(U480)&gt;VALUE(T480),-20,U480))</f>
        <v>0</v>
      </c>
      <c r="T480" s="90">
        <f>IF(ISBLANK(R480),0,IF(ISNUMBER(SEARCH("+",R480)),RIGHT(R480,LEN(R480)-SEARCH("+",R480,1)),RIGHT(R480,LEN(R480)-SEARCH("-",R480,1)+1)))</f>
        <v>0</v>
      </c>
      <c r="U480" s="90">
        <f>IF(ISBLANK(S480),0,IF(ISNUMBER(SEARCH("+",S480)),RIGHT(S480,LEN(S480)-SEARCH("+",S480,1)),RIGHT(S480,LEN(S480)-SEARCH("-",S480,1)+1)))</f>
        <v>0</v>
      </c>
    </row>
    <row r="481" spans="14:21" x14ac:dyDescent="0.2">
      <c r="N481" s="90" t="str">
        <f>IF(ISBLANK(R481),"",COUNTA($R$2:R481))</f>
        <v/>
      </c>
      <c r="O481" s="90" t="str">
        <f>IF(ISBLANK(R481),"",IF(ISNUMBER(SEARCH("+",R481)),LEFT(R481,SEARCH("+",R481,1)-1),LEFT(R481,SEARCH("-",R481,1)-1)))</f>
        <v/>
      </c>
      <c r="P481" s="90">
        <f>IF(VALUE(T481)&gt;0,-20,IF(VALUE(T481)&gt;VALUE(U481),-20,T481))</f>
        <v>0</v>
      </c>
      <c r="Q481" s="90">
        <f>IF(VALUE(U481)&gt;0,-20,IF(VALUE(U481)&gt;VALUE(T481),-20,U481))</f>
        <v>0</v>
      </c>
      <c r="T481" s="90">
        <f>IF(ISBLANK(R481),0,IF(ISNUMBER(SEARCH("+",R481)),RIGHT(R481,LEN(R481)-SEARCH("+",R481,1)),RIGHT(R481,LEN(R481)-SEARCH("-",R481,1)+1)))</f>
        <v>0</v>
      </c>
      <c r="U481" s="90">
        <f>IF(ISBLANK(S481),0,IF(ISNUMBER(SEARCH("+",S481)),RIGHT(S481,LEN(S481)-SEARCH("+",S481,1)),RIGHT(S481,LEN(S481)-SEARCH("-",S481,1)+1)))</f>
        <v>0</v>
      </c>
    </row>
    <row r="482" spans="14:21" x14ac:dyDescent="0.2">
      <c r="N482" s="90" t="str">
        <f>IF(ISBLANK(R482),"",COUNTA($R$2:R482))</f>
        <v/>
      </c>
      <c r="O482" s="90" t="str">
        <f>IF(ISBLANK(R482),"",IF(ISNUMBER(SEARCH("+",R482)),LEFT(R482,SEARCH("+",R482,1)-1),LEFT(R482,SEARCH("-",R482,1)-1)))</f>
        <v/>
      </c>
      <c r="P482" s="90">
        <f>IF(VALUE(T482)&gt;0,-20,IF(VALUE(T482)&gt;VALUE(U482),-20,T482))</f>
        <v>0</v>
      </c>
      <c r="Q482" s="90">
        <f>IF(VALUE(U482)&gt;0,-20,IF(VALUE(U482)&gt;VALUE(T482),-20,U482))</f>
        <v>0</v>
      </c>
      <c r="T482" s="90">
        <f>IF(ISBLANK(R482),0,IF(ISNUMBER(SEARCH("+",R482)),RIGHT(R482,LEN(R482)-SEARCH("+",R482,1)),RIGHT(R482,LEN(R482)-SEARCH("-",R482,1)+1)))</f>
        <v>0</v>
      </c>
      <c r="U482" s="90">
        <f>IF(ISBLANK(S482),0,IF(ISNUMBER(SEARCH("+",S482)),RIGHT(S482,LEN(S482)-SEARCH("+",S482,1)),RIGHT(S482,LEN(S482)-SEARCH("-",S482,1)+1)))</f>
        <v>0</v>
      </c>
    </row>
    <row r="483" spans="14:21" x14ac:dyDescent="0.2">
      <c r="N483" s="90" t="str">
        <f>IF(ISBLANK(R483),"",COUNTA($R$2:R483))</f>
        <v/>
      </c>
      <c r="O483" s="90" t="str">
        <f>IF(ISBLANK(R483),"",IF(ISNUMBER(SEARCH("+",R483)),LEFT(R483,SEARCH("+",R483,1)-1),LEFT(R483,SEARCH("-",R483,1)-1)))</f>
        <v/>
      </c>
      <c r="P483" s="90">
        <f>IF(VALUE(T483)&gt;0,-20,IF(VALUE(T483)&gt;VALUE(U483),-20,T483))</f>
        <v>0</v>
      </c>
      <c r="Q483" s="90">
        <f>IF(VALUE(U483)&gt;0,-20,IF(VALUE(U483)&gt;VALUE(T483),-20,U483))</f>
        <v>0</v>
      </c>
      <c r="T483" s="90">
        <f>IF(ISBLANK(R483),0,IF(ISNUMBER(SEARCH("+",R483)),RIGHT(R483,LEN(R483)-SEARCH("+",R483,1)),RIGHT(R483,LEN(R483)-SEARCH("-",R483,1)+1)))</f>
        <v>0</v>
      </c>
      <c r="U483" s="90">
        <f>IF(ISBLANK(S483),0,IF(ISNUMBER(SEARCH("+",S483)),RIGHT(S483,LEN(S483)-SEARCH("+",S483,1)),RIGHT(S483,LEN(S483)-SEARCH("-",S483,1)+1)))</f>
        <v>0</v>
      </c>
    </row>
    <row r="484" spans="14:21" x14ac:dyDescent="0.2">
      <c r="N484" s="90" t="str">
        <f>IF(ISBLANK(R484),"",COUNTA($R$2:R484))</f>
        <v/>
      </c>
      <c r="O484" s="90" t="str">
        <f>IF(ISBLANK(R484),"",IF(ISNUMBER(SEARCH("+",R484)),LEFT(R484,SEARCH("+",R484,1)-1),LEFT(R484,SEARCH("-",R484,1)-1)))</f>
        <v/>
      </c>
      <c r="P484" s="90">
        <f>IF(VALUE(T484)&gt;0,-20,IF(VALUE(T484)&gt;VALUE(U484),-20,T484))</f>
        <v>0</v>
      </c>
      <c r="Q484" s="90">
        <f>IF(VALUE(U484)&gt;0,-20,IF(VALUE(U484)&gt;VALUE(T484),-20,U484))</f>
        <v>0</v>
      </c>
      <c r="T484" s="90">
        <f>IF(ISBLANK(R484),0,IF(ISNUMBER(SEARCH("+",R484)),RIGHT(R484,LEN(R484)-SEARCH("+",R484,1)),RIGHT(R484,LEN(R484)-SEARCH("-",R484,1)+1)))</f>
        <v>0</v>
      </c>
      <c r="U484" s="90">
        <f>IF(ISBLANK(S484),0,IF(ISNUMBER(SEARCH("+",S484)),RIGHT(S484,LEN(S484)-SEARCH("+",S484,1)),RIGHT(S484,LEN(S484)-SEARCH("-",S484,1)+1)))</f>
        <v>0</v>
      </c>
    </row>
    <row r="485" spans="14:21" x14ac:dyDescent="0.2">
      <c r="N485" s="90" t="str">
        <f>IF(ISBLANK(R485),"",COUNTA($R$2:R485))</f>
        <v/>
      </c>
      <c r="O485" s="90" t="str">
        <f>IF(ISBLANK(R485),"",IF(ISNUMBER(SEARCH("+",R485)),LEFT(R485,SEARCH("+",R485,1)-1),LEFT(R485,SEARCH("-",R485,1)-1)))</f>
        <v/>
      </c>
      <c r="P485" s="90">
        <f>IF(VALUE(T485)&gt;0,-20,IF(VALUE(T485)&gt;VALUE(U485),-20,T485))</f>
        <v>0</v>
      </c>
      <c r="Q485" s="90">
        <f>IF(VALUE(U485)&gt;0,-20,IF(VALUE(U485)&gt;VALUE(T485),-20,U485))</f>
        <v>0</v>
      </c>
      <c r="T485" s="90">
        <f>IF(ISBLANK(R485),0,IF(ISNUMBER(SEARCH("+",R485)),RIGHT(R485,LEN(R485)-SEARCH("+",R485,1)),RIGHT(R485,LEN(R485)-SEARCH("-",R485,1)+1)))</f>
        <v>0</v>
      </c>
      <c r="U485" s="90">
        <f>IF(ISBLANK(S485),0,IF(ISNUMBER(SEARCH("+",S485)),RIGHT(S485,LEN(S485)-SEARCH("+",S485,1)),RIGHT(S485,LEN(S485)-SEARCH("-",S485,1)+1)))</f>
        <v>0</v>
      </c>
    </row>
    <row r="486" spans="14:21" x14ac:dyDescent="0.2">
      <c r="N486" s="90" t="str">
        <f>IF(ISBLANK(R486),"",COUNTA($R$2:R486))</f>
        <v/>
      </c>
      <c r="O486" s="90" t="str">
        <f>IF(ISBLANK(R486),"",IF(ISNUMBER(SEARCH("+",R486)),LEFT(R486,SEARCH("+",R486,1)-1),LEFT(R486,SEARCH("-",R486,1)-1)))</f>
        <v/>
      </c>
      <c r="P486" s="90">
        <f>IF(VALUE(T486)&gt;0,-20,IF(VALUE(T486)&gt;VALUE(U486),-20,T486))</f>
        <v>0</v>
      </c>
      <c r="Q486" s="90">
        <f>IF(VALUE(U486)&gt;0,-20,IF(VALUE(U486)&gt;VALUE(T486),-20,U486))</f>
        <v>0</v>
      </c>
      <c r="T486" s="90">
        <f>IF(ISBLANK(R486),0,IF(ISNUMBER(SEARCH("+",R486)),RIGHT(R486,LEN(R486)-SEARCH("+",R486,1)),RIGHT(R486,LEN(R486)-SEARCH("-",R486,1)+1)))</f>
        <v>0</v>
      </c>
      <c r="U486" s="90">
        <f>IF(ISBLANK(S486),0,IF(ISNUMBER(SEARCH("+",S486)),RIGHT(S486,LEN(S486)-SEARCH("+",S486,1)),RIGHT(S486,LEN(S486)-SEARCH("-",S486,1)+1)))</f>
        <v>0</v>
      </c>
    </row>
    <row r="487" spans="14:21" x14ac:dyDescent="0.2">
      <c r="N487" s="90" t="str">
        <f>IF(ISBLANK(R487),"",COUNTA($R$2:R487))</f>
        <v/>
      </c>
      <c r="O487" s="90" t="str">
        <f>IF(ISBLANK(R487),"",IF(ISNUMBER(SEARCH("+",R487)),LEFT(R487,SEARCH("+",R487,1)-1),LEFT(R487,SEARCH("-",R487,1)-1)))</f>
        <v/>
      </c>
      <c r="P487" s="90">
        <f>IF(VALUE(T487)&gt;0,-20,IF(VALUE(T487)&gt;VALUE(U487),-20,T487))</f>
        <v>0</v>
      </c>
      <c r="Q487" s="90">
        <f>IF(VALUE(U487)&gt;0,-20,IF(VALUE(U487)&gt;VALUE(T487),-20,U487))</f>
        <v>0</v>
      </c>
      <c r="T487" s="90">
        <f>IF(ISBLANK(R487),0,IF(ISNUMBER(SEARCH("+",R487)),RIGHT(R487,LEN(R487)-SEARCH("+",R487,1)),RIGHT(R487,LEN(R487)-SEARCH("-",R487,1)+1)))</f>
        <v>0</v>
      </c>
      <c r="U487" s="90">
        <f>IF(ISBLANK(S487),0,IF(ISNUMBER(SEARCH("+",S487)),RIGHT(S487,LEN(S487)-SEARCH("+",S487,1)),RIGHT(S487,LEN(S487)-SEARCH("-",S487,1)+1)))</f>
        <v>0</v>
      </c>
    </row>
    <row r="488" spans="14:21" x14ac:dyDescent="0.2">
      <c r="N488" s="90" t="str">
        <f>IF(ISBLANK(R488),"",COUNTA($R$2:R488))</f>
        <v/>
      </c>
      <c r="O488" s="90" t="str">
        <f>IF(ISBLANK(R488),"",IF(ISNUMBER(SEARCH("+",R488)),LEFT(R488,SEARCH("+",R488,1)-1),LEFT(R488,SEARCH("-",R488,1)-1)))</f>
        <v/>
      </c>
      <c r="P488" s="90">
        <f>IF(VALUE(T488)&gt;0,-20,IF(VALUE(T488)&gt;VALUE(U488),-20,T488))</f>
        <v>0</v>
      </c>
      <c r="Q488" s="90">
        <f>IF(VALUE(U488)&gt;0,-20,IF(VALUE(U488)&gt;VALUE(T488),-20,U488))</f>
        <v>0</v>
      </c>
      <c r="T488" s="90">
        <f>IF(ISBLANK(R488),0,IF(ISNUMBER(SEARCH("+",R488)),RIGHT(R488,LEN(R488)-SEARCH("+",R488,1)),RIGHT(R488,LEN(R488)-SEARCH("-",R488,1)+1)))</f>
        <v>0</v>
      </c>
      <c r="U488" s="90">
        <f>IF(ISBLANK(S488),0,IF(ISNUMBER(SEARCH("+",S488)),RIGHT(S488,LEN(S488)-SEARCH("+",S488,1)),RIGHT(S488,LEN(S488)-SEARCH("-",S488,1)+1)))</f>
        <v>0</v>
      </c>
    </row>
    <row r="489" spans="14:21" x14ac:dyDescent="0.2">
      <c r="N489" s="90" t="str">
        <f>IF(ISBLANK(R489),"",COUNTA($R$2:R489))</f>
        <v/>
      </c>
      <c r="O489" s="90" t="str">
        <f>IF(ISBLANK(R489),"",IF(ISNUMBER(SEARCH("+",R489)),LEFT(R489,SEARCH("+",R489,1)-1),LEFT(R489,SEARCH("-",R489,1)-1)))</f>
        <v/>
      </c>
      <c r="P489" s="90">
        <f>IF(VALUE(T489)&gt;0,-20,IF(VALUE(T489)&gt;VALUE(U489),-20,T489))</f>
        <v>0</v>
      </c>
      <c r="Q489" s="90">
        <f>IF(VALUE(U489)&gt;0,-20,IF(VALUE(U489)&gt;VALUE(T489),-20,U489))</f>
        <v>0</v>
      </c>
      <c r="T489" s="90">
        <f>IF(ISBLANK(R489),0,IF(ISNUMBER(SEARCH("+",R489)),RIGHT(R489,LEN(R489)-SEARCH("+",R489,1)),RIGHT(R489,LEN(R489)-SEARCH("-",R489,1)+1)))</f>
        <v>0</v>
      </c>
      <c r="U489" s="90">
        <f>IF(ISBLANK(S489),0,IF(ISNUMBER(SEARCH("+",S489)),RIGHT(S489,LEN(S489)-SEARCH("+",S489,1)),RIGHT(S489,LEN(S489)-SEARCH("-",S489,1)+1)))</f>
        <v>0</v>
      </c>
    </row>
    <row r="490" spans="14:21" x14ac:dyDescent="0.2">
      <c r="N490" s="90" t="str">
        <f>IF(ISBLANK(R490),"",COUNTA($R$2:R490))</f>
        <v/>
      </c>
      <c r="O490" s="90" t="str">
        <f>IF(ISBLANK(R490),"",IF(ISNUMBER(SEARCH("+",R490)),LEFT(R490,SEARCH("+",R490,1)-1),LEFT(R490,SEARCH("-",R490,1)-1)))</f>
        <v/>
      </c>
      <c r="P490" s="90">
        <f>IF(VALUE(T490)&gt;0,-20,IF(VALUE(T490)&gt;VALUE(U490),-20,T490))</f>
        <v>0</v>
      </c>
      <c r="Q490" s="90">
        <f>IF(VALUE(U490)&gt;0,-20,IF(VALUE(U490)&gt;VALUE(T490),-20,U490))</f>
        <v>0</v>
      </c>
      <c r="T490" s="90">
        <f>IF(ISBLANK(R490),0,IF(ISNUMBER(SEARCH("+",R490)),RIGHT(R490,LEN(R490)-SEARCH("+",R490,1)),RIGHT(R490,LEN(R490)-SEARCH("-",R490,1)+1)))</f>
        <v>0</v>
      </c>
      <c r="U490" s="90">
        <f>IF(ISBLANK(S490),0,IF(ISNUMBER(SEARCH("+",S490)),RIGHT(S490,LEN(S490)-SEARCH("+",S490,1)),RIGHT(S490,LEN(S490)-SEARCH("-",S490,1)+1)))</f>
        <v>0</v>
      </c>
    </row>
    <row r="491" spans="14:21" x14ac:dyDescent="0.2">
      <c r="N491" s="90" t="str">
        <f>IF(ISBLANK(R491),"",COUNTA($R$2:R491))</f>
        <v/>
      </c>
      <c r="O491" s="90" t="str">
        <f>IF(ISBLANK(R491),"",IF(ISNUMBER(SEARCH("+",R491)),LEFT(R491,SEARCH("+",R491,1)-1),LEFT(R491,SEARCH("-",R491,1)-1)))</f>
        <v/>
      </c>
      <c r="P491" s="90">
        <f>IF(VALUE(T491)&gt;0,-20,IF(VALUE(T491)&gt;VALUE(U491),-20,T491))</f>
        <v>0</v>
      </c>
      <c r="Q491" s="90">
        <f>IF(VALUE(U491)&gt;0,-20,IF(VALUE(U491)&gt;VALUE(T491),-20,U491))</f>
        <v>0</v>
      </c>
      <c r="T491" s="90">
        <f>IF(ISBLANK(R491),0,IF(ISNUMBER(SEARCH("+",R491)),RIGHT(R491,LEN(R491)-SEARCH("+",R491,1)),RIGHT(R491,LEN(R491)-SEARCH("-",R491,1)+1)))</f>
        <v>0</v>
      </c>
      <c r="U491" s="90">
        <f>IF(ISBLANK(S491),0,IF(ISNUMBER(SEARCH("+",S491)),RIGHT(S491,LEN(S491)-SEARCH("+",S491,1)),RIGHT(S491,LEN(S491)-SEARCH("-",S491,1)+1)))</f>
        <v>0</v>
      </c>
    </row>
    <row r="492" spans="14:21" x14ac:dyDescent="0.2">
      <c r="N492" s="90" t="str">
        <f>IF(ISBLANK(R492),"",COUNTA($R$2:R492))</f>
        <v/>
      </c>
      <c r="O492" s="90" t="str">
        <f>IF(ISBLANK(R492),"",IF(ISNUMBER(SEARCH("+",R492)),LEFT(R492,SEARCH("+",R492,1)-1),LEFT(R492,SEARCH("-",R492,1)-1)))</f>
        <v/>
      </c>
      <c r="P492" s="90">
        <f>IF(VALUE(T492)&gt;0,-20,IF(VALUE(T492)&gt;VALUE(U492),-20,T492))</f>
        <v>0</v>
      </c>
      <c r="Q492" s="90">
        <f>IF(VALUE(U492)&gt;0,-20,IF(VALUE(U492)&gt;VALUE(T492),-20,U492))</f>
        <v>0</v>
      </c>
      <c r="T492" s="90">
        <f>IF(ISBLANK(R492),0,IF(ISNUMBER(SEARCH("+",R492)),RIGHT(R492,LEN(R492)-SEARCH("+",R492,1)),RIGHT(R492,LEN(R492)-SEARCH("-",R492,1)+1)))</f>
        <v>0</v>
      </c>
      <c r="U492" s="90">
        <f>IF(ISBLANK(S492),0,IF(ISNUMBER(SEARCH("+",S492)),RIGHT(S492,LEN(S492)-SEARCH("+",S492,1)),RIGHT(S492,LEN(S492)-SEARCH("-",S492,1)+1)))</f>
        <v>0</v>
      </c>
    </row>
    <row r="493" spans="14:21" x14ac:dyDescent="0.2">
      <c r="N493" s="90" t="str">
        <f>IF(ISBLANK(R493),"",COUNTA($R$2:R493))</f>
        <v/>
      </c>
      <c r="O493" s="90" t="str">
        <f>IF(ISBLANK(R493),"",IF(ISNUMBER(SEARCH("+",R493)),LEFT(R493,SEARCH("+",R493,1)-1),LEFT(R493,SEARCH("-",R493,1)-1)))</f>
        <v/>
      </c>
      <c r="P493" s="90">
        <f>IF(VALUE(T493)&gt;0,-20,IF(VALUE(T493)&gt;VALUE(U493),-20,T493))</f>
        <v>0</v>
      </c>
      <c r="Q493" s="90">
        <f>IF(VALUE(U493)&gt;0,-20,IF(VALUE(U493)&gt;VALUE(T493),-20,U493))</f>
        <v>0</v>
      </c>
      <c r="T493" s="90">
        <f>IF(ISBLANK(R493),0,IF(ISNUMBER(SEARCH("+",R493)),RIGHT(R493,LEN(R493)-SEARCH("+",R493,1)),RIGHT(R493,LEN(R493)-SEARCH("-",R493,1)+1)))</f>
        <v>0</v>
      </c>
      <c r="U493" s="90">
        <f>IF(ISBLANK(S493),0,IF(ISNUMBER(SEARCH("+",S493)),RIGHT(S493,LEN(S493)-SEARCH("+",S493,1)),RIGHT(S493,LEN(S493)-SEARCH("-",S493,1)+1)))</f>
        <v>0</v>
      </c>
    </row>
    <row r="494" spans="14:21" x14ac:dyDescent="0.2">
      <c r="N494" s="90" t="str">
        <f>IF(ISBLANK(R494),"",COUNTA($R$2:R494))</f>
        <v/>
      </c>
      <c r="O494" s="90" t="str">
        <f>IF(ISBLANK(R494),"",IF(ISNUMBER(SEARCH("+",R494)),LEFT(R494,SEARCH("+",R494,1)-1),LEFT(R494,SEARCH("-",R494,1)-1)))</f>
        <v/>
      </c>
      <c r="P494" s="90">
        <f>IF(VALUE(T494)&gt;0,-20,IF(VALUE(T494)&gt;VALUE(U494),-20,T494))</f>
        <v>0</v>
      </c>
      <c r="Q494" s="90">
        <f>IF(VALUE(U494)&gt;0,-20,IF(VALUE(U494)&gt;VALUE(T494),-20,U494))</f>
        <v>0</v>
      </c>
      <c r="T494" s="90">
        <f>IF(ISBLANK(R494),0,IF(ISNUMBER(SEARCH("+",R494)),RIGHT(R494,LEN(R494)-SEARCH("+",R494,1)),RIGHT(R494,LEN(R494)-SEARCH("-",R494,1)+1)))</f>
        <v>0</v>
      </c>
      <c r="U494" s="90">
        <f>IF(ISBLANK(S494),0,IF(ISNUMBER(SEARCH("+",S494)),RIGHT(S494,LEN(S494)-SEARCH("+",S494,1)),RIGHT(S494,LEN(S494)-SEARCH("-",S494,1)+1)))</f>
        <v>0</v>
      </c>
    </row>
    <row r="495" spans="14:21" x14ac:dyDescent="0.2">
      <c r="N495" s="90" t="str">
        <f>IF(ISBLANK(R495),"",COUNTA($R$2:R495))</f>
        <v/>
      </c>
      <c r="O495" s="90" t="str">
        <f>IF(ISBLANK(R495),"",IF(ISNUMBER(SEARCH("+",R495)),LEFT(R495,SEARCH("+",R495,1)-1),LEFT(R495,SEARCH("-",R495,1)-1)))</f>
        <v/>
      </c>
      <c r="P495" s="90">
        <f>IF(VALUE(T495)&gt;0,-20,IF(VALUE(T495)&gt;VALUE(U495),-20,T495))</f>
        <v>0</v>
      </c>
      <c r="Q495" s="90">
        <f>IF(VALUE(U495)&gt;0,-20,IF(VALUE(U495)&gt;VALUE(T495),-20,U495))</f>
        <v>0</v>
      </c>
      <c r="T495" s="90">
        <f>IF(ISBLANK(R495),0,IF(ISNUMBER(SEARCH("+",R495)),RIGHT(R495,LEN(R495)-SEARCH("+",R495,1)),RIGHT(R495,LEN(R495)-SEARCH("-",R495,1)+1)))</f>
        <v>0</v>
      </c>
      <c r="U495" s="90">
        <f>IF(ISBLANK(S495),0,IF(ISNUMBER(SEARCH("+",S495)),RIGHT(S495,LEN(S495)-SEARCH("+",S495,1)),RIGHT(S495,LEN(S495)-SEARCH("-",S495,1)+1)))</f>
        <v>0</v>
      </c>
    </row>
    <row r="496" spans="14:21" x14ac:dyDescent="0.2">
      <c r="N496" s="90" t="str">
        <f>IF(ISBLANK(R496),"",COUNTA($R$2:R496))</f>
        <v/>
      </c>
      <c r="O496" s="90" t="str">
        <f>IF(ISBLANK(R496),"",IF(ISNUMBER(SEARCH("+",R496)),LEFT(R496,SEARCH("+",R496,1)-1),LEFT(R496,SEARCH("-",R496,1)-1)))</f>
        <v/>
      </c>
      <c r="P496" s="90">
        <f>IF(VALUE(T496)&gt;0,-20,IF(VALUE(T496)&gt;VALUE(U496),-20,T496))</f>
        <v>0</v>
      </c>
      <c r="Q496" s="90">
        <f>IF(VALUE(U496)&gt;0,-20,IF(VALUE(U496)&gt;VALUE(T496),-20,U496))</f>
        <v>0</v>
      </c>
      <c r="T496" s="90">
        <f>IF(ISBLANK(R496),0,IF(ISNUMBER(SEARCH("+",R496)),RIGHT(R496,LEN(R496)-SEARCH("+",R496,1)),RIGHT(R496,LEN(R496)-SEARCH("-",R496,1)+1)))</f>
        <v>0</v>
      </c>
      <c r="U496" s="90">
        <f>IF(ISBLANK(S496),0,IF(ISNUMBER(SEARCH("+",S496)),RIGHT(S496,LEN(S496)-SEARCH("+",S496,1)),RIGHT(S496,LEN(S496)-SEARCH("-",S496,1)+1)))</f>
        <v>0</v>
      </c>
    </row>
    <row r="497" spans="14:21" x14ac:dyDescent="0.2">
      <c r="N497" s="90" t="str">
        <f>IF(ISBLANK(R497),"",COUNTA($R$2:R497))</f>
        <v/>
      </c>
      <c r="O497" s="90" t="str">
        <f>IF(ISBLANK(R497),"",IF(ISNUMBER(SEARCH("+",R497)),LEFT(R497,SEARCH("+",R497,1)-1),LEFT(R497,SEARCH("-",R497,1)-1)))</f>
        <v/>
      </c>
      <c r="P497" s="90">
        <f>IF(VALUE(T497)&gt;0,-20,IF(VALUE(T497)&gt;VALUE(U497),-20,T497))</f>
        <v>0</v>
      </c>
      <c r="Q497" s="90">
        <f>IF(VALUE(U497)&gt;0,-20,IF(VALUE(U497)&gt;VALUE(T497),-20,U497))</f>
        <v>0</v>
      </c>
      <c r="T497" s="90">
        <f>IF(ISBLANK(R497),0,IF(ISNUMBER(SEARCH("+",R497)),RIGHT(R497,LEN(R497)-SEARCH("+",R497,1)),RIGHT(R497,LEN(R497)-SEARCH("-",R497,1)+1)))</f>
        <v>0</v>
      </c>
      <c r="U497" s="90">
        <f>IF(ISBLANK(S497),0,IF(ISNUMBER(SEARCH("+",S497)),RIGHT(S497,LEN(S497)-SEARCH("+",S497,1)),RIGHT(S497,LEN(S497)-SEARCH("-",S497,1)+1)))</f>
        <v>0</v>
      </c>
    </row>
    <row r="498" spans="14:21" x14ac:dyDescent="0.2">
      <c r="N498" s="90" t="str">
        <f>IF(ISBLANK(R498),"",COUNTA($R$2:R498))</f>
        <v/>
      </c>
      <c r="O498" s="90" t="str">
        <f>IF(ISBLANK(R498),"",IF(ISNUMBER(SEARCH("+",R498)),LEFT(R498,SEARCH("+",R498,1)-1),LEFT(R498,SEARCH("-",R498,1)-1)))</f>
        <v/>
      </c>
      <c r="P498" s="90">
        <f>IF(VALUE(T498)&gt;0,-20,IF(VALUE(T498)&gt;VALUE(U498),-20,T498))</f>
        <v>0</v>
      </c>
      <c r="Q498" s="90">
        <f>IF(VALUE(U498)&gt;0,-20,IF(VALUE(U498)&gt;VALUE(T498),-20,U498))</f>
        <v>0</v>
      </c>
      <c r="T498" s="90">
        <f>IF(ISBLANK(R498),0,IF(ISNUMBER(SEARCH("+",R498)),RIGHT(R498,LEN(R498)-SEARCH("+",R498,1)),RIGHT(R498,LEN(R498)-SEARCH("-",R498,1)+1)))</f>
        <v>0</v>
      </c>
      <c r="U498" s="90">
        <f>IF(ISBLANK(S498),0,IF(ISNUMBER(SEARCH("+",S498)),RIGHT(S498,LEN(S498)-SEARCH("+",S498,1)),RIGHT(S498,LEN(S498)-SEARCH("-",S498,1)+1)))</f>
        <v>0</v>
      </c>
    </row>
    <row r="499" spans="14:21" x14ac:dyDescent="0.2">
      <c r="N499" s="90" t="str">
        <f>IF(ISBLANK(R499),"",COUNTA($R$2:R499))</f>
        <v/>
      </c>
      <c r="O499" s="90" t="str">
        <f>IF(ISBLANK(R499),"",IF(ISNUMBER(SEARCH("+",R499)),LEFT(R499,SEARCH("+",R499,1)-1),LEFT(R499,SEARCH("-",R499,1)-1)))</f>
        <v/>
      </c>
      <c r="P499" s="90">
        <f>IF(VALUE(T499)&gt;0,-20,IF(VALUE(T499)&gt;VALUE(U499),-20,T499))</f>
        <v>0</v>
      </c>
      <c r="Q499" s="90">
        <f>IF(VALUE(U499)&gt;0,-20,IF(VALUE(U499)&gt;VALUE(T499),-20,U499))</f>
        <v>0</v>
      </c>
      <c r="T499" s="90">
        <f>IF(ISBLANK(R499),0,IF(ISNUMBER(SEARCH("+",R499)),RIGHT(R499,LEN(R499)-SEARCH("+",R499,1)),RIGHT(R499,LEN(R499)-SEARCH("-",R499,1)+1)))</f>
        <v>0</v>
      </c>
      <c r="U499" s="90">
        <f>IF(ISBLANK(S499),0,IF(ISNUMBER(SEARCH("+",S499)),RIGHT(S499,LEN(S499)-SEARCH("+",S499,1)),RIGHT(S499,LEN(S499)-SEARCH("-",S499,1)+1)))</f>
        <v>0</v>
      </c>
    </row>
    <row r="500" spans="14:21" x14ac:dyDescent="0.2">
      <c r="N500" s="90" t="str">
        <f>IF(ISBLANK(R500),"",COUNTA($R$2:R500))</f>
        <v/>
      </c>
      <c r="O500" s="90" t="str">
        <f>IF(ISBLANK(R500),"",IF(ISNUMBER(SEARCH("+",R500)),LEFT(R500,SEARCH("+",R500,1)-1),LEFT(R500,SEARCH("-",R500,1)-1)))</f>
        <v/>
      </c>
      <c r="P500" s="90">
        <f>IF(VALUE(T500)&gt;0,-20,IF(VALUE(T500)&gt;VALUE(U500),-20,T500))</f>
        <v>0</v>
      </c>
      <c r="Q500" s="90">
        <f>IF(VALUE(U500)&gt;0,-20,IF(VALUE(U500)&gt;VALUE(T500),-20,U500))</f>
        <v>0</v>
      </c>
      <c r="T500" s="90">
        <f>IF(ISBLANK(R500),0,IF(ISNUMBER(SEARCH("+",R500)),RIGHT(R500,LEN(R500)-SEARCH("+",R500,1)),RIGHT(R500,LEN(R500)-SEARCH("-",R500,1)+1)))</f>
        <v>0</v>
      </c>
      <c r="U500" s="90">
        <f>IF(ISBLANK(S500),0,IF(ISNUMBER(SEARCH("+",S500)),RIGHT(S500,LEN(S500)-SEARCH("+",S500,1)),RIGHT(S500,LEN(S500)-SEARCH("-",S500,1)+1)))</f>
        <v>0</v>
      </c>
    </row>
    <row r="501" spans="14:21" x14ac:dyDescent="0.2">
      <c r="N501" s="90" t="str">
        <f>IF(ISBLANK(R501),"",COUNTA($R$2:R501))</f>
        <v/>
      </c>
      <c r="O501" s="90" t="str">
        <f>IF(ISBLANK(R501),"",IF(ISNUMBER(SEARCH("+",R501)),LEFT(R501,SEARCH("+",R501,1)-1),LEFT(R501,SEARCH("-",R501,1)-1)))</f>
        <v/>
      </c>
      <c r="P501" s="90">
        <f>IF(VALUE(T501)&gt;0,-20,IF(VALUE(T501)&gt;VALUE(U501),-20,T501))</f>
        <v>0</v>
      </c>
      <c r="Q501" s="90">
        <f>IF(VALUE(U501)&gt;0,-20,IF(VALUE(U501)&gt;VALUE(T501),-20,U501))</f>
        <v>0</v>
      </c>
      <c r="T501" s="90">
        <f>IF(ISBLANK(R501),0,IF(ISNUMBER(SEARCH("+",R501)),RIGHT(R501,LEN(R501)-SEARCH("+",R501,1)),RIGHT(R501,LEN(R501)-SEARCH("-",R501,1)+1)))</f>
        <v>0</v>
      </c>
      <c r="U501" s="90">
        <f>IF(ISBLANK(S501),0,IF(ISNUMBER(SEARCH("+",S501)),RIGHT(S501,LEN(S501)-SEARCH("+",S501,1)),RIGHT(S501,LEN(S501)-SEARCH("-",S501,1)+1)))</f>
        <v>0</v>
      </c>
    </row>
    <row r="502" spans="14:21" x14ac:dyDescent="0.2">
      <c r="N502" s="90" t="str">
        <f>IF(ISBLANK(R502),"",COUNTA($R$2:R502))</f>
        <v/>
      </c>
      <c r="O502" s="90" t="str">
        <f>IF(ISBLANK(R502),"",IF(ISNUMBER(SEARCH("+",R502)),LEFT(R502,SEARCH("+",R502,1)-1),LEFT(R502,SEARCH("-",R502,1)-1)))</f>
        <v/>
      </c>
      <c r="P502" s="90">
        <f>IF(VALUE(T502)&gt;0,-20,IF(VALUE(T502)&gt;VALUE(U502),-20,T502))</f>
        <v>0</v>
      </c>
      <c r="Q502" s="90">
        <f>IF(VALUE(U502)&gt;0,-20,IF(VALUE(U502)&gt;VALUE(T502),-20,U502))</f>
        <v>0</v>
      </c>
      <c r="T502" s="90">
        <f>IF(ISBLANK(R502),0,IF(ISNUMBER(SEARCH("+",R502)),RIGHT(R502,LEN(R502)-SEARCH("+",R502,1)),RIGHT(R502,LEN(R502)-SEARCH("-",R502,1)+1)))</f>
        <v>0</v>
      </c>
      <c r="U502" s="90">
        <f>IF(ISBLANK(S502),0,IF(ISNUMBER(SEARCH("+",S502)),RIGHT(S502,LEN(S502)-SEARCH("+",S502,1)),RIGHT(S502,LEN(S502)-SEARCH("-",S502,1)+1)))</f>
        <v>0</v>
      </c>
    </row>
    <row r="503" spans="14:21" x14ac:dyDescent="0.2">
      <c r="N503" s="90" t="str">
        <f>IF(ISBLANK(R503),"",COUNTA($R$2:R503))</f>
        <v/>
      </c>
      <c r="O503" s="90" t="str">
        <f>IF(ISBLANK(R503),"",IF(ISNUMBER(SEARCH("+",R503)),LEFT(R503,SEARCH("+",R503,1)-1),LEFT(R503,SEARCH("-",R503,1)-1)))</f>
        <v/>
      </c>
      <c r="P503" s="90">
        <f>IF(VALUE(T503)&gt;0,-20,IF(VALUE(T503)&gt;VALUE(U503),-20,T503))</f>
        <v>0</v>
      </c>
      <c r="Q503" s="90">
        <f>IF(VALUE(U503)&gt;0,-20,IF(VALUE(U503)&gt;VALUE(T503),-20,U503))</f>
        <v>0</v>
      </c>
      <c r="T503" s="90">
        <f>IF(ISBLANK(R503),0,IF(ISNUMBER(SEARCH("+",R503)),RIGHT(R503,LEN(R503)-SEARCH("+",R503,1)),RIGHT(R503,LEN(R503)-SEARCH("-",R503,1)+1)))</f>
        <v>0</v>
      </c>
      <c r="U503" s="90">
        <f>IF(ISBLANK(S503),0,IF(ISNUMBER(SEARCH("+",S503)),RIGHT(S503,LEN(S503)-SEARCH("+",S503,1)),RIGHT(S503,LEN(S503)-SEARCH("-",S503,1)+1)))</f>
        <v>0</v>
      </c>
    </row>
    <row r="504" spans="14:21" x14ac:dyDescent="0.2">
      <c r="N504" s="90" t="str">
        <f>IF(ISBLANK(R504),"",COUNTA($R$2:R504))</f>
        <v/>
      </c>
      <c r="O504" s="90" t="str">
        <f>IF(ISBLANK(R504),"",IF(ISNUMBER(SEARCH("+",R504)),LEFT(R504,SEARCH("+",R504,1)-1),LEFT(R504,SEARCH("-",R504,1)-1)))</f>
        <v/>
      </c>
      <c r="P504" s="90">
        <f>IF(VALUE(T504)&gt;0,-20,IF(VALUE(T504)&gt;VALUE(U504),-20,T504))</f>
        <v>0</v>
      </c>
      <c r="Q504" s="90">
        <f>IF(VALUE(U504)&gt;0,-20,IF(VALUE(U504)&gt;VALUE(T504),-20,U504))</f>
        <v>0</v>
      </c>
      <c r="T504" s="90">
        <f>IF(ISBLANK(R504),0,IF(ISNUMBER(SEARCH("+",R504)),RIGHT(R504,LEN(R504)-SEARCH("+",R504,1)),RIGHT(R504,LEN(R504)-SEARCH("-",R504,1)+1)))</f>
        <v>0</v>
      </c>
      <c r="U504" s="90">
        <f>IF(ISBLANK(S504),0,IF(ISNUMBER(SEARCH("+",S504)),RIGHT(S504,LEN(S504)-SEARCH("+",S504,1)),RIGHT(S504,LEN(S504)-SEARCH("-",S504,1)+1)))</f>
        <v>0</v>
      </c>
    </row>
    <row r="505" spans="14:21" x14ac:dyDescent="0.2">
      <c r="N505" s="90" t="str">
        <f>IF(ISBLANK(R505),"",COUNTA($R$2:R505))</f>
        <v/>
      </c>
      <c r="O505" s="90" t="str">
        <f>IF(ISBLANK(R505),"",IF(ISNUMBER(SEARCH("+",R505)),LEFT(R505,SEARCH("+",R505,1)-1),LEFT(R505,SEARCH("-",R505,1)-1)))</f>
        <v/>
      </c>
      <c r="P505" s="90">
        <f>IF(VALUE(T505)&gt;0,-20,IF(VALUE(T505)&gt;VALUE(U505),-20,T505))</f>
        <v>0</v>
      </c>
      <c r="Q505" s="90">
        <f>IF(VALUE(U505)&gt;0,-20,IF(VALUE(U505)&gt;VALUE(T505),-20,U505))</f>
        <v>0</v>
      </c>
      <c r="T505" s="90">
        <f>IF(ISBLANK(R505),0,IF(ISNUMBER(SEARCH("+",R505)),RIGHT(R505,LEN(R505)-SEARCH("+",R505,1)),RIGHT(R505,LEN(R505)-SEARCH("-",R505,1)+1)))</f>
        <v>0</v>
      </c>
      <c r="U505" s="90">
        <f>IF(ISBLANK(S505),0,IF(ISNUMBER(SEARCH("+",S505)),RIGHT(S505,LEN(S505)-SEARCH("+",S505,1)),RIGHT(S505,LEN(S505)-SEARCH("-",S505,1)+1)))</f>
        <v>0</v>
      </c>
    </row>
    <row r="506" spans="14:21" x14ac:dyDescent="0.2">
      <c r="N506" s="90" t="str">
        <f>IF(ISBLANK(R506),"",COUNTA($R$2:R506))</f>
        <v/>
      </c>
      <c r="O506" s="90" t="str">
        <f>IF(ISBLANK(R506),"",IF(ISNUMBER(SEARCH("+",R506)),LEFT(R506,SEARCH("+",R506,1)-1),LEFT(R506,SEARCH("-",R506,1)-1)))</f>
        <v/>
      </c>
      <c r="P506" s="90">
        <f>IF(VALUE(T506)&gt;0,-20,IF(VALUE(T506)&gt;VALUE(U506),-20,T506))</f>
        <v>0</v>
      </c>
      <c r="Q506" s="90">
        <f>IF(VALUE(U506)&gt;0,-20,IF(VALUE(U506)&gt;VALUE(T506),-20,U506))</f>
        <v>0</v>
      </c>
      <c r="T506" s="90">
        <f>IF(ISBLANK(R506),0,IF(ISNUMBER(SEARCH("+",R506)),RIGHT(R506,LEN(R506)-SEARCH("+",R506,1)),RIGHT(R506,LEN(R506)-SEARCH("-",R506,1)+1)))</f>
        <v>0</v>
      </c>
      <c r="U506" s="90">
        <f>IF(ISBLANK(S506),0,IF(ISNUMBER(SEARCH("+",S506)),RIGHT(S506,LEN(S506)-SEARCH("+",S506,1)),RIGHT(S506,LEN(S506)-SEARCH("-",S506,1)+1)))</f>
        <v>0</v>
      </c>
    </row>
    <row r="507" spans="14:21" x14ac:dyDescent="0.2">
      <c r="N507" s="90" t="str">
        <f>IF(ISBLANK(R507),"",COUNTA($R$2:R507))</f>
        <v/>
      </c>
      <c r="O507" s="90" t="str">
        <f>IF(ISBLANK(R507),"",IF(ISNUMBER(SEARCH("+",R507)),LEFT(R507,SEARCH("+",R507,1)-1),LEFT(R507,SEARCH("-",R507,1)-1)))</f>
        <v/>
      </c>
      <c r="P507" s="90">
        <f>IF(VALUE(T507)&gt;0,-20,IF(VALUE(T507)&gt;VALUE(U507),-20,T507))</f>
        <v>0</v>
      </c>
      <c r="Q507" s="90">
        <f>IF(VALUE(U507)&gt;0,-20,IF(VALUE(U507)&gt;VALUE(T507),-20,U507))</f>
        <v>0</v>
      </c>
      <c r="T507" s="90">
        <f>IF(ISBLANK(R507),0,IF(ISNUMBER(SEARCH("+",R507)),RIGHT(R507,LEN(R507)-SEARCH("+",R507,1)),RIGHT(R507,LEN(R507)-SEARCH("-",R507,1)+1)))</f>
        <v>0</v>
      </c>
      <c r="U507" s="90">
        <f>IF(ISBLANK(S507),0,IF(ISNUMBER(SEARCH("+",S507)),RIGHT(S507,LEN(S507)-SEARCH("+",S507,1)),RIGHT(S507,LEN(S507)-SEARCH("-",S507,1)+1)))</f>
        <v>0</v>
      </c>
    </row>
    <row r="508" spans="14:21" x14ac:dyDescent="0.2">
      <c r="N508" s="90" t="str">
        <f>IF(ISBLANK(R508),"",COUNTA($R$2:R508))</f>
        <v/>
      </c>
      <c r="O508" s="90" t="str">
        <f>IF(ISBLANK(R508),"",IF(ISNUMBER(SEARCH("+",R508)),LEFT(R508,SEARCH("+",R508,1)-1),LEFT(R508,SEARCH("-",R508,1)-1)))</f>
        <v/>
      </c>
      <c r="P508" s="90">
        <f>IF(VALUE(T508)&gt;0,-20,IF(VALUE(T508)&gt;VALUE(U508),-20,T508))</f>
        <v>0</v>
      </c>
      <c r="Q508" s="90">
        <f>IF(VALUE(U508)&gt;0,-20,IF(VALUE(U508)&gt;VALUE(T508),-20,U508))</f>
        <v>0</v>
      </c>
      <c r="T508" s="90">
        <f>IF(ISBLANK(R508),0,IF(ISNUMBER(SEARCH("+",R508)),RIGHT(R508,LEN(R508)-SEARCH("+",R508,1)),RIGHT(R508,LEN(R508)-SEARCH("-",R508,1)+1)))</f>
        <v>0</v>
      </c>
      <c r="U508" s="90">
        <f>IF(ISBLANK(S508),0,IF(ISNUMBER(SEARCH("+",S508)),RIGHT(S508,LEN(S508)-SEARCH("+",S508,1)),RIGHT(S508,LEN(S508)-SEARCH("-",S508,1)+1)))</f>
        <v>0</v>
      </c>
    </row>
    <row r="509" spans="14:21" x14ac:dyDescent="0.2">
      <c r="N509" s="90" t="str">
        <f>IF(ISBLANK(R509),"",COUNTA($R$2:R509))</f>
        <v/>
      </c>
      <c r="O509" s="90" t="str">
        <f>IF(ISBLANK(R509),"",IF(ISNUMBER(SEARCH("+",R509)),LEFT(R509,SEARCH("+",R509,1)-1),LEFT(R509,SEARCH("-",R509,1)-1)))</f>
        <v/>
      </c>
      <c r="P509" s="90">
        <f>IF(VALUE(T509)&gt;0,-20,IF(VALUE(T509)&gt;VALUE(U509),-20,T509))</f>
        <v>0</v>
      </c>
      <c r="Q509" s="90">
        <f>IF(VALUE(U509)&gt;0,-20,IF(VALUE(U509)&gt;VALUE(T509),-20,U509))</f>
        <v>0</v>
      </c>
      <c r="T509" s="90">
        <f>IF(ISBLANK(R509),0,IF(ISNUMBER(SEARCH("+",R509)),RIGHT(R509,LEN(R509)-SEARCH("+",R509,1)),RIGHT(R509,LEN(R509)-SEARCH("-",R509,1)+1)))</f>
        <v>0</v>
      </c>
      <c r="U509" s="90">
        <f>IF(ISBLANK(S509),0,IF(ISNUMBER(SEARCH("+",S509)),RIGHT(S509,LEN(S509)-SEARCH("+",S509,1)),RIGHT(S509,LEN(S509)-SEARCH("-",S509,1)+1)))</f>
        <v>0</v>
      </c>
    </row>
    <row r="510" spans="14:21" x14ac:dyDescent="0.2">
      <c r="N510" s="90" t="str">
        <f>IF(ISBLANK(R510),"",COUNTA($R$2:R510))</f>
        <v/>
      </c>
      <c r="O510" s="90" t="str">
        <f>IF(ISBLANK(R510),"",IF(ISNUMBER(SEARCH("+",R510)),LEFT(R510,SEARCH("+",R510,1)-1),LEFT(R510,SEARCH("-",R510,1)-1)))</f>
        <v/>
      </c>
      <c r="P510" s="90">
        <f>IF(VALUE(T510)&gt;0,-20,IF(VALUE(T510)&gt;VALUE(U510),-20,T510))</f>
        <v>0</v>
      </c>
      <c r="Q510" s="90">
        <f>IF(VALUE(U510)&gt;0,-20,IF(VALUE(U510)&gt;VALUE(T510),-20,U510))</f>
        <v>0</v>
      </c>
      <c r="T510" s="90">
        <f>IF(ISBLANK(R510),0,IF(ISNUMBER(SEARCH("+",R510)),RIGHT(R510,LEN(R510)-SEARCH("+",R510,1)),RIGHT(R510,LEN(R510)-SEARCH("-",R510,1)+1)))</f>
        <v>0</v>
      </c>
      <c r="U510" s="90">
        <f>IF(ISBLANK(S510),0,IF(ISNUMBER(SEARCH("+",S510)),RIGHT(S510,LEN(S510)-SEARCH("+",S510,1)),RIGHT(S510,LEN(S510)-SEARCH("-",S510,1)+1)))</f>
        <v>0</v>
      </c>
    </row>
    <row r="511" spans="14:21" x14ac:dyDescent="0.2">
      <c r="N511" s="90" t="str">
        <f>IF(ISBLANK(R511),"",COUNTA($R$2:R511))</f>
        <v/>
      </c>
      <c r="O511" s="90" t="str">
        <f>IF(ISBLANK(R511),"",IF(ISNUMBER(SEARCH("+",R511)),LEFT(R511,SEARCH("+",R511,1)-1),LEFT(R511,SEARCH("-",R511,1)-1)))</f>
        <v/>
      </c>
      <c r="P511" s="90">
        <f>IF(VALUE(T511)&gt;0,-20,IF(VALUE(T511)&gt;VALUE(U511),-20,T511))</f>
        <v>0</v>
      </c>
      <c r="Q511" s="90">
        <f>IF(VALUE(U511)&gt;0,-20,IF(VALUE(U511)&gt;VALUE(T511),-20,U511))</f>
        <v>0</v>
      </c>
      <c r="T511" s="90">
        <f>IF(ISBLANK(R511),0,IF(ISNUMBER(SEARCH("+",R511)),RIGHT(R511,LEN(R511)-SEARCH("+",R511,1)),RIGHT(R511,LEN(R511)-SEARCH("-",R511,1)+1)))</f>
        <v>0</v>
      </c>
      <c r="U511" s="90">
        <f>IF(ISBLANK(S511),0,IF(ISNUMBER(SEARCH("+",S511)),RIGHT(S511,LEN(S511)-SEARCH("+",S511,1)),RIGHT(S511,LEN(S511)-SEARCH("-",S511,1)+1)))</f>
        <v>0</v>
      </c>
    </row>
    <row r="512" spans="14:21" x14ac:dyDescent="0.2">
      <c r="N512" s="90" t="str">
        <f>IF(ISBLANK(R512),"",COUNTA($R$2:R512))</f>
        <v/>
      </c>
      <c r="O512" s="90" t="str">
        <f>IF(ISBLANK(R512),"",IF(ISNUMBER(SEARCH("+",R512)),LEFT(R512,SEARCH("+",R512,1)-1),LEFT(R512,SEARCH("-",R512,1)-1)))</f>
        <v/>
      </c>
      <c r="P512" s="90">
        <f>IF(VALUE(T512)&gt;0,-20,IF(VALUE(T512)&gt;VALUE(U512),-20,T512))</f>
        <v>0</v>
      </c>
      <c r="Q512" s="90">
        <f>IF(VALUE(U512)&gt;0,-20,IF(VALUE(U512)&gt;VALUE(T512),-20,U512))</f>
        <v>0</v>
      </c>
      <c r="T512" s="90">
        <f>IF(ISBLANK(R512),0,IF(ISNUMBER(SEARCH("+",R512)),RIGHT(R512,LEN(R512)-SEARCH("+",R512,1)),RIGHT(R512,LEN(R512)-SEARCH("-",R512,1)+1)))</f>
        <v>0</v>
      </c>
      <c r="U512" s="90">
        <f>IF(ISBLANK(S512),0,IF(ISNUMBER(SEARCH("+",S512)),RIGHT(S512,LEN(S512)-SEARCH("+",S512,1)),RIGHT(S512,LEN(S512)-SEARCH("-",S512,1)+1)))</f>
        <v>0</v>
      </c>
    </row>
    <row r="513" spans="14:21" x14ac:dyDescent="0.2">
      <c r="N513" s="90" t="str">
        <f>IF(ISBLANK(R513),"",COUNTA($R$2:R513))</f>
        <v/>
      </c>
      <c r="O513" s="90" t="str">
        <f>IF(ISBLANK(R513),"",IF(ISNUMBER(SEARCH("+",R513)),LEFT(R513,SEARCH("+",R513,1)-1),LEFT(R513,SEARCH("-",R513,1)-1)))</f>
        <v/>
      </c>
      <c r="P513" s="90">
        <f>IF(VALUE(T513)&gt;0,-20,IF(VALUE(T513)&gt;VALUE(U513),-20,T513))</f>
        <v>0</v>
      </c>
      <c r="Q513" s="90">
        <f>IF(VALUE(U513)&gt;0,-20,IF(VALUE(U513)&gt;VALUE(T513),-20,U513))</f>
        <v>0</v>
      </c>
      <c r="T513" s="90">
        <f>IF(ISBLANK(R513),0,IF(ISNUMBER(SEARCH("+",R513)),RIGHT(R513,LEN(R513)-SEARCH("+",R513,1)),RIGHT(R513,LEN(R513)-SEARCH("-",R513,1)+1)))</f>
        <v>0</v>
      </c>
      <c r="U513" s="90">
        <f>IF(ISBLANK(S513),0,IF(ISNUMBER(SEARCH("+",S513)),RIGHT(S513,LEN(S513)-SEARCH("+",S513,1)),RIGHT(S513,LEN(S513)-SEARCH("-",S513,1)+1)))</f>
        <v>0</v>
      </c>
    </row>
    <row r="514" spans="14:21" x14ac:dyDescent="0.2">
      <c r="N514" s="90" t="str">
        <f>IF(ISBLANK(R514),"",COUNTA($R$2:R514))</f>
        <v/>
      </c>
      <c r="O514" s="90" t="str">
        <f>IF(ISBLANK(R514),"",IF(ISNUMBER(SEARCH("+",R514)),LEFT(R514,SEARCH("+",R514,1)-1),LEFT(R514,SEARCH("-",R514,1)-1)))</f>
        <v/>
      </c>
      <c r="P514" s="90">
        <f>IF(VALUE(T514)&gt;0,-20,IF(VALUE(T514)&gt;VALUE(U514),-20,T514))</f>
        <v>0</v>
      </c>
      <c r="Q514" s="90">
        <f>IF(VALUE(U514)&gt;0,-20,IF(VALUE(U514)&gt;VALUE(T514),-20,U514))</f>
        <v>0</v>
      </c>
      <c r="T514" s="90">
        <f>IF(ISBLANK(R514),0,IF(ISNUMBER(SEARCH("+",R514)),RIGHT(R514,LEN(R514)-SEARCH("+",R514,1)),RIGHT(R514,LEN(R514)-SEARCH("-",R514,1)+1)))</f>
        <v>0</v>
      </c>
      <c r="U514" s="90">
        <f>IF(ISBLANK(S514),0,IF(ISNUMBER(SEARCH("+",S514)),RIGHT(S514,LEN(S514)-SEARCH("+",S514,1)),RIGHT(S514,LEN(S514)-SEARCH("-",S514,1)+1)))</f>
        <v>0</v>
      </c>
    </row>
    <row r="515" spans="14:21" x14ac:dyDescent="0.2">
      <c r="N515" s="90" t="str">
        <f>IF(ISBLANK(R515),"",COUNTA($R$2:R515))</f>
        <v/>
      </c>
      <c r="O515" s="90" t="str">
        <f>IF(ISBLANK(R515),"",IF(ISNUMBER(SEARCH("+",R515)),LEFT(R515,SEARCH("+",R515,1)-1),LEFT(R515,SEARCH("-",R515,1)-1)))</f>
        <v/>
      </c>
      <c r="P515" s="90">
        <f>IF(VALUE(T515)&gt;0,-20,IF(VALUE(T515)&gt;VALUE(U515),-20,T515))</f>
        <v>0</v>
      </c>
      <c r="Q515" s="90">
        <f>IF(VALUE(U515)&gt;0,-20,IF(VALUE(U515)&gt;VALUE(T515),-20,U515))</f>
        <v>0</v>
      </c>
      <c r="T515" s="90">
        <f>IF(ISBLANK(R515),0,IF(ISNUMBER(SEARCH("+",R515)),RIGHT(R515,LEN(R515)-SEARCH("+",R515,1)),RIGHT(R515,LEN(R515)-SEARCH("-",R515,1)+1)))</f>
        <v>0</v>
      </c>
      <c r="U515" s="90">
        <f>IF(ISBLANK(S515),0,IF(ISNUMBER(SEARCH("+",S515)),RIGHT(S515,LEN(S515)-SEARCH("+",S515,1)),RIGHT(S515,LEN(S515)-SEARCH("-",S515,1)+1)))</f>
        <v>0</v>
      </c>
    </row>
    <row r="516" spans="14:21" x14ac:dyDescent="0.2">
      <c r="N516" s="90" t="str">
        <f>IF(ISBLANK(R516),"",COUNTA($R$2:R516))</f>
        <v/>
      </c>
      <c r="O516" s="90" t="str">
        <f>IF(ISBLANK(R516),"",IF(ISNUMBER(SEARCH("+",R516)),LEFT(R516,SEARCH("+",R516,1)-1),LEFT(R516,SEARCH("-",R516,1)-1)))</f>
        <v/>
      </c>
      <c r="P516" s="90">
        <f>IF(VALUE(T516)&gt;0,-20,IF(VALUE(T516)&gt;VALUE(U516),-20,T516))</f>
        <v>0</v>
      </c>
      <c r="Q516" s="90">
        <f>IF(VALUE(U516)&gt;0,-20,IF(VALUE(U516)&gt;VALUE(T516),-20,U516))</f>
        <v>0</v>
      </c>
      <c r="T516" s="90">
        <f>IF(ISBLANK(R516),0,IF(ISNUMBER(SEARCH("+",R516)),RIGHT(R516,LEN(R516)-SEARCH("+",R516,1)),RIGHT(R516,LEN(R516)-SEARCH("-",R516,1)+1)))</f>
        <v>0</v>
      </c>
      <c r="U516" s="90">
        <f>IF(ISBLANK(S516),0,IF(ISNUMBER(SEARCH("+",S516)),RIGHT(S516,LEN(S516)-SEARCH("+",S516,1)),RIGHT(S516,LEN(S516)-SEARCH("-",S516,1)+1)))</f>
        <v>0</v>
      </c>
    </row>
    <row r="517" spans="14:21" x14ac:dyDescent="0.2">
      <c r="N517" s="90" t="str">
        <f>IF(ISBLANK(R517),"",COUNTA($R$2:R517))</f>
        <v/>
      </c>
      <c r="O517" s="90" t="str">
        <f>IF(ISBLANK(R517),"",IF(ISNUMBER(SEARCH("+",R517)),LEFT(R517,SEARCH("+",R517,1)-1),LEFT(R517,SEARCH("-",R517,1)-1)))</f>
        <v/>
      </c>
      <c r="P517" s="90">
        <f>IF(VALUE(T517)&gt;0,-20,IF(VALUE(T517)&gt;VALUE(U517),-20,T517))</f>
        <v>0</v>
      </c>
      <c r="Q517" s="90">
        <f>IF(VALUE(U517)&gt;0,-20,IF(VALUE(U517)&gt;VALUE(T517),-20,U517))</f>
        <v>0</v>
      </c>
      <c r="T517" s="90">
        <f>IF(ISBLANK(R517),0,IF(ISNUMBER(SEARCH("+",R517)),RIGHT(R517,LEN(R517)-SEARCH("+",R517,1)),RIGHT(R517,LEN(R517)-SEARCH("-",R517,1)+1)))</f>
        <v>0</v>
      </c>
      <c r="U517" s="90">
        <f>IF(ISBLANK(S517),0,IF(ISNUMBER(SEARCH("+",S517)),RIGHT(S517,LEN(S517)-SEARCH("+",S517,1)),RIGHT(S517,LEN(S517)-SEARCH("-",S517,1)+1)))</f>
        <v>0</v>
      </c>
    </row>
    <row r="518" spans="14:21" x14ac:dyDescent="0.2">
      <c r="N518" s="90" t="str">
        <f>IF(ISBLANK(R518),"",COUNTA($R$2:R518))</f>
        <v/>
      </c>
      <c r="O518" s="90" t="str">
        <f>IF(ISBLANK(R518),"",IF(ISNUMBER(SEARCH("+",R518)),LEFT(R518,SEARCH("+",R518,1)-1),LEFT(R518,SEARCH("-",R518,1)-1)))</f>
        <v/>
      </c>
      <c r="P518" s="90">
        <f>IF(VALUE(T518)&gt;0,-20,IF(VALUE(T518)&gt;VALUE(U518),-20,T518))</f>
        <v>0</v>
      </c>
      <c r="Q518" s="90">
        <f>IF(VALUE(U518)&gt;0,-20,IF(VALUE(U518)&gt;VALUE(T518),-20,U518))</f>
        <v>0</v>
      </c>
      <c r="T518" s="90">
        <f>IF(ISBLANK(R518),0,IF(ISNUMBER(SEARCH("+",R518)),RIGHT(R518,LEN(R518)-SEARCH("+",R518,1)),RIGHT(R518,LEN(R518)-SEARCH("-",R518,1)+1)))</f>
        <v>0</v>
      </c>
      <c r="U518" s="90">
        <f>IF(ISBLANK(S518),0,IF(ISNUMBER(SEARCH("+",S518)),RIGHT(S518,LEN(S518)-SEARCH("+",S518,1)),RIGHT(S518,LEN(S518)-SEARCH("-",S518,1)+1)))</f>
        <v>0</v>
      </c>
    </row>
    <row r="519" spans="14:21" x14ac:dyDescent="0.2">
      <c r="N519" s="90" t="str">
        <f>IF(ISBLANK(R519),"",COUNTA($R$2:R519))</f>
        <v/>
      </c>
      <c r="O519" s="90" t="str">
        <f>IF(ISBLANK(R519),"",IF(ISNUMBER(SEARCH("+",R519)),LEFT(R519,SEARCH("+",R519,1)-1),LEFT(R519,SEARCH("-",R519,1)-1)))</f>
        <v/>
      </c>
      <c r="P519" s="90">
        <f>IF(VALUE(T519)&gt;0,-20,IF(VALUE(T519)&gt;VALUE(U519),-20,T519))</f>
        <v>0</v>
      </c>
      <c r="Q519" s="90">
        <f>IF(VALUE(U519)&gt;0,-20,IF(VALUE(U519)&gt;VALUE(T519),-20,U519))</f>
        <v>0</v>
      </c>
      <c r="T519" s="90">
        <f>IF(ISBLANK(R519),0,IF(ISNUMBER(SEARCH("+",R519)),RIGHT(R519,LEN(R519)-SEARCH("+",R519,1)),RIGHT(R519,LEN(R519)-SEARCH("-",R519,1)+1)))</f>
        <v>0</v>
      </c>
      <c r="U519" s="90">
        <f>IF(ISBLANK(S519),0,IF(ISNUMBER(SEARCH("+",S519)),RIGHT(S519,LEN(S519)-SEARCH("+",S519,1)),RIGHT(S519,LEN(S519)-SEARCH("-",S519,1)+1)))</f>
        <v>0</v>
      </c>
    </row>
    <row r="520" spans="14:21" x14ac:dyDescent="0.2">
      <c r="N520" s="90" t="str">
        <f>IF(ISBLANK(R520),"",COUNTA($R$2:R520))</f>
        <v/>
      </c>
      <c r="O520" s="90" t="str">
        <f>IF(ISBLANK(R520),"",IF(ISNUMBER(SEARCH("+",R520)),LEFT(R520,SEARCH("+",R520,1)-1),LEFT(R520,SEARCH("-",R520,1)-1)))</f>
        <v/>
      </c>
      <c r="P520" s="90">
        <f>IF(VALUE(T520)&gt;0,-20,IF(VALUE(T520)&gt;VALUE(U520),-20,T520))</f>
        <v>0</v>
      </c>
      <c r="Q520" s="90">
        <f>IF(VALUE(U520)&gt;0,-20,IF(VALUE(U520)&gt;VALUE(T520),-20,U520))</f>
        <v>0</v>
      </c>
      <c r="T520" s="90">
        <f>IF(ISBLANK(R520),0,IF(ISNUMBER(SEARCH("+",R520)),RIGHT(R520,LEN(R520)-SEARCH("+",R520,1)),RIGHT(R520,LEN(R520)-SEARCH("-",R520,1)+1)))</f>
        <v>0</v>
      </c>
      <c r="U520" s="90">
        <f>IF(ISBLANK(S520),0,IF(ISNUMBER(SEARCH("+",S520)),RIGHT(S520,LEN(S520)-SEARCH("+",S520,1)),RIGHT(S520,LEN(S520)-SEARCH("-",S520,1)+1)))</f>
        <v>0</v>
      </c>
    </row>
    <row r="521" spans="14:21" x14ac:dyDescent="0.2">
      <c r="N521" s="90" t="str">
        <f>IF(ISBLANK(R521),"",COUNTA($R$2:R521))</f>
        <v/>
      </c>
      <c r="O521" s="90" t="str">
        <f>IF(ISBLANK(R521),"",IF(ISNUMBER(SEARCH("+",R521)),LEFT(R521,SEARCH("+",R521,1)-1),LEFT(R521,SEARCH("-",R521,1)-1)))</f>
        <v/>
      </c>
      <c r="P521" s="90">
        <f>IF(VALUE(T521)&gt;0,-20,IF(VALUE(T521)&gt;VALUE(U521),-20,T521))</f>
        <v>0</v>
      </c>
      <c r="Q521" s="90">
        <f>IF(VALUE(U521)&gt;0,-20,IF(VALUE(U521)&gt;VALUE(T521),-20,U521))</f>
        <v>0</v>
      </c>
      <c r="T521" s="90">
        <f>IF(ISBLANK(R521),0,IF(ISNUMBER(SEARCH("+",R521)),RIGHT(R521,LEN(R521)-SEARCH("+",R521,1)),RIGHT(R521,LEN(R521)-SEARCH("-",R521,1)+1)))</f>
        <v>0</v>
      </c>
      <c r="U521" s="90">
        <f>IF(ISBLANK(S521),0,IF(ISNUMBER(SEARCH("+",S521)),RIGHT(S521,LEN(S521)-SEARCH("+",S521,1)),RIGHT(S521,LEN(S521)-SEARCH("-",S521,1)+1)))</f>
        <v>0</v>
      </c>
    </row>
    <row r="522" spans="14:21" x14ac:dyDescent="0.2">
      <c r="N522" s="90" t="str">
        <f>IF(ISBLANK(R522),"",COUNTA($R$2:R522))</f>
        <v/>
      </c>
      <c r="O522" s="90" t="str">
        <f>IF(ISBLANK(R522),"",IF(ISNUMBER(SEARCH("+",R522)),LEFT(R522,SEARCH("+",R522,1)-1),LEFT(R522,SEARCH("-",R522,1)-1)))</f>
        <v/>
      </c>
      <c r="P522" s="90">
        <f>IF(VALUE(T522)&gt;0,-20,IF(VALUE(T522)&gt;VALUE(U522),-20,T522))</f>
        <v>0</v>
      </c>
      <c r="Q522" s="90">
        <f>IF(VALUE(U522)&gt;0,-20,IF(VALUE(U522)&gt;VALUE(T522),-20,U522))</f>
        <v>0</v>
      </c>
      <c r="T522" s="90">
        <f>IF(ISBLANK(R522),0,IF(ISNUMBER(SEARCH("+",R522)),RIGHT(R522,LEN(R522)-SEARCH("+",R522,1)),RIGHT(R522,LEN(R522)-SEARCH("-",R522,1)+1)))</f>
        <v>0</v>
      </c>
      <c r="U522" s="90">
        <f>IF(ISBLANK(S522),0,IF(ISNUMBER(SEARCH("+",S522)),RIGHT(S522,LEN(S522)-SEARCH("+",S522,1)),RIGHT(S522,LEN(S522)-SEARCH("-",S522,1)+1)))</f>
        <v>0</v>
      </c>
    </row>
    <row r="523" spans="14:21" x14ac:dyDescent="0.2">
      <c r="N523" s="90" t="str">
        <f>IF(ISBLANK(R523),"",COUNTA($R$2:R523))</f>
        <v/>
      </c>
      <c r="O523" s="90" t="str">
        <f>IF(ISBLANK(R523),"",IF(ISNUMBER(SEARCH("+",R523)),LEFT(R523,SEARCH("+",R523,1)-1),LEFT(R523,SEARCH("-",R523,1)-1)))</f>
        <v/>
      </c>
      <c r="P523" s="90">
        <f>IF(VALUE(T523)&gt;0,-20,IF(VALUE(T523)&gt;VALUE(U523),-20,T523))</f>
        <v>0</v>
      </c>
      <c r="Q523" s="90">
        <f>IF(VALUE(U523)&gt;0,-20,IF(VALUE(U523)&gt;VALUE(T523),-20,U523))</f>
        <v>0</v>
      </c>
      <c r="T523" s="90">
        <f>IF(ISBLANK(R523),0,IF(ISNUMBER(SEARCH("+",R523)),RIGHT(R523,LEN(R523)-SEARCH("+",R523,1)),RIGHT(R523,LEN(R523)-SEARCH("-",R523,1)+1)))</f>
        <v>0</v>
      </c>
      <c r="U523" s="90">
        <f>IF(ISBLANK(S523),0,IF(ISNUMBER(SEARCH("+",S523)),RIGHT(S523,LEN(S523)-SEARCH("+",S523,1)),RIGHT(S523,LEN(S523)-SEARCH("-",S523,1)+1)))</f>
        <v>0</v>
      </c>
    </row>
    <row r="524" spans="14:21" x14ac:dyDescent="0.2">
      <c r="N524" s="90" t="str">
        <f>IF(ISBLANK(R524),"",COUNTA($R$2:R524))</f>
        <v/>
      </c>
      <c r="O524" s="90" t="str">
        <f>IF(ISBLANK(R524),"",IF(ISNUMBER(SEARCH("+",R524)),LEFT(R524,SEARCH("+",R524,1)-1),LEFT(R524,SEARCH("-",R524,1)-1)))</f>
        <v/>
      </c>
      <c r="P524" s="90">
        <f>IF(VALUE(T524)&gt;0,-20,IF(VALUE(T524)&gt;VALUE(U524),-20,T524))</f>
        <v>0</v>
      </c>
      <c r="Q524" s="90">
        <f>IF(VALUE(U524)&gt;0,-20,IF(VALUE(U524)&gt;VALUE(T524),-20,U524))</f>
        <v>0</v>
      </c>
      <c r="T524" s="90">
        <f>IF(ISBLANK(R524),0,IF(ISNUMBER(SEARCH("+",R524)),RIGHT(R524,LEN(R524)-SEARCH("+",R524,1)),RIGHT(R524,LEN(R524)-SEARCH("-",R524,1)+1)))</f>
        <v>0</v>
      </c>
      <c r="U524" s="90">
        <f>IF(ISBLANK(S524),0,IF(ISNUMBER(SEARCH("+",S524)),RIGHT(S524,LEN(S524)-SEARCH("+",S524,1)),RIGHT(S524,LEN(S524)-SEARCH("-",S524,1)+1)))</f>
        <v>0</v>
      </c>
    </row>
    <row r="525" spans="14:21" x14ac:dyDescent="0.2">
      <c r="N525" s="90" t="str">
        <f>IF(ISBLANK(R525),"",COUNTA($R$2:R525))</f>
        <v/>
      </c>
      <c r="O525" s="90" t="str">
        <f>IF(ISBLANK(R525),"",IF(ISNUMBER(SEARCH("+",R525)),LEFT(R525,SEARCH("+",R525,1)-1),LEFT(R525,SEARCH("-",R525,1)-1)))</f>
        <v/>
      </c>
      <c r="P525" s="90">
        <f>IF(VALUE(T525)&gt;0,-20,IF(VALUE(T525)&gt;VALUE(U525),-20,T525))</f>
        <v>0</v>
      </c>
      <c r="Q525" s="90">
        <f>IF(VALUE(U525)&gt;0,-20,IF(VALUE(U525)&gt;VALUE(T525),-20,U525))</f>
        <v>0</v>
      </c>
      <c r="T525" s="90">
        <f>IF(ISBLANK(R525),0,IF(ISNUMBER(SEARCH("+",R525)),RIGHT(R525,LEN(R525)-SEARCH("+",R525,1)),RIGHT(R525,LEN(R525)-SEARCH("-",R525,1)+1)))</f>
        <v>0</v>
      </c>
      <c r="U525" s="90">
        <f>IF(ISBLANK(S525),0,IF(ISNUMBER(SEARCH("+",S525)),RIGHT(S525,LEN(S525)-SEARCH("+",S525,1)),RIGHT(S525,LEN(S525)-SEARCH("-",S525,1)+1)))</f>
        <v>0</v>
      </c>
    </row>
    <row r="526" spans="14:21" x14ac:dyDescent="0.2">
      <c r="N526" s="90" t="str">
        <f>IF(ISBLANK(R526),"",COUNTA($R$2:R526))</f>
        <v/>
      </c>
      <c r="O526" s="90" t="str">
        <f>IF(ISBLANK(R526),"",IF(ISNUMBER(SEARCH("+",R526)),LEFT(R526,SEARCH("+",R526,1)-1),LEFT(R526,SEARCH("-",R526,1)-1)))</f>
        <v/>
      </c>
      <c r="P526" s="90">
        <f>IF(VALUE(T526)&gt;0,-20,IF(VALUE(T526)&gt;VALUE(U526),-20,T526))</f>
        <v>0</v>
      </c>
      <c r="Q526" s="90">
        <f>IF(VALUE(U526)&gt;0,-20,IF(VALUE(U526)&gt;VALUE(T526),-20,U526))</f>
        <v>0</v>
      </c>
      <c r="T526" s="90">
        <f>IF(ISBLANK(R526),0,IF(ISNUMBER(SEARCH("+",R526)),RIGHT(R526,LEN(R526)-SEARCH("+",R526,1)),RIGHT(R526,LEN(R526)-SEARCH("-",R526,1)+1)))</f>
        <v>0</v>
      </c>
      <c r="U526" s="90">
        <f>IF(ISBLANK(S526),0,IF(ISNUMBER(SEARCH("+",S526)),RIGHT(S526,LEN(S526)-SEARCH("+",S526,1)),RIGHT(S526,LEN(S526)-SEARCH("-",S526,1)+1)))</f>
        <v>0</v>
      </c>
    </row>
    <row r="527" spans="14:21" x14ac:dyDescent="0.2">
      <c r="N527" s="90" t="str">
        <f>IF(ISBLANK(R527),"",COUNTA($R$2:R527))</f>
        <v/>
      </c>
      <c r="O527" s="90" t="str">
        <f>IF(ISBLANK(R527),"",IF(ISNUMBER(SEARCH("+",R527)),LEFT(R527,SEARCH("+",R527,1)-1),LEFT(R527,SEARCH("-",R527,1)-1)))</f>
        <v/>
      </c>
      <c r="P527" s="90">
        <f>IF(VALUE(T527)&gt;0,-20,IF(VALUE(T527)&gt;VALUE(U527),-20,T527))</f>
        <v>0</v>
      </c>
      <c r="Q527" s="90">
        <f>IF(VALUE(U527)&gt;0,-20,IF(VALUE(U527)&gt;VALUE(T527),-20,U527))</f>
        <v>0</v>
      </c>
      <c r="T527" s="90">
        <f>IF(ISBLANK(R527),0,IF(ISNUMBER(SEARCH("+",R527)),RIGHT(R527,LEN(R527)-SEARCH("+",R527,1)),RIGHT(R527,LEN(R527)-SEARCH("-",R527,1)+1)))</f>
        <v>0</v>
      </c>
      <c r="U527" s="90">
        <f>IF(ISBLANK(S527),0,IF(ISNUMBER(SEARCH("+",S527)),RIGHT(S527,LEN(S527)-SEARCH("+",S527,1)),RIGHT(S527,LEN(S527)-SEARCH("-",S527,1)+1)))</f>
        <v>0</v>
      </c>
    </row>
    <row r="528" spans="14:21" x14ac:dyDescent="0.2">
      <c r="N528" s="90" t="str">
        <f>IF(ISBLANK(R528),"",COUNTA($R$2:R528))</f>
        <v/>
      </c>
      <c r="O528" s="90" t="str">
        <f>IF(ISBLANK(R528),"",IF(ISNUMBER(SEARCH("+",R528)),LEFT(R528,SEARCH("+",R528,1)-1),LEFT(R528,SEARCH("-",R528,1)-1)))</f>
        <v/>
      </c>
      <c r="P528" s="90">
        <f>IF(VALUE(T528)&gt;0,-20,IF(VALUE(T528)&gt;VALUE(U528),-20,T528))</f>
        <v>0</v>
      </c>
      <c r="Q528" s="90">
        <f>IF(VALUE(U528)&gt;0,-20,IF(VALUE(U528)&gt;VALUE(T528),-20,U528))</f>
        <v>0</v>
      </c>
      <c r="T528" s="90">
        <f>IF(ISBLANK(R528),0,IF(ISNUMBER(SEARCH("+",R528)),RIGHT(R528,LEN(R528)-SEARCH("+",R528,1)),RIGHT(R528,LEN(R528)-SEARCH("-",R528,1)+1)))</f>
        <v>0</v>
      </c>
      <c r="U528" s="90">
        <f>IF(ISBLANK(S528),0,IF(ISNUMBER(SEARCH("+",S528)),RIGHT(S528,LEN(S528)-SEARCH("+",S528,1)),RIGHT(S528,LEN(S528)-SEARCH("-",S528,1)+1)))</f>
        <v>0</v>
      </c>
    </row>
    <row r="529" spans="14:21" x14ac:dyDescent="0.2">
      <c r="N529" s="90" t="str">
        <f>IF(ISBLANK(R529),"",COUNTA($R$2:R529))</f>
        <v/>
      </c>
      <c r="O529" s="90" t="str">
        <f>IF(ISBLANK(R529),"",IF(ISNUMBER(SEARCH("+",R529)),LEFT(R529,SEARCH("+",R529,1)-1),LEFT(R529,SEARCH("-",R529,1)-1)))</f>
        <v/>
      </c>
      <c r="P529" s="90">
        <f>IF(VALUE(T529)&gt;0,-20,IF(VALUE(T529)&gt;VALUE(U529),-20,T529))</f>
        <v>0</v>
      </c>
      <c r="Q529" s="90">
        <f>IF(VALUE(U529)&gt;0,-20,IF(VALUE(U529)&gt;VALUE(T529),-20,U529))</f>
        <v>0</v>
      </c>
      <c r="T529" s="90">
        <f>IF(ISBLANK(R529),0,IF(ISNUMBER(SEARCH("+",R529)),RIGHT(R529,LEN(R529)-SEARCH("+",R529,1)),RIGHT(R529,LEN(R529)-SEARCH("-",R529,1)+1)))</f>
        <v>0</v>
      </c>
      <c r="U529" s="90">
        <f>IF(ISBLANK(S529),0,IF(ISNUMBER(SEARCH("+",S529)),RIGHT(S529,LEN(S529)-SEARCH("+",S529,1)),RIGHT(S529,LEN(S529)-SEARCH("-",S529,1)+1)))</f>
        <v>0</v>
      </c>
    </row>
    <row r="530" spans="14:21" x14ac:dyDescent="0.2">
      <c r="N530" s="90" t="str">
        <f>IF(ISBLANK(R530),"",COUNTA($R$2:R530))</f>
        <v/>
      </c>
      <c r="O530" s="90" t="str">
        <f>IF(ISBLANK(R530),"",IF(ISNUMBER(SEARCH("+",R530)),LEFT(R530,SEARCH("+",R530,1)-1),LEFT(R530,SEARCH("-",R530,1)-1)))</f>
        <v/>
      </c>
      <c r="P530" s="90">
        <f>IF(VALUE(T530)&gt;0,-20,IF(VALUE(T530)&gt;VALUE(U530),-20,T530))</f>
        <v>0</v>
      </c>
      <c r="Q530" s="90">
        <f>IF(VALUE(U530)&gt;0,-20,IF(VALUE(U530)&gt;VALUE(T530),-20,U530))</f>
        <v>0</v>
      </c>
      <c r="T530" s="90">
        <f>IF(ISBLANK(R530),0,IF(ISNUMBER(SEARCH("+",R530)),RIGHT(R530,LEN(R530)-SEARCH("+",R530,1)),RIGHT(R530,LEN(R530)-SEARCH("-",R530,1)+1)))</f>
        <v>0</v>
      </c>
      <c r="U530" s="90">
        <f>IF(ISBLANK(S530),0,IF(ISNUMBER(SEARCH("+",S530)),RIGHT(S530,LEN(S530)-SEARCH("+",S530,1)),RIGHT(S530,LEN(S530)-SEARCH("-",S530,1)+1)))</f>
        <v>0</v>
      </c>
    </row>
    <row r="531" spans="14:21" x14ac:dyDescent="0.2">
      <c r="N531" s="90" t="str">
        <f>IF(ISBLANK(R531),"",COUNTA($R$2:R531))</f>
        <v/>
      </c>
      <c r="O531" s="90" t="str">
        <f>IF(ISBLANK(R531),"",IF(ISNUMBER(SEARCH("+",R531)),LEFT(R531,SEARCH("+",R531,1)-1),LEFT(R531,SEARCH("-",R531,1)-1)))</f>
        <v/>
      </c>
      <c r="P531" s="90">
        <f>IF(VALUE(T531)&gt;0,-20,IF(VALUE(T531)&gt;VALUE(U531),-20,T531))</f>
        <v>0</v>
      </c>
      <c r="Q531" s="90">
        <f>IF(VALUE(U531)&gt;0,-20,IF(VALUE(U531)&gt;VALUE(T531),-20,U531))</f>
        <v>0</v>
      </c>
      <c r="T531" s="90">
        <f>IF(ISBLANK(R531),0,IF(ISNUMBER(SEARCH("+",R531)),RIGHT(R531,LEN(R531)-SEARCH("+",R531,1)),RIGHT(R531,LEN(R531)-SEARCH("-",R531,1)+1)))</f>
        <v>0</v>
      </c>
      <c r="U531" s="90">
        <f>IF(ISBLANK(S531),0,IF(ISNUMBER(SEARCH("+",S531)),RIGHT(S531,LEN(S531)-SEARCH("+",S531,1)),RIGHT(S531,LEN(S531)-SEARCH("-",S531,1)+1)))</f>
        <v>0</v>
      </c>
    </row>
    <row r="532" spans="14:21" x14ac:dyDescent="0.2">
      <c r="N532" s="90" t="str">
        <f>IF(ISBLANK(R532),"",COUNTA($R$2:R532))</f>
        <v/>
      </c>
      <c r="O532" s="90" t="str">
        <f>IF(ISBLANK(R532),"",IF(ISNUMBER(SEARCH("+",R532)),LEFT(R532,SEARCH("+",R532,1)-1),LEFT(R532,SEARCH("-",R532,1)-1)))</f>
        <v/>
      </c>
      <c r="P532" s="90">
        <f>IF(VALUE(T532)&gt;0,-20,IF(VALUE(T532)&gt;VALUE(U532),-20,T532))</f>
        <v>0</v>
      </c>
      <c r="Q532" s="90">
        <f>IF(VALUE(U532)&gt;0,-20,IF(VALUE(U532)&gt;VALUE(T532),-20,U532))</f>
        <v>0</v>
      </c>
      <c r="T532" s="90">
        <f>IF(ISBLANK(R532),0,IF(ISNUMBER(SEARCH("+",R532)),RIGHT(R532,LEN(R532)-SEARCH("+",R532,1)),RIGHT(R532,LEN(R532)-SEARCH("-",R532,1)+1)))</f>
        <v>0</v>
      </c>
      <c r="U532" s="90">
        <f>IF(ISBLANK(S532),0,IF(ISNUMBER(SEARCH("+",S532)),RIGHT(S532,LEN(S532)-SEARCH("+",S532,1)),RIGHT(S532,LEN(S532)-SEARCH("-",S532,1)+1)))</f>
        <v>0</v>
      </c>
    </row>
    <row r="533" spans="14:21" x14ac:dyDescent="0.2">
      <c r="N533" s="90" t="str">
        <f>IF(ISBLANK(R533),"",COUNTA($R$2:R533))</f>
        <v/>
      </c>
      <c r="O533" s="90" t="str">
        <f>IF(ISBLANK(R533),"",IF(ISNUMBER(SEARCH("+",R533)),LEFT(R533,SEARCH("+",R533,1)-1),LEFT(R533,SEARCH("-",R533,1)-1)))</f>
        <v/>
      </c>
      <c r="P533" s="90">
        <f>IF(VALUE(T533)&gt;0,-20,IF(VALUE(T533)&gt;VALUE(U533),-20,T533))</f>
        <v>0</v>
      </c>
      <c r="Q533" s="90">
        <f>IF(VALUE(U533)&gt;0,-20,IF(VALUE(U533)&gt;VALUE(T533),-20,U533))</f>
        <v>0</v>
      </c>
      <c r="T533" s="90">
        <f>IF(ISBLANK(R533),0,IF(ISNUMBER(SEARCH("+",R533)),RIGHT(R533,LEN(R533)-SEARCH("+",R533,1)),RIGHT(R533,LEN(R533)-SEARCH("-",R533,1)+1)))</f>
        <v>0</v>
      </c>
      <c r="U533" s="90">
        <f>IF(ISBLANK(S533),0,IF(ISNUMBER(SEARCH("+",S533)),RIGHT(S533,LEN(S533)-SEARCH("+",S533,1)),RIGHT(S533,LEN(S533)-SEARCH("-",S533,1)+1)))</f>
        <v>0</v>
      </c>
    </row>
    <row r="534" spans="14:21" x14ac:dyDescent="0.2">
      <c r="N534" s="90" t="str">
        <f>IF(ISBLANK(R534),"",COUNTA($R$2:R534))</f>
        <v/>
      </c>
      <c r="O534" s="90" t="str">
        <f>IF(ISBLANK(R534),"",IF(ISNUMBER(SEARCH("+",R534)),LEFT(R534,SEARCH("+",R534,1)-1),LEFT(R534,SEARCH("-",R534,1)-1)))</f>
        <v/>
      </c>
      <c r="P534" s="90">
        <f>IF(VALUE(T534)&gt;0,-20,IF(VALUE(T534)&gt;VALUE(U534),-20,T534))</f>
        <v>0</v>
      </c>
      <c r="Q534" s="90">
        <f>IF(VALUE(U534)&gt;0,-20,IF(VALUE(U534)&gt;VALUE(T534),-20,U534))</f>
        <v>0</v>
      </c>
      <c r="T534" s="90">
        <f>IF(ISBLANK(R534),0,IF(ISNUMBER(SEARCH("+",R534)),RIGHT(R534,LEN(R534)-SEARCH("+",R534,1)),RIGHT(R534,LEN(R534)-SEARCH("-",R534,1)+1)))</f>
        <v>0</v>
      </c>
      <c r="U534" s="90">
        <f>IF(ISBLANK(S534),0,IF(ISNUMBER(SEARCH("+",S534)),RIGHT(S534,LEN(S534)-SEARCH("+",S534,1)),RIGHT(S534,LEN(S534)-SEARCH("-",S534,1)+1)))</f>
        <v>0</v>
      </c>
    </row>
    <row r="535" spans="14:21" x14ac:dyDescent="0.2">
      <c r="N535" s="90" t="str">
        <f>IF(ISBLANK(R535),"",COUNTA($R$2:R535))</f>
        <v/>
      </c>
      <c r="O535" s="90" t="str">
        <f>IF(ISBLANK(R535),"",IF(ISNUMBER(SEARCH("+",R535)),LEFT(R535,SEARCH("+",R535,1)-1),LEFT(R535,SEARCH("-",R535,1)-1)))</f>
        <v/>
      </c>
      <c r="P535" s="90">
        <f>IF(VALUE(T535)&gt;0,-20,IF(VALUE(T535)&gt;VALUE(U535),-20,T535))</f>
        <v>0</v>
      </c>
      <c r="Q535" s="90">
        <f>IF(VALUE(U535)&gt;0,-20,IF(VALUE(U535)&gt;VALUE(T535),-20,U535))</f>
        <v>0</v>
      </c>
      <c r="T535" s="90">
        <f>IF(ISBLANK(R535),0,IF(ISNUMBER(SEARCH("+",R535)),RIGHT(R535,LEN(R535)-SEARCH("+",R535,1)),RIGHT(R535,LEN(R535)-SEARCH("-",R535,1)+1)))</f>
        <v>0</v>
      </c>
      <c r="U535" s="90">
        <f>IF(ISBLANK(S535),0,IF(ISNUMBER(SEARCH("+",S535)),RIGHT(S535,LEN(S535)-SEARCH("+",S535,1)),RIGHT(S535,LEN(S535)-SEARCH("-",S535,1)+1)))</f>
        <v>0</v>
      </c>
    </row>
    <row r="536" spans="14:21" x14ac:dyDescent="0.2">
      <c r="N536" s="90" t="str">
        <f>IF(ISBLANK(R536),"",COUNTA($R$2:R536))</f>
        <v/>
      </c>
      <c r="O536" s="90" t="str">
        <f>IF(ISBLANK(R536),"",IF(ISNUMBER(SEARCH("+",R536)),LEFT(R536,SEARCH("+",R536,1)-1),LEFT(R536,SEARCH("-",R536,1)-1)))</f>
        <v/>
      </c>
      <c r="P536" s="90">
        <f>IF(VALUE(T536)&gt;0,-20,IF(VALUE(T536)&gt;VALUE(U536),-20,T536))</f>
        <v>0</v>
      </c>
      <c r="Q536" s="90">
        <f>IF(VALUE(U536)&gt;0,-20,IF(VALUE(U536)&gt;VALUE(T536),-20,U536))</f>
        <v>0</v>
      </c>
      <c r="T536" s="90">
        <f>IF(ISBLANK(R536),0,IF(ISNUMBER(SEARCH("+",R536)),RIGHT(R536,LEN(R536)-SEARCH("+",R536,1)),RIGHT(R536,LEN(R536)-SEARCH("-",R536,1)+1)))</f>
        <v>0</v>
      </c>
      <c r="U536" s="90">
        <f>IF(ISBLANK(S536),0,IF(ISNUMBER(SEARCH("+",S536)),RIGHT(S536,LEN(S536)-SEARCH("+",S536,1)),RIGHT(S536,LEN(S536)-SEARCH("-",S536,1)+1)))</f>
        <v>0</v>
      </c>
    </row>
    <row r="537" spans="14:21" x14ac:dyDescent="0.2">
      <c r="N537" s="90" t="str">
        <f>IF(ISBLANK(R537),"",COUNTA($R$2:R537))</f>
        <v/>
      </c>
      <c r="O537" s="90" t="str">
        <f>IF(ISBLANK(R537),"",IF(ISNUMBER(SEARCH("+",R537)),LEFT(R537,SEARCH("+",R537,1)-1),LEFT(R537,SEARCH("-",R537,1)-1)))</f>
        <v/>
      </c>
      <c r="P537" s="90">
        <f>IF(VALUE(T537)&gt;0,-20,IF(VALUE(T537)&gt;VALUE(U537),-20,T537))</f>
        <v>0</v>
      </c>
      <c r="Q537" s="90">
        <f>IF(VALUE(U537)&gt;0,-20,IF(VALUE(U537)&gt;VALUE(T537),-20,U537))</f>
        <v>0</v>
      </c>
      <c r="T537" s="90">
        <f>IF(ISBLANK(R537),0,IF(ISNUMBER(SEARCH("+",R537)),RIGHT(R537,LEN(R537)-SEARCH("+",R537,1)),RIGHT(R537,LEN(R537)-SEARCH("-",R537,1)+1)))</f>
        <v>0</v>
      </c>
      <c r="U537" s="90">
        <f>IF(ISBLANK(S537),0,IF(ISNUMBER(SEARCH("+",S537)),RIGHT(S537,LEN(S537)-SEARCH("+",S537,1)),RIGHT(S537,LEN(S537)-SEARCH("-",S537,1)+1)))</f>
        <v>0</v>
      </c>
    </row>
    <row r="538" spans="14:21" x14ac:dyDescent="0.2">
      <c r="N538" s="90" t="str">
        <f>IF(ISBLANK(R538),"",COUNTA($R$2:R538))</f>
        <v/>
      </c>
      <c r="O538" s="90" t="str">
        <f>IF(ISBLANK(R538),"",IF(ISNUMBER(SEARCH("+",R538)),LEFT(R538,SEARCH("+",R538,1)-1),LEFT(R538,SEARCH("-",R538,1)-1)))</f>
        <v/>
      </c>
      <c r="P538" s="90">
        <f>IF(VALUE(T538)&gt;0,-20,IF(VALUE(T538)&gt;VALUE(U538),-20,T538))</f>
        <v>0</v>
      </c>
      <c r="Q538" s="90">
        <f>IF(VALUE(U538)&gt;0,-20,IF(VALUE(U538)&gt;VALUE(T538),-20,U538))</f>
        <v>0</v>
      </c>
      <c r="T538" s="90">
        <f>IF(ISBLANK(R538),0,IF(ISNUMBER(SEARCH("+",R538)),RIGHT(R538,LEN(R538)-SEARCH("+",R538,1)),RIGHT(R538,LEN(R538)-SEARCH("-",R538,1)+1)))</f>
        <v>0</v>
      </c>
      <c r="U538" s="90">
        <f>IF(ISBLANK(S538),0,IF(ISNUMBER(SEARCH("+",S538)),RIGHT(S538,LEN(S538)-SEARCH("+",S538,1)),RIGHT(S538,LEN(S538)-SEARCH("-",S538,1)+1)))</f>
        <v>0</v>
      </c>
    </row>
    <row r="539" spans="14:21" x14ac:dyDescent="0.2">
      <c r="N539" s="90" t="str">
        <f>IF(ISBLANK(R539),"",COUNTA($R$2:R539))</f>
        <v/>
      </c>
      <c r="O539" s="90" t="str">
        <f>IF(ISBLANK(R539),"",IF(ISNUMBER(SEARCH("+",R539)),LEFT(R539,SEARCH("+",R539,1)-1),LEFT(R539,SEARCH("-",R539,1)-1)))</f>
        <v/>
      </c>
      <c r="P539" s="90">
        <f>IF(VALUE(T539)&gt;0,-20,IF(VALUE(T539)&gt;VALUE(U539),-20,T539))</f>
        <v>0</v>
      </c>
      <c r="Q539" s="90">
        <f>IF(VALUE(U539)&gt;0,-20,IF(VALUE(U539)&gt;VALUE(T539),-20,U539))</f>
        <v>0</v>
      </c>
      <c r="T539" s="90">
        <f>IF(ISBLANK(R539),0,IF(ISNUMBER(SEARCH("+",R539)),RIGHT(R539,LEN(R539)-SEARCH("+",R539,1)),RIGHT(R539,LEN(R539)-SEARCH("-",R539,1)+1)))</f>
        <v>0</v>
      </c>
      <c r="U539" s="90">
        <f>IF(ISBLANK(S539),0,IF(ISNUMBER(SEARCH("+",S539)),RIGHT(S539,LEN(S539)-SEARCH("+",S539,1)),RIGHT(S539,LEN(S539)-SEARCH("-",S539,1)+1)))</f>
        <v>0</v>
      </c>
    </row>
    <row r="540" spans="14:21" x14ac:dyDescent="0.2">
      <c r="N540" s="90" t="str">
        <f>IF(ISBLANK(R540),"",COUNTA($R$2:R540))</f>
        <v/>
      </c>
      <c r="O540" s="90" t="str">
        <f>IF(ISBLANK(R540),"",IF(ISNUMBER(SEARCH("+",R540)),LEFT(R540,SEARCH("+",R540,1)-1),LEFT(R540,SEARCH("-",R540,1)-1)))</f>
        <v/>
      </c>
      <c r="P540" s="90">
        <f>IF(VALUE(T540)&gt;0,-20,IF(VALUE(T540)&gt;VALUE(U540),-20,T540))</f>
        <v>0</v>
      </c>
      <c r="Q540" s="90">
        <f>IF(VALUE(U540)&gt;0,-20,IF(VALUE(U540)&gt;VALUE(T540),-20,U540))</f>
        <v>0</v>
      </c>
      <c r="T540" s="90">
        <f>IF(ISBLANK(R540),0,IF(ISNUMBER(SEARCH("+",R540)),RIGHT(R540,LEN(R540)-SEARCH("+",R540,1)),RIGHT(R540,LEN(R540)-SEARCH("-",R540,1)+1)))</f>
        <v>0</v>
      </c>
      <c r="U540" s="90">
        <f>IF(ISBLANK(S540),0,IF(ISNUMBER(SEARCH("+",S540)),RIGHT(S540,LEN(S540)-SEARCH("+",S540,1)),RIGHT(S540,LEN(S540)-SEARCH("-",S540,1)+1)))</f>
        <v>0</v>
      </c>
    </row>
    <row r="541" spans="14:21" x14ac:dyDescent="0.2">
      <c r="N541" s="90" t="str">
        <f>IF(ISBLANK(R541),"",COUNTA($R$2:R541))</f>
        <v/>
      </c>
      <c r="O541" s="90" t="str">
        <f>IF(ISBLANK(R541),"",IF(ISNUMBER(SEARCH("+",R541)),LEFT(R541,SEARCH("+",R541,1)-1),LEFT(R541,SEARCH("-",R541,1)-1)))</f>
        <v/>
      </c>
      <c r="P541" s="90">
        <f>IF(VALUE(T541)&gt;0,-20,IF(VALUE(T541)&gt;VALUE(U541),-20,T541))</f>
        <v>0</v>
      </c>
      <c r="Q541" s="90">
        <f>IF(VALUE(U541)&gt;0,-20,IF(VALUE(U541)&gt;VALUE(T541),-20,U541))</f>
        <v>0</v>
      </c>
      <c r="T541" s="90">
        <f>IF(ISBLANK(R541),0,IF(ISNUMBER(SEARCH("+",R541)),RIGHT(R541,LEN(R541)-SEARCH("+",R541,1)),RIGHT(R541,LEN(R541)-SEARCH("-",R541,1)+1)))</f>
        <v>0</v>
      </c>
      <c r="U541" s="90">
        <f>IF(ISBLANK(S541),0,IF(ISNUMBER(SEARCH("+",S541)),RIGHT(S541,LEN(S541)-SEARCH("+",S541,1)),RIGHT(S541,LEN(S541)-SEARCH("-",S541,1)+1)))</f>
        <v>0</v>
      </c>
    </row>
    <row r="542" spans="14:21" x14ac:dyDescent="0.2">
      <c r="N542" s="90" t="str">
        <f>IF(ISBLANK(R542),"",COUNTA($R$2:R542))</f>
        <v/>
      </c>
      <c r="O542" s="90" t="str">
        <f>IF(ISBLANK(R542),"",IF(ISNUMBER(SEARCH("+",R542)),LEFT(R542,SEARCH("+",R542,1)-1),LEFT(R542,SEARCH("-",R542,1)-1)))</f>
        <v/>
      </c>
      <c r="P542" s="90">
        <f>IF(VALUE(T542)&gt;0,-20,IF(VALUE(T542)&gt;VALUE(U542),-20,T542))</f>
        <v>0</v>
      </c>
      <c r="Q542" s="90">
        <f>IF(VALUE(U542)&gt;0,-20,IF(VALUE(U542)&gt;VALUE(T542),-20,U542))</f>
        <v>0</v>
      </c>
      <c r="T542" s="90">
        <f>IF(ISBLANK(R542),0,IF(ISNUMBER(SEARCH("+",R542)),RIGHT(R542,LEN(R542)-SEARCH("+",R542,1)),RIGHT(R542,LEN(R542)-SEARCH("-",R542,1)+1)))</f>
        <v>0</v>
      </c>
      <c r="U542" s="90">
        <f>IF(ISBLANK(S542),0,IF(ISNUMBER(SEARCH("+",S542)),RIGHT(S542,LEN(S542)-SEARCH("+",S542,1)),RIGHT(S542,LEN(S542)-SEARCH("-",S542,1)+1)))</f>
        <v>0</v>
      </c>
    </row>
    <row r="543" spans="14:21" x14ac:dyDescent="0.2">
      <c r="N543" s="90" t="str">
        <f>IF(ISBLANK(R543),"",COUNTA($R$2:R543))</f>
        <v/>
      </c>
      <c r="O543" s="90" t="str">
        <f>IF(ISBLANK(R543),"",IF(ISNUMBER(SEARCH("+",R543)),LEFT(R543,SEARCH("+",R543,1)-1),LEFT(R543,SEARCH("-",R543,1)-1)))</f>
        <v/>
      </c>
      <c r="P543" s="90">
        <f>IF(VALUE(T543)&gt;0,-20,IF(VALUE(T543)&gt;VALUE(U543),-20,T543))</f>
        <v>0</v>
      </c>
      <c r="Q543" s="90">
        <f>IF(VALUE(U543)&gt;0,-20,IF(VALUE(U543)&gt;VALUE(T543),-20,U543))</f>
        <v>0</v>
      </c>
      <c r="T543" s="90">
        <f>IF(ISBLANK(R543),0,IF(ISNUMBER(SEARCH("+",R543)),RIGHT(R543,LEN(R543)-SEARCH("+",R543,1)),RIGHT(R543,LEN(R543)-SEARCH("-",R543,1)+1)))</f>
        <v>0</v>
      </c>
      <c r="U543" s="90">
        <f>IF(ISBLANK(S543),0,IF(ISNUMBER(SEARCH("+",S543)),RIGHT(S543,LEN(S543)-SEARCH("+",S543,1)),RIGHT(S543,LEN(S543)-SEARCH("-",S543,1)+1)))</f>
        <v>0</v>
      </c>
    </row>
    <row r="544" spans="14:21" x14ac:dyDescent="0.2">
      <c r="N544" s="90" t="str">
        <f>IF(ISBLANK(R544),"",COUNTA($R$2:R544))</f>
        <v/>
      </c>
      <c r="O544" s="90" t="str">
        <f>IF(ISBLANK(R544),"",IF(ISNUMBER(SEARCH("+",R544)),LEFT(R544,SEARCH("+",R544,1)-1),LEFT(R544,SEARCH("-",R544,1)-1)))</f>
        <v/>
      </c>
      <c r="P544" s="90">
        <f>IF(VALUE(T544)&gt;0,-20,IF(VALUE(T544)&gt;VALUE(U544),-20,T544))</f>
        <v>0</v>
      </c>
      <c r="Q544" s="90">
        <f>IF(VALUE(U544)&gt;0,-20,IF(VALUE(U544)&gt;VALUE(T544),-20,U544))</f>
        <v>0</v>
      </c>
      <c r="T544" s="90">
        <f>IF(ISBLANK(R544),0,IF(ISNUMBER(SEARCH("+",R544)),RIGHT(R544,LEN(R544)-SEARCH("+",R544,1)),RIGHT(R544,LEN(R544)-SEARCH("-",R544,1)+1)))</f>
        <v>0</v>
      </c>
      <c r="U544" s="90">
        <f>IF(ISBLANK(S544),0,IF(ISNUMBER(SEARCH("+",S544)),RIGHT(S544,LEN(S544)-SEARCH("+",S544,1)),RIGHT(S544,LEN(S544)-SEARCH("-",S544,1)+1)))</f>
        <v>0</v>
      </c>
    </row>
    <row r="545" spans="14:21" x14ac:dyDescent="0.2">
      <c r="N545" s="90" t="str">
        <f>IF(ISBLANK(R545),"",COUNTA($R$2:R545))</f>
        <v/>
      </c>
      <c r="O545" s="90" t="str">
        <f>IF(ISBLANK(R545),"",IF(ISNUMBER(SEARCH("+",R545)),LEFT(R545,SEARCH("+",R545,1)-1),LEFT(R545,SEARCH("-",R545,1)-1)))</f>
        <v/>
      </c>
      <c r="P545" s="90">
        <f>IF(VALUE(T545)&gt;0,-20,IF(VALUE(T545)&gt;VALUE(U545),-20,T545))</f>
        <v>0</v>
      </c>
      <c r="Q545" s="90">
        <f>IF(VALUE(U545)&gt;0,-20,IF(VALUE(U545)&gt;VALUE(T545),-20,U545))</f>
        <v>0</v>
      </c>
      <c r="T545" s="90">
        <f>IF(ISBLANK(R545),0,IF(ISNUMBER(SEARCH("+",R545)),RIGHT(R545,LEN(R545)-SEARCH("+",R545,1)),RIGHT(R545,LEN(R545)-SEARCH("-",R545,1)+1)))</f>
        <v>0</v>
      </c>
      <c r="U545" s="90">
        <f>IF(ISBLANK(S545),0,IF(ISNUMBER(SEARCH("+",S545)),RIGHT(S545,LEN(S545)-SEARCH("+",S545,1)),RIGHT(S545,LEN(S545)-SEARCH("-",S545,1)+1)))</f>
        <v>0</v>
      </c>
    </row>
    <row r="546" spans="14:21" x14ac:dyDescent="0.2">
      <c r="N546" s="90" t="str">
        <f>IF(ISBLANK(R546),"",COUNTA($R$2:R546))</f>
        <v/>
      </c>
      <c r="O546" s="90" t="str">
        <f>IF(ISBLANK(R546),"",IF(ISNUMBER(SEARCH("+",R546)),LEFT(R546,SEARCH("+",R546,1)-1),LEFT(R546,SEARCH("-",R546,1)-1)))</f>
        <v/>
      </c>
      <c r="P546" s="90">
        <f>IF(VALUE(T546)&gt;0,-20,IF(VALUE(T546)&gt;VALUE(U546),-20,T546))</f>
        <v>0</v>
      </c>
      <c r="Q546" s="90">
        <f>IF(VALUE(U546)&gt;0,-20,IF(VALUE(U546)&gt;VALUE(T546),-20,U546))</f>
        <v>0</v>
      </c>
      <c r="T546" s="90">
        <f>IF(ISBLANK(R546),0,IF(ISNUMBER(SEARCH("+",R546)),RIGHT(R546,LEN(R546)-SEARCH("+",R546,1)),RIGHT(R546,LEN(R546)-SEARCH("-",R546,1)+1)))</f>
        <v>0</v>
      </c>
      <c r="U546" s="90">
        <f>IF(ISBLANK(S546),0,IF(ISNUMBER(SEARCH("+",S546)),RIGHT(S546,LEN(S546)-SEARCH("+",S546,1)),RIGHT(S546,LEN(S546)-SEARCH("-",S546,1)+1)))</f>
        <v>0</v>
      </c>
    </row>
    <row r="547" spans="14:21" x14ac:dyDescent="0.2">
      <c r="N547" s="90" t="str">
        <f>IF(ISBLANK(R547),"",COUNTA($R$2:R547))</f>
        <v/>
      </c>
      <c r="O547" s="90" t="str">
        <f>IF(ISBLANK(R547),"",IF(ISNUMBER(SEARCH("+",R547)),LEFT(R547,SEARCH("+",R547,1)-1),LEFT(R547,SEARCH("-",R547,1)-1)))</f>
        <v/>
      </c>
      <c r="P547" s="90">
        <f>IF(VALUE(T547)&gt;0,-20,IF(VALUE(T547)&gt;VALUE(U547),-20,T547))</f>
        <v>0</v>
      </c>
      <c r="Q547" s="90">
        <f>IF(VALUE(U547)&gt;0,-20,IF(VALUE(U547)&gt;VALUE(T547),-20,U547))</f>
        <v>0</v>
      </c>
      <c r="T547" s="90">
        <f>IF(ISBLANK(R547),0,IF(ISNUMBER(SEARCH("+",R547)),RIGHT(R547,LEN(R547)-SEARCH("+",R547,1)),RIGHT(R547,LEN(R547)-SEARCH("-",R547,1)+1)))</f>
        <v>0</v>
      </c>
      <c r="U547" s="90">
        <f>IF(ISBLANK(S547),0,IF(ISNUMBER(SEARCH("+",S547)),RIGHT(S547,LEN(S547)-SEARCH("+",S547,1)),RIGHT(S547,LEN(S547)-SEARCH("-",S547,1)+1)))</f>
        <v>0</v>
      </c>
    </row>
    <row r="548" spans="14:21" x14ac:dyDescent="0.2">
      <c r="N548" s="90" t="str">
        <f>IF(ISBLANK(R548),"",COUNTA($R$2:R548))</f>
        <v/>
      </c>
      <c r="O548" s="90" t="str">
        <f>IF(ISBLANK(R548),"",IF(ISNUMBER(SEARCH("+",R548)),LEFT(R548,SEARCH("+",R548,1)-1),LEFT(R548,SEARCH("-",R548,1)-1)))</f>
        <v/>
      </c>
      <c r="P548" s="90">
        <f>IF(VALUE(T548)&gt;0,-20,IF(VALUE(T548)&gt;VALUE(U548),-20,T548))</f>
        <v>0</v>
      </c>
      <c r="Q548" s="90">
        <f>IF(VALUE(U548)&gt;0,-20,IF(VALUE(U548)&gt;VALUE(T548),-20,U548))</f>
        <v>0</v>
      </c>
      <c r="T548" s="90">
        <f>IF(ISBLANK(R548),0,IF(ISNUMBER(SEARCH("+",R548)),RIGHT(R548,LEN(R548)-SEARCH("+",R548,1)),RIGHT(R548,LEN(R548)-SEARCH("-",R548,1)+1)))</f>
        <v>0</v>
      </c>
      <c r="U548" s="90">
        <f>IF(ISBLANK(S548),0,IF(ISNUMBER(SEARCH("+",S548)),RIGHT(S548,LEN(S548)-SEARCH("+",S548,1)),RIGHT(S548,LEN(S548)-SEARCH("-",S548,1)+1)))</f>
        <v>0</v>
      </c>
    </row>
    <row r="549" spans="14:21" x14ac:dyDescent="0.2">
      <c r="N549" s="90" t="str">
        <f>IF(ISBLANK(R549),"",COUNTA($R$2:R549))</f>
        <v/>
      </c>
      <c r="O549" s="90" t="str">
        <f>IF(ISBLANK(R549),"",IF(ISNUMBER(SEARCH("+",R549)),LEFT(R549,SEARCH("+",R549,1)-1),LEFT(R549,SEARCH("-",R549,1)-1)))</f>
        <v/>
      </c>
      <c r="P549" s="90">
        <f>IF(VALUE(T549)&gt;0,-20,IF(VALUE(T549)&gt;VALUE(U549),-20,T549))</f>
        <v>0</v>
      </c>
      <c r="Q549" s="90">
        <f>IF(VALUE(U549)&gt;0,-20,IF(VALUE(U549)&gt;VALUE(T549),-20,U549))</f>
        <v>0</v>
      </c>
      <c r="T549" s="90">
        <f>IF(ISBLANK(R549),0,IF(ISNUMBER(SEARCH("+",R549)),RIGHT(R549,LEN(R549)-SEARCH("+",R549,1)),RIGHT(R549,LEN(R549)-SEARCH("-",R549,1)+1)))</f>
        <v>0</v>
      </c>
      <c r="U549" s="90">
        <f>IF(ISBLANK(S549),0,IF(ISNUMBER(SEARCH("+",S549)),RIGHT(S549,LEN(S549)-SEARCH("+",S549,1)),RIGHT(S549,LEN(S549)-SEARCH("-",S549,1)+1)))</f>
        <v>0</v>
      </c>
    </row>
    <row r="550" spans="14:21" x14ac:dyDescent="0.2">
      <c r="N550" s="90" t="str">
        <f>IF(ISBLANK(R550),"",COUNTA($R$2:R550))</f>
        <v/>
      </c>
      <c r="O550" s="90" t="str">
        <f>IF(ISBLANK(R550),"",IF(ISNUMBER(SEARCH("+",R550)),LEFT(R550,SEARCH("+",R550,1)-1),LEFT(R550,SEARCH("-",R550,1)-1)))</f>
        <v/>
      </c>
      <c r="P550" s="90">
        <f>IF(VALUE(T550)&gt;0,-20,IF(VALUE(T550)&gt;VALUE(U550),-20,T550))</f>
        <v>0</v>
      </c>
      <c r="Q550" s="90">
        <f>IF(VALUE(U550)&gt;0,-20,IF(VALUE(U550)&gt;VALUE(T550),-20,U550))</f>
        <v>0</v>
      </c>
      <c r="T550" s="90">
        <f>IF(ISBLANK(R550),0,IF(ISNUMBER(SEARCH("+",R550)),RIGHT(R550,LEN(R550)-SEARCH("+",R550,1)),RIGHT(R550,LEN(R550)-SEARCH("-",R550,1)+1)))</f>
        <v>0</v>
      </c>
      <c r="U550" s="90">
        <f>IF(ISBLANK(S550),0,IF(ISNUMBER(SEARCH("+",S550)),RIGHT(S550,LEN(S550)-SEARCH("+",S550,1)),RIGHT(S550,LEN(S550)-SEARCH("-",S550,1)+1)))</f>
        <v>0</v>
      </c>
    </row>
    <row r="551" spans="14:21" x14ac:dyDescent="0.2">
      <c r="N551" s="90" t="str">
        <f>IF(ISBLANK(R551),"",COUNTA($R$2:R551))</f>
        <v/>
      </c>
      <c r="O551" s="90" t="str">
        <f>IF(ISBLANK(R551),"",IF(ISNUMBER(SEARCH("+",R551)),LEFT(R551,SEARCH("+",R551,1)-1),LEFT(R551,SEARCH("-",R551,1)-1)))</f>
        <v/>
      </c>
      <c r="P551" s="90">
        <f>IF(VALUE(T551)&gt;0,-20,IF(VALUE(T551)&gt;VALUE(U551),-20,T551))</f>
        <v>0</v>
      </c>
      <c r="Q551" s="90">
        <f>IF(VALUE(U551)&gt;0,-20,IF(VALUE(U551)&gt;VALUE(T551),-20,U551))</f>
        <v>0</v>
      </c>
      <c r="T551" s="90">
        <f>IF(ISBLANK(R551),0,IF(ISNUMBER(SEARCH("+",R551)),RIGHT(R551,LEN(R551)-SEARCH("+",R551,1)),RIGHT(R551,LEN(R551)-SEARCH("-",R551,1)+1)))</f>
        <v>0</v>
      </c>
      <c r="U551" s="90">
        <f>IF(ISBLANK(S551),0,IF(ISNUMBER(SEARCH("+",S551)),RIGHT(S551,LEN(S551)-SEARCH("+",S551,1)),RIGHT(S551,LEN(S551)-SEARCH("-",S551,1)+1)))</f>
        <v>0</v>
      </c>
    </row>
    <row r="552" spans="14:21" x14ac:dyDescent="0.2">
      <c r="N552" s="90" t="str">
        <f>IF(ISBLANK(R552),"",COUNTA($R$2:R552))</f>
        <v/>
      </c>
      <c r="O552" s="90" t="str">
        <f>IF(ISBLANK(R552),"",IF(ISNUMBER(SEARCH("+",R552)),LEFT(R552,SEARCH("+",R552,1)-1),LEFT(R552,SEARCH("-",R552,1)-1)))</f>
        <v/>
      </c>
      <c r="P552" s="90">
        <f>IF(VALUE(T552)&gt;0,-20,IF(VALUE(T552)&gt;VALUE(U552),-20,T552))</f>
        <v>0</v>
      </c>
      <c r="Q552" s="90">
        <f>IF(VALUE(U552)&gt;0,-20,IF(VALUE(U552)&gt;VALUE(T552),-20,U552))</f>
        <v>0</v>
      </c>
      <c r="T552" s="90">
        <f>IF(ISBLANK(R552),0,IF(ISNUMBER(SEARCH("+",R552)),RIGHT(R552,LEN(R552)-SEARCH("+",R552,1)),RIGHT(R552,LEN(R552)-SEARCH("-",R552,1)+1)))</f>
        <v>0</v>
      </c>
      <c r="U552" s="90">
        <f>IF(ISBLANK(S552),0,IF(ISNUMBER(SEARCH("+",S552)),RIGHT(S552,LEN(S552)-SEARCH("+",S552,1)),RIGHT(S552,LEN(S552)-SEARCH("-",S552,1)+1)))</f>
        <v>0</v>
      </c>
    </row>
    <row r="553" spans="14:21" x14ac:dyDescent="0.2">
      <c r="N553" s="90" t="str">
        <f>IF(ISBLANK(R553),"",COUNTA($R$2:R553))</f>
        <v/>
      </c>
      <c r="O553" s="90" t="str">
        <f>IF(ISBLANK(R553),"",IF(ISNUMBER(SEARCH("+",R553)),LEFT(R553,SEARCH("+",R553,1)-1),LEFT(R553,SEARCH("-",R553,1)-1)))</f>
        <v/>
      </c>
      <c r="P553" s="90">
        <f>IF(VALUE(T553)&gt;0,-20,IF(VALUE(T553)&gt;VALUE(U553),-20,T553))</f>
        <v>0</v>
      </c>
      <c r="Q553" s="90">
        <f>IF(VALUE(U553)&gt;0,-20,IF(VALUE(U553)&gt;VALUE(T553),-20,U553))</f>
        <v>0</v>
      </c>
      <c r="T553" s="90">
        <f>IF(ISBLANK(R553),0,IF(ISNUMBER(SEARCH("+",R553)),RIGHT(R553,LEN(R553)-SEARCH("+",R553,1)),RIGHT(R553,LEN(R553)-SEARCH("-",R553,1)+1)))</f>
        <v>0</v>
      </c>
      <c r="U553" s="90">
        <f>IF(ISBLANK(S553),0,IF(ISNUMBER(SEARCH("+",S553)),RIGHT(S553,LEN(S553)-SEARCH("+",S553,1)),RIGHT(S553,LEN(S553)-SEARCH("-",S553,1)+1)))</f>
        <v>0</v>
      </c>
    </row>
    <row r="554" spans="14:21" x14ac:dyDescent="0.2">
      <c r="N554" s="90" t="str">
        <f>IF(ISBLANK(R554),"",COUNTA($R$2:R554))</f>
        <v/>
      </c>
      <c r="O554" s="90" t="str">
        <f>IF(ISBLANK(R554),"",IF(ISNUMBER(SEARCH("+",R554)),LEFT(R554,SEARCH("+",R554,1)-1),LEFT(R554,SEARCH("-",R554,1)-1)))</f>
        <v/>
      </c>
      <c r="P554" s="90">
        <f>IF(VALUE(T554)&gt;0,-20,IF(VALUE(T554)&gt;VALUE(U554),-20,T554))</f>
        <v>0</v>
      </c>
      <c r="Q554" s="90">
        <f>IF(VALUE(U554)&gt;0,-20,IF(VALUE(U554)&gt;VALUE(T554),-20,U554))</f>
        <v>0</v>
      </c>
      <c r="T554" s="90">
        <f>IF(ISBLANK(R554),0,IF(ISNUMBER(SEARCH("+",R554)),RIGHT(R554,LEN(R554)-SEARCH("+",R554,1)),RIGHT(R554,LEN(R554)-SEARCH("-",R554,1)+1)))</f>
        <v>0</v>
      </c>
      <c r="U554" s="90">
        <f>IF(ISBLANK(S554),0,IF(ISNUMBER(SEARCH("+",S554)),RIGHT(S554,LEN(S554)-SEARCH("+",S554,1)),RIGHT(S554,LEN(S554)-SEARCH("-",S554,1)+1)))</f>
        <v>0</v>
      </c>
    </row>
    <row r="555" spans="14:21" x14ac:dyDescent="0.2">
      <c r="N555" s="90" t="str">
        <f>IF(ISBLANK(R555),"",COUNTA($R$2:R555))</f>
        <v/>
      </c>
      <c r="O555" s="90" t="str">
        <f>IF(ISBLANK(R555),"",IF(ISNUMBER(SEARCH("+",R555)),LEFT(R555,SEARCH("+",R555,1)-1),LEFT(R555,SEARCH("-",R555,1)-1)))</f>
        <v/>
      </c>
      <c r="P555" s="90">
        <f>IF(VALUE(T555)&gt;0,-20,IF(VALUE(T555)&gt;VALUE(U555),-20,T555))</f>
        <v>0</v>
      </c>
      <c r="Q555" s="90">
        <f>IF(VALUE(U555)&gt;0,-20,IF(VALUE(U555)&gt;VALUE(T555),-20,U555))</f>
        <v>0</v>
      </c>
      <c r="T555" s="90">
        <f>IF(ISBLANK(R555),0,IF(ISNUMBER(SEARCH("+",R555)),RIGHT(R555,LEN(R555)-SEARCH("+",R555,1)),RIGHT(R555,LEN(R555)-SEARCH("-",R555,1)+1)))</f>
        <v>0</v>
      </c>
      <c r="U555" s="90">
        <f>IF(ISBLANK(S555),0,IF(ISNUMBER(SEARCH("+",S555)),RIGHT(S555,LEN(S555)-SEARCH("+",S555,1)),RIGHT(S555,LEN(S555)-SEARCH("-",S555,1)+1)))</f>
        <v>0</v>
      </c>
    </row>
    <row r="556" spans="14:21" x14ac:dyDescent="0.2">
      <c r="N556" s="90" t="str">
        <f>IF(ISBLANK(R556),"",COUNTA($R$2:R556))</f>
        <v/>
      </c>
      <c r="O556" s="90" t="str">
        <f>IF(ISBLANK(R556),"",IF(ISNUMBER(SEARCH("+",R556)),LEFT(R556,SEARCH("+",R556,1)-1),LEFT(R556,SEARCH("-",R556,1)-1)))</f>
        <v/>
      </c>
      <c r="P556" s="90">
        <f>IF(VALUE(T556)&gt;0,-20,IF(VALUE(T556)&gt;VALUE(U556),-20,T556))</f>
        <v>0</v>
      </c>
      <c r="Q556" s="90">
        <f>IF(VALUE(U556)&gt;0,-20,IF(VALUE(U556)&gt;VALUE(T556),-20,U556))</f>
        <v>0</v>
      </c>
      <c r="T556" s="90">
        <f>IF(ISBLANK(R556),0,IF(ISNUMBER(SEARCH("+",R556)),RIGHT(R556,LEN(R556)-SEARCH("+",R556,1)),RIGHT(R556,LEN(R556)-SEARCH("-",R556,1)+1)))</f>
        <v>0</v>
      </c>
      <c r="U556" s="90">
        <f>IF(ISBLANK(S556),0,IF(ISNUMBER(SEARCH("+",S556)),RIGHT(S556,LEN(S556)-SEARCH("+",S556,1)),RIGHT(S556,LEN(S556)-SEARCH("-",S556,1)+1)))</f>
        <v>0</v>
      </c>
    </row>
    <row r="557" spans="14:21" x14ac:dyDescent="0.2">
      <c r="N557" s="90" t="str">
        <f>IF(ISBLANK(R557),"",COUNTA($R$2:R557))</f>
        <v/>
      </c>
      <c r="O557" s="90" t="str">
        <f>IF(ISBLANK(R557),"",IF(ISNUMBER(SEARCH("+",R557)),LEFT(R557,SEARCH("+",R557,1)-1),LEFT(R557,SEARCH("-",R557,1)-1)))</f>
        <v/>
      </c>
      <c r="P557" s="90">
        <f>IF(VALUE(T557)&gt;0,-20,IF(VALUE(T557)&gt;VALUE(U557),-20,T557))</f>
        <v>0</v>
      </c>
      <c r="Q557" s="90">
        <f>IF(VALUE(U557)&gt;0,-20,IF(VALUE(U557)&gt;VALUE(T557),-20,U557))</f>
        <v>0</v>
      </c>
      <c r="T557" s="90">
        <f>IF(ISBLANK(R557),0,IF(ISNUMBER(SEARCH("+",R557)),RIGHT(R557,LEN(R557)-SEARCH("+",R557,1)),RIGHT(R557,LEN(R557)-SEARCH("-",R557,1)+1)))</f>
        <v>0</v>
      </c>
      <c r="U557" s="90">
        <f>IF(ISBLANK(S557),0,IF(ISNUMBER(SEARCH("+",S557)),RIGHT(S557,LEN(S557)-SEARCH("+",S557,1)),RIGHT(S557,LEN(S557)-SEARCH("-",S557,1)+1)))</f>
        <v>0</v>
      </c>
    </row>
    <row r="558" spans="14:21" x14ac:dyDescent="0.2">
      <c r="N558" s="90" t="str">
        <f>IF(ISBLANK(R558),"",COUNTA($R$2:R558))</f>
        <v/>
      </c>
      <c r="O558" s="90" t="str">
        <f>IF(ISBLANK(R558),"",IF(ISNUMBER(SEARCH("+",R558)),LEFT(R558,SEARCH("+",R558,1)-1),LEFT(R558,SEARCH("-",R558,1)-1)))</f>
        <v/>
      </c>
      <c r="P558" s="90">
        <f>IF(VALUE(T558)&gt;0,-20,IF(VALUE(T558)&gt;VALUE(U558),-20,T558))</f>
        <v>0</v>
      </c>
      <c r="Q558" s="90">
        <f>IF(VALUE(U558)&gt;0,-20,IF(VALUE(U558)&gt;VALUE(T558),-20,U558))</f>
        <v>0</v>
      </c>
      <c r="T558" s="90">
        <f>IF(ISBLANK(R558),0,IF(ISNUMBER(SEARCH("+",R558)),RIGHT(R558,LEN(R558)-SEARCH("+",R558,1)),RIGHT(R558,LEN(R558)-SEARCH("-",R558,1)+1)))</f>
        <v>0</v>
      </c>
      <c r="U558" s="90">
        <f>IF(ISBLANK(S558),0,IF(ISNUMBER(SEARCH("+",S558)),RIGHT(S558,LEN(S558)-SEARCH("+",S558,1)),RIGHT(S558,LEN(S558)-SEARCH("-",S558,1)+1)))</f>
        <v>0</v>
      </c>
    </row>
    <row r="559" spans="14:21" x14ac:dyDescent="0.2">
      <c r="N559" s="90" t="str">
        <f>IF(ISBLANK(R559),"",COUNTA($R$2:R559))</f>
        <v/>
      </c>
      <c r="O559" s="90" t="str">
        <f>IF(ISBLANK(R559),"",IF(ISNUMBER(SEARCH("+",R559)),LEFT(R559,SEARCH("+",R559,1)-1),LEFT(R559,SEARCH("-",R559,1)-1)))</f>
        <v/>
      </c>
      <c r="P559" s="90">
        <f>IF(VALUE(T559)&gt;0,-20,IF(VALUE(T559)&gt;VALUE(U559),-20,T559))</f>
        <v>0</v>
      </c>
      <c r="Q559" s="90">
        <f>IF(VALUE(U559)&gt;0,-20,IF(VALUE(U559)&gt;VALUE(T559),-20,U559))</f>
        <v>0</v>
      </c>
      <c r="T559" s="90">
        <f>IF(ISBLANK(R559),0,IF(ISNUMBER(SEARCH("+",R559)),RIGHT(R559,LEN(R559)-SEARCH("+",R559,1)),RIGHT(R559,LEN(R559)-SEARCH("-",R559,1)+1)))</f>
        <v>0</v>
      </c>
      <c r="U559" s="90">
        <f>IF(ISBLANK(S559),0,IF(ISNUMBER(SEARCH("+",S559)),RIGHT(S559,LEN(S559)-SEARCH("+",S559,1)),RIGHT(S559,LEN(S559)-SEARCH("-",S559,1)+1)))</f>
        <v>0</v>
      </c>
    </row>
    <row r="560" spans="14:21" x14ac:dyDescent="0.2">
      <c r="N560" s="90" t="str">
        <f>IF(ISBLANK(R560),"",COUNTA($R$2:R560))</f>
        <v/>
      </c>
      <c r="O560" s="90" t="str">
        <f>IF(ISBLANK(R560),"",IF(ISNUMBER(SEARCH("+",R560)),LEFT(R560,SEARCH("+",R560,1)-1),LEFT(R560,SEARCH("-",R560,1)-1)))</f>
        <v/>
      </c>
      <c r="P560" s="90">
        <f>IF(VALUE(T560)&gt;0,-20,IF(VALUE(T560)&gt;VALUE(U560),-20,T560))</f>
        <v>0</v>
      </c>
      <c r="Q560" s="90">
        <f>IF(VALUE(U560)&gt;0,-20,IF(VALUE(U560)&gt;VALUE(T560),-20,U560))</f>
        <v>0</v>
      </c>
      <c r="T560" s="90">
        <f>IF(ISBLANK(R560),0,IF(ISNUMBER(SEARCH("+",R560)),RIGHT(R560,LEN(R560)-SEARCH("+",R560,1)),RIGHT(R560,LEN(R560)-SEARCH("-",R560,1)+1)))</f>
        <v>0</v>
      </c>
      <c r="U560" s="90">
        <f>IF(ISBLANK(S560),0,IF(ISNUMBER(SEARCH("+",S560)),RIGHT(S560,LEN(S560)-SEARCH("+",S560,1)),RIGHT(S560,LEN(S560)-SEARCH("-",S560,1)+1)))</f>
        <v>0</v>
      </c>
    </row>
    <row r="561" spans="14:21" x14ac:dyDescent="0.2">
      <c r="N561" s="90" t="str">
        <f>IF(ISBLANK(R561),"",COUNTA($R$2:R561))</f>
        <v/>
      </c>
      <c r="O561" s="90" t="str">
        <f>IF(ISBLANK(R561),"",IF(ISNUMBER(SEARCH("+",R561)),LEFT(R561,SEARCH("+",R561,1)-1),LEFT(R561,SEARCH("-",R561,1)-1)))</f>
        <v/>
      </c>
      <c r="P561" s="90">
        <f>IF(VALUE(T561)&gt;0,-20,IF(VALUE(T561)&gt;VALUE(U561),-20,T561))</f>
        <v>0</v>
      </c>
      <c r="Q561" s="90">
        <f>IF(VALUE(U561)&gt;0,-20,IF(VALUE(U561)&gt;VALUE(T561),-20,U561))</f>
        <v>0</v>
      </c>
      <c r="T561" s="90">
        <f>IF(ISBLANK(R561),0,IF(ISNUMBER(SEARCH("+",R561)),RIGHT(R561,LEN(R561)-SEARCH("+",R561,1)),RIGHT(R561,LEN(R561)-SEARCH("-",R561,1)+1)))</f>
        <v>0</v>
      </c>
      <c r="U561" s="90">
        <f>IF(ISBLANK(S561),0,IF(ISNUMBER(SEARCH("+",S561)),RIGHT(S561,LEN(S561)-SEARCH("+",S561,1)),RIGHT(S561,LEN(S561)-SEARCH("-",S561,1)+1)))</f>
        <v>0</v>
      </c>
    </row>
    <row r="562" spans="14:21" x14ac:dyDescent="0.2">
      <c r="N562" s="90" t="str">
        <f>IF(ISBLANK(R562),"",COUNTA($R$2:R562))</f>
        <v/>
      </c>
      <c r="O562" s="90" t="str">
        <f>IF(ISBLANK(R562),"",IF(ISNUMBER(SEARCH("+",R562)),LEFT(R562,SEARCH("+",R562,1)-1),LEFT(R562,SEARCH("-",R562,1)-1)))</f>
        <v/>
      </c>
      <c r="P562" s="90">
        <f>IF(VALUE(T562)&gt;0,-20,IF(VALUE(T562)&gt;VALUE(U562),-20,T562))</f>
        <v>0</v>
      </c>
      <c r="Q562" s="90">
        <f>IF(VALUE(U562)&gt;0,-20,IF(VALUE(U562)&gt;VALUE(T562),-20,U562))</f>
        <v>0</v>
      </c>
      <c r="T562" s="90">
        <f>IF(ISBLANK(R562),0,IF(ISNUMBER(SEARCH("+",R562)),RIGHT(R562,LEN(R562)-SEARCH("+",R562,1)),RIGHT(R562,LEN(R562)-SEARCH("-",R562,1)+1)))</f>
        <v>0</v>
      </c>
      <c r="U562" s="90">
        <f>IF(ISBLANK(S562),0,IF(ISNUMBER(SEARCH("+",S562)),RIGHT(S562,LEN(S562)-SEARCH("+",S562,1)),RIGHT(S562,LEN(S562)-SEARCH("-",S562,1)+1)))</f>
        <v>0</v>
      </c>
    </row>
    <row r="563" spans="14:21" x14ac:dyDescent="0.2">
      <c r="N563" s="90" t="str">
        <f>IF(ISBLANK(R563),"",COUNTA($R$2:R563))</f>
        <v/>
      </c>
      <c r="O563" s="90" t="str">
        <f>IF(ISBLANK(R563),"",IF(ISNUMBER(SEARCH("+",R563)),LEFT(R563,SEARCH("+",R563,1)-1),LEFT(R563,SEARCH("-",R563,1)-1)))</f>
        <v/>
      </c>
      <c r="P563" s="90">
        <f>IF(VALUE(T563)&gt;0,-20,IF(VALUE(T563)&gt;VALUE(U563),-20,T563))</f>
        <v>0</v>
      </c>
      <c r="Q563" s="90">
        <f>IF(VALUE(U563)&gt;0,-20,IF(VALUE(U563)&gt;VALUE(T563),-20,U563))</f>
        <v>0</v>
      </c>
      <c r="T563" s="90">
        <f>IF(ISBLANK(R563),0,IF(ISNUMBER(SEARCH("+",R563)),RIGHT(R563,LEN(R563)-SEARCH("+",R563,1)),RIGHT(R563,LEN(R563)-SEARCH("-",R563,1)+1)))</f>
        <v>0</v>
      </c>
      <c r="U563" s="90">
        <f>IF(ISBLANK(S563),0,IF(ISNUMBER(SEARCH("+",S563)),RIGHT(S563,LEN(S563)-SEARCH("+",S563,1)),RIGHT(S563,LEN(S563)-SEARCH("-",S563,1)+1)))</f>
        <v>0</v>
      </c>
    </row>
    <row r="564" spans="14:21" x14ac:dyDescent="0.2">
      <c r="N564" s="90" t="str">
        <f>IF(ISBLANK(R564),"",COUNTA($R$2:R564))</f>
        <v/>
      </c>
      <c r="O564" s="90" t="str">
        <f>IF(ISBLANK(R564),"",IF(ISNUMBER(SEARCH("+",R564)),LEFT(R564,SEARCH("+",R564,1)-1),LEFT(R564,SEARCH("-",R564,1)-1)))</f>
        <v/>
      </c>
      <c r="P564" s="90">
        <f>IF(VALUE(T564)&gt;0,-20,IF(VALUE(T564)&gt;VALUE(U564),-20,T564))</f>
        <v>0</v>
      </c>
      <c r="Q564" s="90">
        <f>IF(VALUE(U564)&gt;0,-20,IF(VALUE(U564)&gt;VALUE(T564),-20,U564))</f>
        <v>0</v>
      </c>
      <c r="T564" s="90">
        <f>IF(ISBLANK(R564),0,IF(ISNUMBER(SEARCH("+",R564)),RIGHT(R564,LEN(R564)-SEARCH("+",R564,1)),RIGHT(R564,LEN(R564)-SEARCH("-",R564,1)+1)))</f>
        <v>0</v>
      </c>
      <c r="U564" s="90">
        <f>IF(ISBLANK(S564),0,IF(ISNUMBER(SEARCH("+",S564)),RIGHT(S564,LEN(S564)-SEARCH("+",S564,1)),RIGHT(S564,LEN(S564)-SEARCH("-",S564,1)+1)))</f>
        <v>0</v>
      </c>
    </row>
    <row r="565" spans="14:21" x14ac:dyDescent="0.2">
      <c r="N565" s="90" t="str">
        <f>IF(ISBLANK(R565),"",COUNTA($R$2:R565))</f>
        <v/>
      </c>
      <c r="O565" s="90" t="str">
        <f>IF(ISBLANK(R565),"",IF(ISNUMBER(SEARCH("+",R565)),LEFT(R565,SEARCH("+",R565,1)-1),LEFT(R565,SEARCH("-",R565,1)-1)))</f>
        <v/>
      </c>
      <c r="P565" s="90">
        <f>IF(VALUE(T565)&gt;0,-20,IF(VALUE(T565)&gt;VALUE(U565),-20,T565))</f>
        <v>0</v>
      </c>
      <c r="Q565" s="90">
        <f>IF(VALUE(U565)&gt;0,-20,IF(VALUE(U565)&gt;VALUE(T565),-20,U565))</f>
        <v>0</v>
      </c>
      <c r="T565" s="90">
        <f>IF(ISBLANK(R565),0,IF(ISNUMBER(SEARCH("+",R565)),RIGHT(R565,LEN(R565)-SEARCH("+",R565,1)),RIGHT(R565,LEN(R565)-SEARCH("-",R565,1)+1)))</f>
        <v>0</v>
      </c>
      <c r="U565" s="90">
        <f>IF(ISBLANK(S565),0,IF(ISNUMBER(SEARCH("+",S565)),RIGHT(S565,LEN(S565)-SEARCH("+",S565,1)),RIGHT(S565,LEN(S565)-SEARCH("-",S565,1)+1)))</f>
        <v>0</v>
      </c>
    </row>
    <row r="566" spans="14:21" x14ac:dyDescent="0.2">
      <c r="N566" s="90" t="str">
        <f>IF(ISBLANK(R566),"",COUNTA($R$2:R566))</f>
        <v/>
      </c>
      <c r="O566" s="90" t="str">
        <f>IF(ISBLANK(R566),"",IF(ISNUMBER(SEARCH("+",R566)),LEFT(R566,SEARCH("+",R566,1)-1),LEFT(R566,SEARCH("-",R566,1)-1)))</f>
        <v/>
      </c>
      <c r="P566" s="90">
        <f>IF(VALUE(T566)&gt;0,-20,IF(VALUE(T566)&gt;VALUE(U566),-20,T566))</f>
        <v>0</v>
      </c>
      <c r="Q566" s="90">
        <f>IF(VALUE(U566)&gt;0,-20,IF(VALUE(U566)&gt;VALUE(T566),-20,U566))</f>
        <v>0</v>
      </c>
      <c r="T566" s="90">
        <f>IF(ISBLANK(R566),0,IF(ISNUMBER(SEARCH("+",R566)),RIGHT(R566,LEN(R566)-SEARCH("+",R566,1)),RIGHT(R566,LEN(R566)-SEARCH("-",R566,1)+1)))</f>
        <v>0</v>
      </c>
      <c r="U566" s="90">
        <f>IF(ISBLANK(S566),0,IF(ISNUMBER(SEARCH("+",S566)),RIGHT(S566,LEN(S566)-SEARCH("+",S566,1)),RIGHT(S566,LEN(S566)-SEARCH("-",S566,1)+1)))</f>
        <v>0</v>
      </c>
    </row>
    <row r="567" spans="14:21" x14ac:dyDescent="0.2">
      <c r="N567" s="90" t="str">
        <f>IF(ISBLANK(R567),"",COUNTA($R$2:R567))</f>
        <v/>
      </c>
      <c r="O567" s="90" t="str">
        <f>IF(ISBLANK(R567),"",IF(ISNUMBER(SEARCH("+",R567)),LEFT(R567,SEARCH("+",R567,1)-1),LEFT(R567,SEARCH("-",R567,1)-1)))</f>
        <v/>
      </c>
      <c r="P567" s="90">
        <f>IF(VALUE(T567)&gt;0,-20,IF(VALUE(T567)&gt;VALUE(U567),-20,T567))</f>
        <v>0</v>
      </c>
      <c r="Q567" s="90">
        <f>IF(VALUE(U567)&gt;0,-20,IF(VALUE(U567)&gt;VALUE(T567),-20,U567))</f>
        <v>0</v>
      </c>
      <c r="T567" s="90">
        <f>IF(ISBLANK(R567),0,IF(ISNUMBER(SEARCH("+",R567)),RIGHT(R567,LEN(R567)-SEARCH("+",R567,1)),RIGHT(R567,LEN(R567)-SEARCH("-",R567,1)+1)))</f>
        <v>0</v>
      </c>
      <c r="U567" s="90">
        <f>IF(ISBLANK(S567),0,IF(ISNUMBER(SEARCH("+",S567)),RIGHT(S567,LEN(S567)-SEARCH("+",S567,1)),RIGHT(S567,LEN(S567)-SEARCH("-",S567,1)+1)))</f>
        <v>0</v>
      </c>
    </row>
    <row r="568" spans="14:21" x14ac:dyDescent="0.2">
      <c r="N568" s="90" t="str">
        <f>IF(ISBLANK(R568),"",COUNTA($R$2:R568))</f>
        <v/>
      </c>
      <c r="O568" s="90" t="str">
        <f>IF(ISBLANK(R568),"",IF(ISNUMBER(SEARCH("+",R568)),LEFT(R568,SEARCH("+",R568,1)-1),LEFT(R568,SEARCH("-",R568,1)-1)))</f>
        <v/>
      </c>
      <c r="P568" s="90">
        <f>IF(VALUE(T568)&gt;0,-20,IF(VALUE(T568)&gt;VALUE(U568),-20,T568))</f>
        <v>0</v>
      </c>
      <c r="Q568" s="90">
        <f>IF(VALUE(U568)&gt;0,-20,IF(VALUE(U568)&gt;VALUE(T568),-20,U568))</f>
        <v>0</v>
      </c>
      <c r="T568" s="90">
        <f>IF(ISBLANK(R568),0,IF(ISNUMBER(SEARCH("+",R568)),RIGHT(R568,LEN(R568)-SEARCH("+",R568,1)),RIGHT(R568,LEN(R568)-SEARCH("-",R568,1)+1)))</f>
        <v>0</v>
      </c>
      <c r="U568" s="90">
        <f>IF(ISBLANK(S568),0,IF(ISNUMBER(SEARCH("+",S568)),RIGHT(S568,LEN(S568)-SEARCH("+",S568,1)),RIGHT(S568,LEN(S568)-SEARCH("-",S568,1)+1)))</f>
        <v>0</v>
      </c>
    </row>
    <row r="569" spans="14:21" x14ac:dyDescent="0.2">
      <c r="N569" s="90" t="str">
        <f>IF(ISBLANK(R569),"",COUNTA($R$2:R569))</f>
        <v/>
      </c>
      <c r="O569" s="90" t="str">
        <f>IF(ISBLANK(R569),"",IF(ISNUMBER(SEARCH("+",R569)),LEFT(R569,SEARCH("+",R569,1)-1),LEFT(R569,SEARCH("-",R569,1)-1)))</f>
        <v/>
      </c>
      <c r="P569" s="90">
        <f>IF(VALUE(T569)&gt;0,-20,IF(VALUE(T569)&gt;VALUE(U569),-20,T569))</f>
        <v>0</v>
      </c>
      <c r="Q569" s="90">
        <f>IF(VALUE(U569)&gt;0,-20,IF(VALUE(U569)&gt;VALUE(T569),-20,U569))</f>
        <v>0</v>
      </c>
      <c r="T569" s="90">
        <f>IF(ISBLANK(R569),0,IF(ISNUMBER(SEARCH("+",R569)),RIGHT(R569,LEN(R569)-SEARCH("+",R569,1)),RIGHT(R569,LEN(R569)-SEARCH("-",R569,1)+1)))</f>
        <v>0</v>
      </c>
      <c r="U569" s="90">
        <f>IF(ISBLANK(S569),0,IF(ISNUMBER(SEARCH("+",S569)),RIGHT(S569,LEN(S569)-SEARCH("+",S569,1)),RIGHT(S569,LEN(S569)-SEARCH("-",S569,1)+1)))</f>
        <v>0</v>
      </c>
    </row>
    <row r="570" spans="14:21" x14ac:dyDescent="0.2">
      <c r="N570" s="90" t="str">
        <f>IF(ISBLANK(R570),"",COUNTA($R$2:R570))</f>
        <v/>
      </c>
      <c r="O570" s="90" t="str">
        <f>IF(ISBLANK(R570),"",IF(ISNUMBER(SEARCH("+",R570)),LEFT(R570,SEARCH("+",R570,1)-1),LEFT(R570,SEARCH("-",R570,1)-1)))</f>
        <v/>
      </c>
      <c r="P570" s="90">
        <f>IF(VALUE(T570)&gt;0,-20,IF(VALUE(T570)&gt;VALUE(U570),-20,T570))</f>
        <v>0</v>
      </c>
      <c r="Q570" s="90">
        <f>IF(VALUE(U570)&gt;0,-20,IF(VALUE(U570)&gt;VALUE(T570),-20,U570))</f>
        <v>0</v>
      </c>
      <c r="T570" s="90">
        <f>IF(ISBLANK(R570),0,IF(ISNUMBER(SEARCH("+",R570)),RIGHT(R570,LEN(R570)-SEARCH("+",R570,1)),RIGHT(R570,LEN(R570)-SEARCH("-",R570,1)+1)))</f>
        <v>0</v>
      </c>
      <c r="U570" s="90">
        <f>IF(ISBLANK(S570),0,IF(ISNUMBER(SEARCH("+",S570)),RIGHT(S570,LEN(S570)-SEARCH("+",S570,1)),RIGHT(S570,LEN(S570)-SEARCH("-",S570,1)+1)))</f>
        <v>0</v>
      </c>
    </row>
    <row r="571" spans="14:21" x14ac:dyDescent="0.2">
      <c r="N571" s="90" t="str">
        <f>IF(ISBLANK(R571),"",COUNTA($R$2:R571))</f>
        <v/>
      </c>
      <c r="O571" s="90" t="str">
        <f>IF(ISBLANK(R571),"",IF(ISNUMBER(SEARCH("+",R571)),LEFT(R571,SEARCH("+",R571,1)-1),LEFT(R571,SEARCH("-",R571,1)-1)))</f>
        <v/>
      </c>
      <c r="P571" s="90">
        <f>IF(VALUE(T571)&gt;0,-20,IF(VALUE(T571)&gt;VALUE(U571),-20,T571))</f>
        <v>0</v>
      </c>
      <c r="Q571" s="90">
        <f>IF(VALUE(U571)&gt;0,-20,IF(VALUE(U571)&gt;VALUE(T571),-20,U571))</f>
        <v>0</v>
      </c>
      <c r="T571" s="90">
        <f>IF(ISBLANK(R571),0,IF(ISNUMBER(SEARCH("+",R571)),RIGHT(R571,LEN(R571)-SEARCH("+",R571,1)),RIGHT(R571,LEN(R571)-SEARCH("-",R571,1)+1)))</f>
        <v>0</v>
      </c>
      <c r="U571" s="90">
        <f>IF(ISBLANK(S571),0,IF(ISNUMBER(SEARCH("+",S571)),RIGHT(S571,LEN(S571)-SEARCH("+",S571,1)),RIGHT(S571,LEN(S571)-SEARCH("-",S571,1)+1)))</f>
        <v>0</v>
      </c>
    </row>
    <row r="572" spans="14:21" x14ac:dyDescent="0.2">
      <c r="N572" s="90" t="str">
        <f>IF(ISBLANK(R572),"",COUNTA($R$2:R572))</f>
        <v/>
      </c>
      <c r="O572" s="90" t="str">
        <f>IF(ISBLANK(R572),"",IF(ISNUMBER(SEARCH("+",R572)),LEFT(R572,SEARCH("+",R572,1)-1),LEFT(R572,SEARCH("-",R572,1)-1)))</f>
        <v/>
      </c>
      <c r="P572" s="90">
        <f>IF(VALUE(T572)&gt;0,-20,IF(VALUE(T572)&gt;VALUE(U572),-20,T572))</f>
        <v>0</v>
      </c>
      <c r="Q572" s="90">
        <f>IF(VALUE(U572)&gt;0,-20,IF(VALUE(U572)&gt;VALUE(T572),-20,U572))</f>
        <v>0</v>
      </c>
      <c r="T572" s="90">
        <f>IF(ISBLANK(R572),0,IF(ISNUMBER(SEARCH("+",R572)),RIGHT(R572,LEN(R572)-SEARCH("+",R572,1)),RIGHT(R572,LEN(R572)-SEARCH("-",R572,1)+1)))</f>
        <v>0</v>
      </c>
      <c r="U572" s="90">
        <f>IF(ISBLANK(S572),0,IF(ISNUMBER(SEARCH("+",S572)),RIGHT(S572,LEN(S572)-SEARCH("+",S572,1)),RIGHT(S572,LEN(S572)-SEARCH("-",S572,1)+1)))</f>
        <v>0</v>
      </c>
    </row>
    <row r="573" spans="14:21" x14ac:dyDescent="0.2">
      <c r="N573" s="90" t="str">
        <f>IF(ISBLANK(R573),"",COUNTA($R$2:R573))</f>
        <v/>
      </c>
      <c r="O573" s="90" t="str">
        <f>IF(ISBLANK(R573),"",IF(ISNUMBER(SEARCH("+",R573)),LEFT(R573,SEARCH("+",R573,1)-1),LEFT(R573,SEARCH("-",R573,1)-1)))</f>
        <v/>
      </c>
      <c r="P573" s="90">
        <f>IF(VALUE(T573)&gt;0,-20,IF(VALUE(T573)&gt;VALUE(U573),-20,T573))</f>
        <v>0</v>
      </c>
      <c r="Q573" s="90">
        <f>IF(VALUE(U573)&gt;0,-20,IF(VALUE(U573)&gt;VALUE(T573),-20,U573))</f>
        <v>0</v>
      </c>
      <c r="T573" s="90">
        <f>IF(ISBLANK(R573),0,IF(ISNUMBER(SEARCH("+",R573)),RIGHT(R573,LEN(R573)-SEARCH("+",R573,1)),RIGHT(R573,LEN(R573)-SEARCH("-",R573,1)+1)))</f>
        <v>0</v>
      </c>
      <c r="U573" s="90">
        <f>IF(ISBLANK(S573),0,IF(ISNUMBER(SEARCH("+",S573)),RIGHT(S573,LEN(S573)-SEARCH("+",S573,1)),RIGHT(S573,LEN(S573)-SEARCH("-",S573,1)+1)))</f>
        <v>0</v>
      </c>
    </row>
    <row r="574" spans="14:21" x14ac:dyDescent="0.2">
      <c r="N574" s="90" t="str">
        <f>IF(ISBLANK(R574),"",COUNTA($R$2:R574))</f>
        <v/>
      </c>
      <c r="O574" s="90" t="str">
        <f>IF(ISBLANK(R574),"",IF(ISNUMBER(SEARCH("+",R574)),LEFT(R574,SEARCH("+",R574,1)-1),LEFT(R574,SEARCH("-",R574,1)-1)))</f>
        <v/>
      </c>
      <c r="P574" s="90">
        <f>IF(VALUE(T574)&gt;0,-20,IF(VALUE(T574)&gt;VALUE(U574),-20,T574))</f>
        <v>0</v>
      </c>
      <c r="Q574" s="90">
        <f>IF(VALUE(U574)&gt;0,-20,IF(VALUE(U574)&gt;VALUE(T574),-20,U574))</f>
        <v>0</v>
      </c>
      <c r="T574" s="90">
        <f>IF(ISBLANK(R574),0,IF(ISNUMBER(SEARCH("+",R574)),RIGHT(R574,LEN(R574)-SEARCH("+",R574,1)),RIGHT(R574,LEN(R574)-SEARCH("-",R574,1)+1)))</f>
        <v>0</v>
      </c>
      <c r="U574" s="90">
        <f>IF(ISBLANK(S574),0,IF(ISNUMBER(SEARCH("+",S574)),RIGHT(S574,LEN(S574)-SEARCH("+",S574,1)),RIGHT(S574,LEN(S574)-SEARCH("-",S574,1)+1)))</f>
        <v>0</v>
      </c>
    </row>
    <row r="575" spans="14:21" x14ac:dyDescent="0.2">
      <c r="N575" s="90" t="str">
        <f>IF(ISBLANK(R575),"",COUNTA($R$2:R575))</f>
        <v/>
      </c>
      <c r="O575" s="90" t="str">
        <f>IF(ISBLANK(R575),"",IF(ISNUMBER(SEARCH("+",R575)),LEFT(R575,SEARCH("+",R575,1)-1),LEFT(R575,SEARCH("-",R575,1)-1)))</f>
        <v/>
      </c>
      <c r="P575" s="90">
        <f>IF(VALUE(T575)&gt;0,-20,IF(VALUE(T575)&gt;VALUE(U575),-20,T575))</f>
        <v>0</v>
      </c>
      <c r="Q575" s="90">
        <f>IF(VALUE(U575)&gt;0,-20,IF(VALUE(U575)&gt;VALUE(T575),-20,U575))</f>
        <v>0</v>
      </c>
      <c r="T575" s="90">
        <f>IF(ISBLANK(R575),0,IF(ISNUMBER(SEARCH("+",R575)),RIGHT(R575,LEN(R575)-SEARCH("+",R575,1)),RIGHT(R575,LEN(R575)-SEARCH("-",R575,1)+1)))</f>
        <v>0</v>
      </c>
      <c r="U575" s="90">
        <f>IF(ISBLANK(S575),0,IF(ISNUMBER(SEARCH("+",S575)),RIGHT(S575,LEN(S575)-SEARCH("+",S575,1)),RIGHT(S575,LEN(S575)-SEARCH("-",S575,1)+1)))</f>
        <v>0</v>
      </c>
    </row>
    <row r="576" spans="14:21" x14ac:dyDescent="0.2">
      <c r="N576" s="90" t="str">
        <f>IF(ISBLANK(R576),"",COUNTA($R$2:R576))</f>
        <v/>
      </c>
      <c r="O576" s="90" t="str">
        <f>IF(ISBLANK(R576),"",IF(ISNUMBER(SEARCH("+",R576)),LEFT(R576,SEARCH("+",R576,1)-1),LEFT(R576,SEARCH("-",R576,1)-1)))</f>
        <v/>
      </c>
      <c r="P576" s="90">
        <f>IF(VALUE(T576)&gt;0,-20,IF(VALUE(T576)&gt;VALUE(U576),-20,T576))</f>
        <v>0</v>
      </c>
      <c r="Q576" s="90">
        <f>IF(VALUE(U576)&gt;0,-20,IF(VALUE(U576)&gt;VALUE(T576),-20,U576))</f>
        <v>0</v>
      </c>
      <c r="T576" s="90">
        <f>IF(ISBLANK(R576),0,IF(ISNUMBER(SEARCH("+",R576)),RIGHT(R576,LEN(R576)-SEARCH("+",R576,1)),RIGHT(R576,LEN(R576)-SEARCH("-",R576,1)+1)))</f>
        <v>0</v>
      </c>
      <c r="U576" s="90">
        <f>IF(ISBLANK(S576),0,IF(ISNUMBER(SEARCH("+",S576)),RIGHT(S576,LEN(S576)-SEARCH("+",S576,1)),RIGHT(S576,LEN(S576)-SEARCH("-",S576,1)+1)))</f>
        <v>0</v>
      </c>
    </row>
    <row r="577" spans="14:21" x14ac:dyDescent="0.2">
      <c r="N577" s="90" t="str">
        <f>IF(ISBLANK(R577),"",COUNTA($R$2:R577))</f>
        <v/>
      </c>
      <c r="O577" s="90" t="str">
        <f>IF(ISBLANK(R577),"",IF(ISNUMBER(SEARCH("+",R577)),LEFT(R577,SEARCH("+",R577,1)-1),LEFT(R577,SEARCH("-",R577,1)-1)))</f>
        <v/>
      </c>
      <c r="P577" s="90">
        <f>IF(VALUE(T577)&gt;0,-20,IF(VALUE(T577)&gt;VALUE(U577),-20,T577))</f>
        <v>0</v>
      </c>
      <c r="Q577" s="90">
        <f>IF(VALUE(U577)&gt;0,-20,IF(VALUE(U577)&gt;VALUE(T577),-20,U577))</f>
        <v>0</v>
      </c>
      <c r="T577" s="90">
        <f>IF(ISBLANK(R577),0,IF(ISNUMBER(SEARCH("+",R577)),RIGHT(R577,LEN(R577)-SEARCH("+",R577,1)),RIGHT(R577,LEN(R577)-SEARCH("-",R577,1)+1)))</f>
        <v>0</v>
      </c>
      <c r="U577" s="90">
        <f>IF(ISBLANK(S577),0,IF(ISNUMBER(SEARCH("+",S577)),RIGHT(S577,LEN(S577)-SEARCH("+",S577,1)),RIGHT(S577,LEN(S577)-SEARCH("-",S577,1)+1)))</f>
        <v>0</v>
      </c>
    </row>
    <row r="578" spans="14:21" x14ac:dyDescent="0.2">
      <c r="N578" s="90" t="str">
        <f>IF(ISBLANK(R578),"",COUNTA($R$2:R578))</f>
        <v/>
      </c>
      <c r="O578" s="90" t="str">
        <f>IF(ISBLANK(R578),"",IF(ISNUMBER(SEARCH("+",R578)),LEFT(R578,SEARCH("+",R578,1)-1),LEFT(R578,SEARCH("-",R578,1)-1)))</f>
        <v/>
      </c>
      <c r="P578" s="90">
        <f>IF(VALUE(T578)&gt;0,-20,IF(VALUE(T578)&gt;VALUE(U578),-20,T578))</f>
        <v>0</v>
      </c>
      <c r="Q578" s="90">
        <f>IF(VALUE(U578)&gt;0,-20,IF(VALUE(U578)&gt;VALUE(T578),-20,U578))</f>
        <v>0</v>
      </c>
      <c r="T578" s="90">
        <f>IF(ISBLANK(R578),0,IF(ISNUMBER(SEARCH("+",R578)),RIGHT(R578,LEN(R578)-SEARCH("+",R578,1)),RIGHT(R578,LEN(R578)-SEARCH("-",R578,1)+1)))</f>
        <v>0</v>
      </c>
      <c r="U578" s="90">
        <f>IF(ISBLANK(S578),0,IF(ISNUMBER(SEARCH("+",S578)),RIGHT(S578,LEN(S578)-SEARCH("+",S578,1)),RIGHT(S578,LEN(S578)-SEARCH("-",S578,1)+1)))</f>
        <v>0</v>
      </c>
    </row>
    <row r="579" spans="14:21" x14ac:dyDescent="0.2">
      <c r="N579" s="90" t="str">
        <f>IF(ISBLANK(R579),"",COUNTA($R$2:R579))</f>
        <v/>
      </c>
      <c r="O579" s="90" t="str">
        <f>IF(ISBLANK(R579),"",IF(ISNUMBER(SEARCH("+",R579)),LEFT(R579,SEARCH("+",R579,1)-1),LEFT(R579,SEARCH("-",R579,1)-1)))</f>
        <v/>
      </c>
      <c r="P579" s="90">
        <f>IF(VALUE(T579)&gt;0,-20,IF(VALUE(T579)&gt;VALUE(U579),-20,T579))</f>
        <v>0</v>
      </c>
      <c r="Q579" s="90">
        <f>IF(VALUE(U579)&gt;0,-20,IF(VALUE(U579)&gt;VALUE(T579),-20,U579))</f>
        <v>0</v>
      </c>
      <c r="T579" s="90">
        <f>IF(ISBLANK(R579),0,IF(ISNUMBER(SEARCH("+",R579)),RIGHT(R579,LEN(R579)-SEARCH("+",R579,1)),RIGHT(R579,LEN(R579)-SEARCH("-",R579,1)+1)))</f>
        <v>0</v>
      </c>
      <c r="U579" s="90">
        <f>IF(ISBLANK(S579),0,IF(ISNUMBER(SEARCH("+",S579)),RIGHT(S579,LEN(S579)-SEARCH("+",S579,1)),RIGHT(S579,LEN(S579)-SEARCH("-",S579,1)+1)))</f>
        <v>0</v>
      </c>
    </row>
    <row r="580" spans="14:21" x14ac:dyDescent="0.2">
      <c r="N580" s="90" t="str">
        <f>IF(ISBLANK(R580),"",COUNTA($R$2:R580))</f>
        <v/>
      </c>
      <c r="O580" s="90" t="str">
        <f>IF(ISBLANK(R580),"",IF(ISNUMBER(SEARCH("+",R580)),LEFT(R580,SEARCH("+",R580,1)-1),LEFT(R580,SEARCH("-",R580,1)-1)))</f>
        <v/>
      </c>
      <c r="P580" s="90">
        <f>IF(VALUE(T580)&gt;0,-20,IF(VALUE(T580)&gt;VALUE(U580),-20,T580))</f>
        <v>0</v>
      </c>
      <c r="Q580" s="90">
        <f>IF(VALUE(U580)&gt;0,-20,IF(VALUE(U580)&gt;VALUE(T580),-20,U580))</f>
        <v>0</v>
      </c>
      <c r="T580" s="90">
        <f>IF(ISBLANK(R580),0,IF(ISNUMBER(SEARCH("+",R580)),RIGHT(R580,LEN(R580)-SEARCH("+",R580,1)),RIGHT(R580,LEN(R580)-SEARCH("-",R580,1)+1)))</f>
        <v>0</v>
      </c>
      <c r="U580" s="90">
        <f>IF(ISBLANK(S580),0,IF(ISNUMBER(SEARCH("+",S580)),RIGHT(S580,LEN(S580)-SEARCH("+",S580,1)),RIGHT(S580,LEN(S580)-SEARCH("-",S580,1)+1)))</f>
        <v>0</v>
      </c>
    </row>
    <row r="581" spans="14:21" x14ac:dyDescent="0.2">
      <c r="N581" s="90" t="str">
        <f>IF(ISBLANK(R581),"",COUNTA($R$2:R581))</f>
        <v/>
      </c>
      <c r="O581" s="90" t="str">
        <f>IF(ISBLANK(R581),"",IF(ISNUMBER(SEARCH("+",R581)),LEFT(R581,SEARCH("+",R581,1)-1),LEFT(R581,SEARCH("-",R581,1)-1)))</f>
        <v/>
      </c>
      <c r="P581" s="90">
        <f>IF(VALUE(T581)&gt;0,-20,IF(VALUE(T581)&gt;VALUE(U581),-20,T581))</f>
        <v>0</v>
      </c>
      <c r="Q581" s="90">
        <f>IF(VALUE(U581)&gt;0,-20,IF(VALUE(U581)&gt;VALUE(T581),-20,U581))</f>
        <v>0</v>
      </c>
      <c r="T581" s="90">
        <f>IF(ISBLANK(R581),0,IF(ISNUMBER(SEARCH("+",R581)),RIGHT(R581,LEN(R581)-SEARCH("+",R581,1)),RIGHT(R581,LEN(R581)-SEARCH("-",R581,1)+1)))</f>
        <v>0</v>
      </c>
      <c r="U581" s="90">
        <f>IF(ISBLANK(S581),0,IF(ISNUMBER(SEARCH("+",S581)),RIGHT(S581,LEN(S581)-SEARCH("+",S581,1)),RIGHT(S581,LEN(S581)-SEARCH("-",S581,1)+1)))</f>
        <v>0</v>
      </c>
    </row>
    <row r="582" spans="14:21" x14ac:dyDescent="0.2">
      <c r="N582" s="90" t="str">
        <f>IF(ISBLANK(R582),"",COUNTA($R$2:R582))</f>
        <v/>
      </c>
      <c r="O582" s="90" t="str">
        <f>IF(ISBLANK(R582),"",IF(ISNUMBER(SEARCH("+",R582)),LEFT(R582,SEARCH("+",R582,1)-1),LEFT(R582,SEARCH("-",R582,1)-1)))</f>
        <v/>
      </c>
      <c r="P582" s="90">
        <f>IF(VALUE(T582)&gt;0,-20,IF(VALUE(T582)&gt;VALUE(U582),-20,T582))</f>
        <v>0</v>
      </c>
      <c r="Q582" s="90">
        <f>IF(VALUE(U582)&gt;0,-20,IF(VALUE(U582)&gt;VALUE(T582),-20,U582))</f>
        <v>0</v>
      </c>
      <c r="T582" s="90">
        <f>IF(ISBLANK(R582),0,IF(ISNUMBER(SEARCH("+",R582)),RIGHT(R582,LEN(R582)-SEARCH("+",R582,1)),RIGHT(R582,LEN(R582)-SEARCH("-",R582,1)+1)))</f>
        <v>0</v>
      </c>
      <c r="U582" s="90">
        <f>IF(ISBLANK(S582),0,IF(ISNUMBER(SEARCH("+",S582)),RIGHT(S582,LEN(S582)-SEARCH("+",S582,1)),RIGHT(S582,LEN(S582)-SEARCH("-",S582,1)+1)))</f>
        <v>0</v>
      </c>
    </row>
    <row r="583" spans="14:21" x14ac:dyDescent="0.2">
      <c r="N583" s="90" t="str">
        <f>IF(ISBLANK(R583),"",COUNTA($R$2:R583))</f>
        <v/>
      </c>
      <c r="O583" s="90" t="str">
        <f>IF(ISBLANK(R583),"",IF(ISNUMBER(SEARCH("+",R583)),LEFT(R583,SEARCH("+",R583,1)-1),LEFT(R583,SEARCH("-",R583,1)-1)))</f>
        <v/>
      </c>
      <c r="P583" s="90">
        <f>IF(VALUE(T583)&gt;0,-20,IF(VALUE(T583)&gt;VALUE(U583),-20,T583))</f>
        <v>0</v>
      </c>
      <c r="Q583" s="90">
        <f>IF(VALUE(U583)&gt;0,-20,IF(VALUE(U583)&gt;VALUE(T583),-20,U583))</f>
        <v>0</v>
      </c>
      <c r="T583" s="90">
        <f>IF(ISBLANK(R583),0,IF(ISNUMBER(SEARCH("+",R583)),RIGHT(R583,LEN(R583)-SEARCH("+",R583,1)),RIGHT(R583,LEN(R583)-SEARCH("-",R583,1)+1)))</f>
        <v>0</v>
      </c>
      <c r="U583" s="90">
        <f>IF(ISBLANK(S583),0,IF(ISNUMBER(SEARCH("+",S583)),RIGHT(S583,LEN(S583)-SEARCH("+",S583,1)),RIGHT(S583,LEN(S583)-SEARCH("-",S583,1)+1)))</f>
        <v>0</v>
      </c>
    </row>
    <row r="584" spans="14:21" x14ac:dyDescent="0.2">
      <c r="N584" s="90" t="str">
        <f>IF(ISBLANK(R584),"",COUNTA($R$2:R584))</f>
        <v/>
      </c>
      <c r="O584" s="90" t="str">
        <f>IF(ISBLANK(R584),"",IF(ISNUMBER(SEARCH("+",R584)),LEFT(R584,SEARCH("+",R584,1)-1),LEFT(R584,SEARCH("-",R584,1)-1)))</f>
        <v/>
      </c>
      <c r="P584" s="90">
        <f>IF(VALUE(T584)&gt;0,-20,IF(VALUE(T584)&gt;VALUE(U584),-20,T584))</f>
        <v>0</v>
      </c>
      <c r="Q584" s="90">
        <f>IF(VALUE(U584)&gt;0,-20,IF(VALUE(U584)&gt;VALUE(T584),-20,U584))</f>
        <v>0</v>
      </c>
      <c r="T584" s="90">
        <f>IF(ISBLANK(R584),0,IF(ISNUMBER(SEARCH("+",R584)),RIGHT(R584,LEN(R584)-SEARCH("+",R584,1)),RIGHT(R584,LEN(R584)-SEARCH("-",R584,1)+1)))</f>
        <v>0</v>
      </c>
      <c r="U584" s="90">
        <f>IF(ISBLANK(S584),0,IF(ISNUMBER(SEARCH("+",S584)),RIGHT(S584,LEN(S584)-SEARCH("+",S584,1)),RIGHT(S584,LEN(S584)-SEARCH("-",S584,1)+1)))</f>
        <v>0</v>
      </c>
    </row>
    <row r="585" spans="14:21" x14ac:dyDescent="0.2">
      <c r="N585" s="90" t="str">
        <f>IF(ISBLANK(R585),"",COUNTA($R$2:R585))</f>
        <v/>
      </c>
      <c r="O585" s="90" t="str">
        <f>IF(ISBLANK(R585),"",IF(ISNUMBER(SEARCH("+",R585)),LEFT(R585,SEARCH("+",R585,1)-1),LEFT(R585,SEARCH("-",R585,1)-1)))</f>
        <v/>
      </c>
      <c r="P585" s="90">
        <f>IF(VALUE(T585)&gt;0,-20,IF(VALUE(T585)&gt;VALUE(U585),-20,T585))</f>
        <v>0</v>
      </c>
      <c r="Q585" s="90">
        <f>IF(VALUE(U585)&gt;0,-20,IF(VALUE(U585)&gt;VALUE(T585),-20,U585))</f>
        <v>0</v>
      </c>
      <c r="T585" s="90">
        <f>IF(ISBLANK(R585),0,IF(ISNUMBER(SEARCH("+",R585)),RIGHT(R585,LEN(R585)-SEARCH("+",R585,1)),RIGHT(R585,LEN(R585)-SEARCH("-",R585,1)+1)))</f>
        <v>0</v>
      </c>
      <c r="U585" s="90">
        <f>IF(ISBLANK(S585),0,IF(ISNUMBER(SEARCH("+",S585)),RIGHT(S585,LEN(S585)-SEARCH("+",S585,1)),RIGHT(S585,LEN(S585)-SEARCH("-",S585,1)+1)))</f>
        <v>0</v>
      </c>
    </row>
    <row r="586" spans="14:21" x14ac:dyDescent="0.2">
      <c r="N586" s="90" t="str">
        <f>IF(ISBLANK(R586),"",COUNTA($R$2:R586))</f>
        <v/>
      </c>
      <c r="O586" s="90" t="str">
        <f>IF(ISBLANK(R586),"",IF(ISNUMBER(SEARCH("+",R586)),LEFT(R586,SEARCH("+",R586,1)-1),LEFT(R586,SEARCH("-",R586,1)-1)))</f>
        <v/>
      </c>
      <c r="P586" s="90">
        <f>IF(VALUE(T586)&gt;0,-20,IF(VALUE(T586)&gt;VALUE(U586),-20,T586))</f>
        <v>0</v>
      </c>
      <c r="Q586" s="90">
        <f>IF(VALUE(U586)&gt;0,-20,IF(VALUE(U586)&gt;VALUE(T586),-20,U586))</f>
        <v>0</v>
      </c>
      <c r="T586" s="90">
        <f>IF(ISBLANK(R586),0,IF(ISNUMBER(SEARCH("+",R586)),RIGHT(R586,LEN(R586)-SEARCH("+",R586,1)),RIGHT(R586,LEN(R586)-SEARCH("-",R586,1)+1)))</f>
        <v>0</v>
      </c>
      <c r="U586" s="90">
        <f>IF(ISBLANK(S586),0,IF(ISNUMBER(SEARCH("+",S586)),RIGHT(S586,LEN(S586)-SEARCH("+",S586,1)),RIGHT(S586,LEN(S586)-SEARCH("-",S586,1)+1)))</f>
        <v>0</v>
      </c>
    </row>
    <row r="587" spans="14:21" x14ac:dyDescent="0.2">
      <c r="N587" s="90" t="str">
        <f>IF(ISBLANK(R587),"",COUNTA($R$2:R587))</f>
        <v/>
      </c>
      <c r="O587" s="90" t="str">
        <f>IF(ISBLANK(R587),"",IF(ISNUMBER(SEARCH("+",R587)),LEFT(R587,SEARCH("+",R587,1)-1),LEFT(R587,SEARCH("-",R587,1)-1)))</f>
        <v/>
      </c>
      <c r="P587" s="90">
        <f>IF(VALUE(T587)&gt;0,-20,IF(VALUE(T587)&gt;VALUE(U587),-20,T587))</f>
        <v>0</v>
      </c>
      <c r="Q587" s="90">
        <f>IF(VALUE(U587)&gt;0,-20,IF(VALUE(U587)&gt;VALUE(T587),-20,U587))</f>
        <v>0</v>
      </c>
      <c r="T587" s="90">
        <f>IF(ISBLANK(R587),0,IF(ISNUMBER(SEARCH("+",R587)),RIGHT(R587,LEN(R587)-SEARCH("+",R587,1)),RIGHT(R587,LEN(R587)-SEARCH("-",R587,1)+1)))</f>
        <v>0</v>
      </c>
      <c r="U587" s="90">
        <f>IF(ISBLANK(S587),0,IF(ISNUMBER(SEARCH("+",S587)),RIGHT(S587,LEN(S587)-SEARCH("+",S587,1)),RIGHT(S587,LEN(S587)-SEARCH("-",S587,1)+1)))</f>
        <v>0</v>
      </c>
    </row>
    <row r="588" spans="14:21" x14ac:dyDescent="0.2">
      <c r="N588" s="90" t="str">
        <f>IF(ISBLANK(R588),"",COUNTA($R$2:R588))</f>
        <v/>
      </c>
      <c r="O588" s="90" t="str">
        <f>IF(ISBLANK(R588),"",IF(ISNUMBER(SEARCH("+",R588)),LEFT(R588,SEARCH("+",R588,1)-1),LEFT(R588,SEARCH("-",R588,1)-1)))</f>
        <v/>
      </c>
      <c r="P588" s="90">
        <f>IF(VALUE(T588)&gt;0,-20,IF(VALUE(T588)&gt;VALUE(U588),-20,T588))</f>
        <v>0</v>
      </c>
      <c r="Q588" s="90">
        <f>IF(VALUE(U588)&gt;0,-20,IF(VALUE(U588)&gt;VALUE(T588),-20,U588))</f>
        <v>0</v>
      </c>
      <c r="T588" s="90">
        <f>IF(ISBLANK(R588),0,IF(ISNUMBER(SEARCH("+",R588)),RIGHT(R588,LEN(R588)-SEARCH("+",R588,1)),RIGHT(R588,LEN(R588)-SEARCH("-",R588,1)+1)))</f>
        <v>0</v>
      </c>
      <c r="U588" s="90">
        <f>IF(ISBLANK(S588),0,IF(ISNUMBER(SEARCH("+",S588)),RIGHT(S588,LEN(S588)-SEARCH("+",S588,1)),RIGHT(S588,LEN(S588)-SEARCH("-",S588,1)+1)))</f>
        <v>0</v>
      </c>
    </row>
    <row r="589" spans="14:21" x14ac:dyDescent="0.2">
      <c r="N589" s="90" t="str">
        <f>IF(ISBLANK(R589),"",COUNTA($R$2:R589))</f>
        <v/>
      </c>
      <c r="O589" s="90" t="str">
        <f>IF(ISBLANK(R589),"",IF(ISNUMBER(SEARCH("+",R589)),LEFT(R589,SEARCH("+",R589,1)-1),LEFT(R589,SEARCH("-",R589,1)-1)))</f>
        <v/>
      </c>
      <c r="P589" s="90">
        <f>IF(VALUE(T589)&gt;0,-20,IF(VALUE(T589)&gt;VALUE(U589),-20,T589))</f>
        <v>0</v>
      </c>
      <c r="Q589" s="90">
        <f>IF(VALUE(U589)&gt;0,-20,IF(VALUE(U589)&gt;VALUE(T589),-20,U589))</f>
        <v>0</v>
      </c>
      <c r="T589" s="90">
        <f>IF(ISBLANK(R589),0,IF(ISNUMBER(SEARCH("+",R589)),RIGHT(R589,LEN(R589)-SEARCH("+",R589,1)),RIGHT(R589,LEN(R589)-SEARCH("-",R589,1)+1)))</f>
        <v>0</v>
      </c>
      <c r="U589" s="90">
        <f>IF(ISBLANK(S589),0,IF(ISNUMBER(SEARCH("+",S589)),RIGHT(S589,LEN(S589)-SEARCH("+",S589,1)),RIGHT(S589,LEN(S589)-SEARCH("-",S589,1)+1)))</f>
        <v>0</v>
      </c>
    </row>
    <row r="590" spans="14:21" x14ac:dyDescent="0.2">
      <c r="N590" s="90" t="str">
        <f>IF(ISBLANK(R590),"",COUNTA($R$2:R590))</f>
        <v/>
      </c>
      <c r="O590" s="90" t="str">
        <f>IF(ISBLANK(R590),"",IF(ISNUMBER(SEARCH("+",R590)),LEFT(R590,SEARCH("+",R590,1)-1),LEFT(R590,SEARCH("-",R590,1)-1)))</f>
        <v/>
      </c>
      <c r="P590" s="90">
        <f>IF(VALUE(T590)&gt;0,-20,IF(VALUE(T590)&gt;VALUE(U590),-20,T590))</f>
        <v>0</v>
      </c>
      <c r="Q590" s="90">
        <f>IF(VALUE(U590)&gt;0,-20,IF(VALUE(U590)&gt;VALUE(T590),-20,U590))</f>
        <v>0</v>
      </c>
      <c r="T590" s="90">
        <f>IF(ISBLANK(R590),0,IF(ISNUMBER(SEARCH("+",R590)),RIGHT(R590,LEN(R590)-SEARCH("+",R590,1)),RIGHT(R590,LEN(R590)-SEARCH("-",R590,1)+1)))</f>
        <v>0</v>
      </c>
      <c r="U590" s="90">
        <f>IF(ISBLANK(S590),0,IF(ISNUMBER(SEARCH("+",S590)),RIGHT(S590,LEN(S590)-SEARCH("+",S590,1)),RIGHT(S590,LEN(S590)-SEARCH("-",S590,1)+1)))</f>
        <v>0</v>
      </c>
    </row>
    <row r="591" spans="14:21" x14ac:dyDescent="0.2">
      <c r="N591" s="90" t="str">
        <f>IF(ISBLANK(R591),"",COUNTA($R$2:R591))</f>
        <v/>
      </c>
      <c r="O591" s="90" t="str">
        <f>IF(ISBLANK(R591),"",IF(ISNUMBER(SEARCH("+",R591)),LEFT(R591,SEARCH("+",R591,1)-1),LEFT(R591,SEARCH("-",R591,1)-1)))</f>
        <v/>
      </c>
      <c r="P591" s="90">
        <f>IF(VALUE(T591)&gt;0,-20,IF(VALUE(T591)&gt;VALUE(U591),-20,T591))</f>
        <v>0</v>
      </c>
      <c r="Q591" s="90">
        <f>IF(VALUE(U591)&gt;0,-20,IF(VALUE(U591)&gt;VALUE(T591),-20,U591))</f>
        <v>0</v>
      </c>
      <c r="T591" s="90">
        <f>IF(ISBLANK(R591),0,IF(ISNUMBER(SEARCH("+",R591)),RIGHT(R591,LEN(R591)-SEARCH("+",R591,1)),RIGHT(R591,LEN(R591)-SEARCH("-",R591,1)+1)))</f>
        <v>0</v>
      </c>
      <c r="U591" s="90">
        <f>IF(ISBLANK(S591),0,IF(ISNUMBER(SEARCH("+",S591)),RIGHT(S591,LEN(S591)-SEARCH("+",S591,1)),RIGHT(S591,LEN(S591)-SEARCH("-",S591,1)+1)))</f>
        <v>0</v>
      </c>
    </row>
    <row r="592" spans="14:21" x14ac:dyDescent="0.2">
      <c r="N592" s="90" t="str">
        <f>IF(ISBLANK(R592),"",COUNTA($R$2:R592))</f>
        <v/>
      </c>
      <c r="O592" s="90" t="str">
        <f>IF(ISBLANK(R592),"",IF(ISNUMBER(SEARCH("+",R592)),LEFT(R592,SEARCH("+",R592,1)-1),LEFT(R592,SEARCH("-",R592,1)-1)))</f>
        <v/>
      </c>
      <c r="P592" s="90">
        <f>IF(VALUE(T592)&gt;0,-20,IF(VALUE(T592)&gt;VALUE(U592),-20,T592))</f>
        <v>0</v>
      </c>
      <c r="Q592" s="90">
        <f>IF(VALUE(U592)&gt;0,-20,IF(VALUE(U592)&gt;VALUE(T592),-20,U592))</f>
        <v>0</v>
      </c>
      <c r="T592" s="90">
        <f>IF(ISBLANK(R592),0,IF(ISNUMBER(SEARCH("+",R592)),RIGHT(R592,LEN(R592)-SEARCH("+",R592,1)),RIGHT(R592,LEN(R592)-SEARCH("-",R592,1)+1)))</f>
        <v>0</v>
      </c>
      <c r="U592" s="90">
        <f>IF(ISBLANK(S592),0,IF(ISNUMBER(SEARCH("+",S592)),RIGHT(S592,LEN(S592)-SEARCH("+",S592,1)),RIGHT(S592,LEN(S592)-SEARCH("-",S592,1)+1)))</f>
        <v>0</v>
      </c>
    </row>
    <row r="593" spans="14:21" x14ac:dyDescent="0.2">
      <c r="N593" s="90" t="str">
        <f>IF(ISBLANK(R593),"",COUNTA($R$2:R593))</f>
        <v/>
      </c>
      <c r="O593" s="90" t="str">
        <f>IF(ISBLANK(R593),"",IF(ISNUMBER(SEARCH("+",R593)),LEFT(R593,SEARCH("+",R593,1)-1),LEFT(R593,SEARCH("-",R593,1)-1)))</f>
        <v/>
      </c>
      <c r="P593" s="90">
        <f>IF(VALUE(T593)&gt;0,-20,IF(VALUE(T593)&gt;VALUE(U593),-20,T593))</f>
        <v>0</v>
      </c>
      <c r="Q593" s="90">
        <f>IF(VALUE(U593)&gt;0,-20,IF(VALUE(U593)&gt;VALUE(T593),-20,U593))</f>
        <v>0</v>
      </c>
      <c r="T593" s="90">
        <f>IF(ISBLANK(R593),0,IF(ISNUMBER(SEARCH("+",R593)),RIGHT(R593,LEN(R593)-SEARCH("+",R593,1)),RIGHT(R593,LEN(R593)-SEARCH("-",R593,1)+1)))</f>
        <v>0</v>
      </c>
      <c r="U593" s="90">
        <f>IF(ISBLANK(S593),0,IF(ISNUMBER(SEARCH("+",S593)),RIGHT(S593,LEN(S593)-SEARCH("+",S593,1)),RIGHT(S593,LEN(S593)-SEARCH("-",S593,1)+1)))</f>
        <v>0</v>
      </c>
    </row>
    <row r="594" spans="14:21" x14ac:dyDescent="0.2">
      <c r="N594" s="90" t="str">
        <f>IF(ISBLANK(R594),"",COUNTA($R$2:R594))</f>
        <v/>
      </c>
      <c r="O594" s="90" t="str">
        <f>IF(ISBLANK(R594),"",IF(ISNUMBER(SEARCH("+",R594)),LEFT(R594,SEARCH("+",R594,1)-1),LEFT(R594,SEARCH("-",R594,1)-1)))</f>
        <v/>
      </c>
      <c r="P594" s="90">
        <f>IF(VALUE(T594)&gt;0,-20,IF(VALUE(T594)&gt;VALUE(U594),-20,T594))</f>
        <v>0</v>
      </c>
      <c r="Q594" s="90">
        <f>IF(VALUE(U594)&gt;0,-20,IF(VALUE(U594)&gt;VALUE(T594),-20,U594))</f>
        <v>0</v>
      </c>
      <c r="T594" s="90">
        <f>IF(ISBLANK(R594),0,IF(ISNUMBER(SEARCH("+",R594)),RIGHT(R594,LEN(R594)-SEARCH("+",R594,1)),RIGHT(R594,LEN(R594)-SEARCH("-",R594,1)+1)))</f>
        <v>0</v>
      </c>
      <c r="U594" s="90">
        <f>IF(ISBLANK(S594),0,IF(ISNUMBER(SEARCH("+",S594)),RIGHT(S594,LEN(S594)-SEARCH("+",S594,1)),RIGHT(S594,LEN(S594)-SEARCH("-",S594,1)+1)))</f>
        <v>0</v>
      </c>
    </row>
    <row r="595" spans="14:21" x14ac:dyDescent="0.2">
      <c r="N595" s="90" t="str">
        <f>IF(ISBLANK(R595),"",COUNTA($R$2:R595))</f>
        <v/>
      </c>
      <c r="O595" s="90" t="str">
        <f>IF(ISBLANK(R595),"",IF(ISNUMBER(SEARCH("+",R595)),LEFT(R595,SEARCH("+",R595,1)-1),LEFT(R595,SEARCH("-",R595,1)-1)))</f>
        <v/>
      </c>
      <c r="P595" s="90">
        <f>IF(VALUE(T595)&gt;0,-20,IF(VALUE(T595)&gt;VALUE(U595),-20,T595))</f>
        <v>0</v>
      </c>
      <c r="Q595" s="90">
        <f>IF(VALUE(U595)&gt;0,-20,IF(VALUE(U595)&gt;VALUE(T595),-20,U595))</f>
        <v>0</v>
      </c>
      <c r="T595" s="90">
        <f>IF(ISBLANK(R595),0,IF(ISNUMBER(SEARCH("+",R595)),RIGHT(R595,LEN(R595)-SEARCH("+",R595,1)),RIGHT(R595,LEN(R595)-SEARCH("-",R595,1)+1)))</f>
        <v>0</v>
      </c>
      <c r="U595" s="90">
        <f>IF(ISBLANK(S595),0,IF(ISNUMBER(SEARCH("+",S595)),RIGHT(S595,LEN(S595)-SEARCH("+",S595,1)),RIGHT(S595,LEN(S595)-SEARCH("-",S595,1)+1)))</f>
        <v>0</v>
      </c>
    </row>
    <row r="596" spans="14:21" x14ac:dyDescent="0.2">
      <c r="N596" s="90" t="str">
        <f>IF(ISBLANK(R596),"",COUNTA($R$2:R596))</f>
        <v/>
      </c>
      <c r="O596" s="90" t="str">
        <f>IF(ISBLANK(R596),"",IF(ISNUMBER(SEARCH("+",R596)),LEFT(R596,SEARCH("+",R596,1)-1),LEFT(R596,SEARCH("-",R596,1)-1)))</f>
        <v/>
      </c>
      <c r="P596" s="90">
        <f>IF(VALUE(T596)&gt;0,-20,IF(VALUE(T596)&gt;VALUE(U596),-20,T596))</f>
        <v>0</v>
      </c>
      <c r="Q596" s="90">
        <f>IF(VALUE(U596)&gt;0,-20,IF(VALUE(U596)&gt;VALUE(T596),-20,U596))</f>
        <v>0</v>
      </c>
      <c r="T596" s="90">
        <f>IF(ISBLANK(R596),0,IF(ISNUMBER(SEARCH("+",R596)),RIGHT(R596,LEN(R596)-SEARCH("+",R596,1)),RIGHT(R596,LEN(R596)-SEARCH("-",R596,1)+1)))</f>
        <v>0</v>
      </c>
      <c r="U596" s="90">
        <f>IF(ISBLANK(S596),0,IF(ISNUMBER(SEARCH("+",S596)),RIGHT(S596,LEN(S596)-SEARCH("+",S596,1)),RIGHT(S596,LEN(S596)-SEARCH("-",S596,1)+1)))</f>
        <v>0</v>
      </c>
    </row>
    <row r="597" spans="14:21" x14ac:dyDescent="0.2">
      <c r="N597" s="90" t="str">
        <f>IF(ISBLANK(R597),"",COUNTA($R$2:R597))</f>
        <v/>
      </c>
      <c r="O597" s="90" t="str">
        <f>IF(ISBLANK(R597),"",IF(ISNUMBER(SEARCH("+",R597)),LEFT(R597,SEARCH("+",R597,1)-1),LEFT(R597,SEARCH("-",R597,1)-1)))</f>
        <v/>
      </c>
      <c r="P597" s="90">
        <f>IF(VALUE(T597)&gt;0,-20,IF(VALUE(T597)&gt;VALUE(U597),-20,T597))</f>
        <v>0</v>
      </c>
      <c r="Q597" s="90">
        <f>IF(VALUE(U597)&gt;0,-20,IF(VALUE(U597)&gt;VALUE(T597),-20,U597))</f>
        <v>0</v>
      </c>
      <c r="T597" s="90">
        <f>IF(ISBLANK(R597),0,IF(ISNUMBER(SEARCH("+",R597)),RIGHT(R597,LEN(R597)-SEARCH("+",R597,1)),RIGHT(R597,LEN(R597)-SEARCH("-",R597,1)+1)))</f>
        <v>0</v>
      </c>
      <c r="U597" s="90">
        <f>IF(ISBLANK(S597),0,IF(ISNUMBER(SEARCH("+",S597)),RIGHT(S597,LEN(S597)-SEARCH("+",S597,1)),RIGHT(S597,LEN(S597)-SEARCH("-",S597,1)+1)))</f>
        <v>0</v>
      </c>
    </row>
    <row r="598" spans="14:21" x14ac:dyDescent="0.2">
      <c r="N598" s="90" t="str">
        <f>IF(ISBLANK(R598),"",COUNTA($R$2:R598))</f>
        <v/>
      </c>
      <c r="O598" s="90" t="str">
        <f>IF(ISBLANK(R598),"",IF(ISNUMBER(SEARCH("+",R598)),LEFT(R598,SEARCH("+",R598,1)-1),LEFT(R598,SEARCH("-",R598,1)-1)))</f>
        <v/>
      </c>
      <c r="P598" s="90">
        <f>IF(VALUE(T598)&gt;0,-20,IF(VALUE(T598)&gt;VALUE(U598),-20,T598))</f>
        <v>0</v>
      </c>
      <c r="Q598" s="90">
        <f>IF(VALUE(U598)&gt;0,-20,IF(VALUE(U598)&gt;VALUE(T598),-20,U598))</f>
        <v>0</v>
      </c>
      <c r="T598" s="90">
        <f>IF(ISBLANK(R598),0,IF(ISNUMBER(SEARCH("+",R598)),RIGHT(R598,LEN(R598)-SEARCH("+",R598,1)),RIGHT(R598,LEN(R598)-SEARCH("-",R598,1)+1)))</f>
        <v>0</v>
      </c>
      <c r="U598" s="90">
        <f>IF(ISBLANK(S598),0,IF(ISNUMBER(SEARCH("+",S598)),RIGHT(S598,LEN(S598)-SEARCH("+",S598,1)),RIGHT(S598,LEN(S598)-SEARCH("-",S598,1)+1)))</f>
        <v>0</v>
      </c>
    </row>
    <row r="599" spans="14:21" x14ac:dyDescent="0.2">
      <c r="N599" s="90" t="str">
        <f>IF(ISBLANK(R599),"",COUNTA($R$2:R599))</f>
        <v/>
      </c>
      <c r="O599" s="90" t="str">
        <f>IF(ISBLANK(R599),"",IF(ISNUMBER(SEARCH("+",R599)),LEFT(R599,SEARCH("+",R599,1)-1),LEFT(R599,SEARCH("-",R599,1)-1)))</f>
        <v/>
      </c>
      <c r="P599" s="90">
        <f>IF(VALUE(T599)&gt;0,-20,IF(VALUE(T599)&gt;VALUE(U599),-20,T599))</f>
        <v>0</v>
      </c>
      <c r="Q599" s="90">
        <f>IF(VALUE(U599)&gt;0,-20,IF(VALUE(U599)&gt;VALUE(T599),-20,U599))</f>
        <v>0</v>
      </c>
      <c r="T599" s="90">
        <f>IF(ISBLANK(R599),0,IF(ISNUMBER(SEARCH("+",R599)),RIGHT(R599,LEN(R599)-SEARCH("+",R599,1)),RIGHT(R599,LEN(R599)-SEARCH("-",R599,1)+1)))</f>
        <v>0</v>
      </c>
      <c r="U599" s="90">
        <f>IF(ISBLANK(S599),0,IF(ISNUMBER(SEARCH("+",S599)),RIGHT(S599,LEN(S599)-SEARCH("+",S599,1)),RIGHT(S599,LEN(S599)-SEARCH("-",S599,1)+1)))</f>
        <v>0</v>
      </c>
    </row>
    <row r="600" spans="14:21" x14ac:dyDescent="0.2">
      <c r="N600" s="90" t="str">
        <f>IF(ISBLANK(R600),"",COUNTA($R$2:R600))</f>
        <v/>
      </c>
      <c r="O600" s="90" t="str">
        <f>IF(ISBLANK(R600),"",IF(ISNUMBER(SEARCH("+",R600)),LEFT(R600,SEARCH("+",R600,1)-1),LEFT(R600,SEARCH("-",R600,1)-1)))</f>
        <v/>
      </c>
      <c r="P600" s="90">
        <f>IF(VALUE(T600)&gt;0,-20,IF(VALUE(T600)&gt;VALUE(U600),-20,T600))</f>
        <v>0</v>
      </c>
      <c r="Q600" s="90">
        <f>IF(VALUE(U600)&gt;0,-20,IF(VALUE(U600)&gt;VALUE(T600),-20,U600))</f>
        <v>0</v>
      </c>
      <c r="T600" s="90">
        <f>IF(ISBLANK(R600),0,IF(ISNUMBER(SEARCH("+",R600)),RIGHT(R600,LEN(R600)-SEARCH("+",R600,1)),RIGHT(R600,LEN(R600)-SEARCH("-",R600,1)+1)))</f>
        <v>0</v>
      </c>
      <c r="U600" s="90">
        <f>IF(ISBLANK(S600),0,IF(ISNUMBER(SEARCH("+",S600)),RIGHT(S600,LEN(S600)-SEARCH("+",S600,1)),RIGHT(S600,LEN(S600)-SEARCH("-",S600,1)+1)))</f>
        <v>0</v>
      </c>
    </row>
    <row r="601" spans="14:21" x14ac:dyDescent="0.2">
      <c r="N601" s="90" t="str">
        <f>IF(ISBLANK(R601),"",COUNTA($R$2:R601))</f>
        <v/>
      </c>
      <c r="O601" s="90" t="str">
        <f>IF(ISBLANK(R601),"",IF(ISNUMBER(SEARCH("+",R601)),LEFT(R601,SEARCH("+",R601,1)-1),LEFT(R601,SEARCH("-",R601,1)-1)))</f>
        <v/>
      </c>
      <c r="P601" s="90">
        <f>IF(VALUE(T601)&gt;0,-20,IF(VALUE(T601)&gt;VALUE(U601),-20,T601))</f>
        <v>0</v>
      </c>
      <c r="Q601" s="90">
        <f>IF(VALUE(U601)&gt;0,-20,IF(VALUE(U601)&gt;VALUE(T601),-20,U601))</f>
        <v>0</v>
      </c>
      <c r="T601" s="90">
        <f>IF(ISBLANK(R601),0,IF(ISNUMBER(SEARCH("+",R601)),RIGHT(R601,LEN(R601)-SEARCH("+",R601,1)),RIGHT(R601,LEN(R601)-SEARCH("-",R601,1)+1)))</f>
        <v>0</v>
      </c>
      <c r="U601" s="90">
        <f>IF(ISBLANK(S601),0,IF(ISNUMBER(SEARCH("+",S601)),RIGHT(S601,LEN(S601)-SEARCH("+",S601,1)),RIGHT(S601,LEN(S601)-SEARCH("-",S601,1)+1)))</f>
        <v>0</v>
      </c>
    </row>
    <row r="602" spans="14:21" x14ac:dyDescent="0.2">
      <c r="N602" s="90" t="str">
        <f>IF(ISBLANK(R602),"",COUNTA($R$2:R602))</f>
        <v/>
      </c>
      <c r="O602" s="90" t="str">
        <f>IF(ISBLANK(R602),"",IF(ISNUMBER(SEARCH("+",R602)),LEFT(R602,SEARCH("+",R602,1)-1),LEFT(R602,SEARCH("-",R602,1)-1)))</f>
        <v/>
      </c>
      <c r="P602" s="90">
        <f>IF(VALUE(T602)&gt;0,-20,IF(VALUE(T602)&gt;VALUE(U602),-20,T602))</f>
        <v>0</v>
      </c>
      <c r="Q602" s="90">
        <f>IF(VALUE(U602)&gt;0,-20,IF(VALUE(U602)&gt;VALUE(T602),-20,U602))</f>
        <v>0</v>
      </c>
      <c r="T602" s="90">
        <f>IF(ISBLANK(R602),0,IF(ISNUMBER(SEARCH("+",R602)),RIGHT(R602,LEN(R602)-SEARCH("+",R602,1)),RIGHT(R602,LEN(R602)-SEARCH("-",R602,1)+1)))</f>
        <v>0</v>
      </c>
      <c r="U602" s="90">
        <f>IF(ISBLANK(S602),0,IF(ISNUMBER(SEARCH("+",S602)),RIGHT(S602,LEN(S602)-SEARCH("+",S602,1)),RIGHT(S602,LEN(S602)-SEARCH("-",S602,1)+1)))</f>
        <v>0</v>
      </c>
    </row>
    <row r="603" spans="14:21" x14ac:dyDescent="0.2">
      <c r="N603" s="90" t="str">
        <f>IF(ISBLANK(R603),"",COUNTA($R$2:R603))</f>
        <v/>
      </c>
      <c r="O603" s="90" t="str">
        <f>IF(ISBLANK(R603),"",IF(ISNUMBER(SEARCH("+",R603)),LEFT(R603,SEARCH("+",R603,1)-1),LEFT(R603,SEARCH("-",R603,1)-1)))</f>
        <v/>
      </c>
      <c r="P603" s="90">
        <f>IF(VALUE(T603)&gt;0,-20,IF(VALUE(T603)&gt;VALUE(U603),-20,T603))</f>
        <v>0</v>
      </c>
      <c r="Q603" s="90">
        <f>IF(VALUE(U603)&gt;0,-20,IF(VALUE(U603)&gt;VALUE(T603),-20,U603))</f>
        <v>0</v>
      </c>
      <c r="T603" s="90">
        <f>IF(ISBLANK(R603),0,IF(ISNUMBER(SEARCH("+",R603)),RIGHT(R603,LEN(R603)-SEARCH("+",R603,1)),RIGHT(R603,LEN(R603)-SEARCH("-",R603,1)+1)))</f>
        <v>0</v>
      </c>
      <c r="U603" s="90">
        <f>IF(ISBLANK(S603),0,IF(ISNUMBER(SEARCH("+",S603)),RIGHT(S603,LEN(S603)-SEARCH("+",S603,1)),RIGHT(S603,LEN(S603)-SEARCH("-",S603,1)+1)))</f>
        <v>0</v>
      </c>
    </row>
    <row r="604" spans="14:21" x14ac:dyDescent="0.2">
      <c r="N604" s="90" t="str">
        <f>IF(ISBLANK(R604),"",COUNTA($R$2:R604))</f>
        <v/>
      </c>
      <c r="O604" s="90" t="str">
        <f>IF(ISBLANK(R604),"",IF(ISNUMBER(SEARCH("+",R604)),LEFT(R604,SEARCH("+",R604,1)-1),LEFT(R604,SEARCH("-",R604,1)-1)))</f>
        <v/>
      </c>
      <c r="P604" s="90">
        <f>IF(VALUE(T604)&gt;0,-20,IF(VALUE(T604)&gt;VALUE(U604),-20,T604))</f>
        <v>0</v>
      </c>
      <c r="Q604" s="90">
        <f>IF(VALUE(U604)&gt;0,-20,IF(VALUE(U604)&gt;VALUE(T604),-20,U604))</f>
        <v>0</v>
      </c>
      <c r="T604" s="90">
        <f>IF(ISBLANK(R604),0,IF(ISNUMBER(SEARCH("+",R604)),RIGHT(R604,LEN(R604)-SEARCH("+",R604,1)),RIGHT(R604,LEN(R604)-SEARCH("-",R604,1)+1)))</f>
        <v>0</v>
      </c>
      <c r="U604" s="90">
        <f>IF(ISBLANK(S604),0,IF(ISNUMBER(SEARCH("+",S604)),RIGHT(S604,LEN(S604)-SEARCH("+",S604,1)),RIGHT(S604,LEN(S604)-SEARCH("-",S604,1)+1)))</f>
        <v>0</v>
      </c>
    </row>
    <row r="605" spans="14:21" x14ac:dyDescent="0.2">
      <c r="N605" s="90" t="str">
        <f>IF(ISBLANK(R605),"",COUNTA($R$2:R605))</f>
        <v/>
      </c>
      <c r="O605" s="90" t="str">
        <f>IF(ISBLANK(R605),"",IF(ISNUMBER(SEARCH("+",R605)),LEFT(R605,SEARCH("+",R605,1)-1),LEFT(R605,SEARCH("-",R605,1)-1)))</f>
        <v/>
      </c>
      <c r="P605" s="90">
        <f>IF(VALUE(T605)&gt;0,-20,IF(VALUE(T605)&gt;VALUE(U605),-20,T605))</f>
        <v>0</v>
      </c>
      <c r="Q605" s="90">
        <f>IF(VALUE(U605)&gt;0,-20,IF(VALUE(U605)&gt;VALUE(T605),-20,U605))</f>
        <v>0</v>
      </c>
      <c r="T605" s="90">
        <f>IF(ISBLANK(R605),0,IF(ISNUMBER(SEARCH("+",R605)),RIGHT(R605,LEN(R605)-SEARCH("+",R605,1)),RIGHT(R605,LEN(R605)-SEARCH("-",R605,1)+1)))</f>
        <v>0</v>
      </c>
      <c r="U605" s="90">
        <f>IF(ISBLANK(S605),0,IF(ISNUMBER(SEARCH("+",S605)),RIGHT(S605,LEN(S605)-SEARCH("+",S605,1)),RIGHT(S605,LEN(S605)-SEARCH("-",S605,1)+1)))</f>
        <v>0</v>
      </c>
    </row>
    <row r="606" spans="14:21" x14ac:dyDescent="0.2">
      <c r="N606" s="90" t="str">
        <f>IF(ISBLANK(R606),"",COUNTA($R$2:R606))</f>
        <v/>
      </c>
      <c r="O606" s="90" t="str">
        <f>IF(ISBLANK(R606),"",IF(ISNUMBER(SEARCH("+",R606)),LEFT(R606,SEARCH("+",R606,1)-1),LEFT(R606,SEARCH("-",R606,1)-1)))</f>
        <v/>
      </c>
      <c r="P606" s="90">
        <f>IF(VALUE(T606)&gt;0,-20,IF(VALUE(T606)&gt;VALUE(U606),-20,T606))</f>
        <v>0</v>
      </c>
      <c r="Q606" s="90">
        <f>IF(VALUE(U606)&gt;0,-20,IF(VALUE(U606)&gt;VALUE(T606),-20,U606))</f>
        <v>0</v>
      </c>
      <c r="T606" s="90">
        <f>IF(ISBLANK(R606),0,IF(ISNUMBER(SEARCH("+",R606)),RIGHT(R606,LEN(R606)-SEARCH("+",R606,1)),RIGHT(R606,LEN(R606)-SEARCH("-",R606,1)+1)))</f>
        <v>0</v>
      </c>
      <c r="U606" s="90">
        <f>IF(ISBLANK(S606),0,IF(ISNUMBER(SEARCH("+",S606)),RIGHT(S606,LEN(S606)-SEARCH("+",S606,1)),RIGHT(S606,LEN(S606)-SEARCH("-",S606,1)+1)))</f>
        <v>0</v>
      </c>
    </row>
    <row r="607" spans="14:21" x14ac:dyDescent="0.2">
      <c r="N607" s="90" t="str">
        <f>IF(ISBLANK(R607),"",COUNTA($R$2:R607))</f>
        <v/>
      </c>
      <c r="O607" s="90" t="str">
        <f>IF(ISBLANK(R607),"",IF(ISNUMBER(SEARCH("+",R607)),LEFT(R607,SEARCH("+",R607,1)-1),LEFT(R607,SEARCH("-",R607,1)-1)))</f>
        <v/>
      </c>
      <c r="P607" s="90">
        <f>IF(VALUE(T607)&gt;0,-20,IF(VALUE(T607)&gt;VALUE(U607),-20,T607))</f>
        <v>0</v>
      </c>
      <c r="Q607" s="90">
        <f>IF(VALUE(U607)&gt;0,-20,IF(VALUE(U607)&gt;VALUE(T607),-20,U607))</f>
        <v>0</v>
      </c>
      <c r="T607" s="90">
        <f>IF(ISBLANK(R607),0,IF(ISNUMBER(SEARCH("+",R607)),RIGHT(R607,LEN(R607)-SEARCH("+",R607,1)),RIGHT(R607,LEN(R607)-SEARCH("-",R607,1)+1)))</f>
        <v>0</v>
      </c>
      <c r="U607" s="90">
        <f>IF(ISBLANK(S607),0,IF(ISNUMBER(SEARCH("+",S607)),RIGHT(S607,LEN(S607)-SEARCH("+",S607,1)),RIGHT(S607,LEN(S607)-SEARCH("-",S607,1)+1)))</f>
        <v>0</v>
      </c>
    </row>
    <row r="608" spans="14:21" x14ac:dyDescent="0.2">
      <c r="N608" s="90" t="str">
        <f>IF(ISBLANK(R608),"",COUNTA($R$2:R608))</f>
        <v/>
      </c>
      <c r="O608" s="90" t="str">
        <f>IF(ISBLANK(R608),"",IF(ISNUMBER(SEARCH("+",R608)),LEFT(R608,SEARCH("+",R608,1)-1),LEFT(R608,SEARCH("-",R608,1)-1)))</f>
        <v/>
      </c>
      <c r="P608" s="90">
        <f>IF(VALUE(T608)&gt;0,-20,IF(VALUE(T608)&gt;VALUE(U608),-20,T608))</f>
        <v>0</v>
      </c>
      <c r="Q608" s="90">
        <f>IF(VALUE(U608)&gt;0,-20,IF(VALUE(U608)&gt;VALUE(T608),-20,U608))</f>
        <v>0</v>
      </c>
      <c r="T608" s="90">
        <f>IF(ISBLANK(R608),0,IF(ISNUMBER(SEARCH("+",R608)),RIGHT(R608,LEN(R608)-SEARCH("+",R608,1)),RIGHT(R608,LEN(R608)-SEARCH("-",R608,1)+1)))</f>
        <v>0</v>
      </c>
      <c r="U608" s="90">
        <f>IF(ISBLANK(S608),0,IF(ISNUMBER(SEARCH("+",S608)),RIGHT(S608,LEN(S608)-SEARCH("+",S608,1)),RIGHT(S608,LEN(S608)-SEARCH("-",S608,1)+1)))</f>
        <v>0</v>
      </c>
    </row>
    <row r="609" spans="14:21" x14ac:dyDescent="0.2">
      <c r="N609" s="90" t="str">
        <f>IF(ISBLANK(R609),"",COUNTA($R$2:R609))</f>
        <v/>
      </c>
      <c r="O609" s="90" t="str">
        <f>IF(ISBLANK(R609),"",IF(ISNUMBER(SEARCH("+",R609)),LEFT(R609,SEARCH("+",R609,1)-1),LEFT(R609,SEARCH("-",R609,1)-1)))</f>
        <v/>
      </c>
      <c r="P609" s="90">
        <f>IF(VALUE(T609)&gt;0,-20,IF(VALUE(T609)&gt;VALUE(U609),-20,T609))</f>
        <v>0</v>
      </c>
      <c r="Q609" s="90">
        <f>IF(VALUE(U609)&gt;0,-20,IF(VALUE(U609)&gt;VALUE(T609),-20,U609))</f>
        <v>0</v>
      </c>
      <c r="T609" s="90">
        <f>IF(ISBLANK(R609),0,IF(ISNUMBER(SEARCH("+",R609)),RIGHT(R609,LEN(R609)-SEARCH("+",R609,1)),RIGHT(R609,LEN(R609)-SEARCH("-",R609,1)+1)))</f>
        <v>0</v>
      </c>
      <c r="U609" s="90">
        <f>IF(ISBLANK(S609),0,IF(ISNUMBER(SEARCH("+",S609)),RIGHT(S609,LEN(S609)-SEARCH("+",S609,1)),RIGHT(S609,LEN(S609)-SEARCH("-",S609,1)+1)))</f>
        <v>0</v>
      </c>
    </row>
    <row r="610" spans="14:21" x14ac:dyDescent="0.2">
      <c r="N610" s="90" t="str">
        <f>IF(ISBLANK(R610),"",COUNTA($R$2:R610))</f>
        <v/>
      </c>
      <c r="O610" s="90" t="str">
        <f>IF(ISBLANK(R610),"",IF(ISNUMBER(SEARCH("+",R610)),LEFT(R610,SEARCH("+",R610,1)-1),LEFT(R610,SEARCH("-",R610,1)-1)))</f>
        <v/>
      </c>
      <c r="P610" s="90">
        <f>IF(VALUE(T610)&gt;0,-20,IF(VALUE(T610)&gt;VALUE(U610),-20,T610))</f>
        <v>0</v>
      </c>
      <c r="Q610" s="90">
        <f>IF(VALUE(U610)&gt;0,-20,IF(VALUE(U610)&gt;VALUE(T610),-20,U610))</f>
        <v>0</v>
      </c>
      <c r="T610" s="90">
        <f>IF(ISBLANK(R610),0,IF(ISNUMBER(SEARCH("+",R610)),RIGHT(R610,LEN(R610)-SEARCH("+",R610,1)),RIGHT(R610,LEN(R610)-SEARCH("-",R610,1)+1)))</f>
        <v>0</v>
      </c>
      <c r="U610" s="90">
        <f>IF(ISBLANK(S610),0,IF(ISNUMBER(SEARCH("+",S610)),RIGHT(S610,LEN(S610)-SEARCH("+",S610,1)),RIGHT(S610,LEN(S610)-SEARCH("-",S610,1)+1)))</f>
        <v>0</v>
      </c>
    </row>
    <row r="611" spans="14:21" x14ac:dyDescent="0.2">
      <c r="N611" s="90" t="str">
        <f>IF(ISBLANK(R611),"",COUNTA($R$2:R611))</f>
        <v/>
      </c>
      <c r="O611" s="90" t="str">
        <f>IF(ISBLANK(R611),"",IF(ISNUMBER(SEARCH("+",R611)),LEFT(R611,SEARCH("+",R611,1)-1),LEFT(R611,SEARCH("-",R611,1)-1)))</f>
        <v/>
      </c>
      <c r="P611" s="90">
        <f>IF(VALUE(T611)&gt;0,-20,IF(VALUE(T611)&gt;VALUE(U611),-20,T611))</f>
        <v>0</v>
      </c>
      <c r="Q611" s="90">
        <f>IF(VALUE(U611)&gt;0,-20,IF(VALUE(U611)&gt;VALUE(T611),-20,U611))</f>
        <v>0</v>
      </c>
      <c r="T611" s="90">
        <f>IF(ISBLANK(R611),0,IF(ISNUMBER(SEARCH("+",R611)),RIGHT(R611,LEN(R611)-SEARCH("+",R611,1)),RIGHT(R611,LEN(R611)-SEARCH("-",R611,1)+1)))</f>
        <v>0</v>
      </c>
      <c r="U611" s="90">
        <f>IF(ISBLANK(S611),0,IF(ISNUMBER(SEARCH("+",S611)),RIGHT(S611,LEN(S611)-SEARCH("+",S611,1)),RIGHT(S611,LEN(S611)-SEARCH("-",S611,1)+1)))</f>
        <v>0</v>
      </c>
    </row>
    <row r="612" spans="14:21" x14ac:dyDescent="0.2">
      <c r="N612" s="90" t="str">
        <f>IF(ISBLANK(R612),"",COUNTA($R$2:R612))</f>
        <v/>
      </c>
      <c r="O612" s="90" t="str">
        <f>IF(ISBLANK(R612),"",IF(ISNUMBER(SEARCH("+",R612)),LEFT(R612,SEARCH("+",R612,1)-1),LEFT(R612,SEARCH("-",R612,1)-1)))</f>
        <v/>
      </c>
      <c r="P612" s="90">
        <f>IF(VALUE(T612)&gt;0,-20,IF(VALUE(T612)&gt;VALUE(U612),-20,T612))</f>
        <v>0</v>
      </c>
      <c r="Q612" s="90">
        <f>IF(VALUE(U612)&gt;0,-20,IF(VALUE(U612)&gt;VALUE(T612),-20,U612))</f>
        <v>0</v>
      </c>
      <c r="T612" s="90">
        <f>IF(ISBLANK(R612),0,IF(ISNUMBER(SEARCH("+",R612)),RIGHT(R612,LEN(R612)-SEARCH("+",R612,1)),RIGHT(R612,LEN(R612)-SEARCH("-",R612,1)+1)))</f>
        <v>0</v>
      </c>
      <c r="U612" s="90">
        <f>IF(ISBLANK(S612),0,IF(ISNUMBER(SEARCH("+",S612)),RIGHT(S612,LEN(S612)-SEARCH("+",S612,1)),RIGHT(S612,LEN(S612)-SEARCH("-",S612,1)+1)))</f>
        <v>0</v>
      </c>
    </row>
    <row r="613" spans="14:21" x14ac:dyDescent="0.2">
      <c r="N613" s="90" t="str">
        <f>IF(ISBLANK(R613),"",COUNTA($R$2:R613))</f>
        <v/>
      </c>
      <c r="O613" s="90" t="str">
        <f>IF(ISBLANK(R613),"",IF(ISNUMBER(SEARCH("+",R613)),LEFT(R613,SEARCH("+",R613,1)-1),LEFT(R613,SEARCH("-",R613,1)-1)))</f>
        <v/>
      </c>
      <c r="P613" s="90">
        <f>IF(VALUE(T613)&gt;0,-20,IF(VALUE(T613)&gt;VALUE(U613),-20,T613))</f>
        <v>0</v>
      </c>
      <c r="Q613" s="90">
        <f>IF(VALUE(U613)&gt;0,-20,IF(VALUE(U613)&gt;VALUE(T613),-20,U613))</f>
        <v>0</v>
      </c>
      <c r="T613" s="90">
        <f>IF(ISBLANK(R613),0,IF(ISNUMBER(SEARCH("+",R613)),RIGHT(R613,LEN(R613)-SEARCH("+",R613,1)),RIGHT(R613,LEN(R613)-SEARCH("-",R613,1)+1)))</f>
        <v>0</v>
      </c>
      <c r="U613" s="90">
        <f>IF(ISBLANK(S613),0,IF(ISNUMBER(SEARCH("+",S613)),RIGHT(S613,LEN(S613)-SEARCH("+",S613,1)),RIGHT(S613,LEN(S613)-SEARCH("-",S613,1)+1)))</f>
        <v>0</v>
      </c>
    </row>
    <row r="614" spans="14:21" x14ac:dyDescent="0.2">
      <c r="N614" s="90" t="str">
        <f>IF(ISBLANK(R614),"",COUNTA($R$2:R614))</f>
        <v/>
      </c>
      <c r="O614" s="90" t="str">
        <f>IF(ISBLANK(R614),"",IF(ISNUMBER(SEARCH("+",R614)),LEFT(R614,SEARCH("+",R614,1)-1),LEFT(R614,SEARCH("-",R614,1)-1)))</f>
        <v/>
      </c>
      <c r="P614" s="90">
        <f>IF(VALUE(T614)&gt;0,-20,IF(VALUE(T614)&gt;VALUE(U614),-20,T614))</f>
        <v>0</v>
      </c>
      <c r="Q614" s="90">
        <f>IF(VALUE(U614)&gt;0,-20,IF(VALUE(U614)&gt;VALUE(T614),-20,U614))</f>
        <v>0</v>
      </c>
      <c r="T614" s="90">
        <f>IF(ISBLANK(R614),0,IF(ISNUMBER(SEARCH("+",R614)),RIGHT(R614,LEN(R614)-SEARCH("+",R614,1)),RIGHT(R614,LEN(R614)-SEARCH("-",R614,1)+1)))</f>
        <v>0</v>
      </c>
      <c r="U614" s="90">
        <f>IF(ISBLANK(S614),0,IF(ISNUMBER(SEARCH("+",S614)),RIGHT(S614,LEN(S614)-SEARCH("+",S614,1)),RIGHT(S614,LEN(S614)-SEARCH("-",S614,1)+1)))</f>
        <v>0</v>
      </c>
    </row>
    <row r="615" spans="14:21" x14ac:dyDescent="0.2">
      <c r="N615" s="90" t="str">
        <f>IF(ISBLANK(R615),"",COUNTA($R$2:R615))</f>
        <v/>
      </c>
      <c r="O615" s="90" t="str">
        <f>IF(ISBLANK(R615),"",IF(ISNUMBER(SEARCH("+",R615)),LEFT(R615,SEARCH("+",R615,1)-1),LEFT(R615,SEARCH("-",R615,1)-1)))</f>
        <v/>
      </c>
      <c r="P615" s="90">
        <f>IF(VALUE(T615)&gt;0,-20,IF(VALUE(T615)&gt;VALUE(U615),-20,T615))</f>
        <v>0</v>
      </c>
      <c r="Q615" s="90">
        <f>IF(VALUE(U615)&gt;0,-20,IF(VALUE(U615)&gt;VALUE(T615),-20,U615))</f>
        <v>0</v>
      </c>
      <c r="T615" s="90">
        <f>IF(ISBLANK(R615),0,IF(ISNUMBER(SEARCH("+",R615)),RIGHT(R615,LEN(R615)-SEARCH("+",R615,1)),RIGHT(R615,LEN(R615)-SEARCH("-",R615,1)+1)))</f>
        <v>0</v>
      </c>
      <c r="U615" s="90">
        <f>IF(ISBLANK(S615),0,IF(ISNUMBER(SEARCH("+",S615)),RIGHT(S615,LEN(S615)-SEARCH("+",S615,1)),RIGHT(S615,LEN(S615)-SEARCH("-",S615,1)+1)))</f>
        <v>0</v>
      </c>
    </row>
    <row r="616" spans="14:21" x14ac:dyDescent="0.2">
      <c r="N616" s="90" t="str">
        <f>IF(ISBLANK(R616),"",COUNTA($R$2:R616))</f>
        <v/>
      </c>
      <c r="O616" s="90" t="str">
        <f>IF(ISBLANK(R616),"",IF(ISNUMBER(SEARCH("+",R616)),LEFT(R616,SEARCH("+",R616,1)-1),LEFT(R616,SEARCH("-",R616,1)-1)))</f>
        <v/>
      </c>
      <c r="P616" s="90">
        <f>IF(VALUE(T616)&gt;0,-20,IF(VALUE(T616)&gt;VALUE(U616),-20,T616))</f>
        <v>0</v>
      </c>
      <c r="Q616" s="90">
        <f>IF(VALUE(U616)&gt;0,-20,IF(VALUE(U616)&gt;VALUE(T616),-20,U616))</f>
        <v>0</v>
      </c>
      <c r="T616" s="90">
        <f>IF(ISBLANK(R616),0,IF(ISNUMBER(SEARCH("+",R616)),RIGHT(R616,LEN(R616)-SEARCH("+",R616,1)),RIGHT(R616,LEN(R616)-SEARCH("-",R616,1)+1)))</f>
        <v>0</v>
      </c>
      <c r="U616" s="90">
        <f>IF(ISBLANK(S616),0,IF(ISNUMBER(SEARCH("+",S616)),RIGHT(S616,LEN(S616)-SEARCH("+",S616,1)),RIGHT(S616,LEN(S616)-SEARCH("-",S616,1)+1)))</f>
        <v>0</v>
      </c>
    </row>
    <row r="617" spans="14:21" x14ac:dyDescent="0.2">
      <c r="N617" s="90" t="str">
        <f>IF(ISBLANK(R617),"",COUNTA($R$2:R617))</f>
        <v/>
      </c>
      <c r="O617" s="90" t="str">
        <f>IF(ISBLANK(R617),"",IF(ISNUMBER(SEARCH("+",R617)),LEFT(R617,SEARCH("+",R617,1)-1),LEFT(R617,SEARCH("-",R617,1)-1)))</f>
        <v/>
      </c>
      <c r="P617" s="90">
        <f>IF(VALUE(T617)&gt;0,-20,IF(VALUE(T617)&gt;VALUE(U617),-20,T617))</f>
        <v>0</v>
      </c>
      <c r="Q617" s="90">
        <f>IF(VALUE(U617)&gt;0,-20,IF(VALUE(U617)&gt;VALUE(T617),-20,U617))</f>
        <v>0</v>
      </c>
      <c r="T617" s="90">
        <f>IF(ISBLANK(R617),0,IF(ISNUMBER(SEARCH("+",R617)),RIGHT(R617,LEN(R617)-SEARCH("+",R617,1)),RIGHT(R617,LEN(R617)-SEARCH("-",R617,1)+1)))</f>
        <v>0</v>
      </c>
      <c r="U617" s="90">
        <f>IF(ISBLANK(S617),0,IF(ISNUMBER(SEARCH("+",S617)),RIGHT(S617,LEN(S617)-SEARCH("+",S617,1)),RIGHT(S617,LEN(S617)-SEARCH("-",S617,1)+1)))</f>
        <v>0</v>
      </c>
    </row>
    <row r="618" spans="14:21" x14ac:dyDescent="0.2">
      <c r="N618" s="90" t="str">
        <f>IF(ISBLANK(R618),"",COUNTA($R$2:R618))</f>
        <v/>
      </c>
      <c r="O618" s="90" t="str">
        <f>IF(ISBLANK(R618),"",IF(ISNUMBER(SEARCH("+",R618)),LEFT(R618,SEARCH("+",R618,1)-1),LEFT(R618,SEARCH("-",R618,1)-1)))</f>
        <v/>
      </c>
      <c r="P618" s="90">
        <f>IF(VALUE(T618)&gt;0,-20,IF(VALUE(T618)&gt;VALUE(U618),-20,T618))</f>
        <v>0</v>
      </c>
      <c r="Q618" s="90">
        <f>IF(VALUE(U618)&gt;0,-20,IF(VALUE(U618)&gt;VALUE(T618),-20,U618))</f>
        <v>0</v>
      </c>
      <c r="T618" s="90">
        <f>IF(ISBLANK(R618),0,IF(ISNUMBER(SEARCH("+",R618)),RIGHT(R618,LEN(R618)-SEARCH("+",R618,1)),RIGHT(R618,LEN(R618)-SEARCH("-",R618,1)+1)))</f>
        <v>0</v>
      </c>
      <c r="U618" s="90">
        <f>IF(ISBLANK(S618),0,IF(ISNUMBER(SEARCH("+",S618)),RIGHT(S618,LEN(S618)-SEARCH("+",S618,1)),RIGHT(S618,LEN(S618)-SEARCH("-",S618,1)+1)))</f>
        <v>0</v>
      </c>
    </row>
    <row r="619" spans="14:21" x14ac:dyDescent="0.2">
      <c r="N619" s="90" t="str">
        <f>IF(ISBLANK(R619),"",COUNTA($R$2:R619))</f>
        <v/>
      </c>
      <c r="O619" s="90" t="str">
        <f>IF(ISBLANK(R619),"",IF(ISNUMBER(SEARCH("+",R619)),LEFT(R619,SEARCH("+",R619,1)-1),LEFT(R619,SEARCH("-",R619,1)-1)))</f>
        <v/>
      </c>
      <c r="P619" s="90">
        <f>IF(VALUE(T619)&gt;0,-20,IF(VALUE(T619)&gt;VALUE(U619),-20,T619))</f>
        <v>0</v>
      </c>
      <c r="Q619" s="90">
        <f>IF(VALUE(U619)&gt;0,-20,IF(VALUE(U619)&gt;VALUE(T619),-20,U619))</f>
        <v>0</v>
      </c>
      <c r="T619" s="90">
        <f>IF(ISBLANK(R619),0,IF(ISNUMBER(SEARCH("+",R619)),RIGHT(R619,LEN(R619)-SEARCH("+",R619,1)),RIGHT(R619,LEN(R619)-SEARCH("-",R619,1)+1)))</f>
        <v>0</v>
      </c>
      <c r="U619" s="90">
        <f>IF(ISBLANK(S619),0,IF(ISNUMBER(SEARCH("+",S619)),RIGHT(S619,LEN(S619)-SEARCH("+",S619,1)),RIGHT(S619,LEN(S619)-SEARCH("-",S619,1)+1)))</f>
        <v>0</v>
      </c>
    </row>
    <row r="620" spans="14:21" x14ac:dyDescent="0.2">
      <c r="N620" s="90" t="str">
        <f>IF(ISBLANK(R620),"",COUNTA($R$2:R620))</f>
        <v/>
      </c>
      <c r="O620" s="90" t="str">
        <f>IF(ISBLANK(R620),"",IF(ISNUMBER(SEARCH("+",R620)),LEFT(R620,SEARCH("+",R620,1)-1),LEFT(R620,SEARCH("-",R620,1)-1)))</f>
        <v/>
      </c>
      <c r="P620" s="90">
        <f>IF(VALUE(T620)&gt;0,-20,IF(VALUE(T620)&gt;VALUE(U620),-20,T620))</f>
        <v>0</v>
      </c>
      <c r="Q620" s="90">
        <f>IF(VALUE(U620)&gt;0,-20,IF(VALUE(U620)&gt;VALUE(T620),-20,U620))</f>
        <v>0</v>
      </c>
      <c r="T620" s="90">
        <f>IF(ISBLANK(R620),0,IF(ISNUMBER(SEARCH("+",R620)),RIGHT(R620,LEN(R620)-SEARCH("+",R620,1)),RIGHT(R620,LEN(R620)-SEARCH("-",R620,1)+1)))</f>
        <v>0</v>
      </c>
      <c r="U620" s="90">
        <f>IF(ISBLANK(S620),0,IF(ISNUMBER(SEARCH("+",S620)),RIGHT(S620,LEN(S620)-SEARCH("+",S620,1)),RIGHT(S620,LEN(S620)-SEARCH("-",S620,1)+1)))</f>
        <v>0</v>
      </c>
    </row>
    <row r="621" spans="14:21" x14ac:dyDescent="0.2">
      <c r="N621" s="90" t="str">
        <f>IF(ISBLANK(R621),"",COUNTA($R$2:R621))</f>
        <v/>
      </c>
      <c r="O621" s="90" t="str">
        <f>IF(ISBLANK(R621),"",IF(ISNUMBER(SEARCH("+",R621)),LEFT(R621,SEARCH("+",R621,1)-1),LEFT(R621,SEARCH("-",R621,1)-1)))</f>
        <v/>
      </c>
      <c r="P621" s="90">
        <f>IF(VALUE(T621)&gt;0,-20,IF(VALUE(T621)&gt;VALUE(U621),-20,T621))</f>
        <v>0</v>
      </c>
      <c r="Q621" s="90">
        <f>IF(VALUE(U621)&gt;0,-20,IF(VALUE(U621)&gt;VALUE(T621),-20,U621))</f>
        <v>0</v>
      </c>
      <c r="T621" s="90">
        <f>IF(ISBLANK(R621),0,IF(ISNUMBER(SEARCH("+",R621)),RIGHT(R621,LEN(R621)-SEARCH("+",R621,1)),RIGHT(R621,LEN(R621)-SEARCH("-",R621,1)+1)))</f>
        <v>0</v>
      </c>
      <c r="U621" s="90">
        <f>IF(ISBLANK(S621),0,IF(ISNUMBER(SEARCH("+",S621)),RIGHT(S621,LEN(S621)-SEARCH("+",S621,1)),RIGHT(S621,LEN(S621)-SEARCH("-",S621,1)+1)))</f>
        <v>0</v>
      </c>
    </row>
    <row r="622" spans="14:21" x14ac:dyDescent="0.2">
      <c r="N622" s="90" t="str">
        <f>IF(ISBLANK(R622),"",COUNTA($R$2:R622))</f>
        <v/>
      </c>
      <c r="O622" s="90" t="str">
        <f>IF(ISBLANK(R622),"",IF(ISNUMBER(SEARCH("+",R622)),LEFT(R622,SEARCH("+",R622,1)-1),LEFT(R622,SEARCH("-",R622,1)-1)))</f>
        <v/>
      </c>
      <c r="P622" s="90">
        <f>IF(VALUE(T622)&gt;0,-20,IF(VALUE(T622)&gt;VALUE(U622),-20,T622))</f>
        <v>0</v>
      </c>
      <c r="Q622" s="90">
        <f>IF(VALUE(U622)&gt;0,-20,IF(VALUE(U622)&gt;VALUE(T622),-20,U622))</f>
        <v>0</v>
      </c>
      <c r="T622" s="90">
        <f>IF(ISBLANK(R622),0,IF(ISNUMBER(SEARCH("+",R622)),RIGHT(R622,LEN(R622)-SEARCH("+",R622,1)),RIGHT(R622,LEN(R622)-SEARCH("-",R622,1)+1)))</f>
        <v>0</v>
      </c>
      <c r="U622" s="90">
        <f>IF(ISBLANK(S622),0,IF(ISNUMBER(SEARCH("+",S622)),RIGHT(S622,LEN(S622)-SEARCH("+",S622,1)),RIGHT(S622,LEN(S622)-SEARCH("-",S622,1)+1)))</f>
        <v>0</v>
      </c>
    </row>
    <row r="623" spans="14:21" x14ac:dyDescent="0.2">
      <c r="N623" s="90" t="str">
        <f>IF(ISBLANK(R623),"",COUNTA($R$2:R623))</f>
        <v/>
      </c>
      <c r="O623" s="90" t="str">
        <f>IF(ISBLANK(R623),"",IF(ISNUMBER(SEARCH("+",R623)),LEFT(R623,SEARCH("+",R623,1)-1),LEFT(R623,SEARCH("-",R623,1)-1)))</f>
        <v/>
      </c>
      <c r="P623" s="90">
        <f>IF(VALUE(T623)&gt;0,-20,IF(VALUE(T623)&gt;VALUE(U623),-20,T623))</f>
        <v>0</v>
      </c>
      <c r="Q623" s="90">
        <f>IF(VALUE(U623)&gt;0,-20,IF(VALUE(U623)&gt;VALUE(T623),-20,U623))</f>
        <v>0</v>
      </c>
      <c r="T623" s="90">
        <f>IF(ISBLANK(R623),0,IF(ISNUMBER(SEARCH("+",R623)),RIGHT(R623,LEN(R623)-SEARCH("+",R623,1)),RIGHT(R623,LEN(R623)-SEARCH("-",R623,1)+1)))</f>
        <v>0</v>
      </c>
      <c r="U623" s="90">
        <f>IF(ISBLANK(S623),0,IF(ISNUMBER(SEARCH("+",S623)),RIGHT(S623,LEN(S623)-SEARCH("+",S623,1)),RIGHT(S623,LEN(S623)-SEARCH("-",S623,1)+1)))</f>
        <v>0</v>
      </c>
    </row>
    <row r="624" spans="14:21" x14ac:dyDescent="0.2">
      <c r="N624" s="90" t="str">
        <f>IF(ISBLANK(R624),"",COUNTA($R$2:R624))</f>
        <v/>
      </c>
      <c r="O624" s="90" t="str">
        <f>IF(ISBLANK(R624),"",IF(ISNUMBER(SEARCH("+",R624)),LEFT(R624,SEARCH("+",R624,1)-1),LEFT(R624,SEARCH("-",R624,1)-1)))</f>
        <v/>
      </c>
      <c r="P624" s="90">
        <f>IF(VALUE(T624)&gt;0,-20,IF(VALUE(T624)&gt;VALUE(U624),-20,T624))</f>
        <v>0</v>
      </c>
      <c r="Q624" s="90">
        <f>IF(VALUE(U624)&gt;0,-20,IF(VALUE(U624)&gt;VALUE(T624),-20,U624))</f>
        <v>0</v>
      </c>
      <c r="T624" s="90">
        <f>IF(ISBLANK(R624),0,IF(ISNUMBER(SEARCH("+",R624)),RIGHT(R624,LEN(R624)-SEARCH("+",R624,1)),RIGHT(R624,LEN(R624)-SEARCH("-",R624,1)+1)))</f>
        <v>0</v>
      </c>
      <c r="U624" s="90">
        <f>IF(ISBLANK(S624),0,IF(ISNUMBER(SEARCH("+",S624)),RIGHT(S624,LEN(S624)-SEARCH("+",S624,1)),RIGHT(S624,LEN(S624)-SEARCH("-",S624,1)+1)))</f>
        <v>0</v>
      </c>
    </row>
    <row r="625" spans="14:21" x14ac:dyDescent="0.2">
      <c r="N625" s="90" t="str">
        <f>IF(ISBLANK(R625),"",COUNTA($R$2:R625))</f>
        <v/>
      </c>
      <c r="O625" s="90" t="str">
        <f>IF(ISBLANK(R625),"",IF(ISNUMBER(SEARCH("+",R625)),LEFT(R625,SEARCH("+",R625,1)-1),LEFT(R625,SEARCH("-",R625,1)-1)))</f>
        <v/>
      </c>
      <c r="P625" s="90">
        <f>IF(VALUE(T625)&gt;0,-20,IF(VALUE(T625)&gt;VALUE(U625),-20,T625))</f>
        <v>0</v>
      </c>
      <c r="Q625" s="90">
        <f>IF(VALUE(U625)&gt;0,-20,IF(VALUE(U625)&gt;VALUE(T625),-20,U625))</f>
        <v>0</v>
      </c>
      <c r="T625" s="90">
        <f>IF(ISBLANK(R625),0,IF(ISNUMBER(SEARCH("+",R625)),RIGHT(R625,LEN(R625)-SEARCH("+",R625,1)),RIGHT(R625,LEN(R625)-SEARCH("-",R625,1)+1)))</f>
        <v>0</v>
      </c>
      <c r="U625" s="90">
        <f>IF(ISBLANK(S625),0,IF(ISNUMBER(SEARCH("+",S625)),RIGHT(S625,LEN(S625)-SEARCH("+",S625,1)),RIGHT(S625,LEN(S625)-SEARCH("-",S625,1)+1)))</f>
        <v>0</v>
      </c>
    </row>
    <row r="626" spans="14:21" x14ac:dyDescent="0.2">
      <c r="N626" s="90" t="str">
        <f>IF(ISBLANK(R626),"",COUNTA($R$2:R626))</f>
        <v/>
      </c>
      <c r="O626" s="90" t="str">
        <f>IF(ISBLANK(R626),"",IF(ISNUMBER(SEARCH("+",R626)),LEFT(R626,SEARCH("+",R626,1)-1),LEFT(R626,SEARCH("-",R626,1)-1)))</f>
        <v/>
      </c>
      <c r="P626" s="90">
        <f>IF(VALUE(T626)&gt;0,-20,IF(VALUE(T626)&gt;VALUE(U626),-20,T626))</f>
        <v>0</v>
      </c>
      <c r="Q626" s="90">
        <f>IF(VALUE(U626)&gt;0,-20,IF(VALUE(U626)&gt;VALUE(T626),-20,U626))</f>
        <v>0</v>
      </c>
      <c r="T626" s="90">
        <f>IF(ISBLANK(R626),0,IF(ISNUMBER(SEARCH("+",R626)),RIGHT(R626,LEN(R626)-SEARCH("+",R626,1)),RIGHT(R626,LEN(R626)-SEARCH("-",R626,1)+1)))</f>
        <v>0</v>
      </c>
      <c r="U626" s="90">
        <f>IF(ISBLANK(S626),0,IF(ISNUMBER(SEARCH("+",S626)),RIGHT(S626,LEN(S626)-SEARCH("+",S626,1)),RIGHT(S626,LEN(S626)-SEARCH("-",S626,1)+1)))</f>
        <v>0</v>
      </c>
    </row>
    <row r="627" spans="14:21" x14ac:dyDescent="0.2">
      <c r="N627" s="90" t="str">
        <f>IF(ISBLANK(R627),"",COUNTA($R$2:R627))</f>
        <v/>
      </c>
      <c r="O627" s="90" t="str">
        <f>IF(ISBLANK(R627),"",IF(ISNUMBER(SEARCH("+",R627)),LEFT(R627,SEARCH("+",R627,1)-1),LEFT(R627,SEARCH("-",R627,1)-1)))</f>
        <v/>
      </c>
      <c r="P627" s="90">
        <f>IF(VALUE(T627)&gt;0,-20,IF(VALUE(T627)&gt;VALUE(U627),-20,T627))</f>
        <v>0</v>
      </c>
      <c r="Q627" s="90">
        <f>IF(VALUE(U627)&gt;0,-20,IF(VALUE(U627)&gt;VALUE(T627),-20,U627))</f>
        <v>0</v>
      </c>
      <c r="T627" s="90">
        <f>IF(ISBLANK(R627),0,IF(ISNUMBER(SEARCH("+",R627)),RIGHT(R627,LEN(R627)-SEARCH("+",R627,1)),RIGHT(R627,LEN(R627)-SEARCH("-",R627,1)+1)))</f>
        <v>0</v>
      </c>
      <c r="U627" s="90">
        <f>IF(ISBLANK(S627),0,IF(ISNUMBER(SEARCH("+",S627)),RIGHT(S627,LEN(S627)-SEARCH("+",S627,1)),RIGHT(S627,LEN(S627)-SEARCH("-",S627,1)+1)))</f>
        <v>0</v>
      </c>
    </row>
    <row r="628" spans="14:21" x14ac:dyDescent="0.2">
      <c r="N628" s="90" t="str">
        <f>IF(ISBLANK(R628),"",COUNTA($R$2:R628))</f>
        <v/>
      </c>
      <c r="O628" s="90" t="str">
        <f>IF(ISBLANK(R628),"",IF(ISNUMBER(SEARCH("+",R628)),LEFT(R628,SEARCH("+",R628,1)-1),LEFT(R628,SEARCH("-",R628,1)-1)))</f>
        <v/>
      </c>
      <c r="P628" s="90">
        <f>IF(VALUE(T628)&gt;0,-20,IF(VALUE(T628)&gt;VALUE(U628),-20,T628))</f>
        <v>0</v>
      </c>
      <c r="Q628" s="90">
        <f>IF(VALUE(U628)&gt;0,-20,IF(VALUE(U628)&gt;VALUE(T628),-20,U628))</f>
        <v>0</v>
      </c>
      <c r="T628" s="90">
        <f>IF(ISBLANK(R628),0,IF(ISNUMBER(SEARCH("+",R628)),RIGHT(R628,LEN(R628)-SEARCH("+",R628,1)),RIGHT(R628,LEN(R628)-SEARCH("-",R628,1)+1)))</f>
        <v>0</v>
      </c>
      <c r="U628" s="90">
        <f>IF(ISBLANK(S628),0,IF(ISNUMBER(SEARCH("+",S628)),RIGHT(S628,LEN(S628)-SEARCH("+",S628,1)),RIGHT(S628,LEN(S628)-SEARCH("-",S628,1)+1)))</f>
        <v>0</v>
      </c>
    </row>
    <row r="629" spans="14:21" x14ac:dyDescent="0.2">
      <c r="N629" s="90" t="str">
        <f>IF(ISBLANK(R629),"",COUNTA($R$2:R629))</f>
        <v/>
      </c>
      <c r="O629" s="90" t="str">
        <f>IF(ISBLANK(R629),"",IF(ISNUMBER(SEARCH("+",R629)),LEFT(R629,SEARCH("+",R629,1)-1),LEFT(R629,SEARCH("-",R629,1)-1)))</f>
        <v/>
      </c>
      <c r="P629" s="90">
        <f>IF(VALUE(T629)&gt;0,-20,IF(VALUE(T629)&gt;VALUE(U629),-20,T629))</f>
        <v>0</v>
      </c>
      <c r="Q629" s="90">
        <f>IF(VALUE(U629)&gt;0,-20,IF(VALUE(U629)&gt;VALUE(T629),-20,U629))</f>
        <v>0</v>
      </c>
      <c r="T629" s="90">
        <f>IF(ISBLANK(R629),0,IF(ISNUMBER(SEARCH("+",R629)),RIGHT(R629,LEN(R629)-SEARCH("+",R629,1)),RIGHT(R629,LEN(R629)-SEARCH("-",R629,1)+1)))</f>
        <v>0</v>
      </c>
      <c r="U629" s="90">
        <f>IF(ISBLANK(S629),0,IF(ISNUMBER(SEARCH("+",S629)),RIGHT(S629,LEN(S629)-SEARCH("+",S629,1)),RIGHT(S629,LEN(S629)-SEARCH("-",S629,1)+1)))</f>
        <v>0</v>
      </c>
    </row>
    <row r="630" spans="14:21" x14ac:dyDescent="0.2">
      <c r="N630" s="90" t="str">
        <f>IF(ISBLANK(R630),"",COUNTA($R$2:R630))</f>
        <v/>
      </c>
      <c r="O630" s="90" t="str">
        <f>IF(ISBLANK(R630),"",IF(ISNUMBER(SEARCH("+",R630)),LEFT(R630,SEARCH("+",R630,1)-1),LEFT(R630,SEARCH("-",R630,1)-1)))</f>
        <v/>
      </c>
      <c r="P630" s="90">
        <f>IF(VALUE(T630)&gt;0,-20,IF(VALUE(T630)&gt;VALUE(U630),-20,T630))</f>
        <v>0</v>
      </c>
      <c r="Q630" s="90">
        <f>IF(VALUE(U630)&gt;0,-20,IF(VALUE(U630)&gt;VALUE(T630),-20,U630))</f>
        <v>0</v>
      </c>
      <c r="T630" s="90">
        <f>IF(ISBLANK(R630),0,IF(ISNUMBER(SEARCH("+",R630)),RIGHT(R630,LEN(R630)-SEARCH("+",R630,1)),RIGHT(R630,LEN(R630)-SEARCH("-",R630,1)+1)))</f>
        <v>0</v>
      </c>
      <c r="U630" s="90">
        <f>IF(ISBLANK(S630),0,IF(ISNUMBER(SEARCH("+",S630)),RIGHT(S630,LEN(S630)-SEARCH("+",S630,1)),RIGHT(S630,LEN(S630)-SEARCH("-",S630,1)+1)))</f>
        <v>0</v>
      </c>
    </row>
    <row r="631" spans="14:21" x14ac:dyDescent="0.2">
      <c r="N631" s="90" t="str">
        <f>IF(ISBLANK(R631),"",COUNTA($R$2:R631))</f>
        <v/>
      </c>
      <c r="O631" s="90" t="str">
        <f>IF(ISBLANK(R631),"",IF(ISNUMBER(SEARCH("+",R631)),LEFT(R631,SEARCH("+",R631,1)-1),LEFT(R631,SEARCH("-",R631,1)-1)))</f>
        <v/>
      </c>
      <c r="P631" s="90">
        <f>IF(VALUE(T631)&gt;0,-20,IF(VALUE(T631)&gt;VALUE(U631),-20,T631))</f>
        <v>0</v>
      </c>
      <c r="Q631" s="90">
        <f>IF(VALUE(U631)&gt;0,-20,IF(VALUE(U631)&gt;VALUE(T631),-20,U631))</f>
        <v>0</v>
      </c>
      <c r="T631" s="90">
        <f>IF(ISBLANK(R631),0,IF(ISNUMBER(SEARCH("+",R631)),RIGHT(R631,LEN(R631)-SEARCH("+",R631,1)),RIGHT(R631,LEN(R631)-SEARCH("-",R631,1)+1)))</f>
        <v>0</v>
      </c>
      <c r="U631" s="90">
        <f>IF(ISBLANK(S631),0,IF(ISNUMBER(SEARCH("+",S631)),RIGHT(S631,LEN(S631)-SEARCH("+",S631,1)),RIGHT(S631,LEN(S631)-SEARCH("-",S631,1)+1)))</f>
        <v>0</v>
      </c>
    </row>
    <row r="632" spans="14:21" x14ac:dyDescent="0.2">
      <c r="N632" s="90" t="str">
        <f>IF(ISBLANK(R632),"",COUNTA($R$2:R632))</f>
        <v/>
      </c>
      <c r="O632" s="90" t="str">
        <f>IF(ISBLANK(R632),"",IF(ISNUMBER(SEARCH("+",R632)),LEFT(R632,SEARCH("+",R632,1)-1),LEFT(R632,SEARCH("-",R632,1)-1)))</f>
        <v/>
      </c>
      <c r="P632" s="90">
        <f>IF(VALUE(T632)&gt;0,-20,IF(VALUE(T632)&gt;VALUE(U632),-20,T632))</f>
        <v>0</v>
      </c>
      <c r="Q632" s="90">
        <f>IF(VALUE(U632)&gt;0,-20,IF(VALUE(U632)&gt;VALUE(T632),-20,U632))</f>
        <v>0</v>
      </c>
      <c r="T632" s="90">
        <f>IF(ISBLANK(R632),0,IF(ISNUMBER(SEARCH("+",R632)),RIGHT(R632,LEN(R632)-SEARCH("+",R632,1)),RIGHT(R632,LEN(R632)-SEARCH("-",R632,1)+1)))</f>
        <v>0</v>
      </c>
      <c r="U632" s="90">
        <f>IF(ISBLANK(S632),0,IF(ISNUMBER(SEARCH("+",S632)),RIGHT(S632,LEN(S632)-SEARCH("+",S632,1)),RIGHT(S632,LEN(S632)-SEARCH("-",S632,1)+1)))</f>
        <v>0</v>
      </c>
    </row>
    <row r="633" spans="14:21" x14ac:dyDescent="0.2">
      <c r="N633" s="90" t="str">
        <f>IF(ISBLANK(R633),"",COUNTA($R$2:R633))</f>
        <v/>
      </c>
      <c r="O633" s="90" t="str">
        <f>IF(ISBLANK(R633),"",IF(ISNUMBER(SEARCH("+",R633)),LEFT(R633,SEARCH("+",R633,1)-1),LEFT(R633,SEARCH("-",R633,1)-1)))</f>
        <v/>
      </c>
      <c r="P633" s="90">
        <f>IF(VALUE(T633)&gt;0,-20,IF(VALUE(T633)&gt;VALUE(U633),-20,T633))</f>
        <v>0</v>
      </c>
      <c r="Q633" s="90">
        <f>IF(VALUE(U633)&gt;0,-20,IF(VALUE(U633)&gt;VALUE(T633),-20,U633))</f>
        <v>0</v>
      </c>
      <c r="T633" s="90">
        <f>IF(ISBLANK(R633),0,IF(ISNUMBER(SEARCH("+",R633)),RIGHT(R633,LEN(R633)-SEARCH("+",R633,1)),RIGHT(R633,LEN(R633)-SEARCH("-",R633,1)+1)))</f>
        <v>0</v>
      </c>
      <c r="U633" s="90">
        <f>IF(ISBLANK(S633),0,IF(ISNUMBER(SEARCH("+",S633)),RIGHT(S633,LEN(S633)-SEARCH("+",S633,1)),RIGHT(S633,LEN(S633)-SEARCH("-",S633,1)+1)))</f>
        <v>0</v>
      </c>
    </row>
    <row r="634" spans="14:21" x14ac:dyDescent="0.2">
      <c r="N634" s="90" t="str">
        <f>IF(ISBLANK(R634),"",COUNTA($R$2:R634))</f>
        <v/>
      </c>
      <c r="O634" s="90" t="str">
        <f>IF(ISBLANK(R634),"",IF(ISNUMBER(SEARCH("+",R634)),LEFT(R634,SEARCH("+",R634,1)-1),LEFT(R634,SEARCH("-",R634,1)-1)))</f>
        <v/>
      </c>
      <c r="P634" s="90">
        <f>IF(VALUE(T634)&gt;0,-20,IF(VALUE(T634)&gt;VALUE(U634),-20,T634))</f>
        <v>0</v>
      </c>
      <c r="Q634" s="90">
        <f>IF(VALUE(U634)&gt;0,-20,IF(VALUE(U634)&gt;VALUE(T634),-20,U634))</f>
        <v>0</v>
      </c>
      <c r="T634" s="90">
        <f>IF(ISBLANK(R634),0,IF(ISNUMBER(SEARCH("+",R634)),RIGHT(R634,LEN(R634)-SEARCH("+",R634,1)),RIGHT(R634,LEN(R634)-SEARCH("-",R634,1)+1)))</f>
        <v>0</v>
      </c>
      <c r="U634" s="90">
        <f>IF(ISBLANK(S634),0,IF(ISNUMBER(SEARCH("+",S634)),RIGHT(S634,LEN(S634)-SEARCH("+",S634,1)),RIGHT(S634,LEN(S634)-SEARCH("-",S634,1)+1)))</f>
        <v>0</v>
      </c>
    </row>
    <row r="635" spans="14:21" x14ac:dyDescent="0.2">
      <c r="N635" s="90" t="str">
        <f>IF(ISBLANK(R635),"",COUNTA($R$2:R635))</f>
        <v/>
      </c>
      <c r="O635" s="90" t="str">
        <f>IF(ISBLANK(R635),"",IF(ISNUMBER(SEARCH("+",R635)),LEFT(R635,SEARCH("+",R635,1)-1),LEFT(R635,SEARCH("-",R635,1)-1)))</f>
        <v/>
      </c>
      <c r="P635" s="90">
        <f>IF(VALUE(T635)&gt;0,-20,IF(VALUE(T635)&gt;VALUE(U635),-20,T635))</f>
        <v>0</v>
      </c>
      <c r="Q635" s="90">
        <f>IF(VALUE(U635)&gt;0,-20,IF(VALUE(U635)&gt;VALUE(T635),-20,U635))</f>
        <v>0</v>
      </c>
      <c r="T635" s="90">
        <f>IF(ISBLANK(R635),0,IF(ISNUMBER(SEARCH("+",R635)),RIGHT(R635,LEN(R635)-SEARCH("+",R635,1)),RIGHT(R635,LEN(R635)-SEARCH("-",R635,1)+1)))</f>
        <v>0</v>
      </c>
      <c r="U635" s="90">
        <f>IF(ISBLANK(S635),0,IF(ISNUMBER(SEARCH("+",S635)),RIGHT(S635,LEN(S635)-SEARCH("+",S635,1)),RIGHT(S635,LEN(S635)-SEARCH("-",S635,1)+1)))</f>
        <v>0</v>
      </c>
    </row>
    <row r="636" spans="14:21" x14ac:dyDescent="0.2">
      <c r="N636" s="90" t="str">
        <f>IF(ISBLANK(R636),"",COUNTA($R$2:R636))</f>
        <v/>
      </c>
      <c r="O636" s="90" t="str">
        <f>IF(ISBLANK(R636),"",IF(ISNUMBER(SEARCH("+",R636)),LEFT(R636,SEARCH("+",R636,1)-1),LEFT(R636,SEARCH("-",R636,1)-1)))</f>
        <v/>
      </c>
      <c r="P636" s="90">
        <f>IF(VALUE(T636)&gt;0,-20,IF(VALUE(T636)&gt;VALUE(U636),-20,T636))</f>
        <v>0</v>
      </c>
      <c r="Q636" s="90">
        <f>IF(VALUE(U636)&gt;0,-20,IF(VALUE(U636)&gt;VALUE(T636),-20,U636))</f>
        <v>0</v>
      </c>
      <c r="T636" s="90">
        <f>IF(ISBLANK(R636),0,IF(ISNUMBER(SEARCH("+",R636)),RIGHT(R636,LEN(R636)-SEARCH("+",R636,1)),RIGHT(R636,LEN(R636)-SEARCH("-",R636,1)+1)))</f>
        <v>0</v>
      </c>
      <c r="U636" s="90">
        <f>IF(ISBLANK(S636),0,IF(ISNUMBER(SEARCH("+",S636)),RIGHT(S636,LEN(S636)-SEARCH("+",S636,1)),RIGHT(S636,LEN(S636)-SEARCH("-",S636,1)+1)))</f>
        <v>0</v>
      </c>
    </row>
    <row r="637" spans="14:21" x14ac:dyDescent="0.2">
      <c r="N637" s="90" t="str">
        <f>IF(ISBLANK(R637),"",COUNTA($R$2:R637))</f>
        <v/>
      </c>
      <c r="O637" s="90" t="str">
        <f>IF(ISBLANK(R637),"",IF(ISNUMBER(SEARCH("+",R637)),LEFT(R637,SEARCH("+",R637,1)-1),LEFT(R637,SEARCH("-",R637,1)-1)))</f>
        <v/>
      </c>
      <c r="P637" s="90">
        <f>IF(VALUE(T637)&gt;0,-20,IF(VALUE(T637)&gt;VALUE(U637),-20,T637))</f>
        <v>0</v>
      </c>
      <c r="Q637" s="90">
        <f>IF(VALUE(U637)&gt;0,-20,IF(VALUE(U637)&gt;VALUE(T637),-20,U637))</f>
        <v>0</v>
      </c>
      <c r="T637" s="90">
        <f>IF(ISBLANK(R637),0,IF(ISNUMBER(SEARCH("+",R637)),RIGHT(R637,LEN(R637)-SEARCH("+",R637,1)),RIGHT(R637,LEN(R637)-SEARCH("-",R637,1)+1)))</f>
        <v>0</v>
      </c>
      <c r="U637" s="90">
        <f>IF(ISBLANK(S637),0,IF(ISNUMBER(SEARCH("+",S637)),RIGHT(S637,LEN(S637)-SEARCH("+",S637,1)),RIGHT(S637,LEN(S637)-SEARCH("-",S637,1)+1)))</f>
        <v>0</v>
      </c>
    </row>
    <row r="638" spans="14:21" x14ac:dyDescent="0.2">
      <c r="N638" s="90" t="str">
        <f>IF(ISBLANK(R638),"",COUNTA($R$2:R638))</f>
        <v/>
      </c>
      <c r="O638" s="90" t="str">
        <f>IF(ISBLANK(R638),"",IF(ISNUMBER(SEARCH("+",R638)),LEFT(R638,SEARCH("+",R638,1)-1),LEFT(R638,SEARCH("-",R638,1)-1)))</f>
        <v/>
      </c>
      <c r="P638" s="90">
        <f>IF(VALUE(T638)&gt;0,-20,IF(VALUE(T638)&gt;VALUE(U638),-20,T638))</f>
        <v>0</v>
      </c>
      <c r="Q638" s="90">
        <f>IF(VALUE(U638)&gt;0,-20,IF(VALUE(U638)&gt;VALUE(T638),-20,U638))</f>
        <v>0</v>
      </c>
      <c r="T638" s="90">
        <f>IF(ISBLANK(R638),0,IF(ISNUMBER(SEARCH("+",R638)),RIGHT(R638,LEN(R638)-SEARCH("+",R638,1)),RIGHT(R638,LEN(R638)-SEARCH("-",R638,1)+1)))</f>
        <v>0</v>
      </c>
      <c r="U638" s="90">
        <f>IF(ISBLANK(S638),0,IF(ISNUMBER(SEARCH("+",S638)),RIGHT(S638,LEN(S638)-SEARCH("+",S638,1)),RIGHT(S638,LEN(S638)-SEARCH("-",S638,1)+1)))</f>
        <v>0</v>
      </c>
    </row>
    <row r="639" spans="14:21" x14ac:dyDescent="0.2">
      <c r="N639" s="90" t="str">
        <f>IF(ISBLANK(R639),"",COUNTA($R$2:R639))</f>
        <v/>
      </c>
      <c r="O639" s="90" t="str">
        <f>IF(ISBLANK(R639),"",IF(ISNUMBER(SEARCH("+",R639)),LEFT(R639,SEARCH("+",R639,1)-1),LEFT(R639,SEARCH("-",R639,1)-1)))</f>
        <v/>
      </c>
      <c r="P639" s="90">
        <f>IF(VALUE(T639)&gt;0,-20,IF(VALUE(T639)&gt;VALUE(U639),-20,T639))</f>
        <v>0</v>
      </c>
      <c r="Q639" s="90">
        <f>IF(VALUE(U639)&gt;0,-20,IF(VALUE(U639)&gt;VALUE(T639),-20,U639))</f>
        <v>0</v>
      </c>
      <c r="T639" s="90">
        <f>IF(ISBLANK(R639),0,IF(ISNUMBER(SEARCH("+",R639)),RIGHT(R639,LEN(R639)-SEARCH("+",R639,1)),RIGHT(R639,LEN(R639)-SEARCH("-",R639,1)+1)))</f>
        <v>0</v>
      </c>
      <c r="U639" s="90">
        <f>IF(ISBLANK(S639),0,IF(ISNUMBER(SEARCH("+",S639)),RIGHT(S639,LEN(S639)-SEARCH("+",S639,1)),RIGHT(S639,LEN(S639)-SEARCH("-",S639,1)+1)))</f>
        <v>0</v>
      </c>
    </row>
    <row r="640" spans="14:21" x14ac:dyDescent="0.2">
      <c r="N640" s="90" t="str">
        <f>IF(ISBLANK(R640),"",COUNTA($R$2:R640))</f>
        <v/>
      </c>
      <c r="O640" s="90" t="str">
        <f>IF(ISBLANK(R640),"",IF(ISNUMBER(SEARCH("+",R640)),LEFT(R640,SEARCH("+",R640,1)-1),LEFT(R640,SEARCH("-",R640,1)-1)))</f>
        <v/>
      </c>
      <c r="P640" s="90">
        <f>IF(VALUE(T640)&gt;0,-20,IF(VALUE(T640)&gt;VALUE(U640),-20,T640))</f>
        <v>0</v>
      </c>
      <c r="Q640" s="90">
        <f>IF(VALUE(U640)&gt;0,-20,IF(VALUE(U640)&gt;VALUE(T640),-20,U640))</f>
        <v>0</v>
      </c>
      <c r="T640" s="90">
        <f>IF(ISBLANK(R640),0,IF(ISNUMBER(SEARCH("+",R640)),RIGHT(R640,LEN(R640)-SEARCH("+",R640,1)),RIGHT(R640,LEN(R640)-SEARCH("-",R640,1)+1)))</f>
        <v>0</v>
      </c>
      <c r="U640" s="90">
        <f>IF(ISBLANK(S640),0,IF(ISNUMBER(SEARCH("+",S640)),RIGHT(S640,LEN(S640)-SEARCH("+",S640,1)),RIGHT(S640,LEN(S640)-SEARCH("-",S640,1)+1)))</f>
        <v>0</v>
      </c>
    </row>
    <row r="641" spans="14:21" x14ac:dyDescent="0.2">
      <c r="N641" s="90" t="str">
        <f>IF(ISBLANK(R641),"",COUNTA($R$2:R641))</f>
        <v/>
      </c>
      <c r="O641" s="90" t="str">
        <f>IF(ISBLANK(R641),"",IF(ISNUMBER(SEARCH("+",R641)),LEFT(R641,SEARCH("+",R641,1)-1),LEFT(R641,SEARCH("-",R641,1)-1)))</f>
        <v/>
      </c>
      <c r="P641" s="90">
        <f>IF(VALUE(T641)&gt;0,-20,IF(VALUE(T641)&gt;VALUE(U641),-20,T641))</f>
        <v>0</v>
      </c>
      <c r="Q641" s="90">
        <f>IF(VALUE(U641)&gt;0,-20,IF(VALUE(U641)&gt;VALUE(T641),-20,U641))</f>
        <v>0</v>
      </c>
      <c r="T641" s="90">
        <f>IF(ISBLANK(R641),0,IF(ISNUMBER(SEARCH("+",R641)),RIGHT(R641,LEN(R641)-SEARCH("+",R641,1)),RIGHT(R641,LEN(R641)-SEARCH("-",R641,1)+1)))</f>
        <v>0</v>
      </c>
      <c r="U641" s="90">
        <f>IF(ISBLANK(S641),0,IF(ISNUMBER(SEARCH("+",S641)),RIGHT(S641,LEN(S641)-SEARCH("+",S641,1)),RIGHT(S641,LEN(S641)-SEARCH("-",S641,1)+1)))</f>
        <v>0</v>
      </c>
    </row>
    <row r="642" spans="14:21" x14ac:dyDescent="0.2">
      <c r="N642" s="90" t="str">
        <f>IF(ISBLANK(R642),"",COUNTA($R$2:R642))</f>
        <v/>
      </c>
      <c r="O642" s="90" t="str">
        <f>IF(ISBLANK(R642),"",IF(ISNUMBER(SEARCH("+",R642)),LEFT(R642,SEARCH("+",R642,1)-1),LEFT(R642,SEARCH("-",R642,1)-1)))</f>
        <v/>
      </c>
      <c r="P642" s="90">
        <f>IF(VALUE(T642)&gt;0,-20,IF(VALUE(T642)&gt;VALUE(U642),-20,T642))</f>
        <v>0</v>
      </c>
      <c r="Q642" s="90">
        <f>IF(VALUE(U642)&gt;0,-20,IF(VALUE(U642)&gt;VALUE(T642),-20,U642))</f>
        <v>0</v>
      </c>
      <c r="T642" s="90">
        <f>IF(ISBLANK(R642),0,IF(ISNUMBER(SEARCH("+",R642)),RIGHT(R642,LEN(R642)-SEARCH("+",R642,1)),RIGHT(R642,LEN(R642)-SEARCH("-",R642,1)+1)))</f>
        <v>0</v>
      </c>
      <c r="U642" s="90">
        <f>IF(ISBLANK(S642),0,IF(ISNUMBER(SEARCH("+",S642)),RIGHT(S642,LEN(S642)-SEARCH("+",S642,1)),RIGHT(S642,LEN(S642)-SEARCH("-",S642,1)+1)))</f>
        <v>0</v>
      </c>
    </row>
    <row r="643" spans="14:21" x14ac:dyDescent="0.2">
      <c r="N643" s="90" t="str">
        <f>IF(ISBLANK(R643),"",COUNTA($R$2:R643))</f>
        <v/>
      </c>
      <c r="O643" s="90" t="str">
        <f>IF(ISBLANK(R643),"",IF(ISNUMBER(SEARCH("+",R643)),LEFT(R643,SEARCH("+",R643,1)-1),LEFT(R643,SEARCH("-",R643,1)-1)))</f>
        <v/>
      </c>
      <c r="P643" s="90">
        <f>IF(VALUE(T643)&gt;0,-20,IF(VALUE(T643)&gt;VALUE(U643),-20,T643))</f>
        <v>0</v>
      </c>
      <c r="Q643" s="90">
        <f>IF(VALUE(U643)&gt;0,-20,IF(VALUE(U643)&gt;VALUE(T643),-20,U643))</f>
        <v>0</v>
      </c>
      <c r="T643" s="90">
        <f>IF(ISBLANK(R643),0,IF(ISNUMBER(SEARCH("+",R643)),RIGHT(R643,LEN(R643)-SEARCH("+",R643,1)),RIGHT(R643,LEN(R643)-SEARCH("-",R643,1)+1)))</f>
        <v>0</v>
      </c>
      <c r="U643" s="90">
        <f>IF(ISBLANK(S643),0,IF(ISNUMBER(SEARCH("+",S643)),RIGHT(S643,LEN(S643)-SEARCH("+",S643,1)),RIGHT(S643,LEN(S643)-SEARCH("-",S643,1)+1)))</f>
        <v>0</v>
      </c>
    </row>
    <row r="644" spans="14:21" x14ac:dyDescent="0.2">
      <c r="N644" s="90" t="str">
        <f>IF(ISBLANK(R644),"",COUNTA($R$2:R644))</f>
        <v/>
      </c>
      <c r="O644" s="90" t="str">
        <f>IF(ISBLANK(R644),"",IF(ISNUMBER(SEARCH("+",R644)),LEFT(R644,SEARCH("+",R644,1)-1),LEFT(R644,SEARCH("-",R644,1)-1)))</f>
        <v/>
      </c>
      <c r="P644" s="90">
        <f>IF(VALUE(T644)&gt;0,-20,IF(VALUE(T644)&gt;VALUE(U644),-20,T644))</f>
        <v>0</v>
      </c>
      <c r="Q644" s="90">
        <f>IF(VALUE(U644)&gt;0,-20,IF(VALUE(U644)&gt;VALUE(T644),-20,U644))</f>
        <v>0</v>
      </c>
      <c r="T644" s="90">
        <f>IF(ISBLANK(R644),0,IF(ISNUMBER(SEARCH("+",R644)),RIGHT(R644,LEN(R644)-SEARCH("+",R644,1)),RIGHT(R644,LEN(R644)-SEARCH("-",R644,1)+1)))</f>
        <v>0</v>
      </c>
      <c r="U644" s="90">
        <f>IF(ISBLANK(S644),0,IF(ISNUMBER(SEARCH("+",S644)),RIGHT(S644,LEN(S644)-SEARCH("+",S644,1)),RIGHT(S644,LEN(S644)-SEARCH("-",S644,1)+1)))</f>
        <v>0</v>
      </c>
    </row>
    <row r="645" spans="14:21" x14ac:dyDescent="0.2">
      <c r="N645" s="90" t="str">
        <f>IF(ISBLANK(R645),"",COUNTA($R$2:R645))</f>
        <v/>
      </c>
      <c r="O645" s="90" t="str">
        <f>IF(ISBLANK(R645),"",IF(ISNUMBER(SEARCH("+",R645)),LEFT(R645,SEARCH("+",R645,1)-1),LEFT(R645,SEARCH("-",R645,1)-1)))</f>
        <v/>
      </c>
      <c r="P645" s="90">
        <f>IF(VALUE(T645)&gt;0,-20,IF(VALUE(T645)&gt;VALUE(U645),-20,T645))</f>
        <v>0</v>
      </c>
      <c r="Q645" s="90">
        <f>IF(VALUE(U645)&gt;0,-20,IF(VALUE(U645)&gt;VALUE(T645),-20,U645))</f>
        <v>0</v>
      </c>
      <c r="T645" s="90">
        <f>IF(ISBLANK(R645),0,IF(ISNUMBER(SEARCH("+",R645)),RIGHT(R645,LEN(R645)-SEARCH("+",R645,1)),RIGHT(R645,LEN(R645)-SEARCH("-",R645,1)+1)))</f>
        <v>0</v>
      </c>
      <c r="U645" s="90">
        <f>IF(ISBLANK(S645),0,IF(ISNUMBER(SEARCH("+",S645)),RIGHT(S645,LEN(S645)-SEARCH("+",S645,1)),RIGHT(S645,LEN(S645)-SEARCH("-",S645,1)+1)))</f>
        <v>0</v>
      </c>
    </row>
    <row r="646" spans="14:21" x14ac:dyDescent="0.2">
      <c r="N646" s="90" t="str">
        <f>IF(ISBLANK(R646),"",COUNTA($R$2:R646))</f>
        <v/>
      </c>
      <c r="O646" s="90" t="str">
        <f>IF(ISBLANK(R646),"",IF(ISNUMBER(SEARCH("+",R646)),LEFT(R646,SEARCH("+",R646,1)-1),LEFT(R646,SEARCH("-",R646,1)-1)))</f>
        <v/>
      </c>
      <c r="P646" s="90">
        <f>IF(VALUE(T646)&gt;0,-20,IF(VALUE(T646)&gt;VALUE(U646),-20,T646))</f>
        <v>0</v>
      </c>
      <c r="Q646" s="90">
        <f>IF(VALUE(U646)&gt;0,-20,IF(VALUE(U646)&gt;VALUE(T646),-20,U646))</f>
        <v>0</v>
      </c>
      <c r="T646" s="90">
        <f>IF(ISBLANK(R646),0,IF(ISNUMBER(SEARCH("+",R646)),RIGHT(R646,LEN(R646)-SEARCH("+",R646,1)),RIGHT(R646,LEN(R646)-SEARCH("-",R646,1)+1)))</f>
        <v>0</v>
      </c>
      <c r="U646" s="90">
        <f>IF(ISBLANK(S646),0,IF(ISNUMBER(SEARCH("+",S646)),RIGHT(S646,LEN(S646)-SEARCH("+",S646,1)),RIGHT(S646,LEN(S646)-SEARCH("-",S646,1)+1)))</f>
        <v>0</v>
      </c>
    </row>
    <row r="647" spans="14:21" x14ac:dyDescent="0.2">
      <c r="N647" s="90" t="str">
        <f>IF(ISBLANK(R647),"",COUNTA($R$2:R647))</f>
        <v/>
      </c>
      <c r="O647" s="90" t="str">
        <f>IF(ISBLANK(R647),"",IF(ISNUMBER(SEARCH("+",R647)),LEFT(R647,SEARCH("+",R647,1)-1),LEFT(R647,SEARCH("-",R647,1)-1)))</f>
        <v/>
      </c>
      <c r="P647" s="90">
        <f>IF(VALUE(T647)&gt;0,-20,IF(VALUE(T647)&gt;VALUE(U647),-20,T647))</f>
        <v>0</v>
      </c>
      <c r="Q647" s="90">
        <f>IF(VALUE(U647)&gt;0,-20,IF(VALUE(U647)&gt;VALUE(T647),-20,U647))</f>
        <v>0</v>
      </c>
      <c r="T647" s="90">
        <f>IF(ISBLANK(R647),0,IF(ISNUMBER(SEARCH("+",R647)),RIGHT(R647,LEN(R647)-SEARCH("+",R647,1)),RIGHT(R647,LEN(R647)-SEARCH("-",R647,1)+1)))</f>
        <v>0</v>
      </c>
      <c r="U647" s="90">
        <f>IF(ISBLANK(S647),0,IF(ISNUMBER(SEARCH("+",S647)),RIGHT(S647,LEN(S647)-SEARCH("+",S647,1)),RIGHT(S647,LEN(S647)-SEARCH("-",S647,1)+1)))</f>
        <v>0</v>
      </c>
    </row>
    <row r="648" spans="14:21" x14ac:dyDescent="0.2">
      <c r="N648" s="90" t="str">
        <f>IF(ISBLANK(R648),"",COUNTA($R$2:R648))</f>
        <v/>
      </c>
      <c r="O648" s="90" t="str">
        <f>IF(ISBLANK(R648),"",IF(ISNUMBER(SEARCH("+",R648)),LEFT(R648,SEARCH("+",R648,1)-1),LEFT(R648,SEARCH("-",R648,1)-1)))</f>
        <v/>
      </c>
      <c r="P648" s="90">
        <f>IF(VALUE(T648)&gt;0,-20,IF(VALUE(T648)&gt;VALUE(U648),-20,T648))</f>
        <v>0</v>
      </c>
      <c r="Q648" s="90">
        <f>IF(VALUE(U648)&gt;0,-20,IF(VALUE(U648)&gt;VALUE(T648),-20,U648))</f>
        <v>0</v>
      </c>
      <c r="T648" s="90">
        <f>IF(ISBLANK(R648),0,IF(ISNUMBER(SEARCH("+",R648)),RIGHT(R648,LEN(R648)-SEARCH("+",R648,1)),RIGHT(R648,LEN(R648)-SEARCH("-",R648,1)+1)))</f>
        <v>0</v>
      </c>
      <c r="U648" s="90">
        <f>IF(ISBLANK(S648),0,IF(ISNUMBER(SEARCH("+",S648)),RIGHT(S648,LEN(S648)-SEARCH("+",S648,1)),RIGHT(S648,LEN(S648)-SEARCH("-",S648,1)+1)))</f>
        <v>0</v>
      </c>
    </row>
    <row r="649" spans="14:21" x14ac:dyDescent="0.2">
      <c r="N649" s="90" t="str">
        <f>IF(ISBLANK(R649),"",COUNTA($R$2:R649))</f>
        <v/>
      </c>
      <c r="O649" s="90" t="str">
        <f>IF(ISBLANK(R649),"",IF(ISNUMBER(SEARCH("+",R649)),LEFT(R649,SEARCH("+",R649,1)-1),LEFT(R649,SEARCH("-",R649,1)-1)))</f>
        <v/>
      </c>
      <c r="P649" s="90">
        <f>IF(VALUE(T649)&gt;0,-20,IF(VALUE(T649)&gt;VALUE(U649),-20,T649))</f>
        <v>0</v>
      </c>
      <c r="Q649" s="90">
        <f>IF(VALUE(U649)&gt;0,-20,IF(VALUE(U649)&gt;VALUE(T649),-20,U649))</f>
        <v>0</v>
      </c>
      <c r="T649" s="90">
        <f>IF(ISBLANK(R649),0,IF(ISNUMBER(SEARCH("+",R649)),RIGHT(R649,LEN(R649)-SEARCH("+",R649,1)),RIGHT(R649,LEN(R649)-SEARCH("-",R649,1)+1)))</f>
        <v>0</v>
      </c>
      <c r="U649" s="90">
        <f>IF(ISBLANK(S649),0,IF(ISNUMBER(SEARCH("+",S649)),RIGHT(S649,LEN(S649)-SEARCH("+",S649,1)),RIGHT(S649,LEN(S649)-SEARCH("-",S649,1)+1)))</f>
        <v>0</v>
      </c>
    </row>
    <row r="650" spans="14:21" x14ac:dyDescent="0.2">
      <c r="N650" s="90" t="str">
        <f>IF(ISBLANK(R650),"",COUNTA($R$2:R650))</f>
        <v/>
      </c>
      <c r="O650" s="90" t="str">
        <f>IF(ISBLANK(R650),"",IF(ISNUMBER(SEARCH("+",R650)),LEFT(R650,SEARCH("+",R650,1)-1),LEFT(R650,SEARCH("-",R650,1)-1)))</f>
        <v/>
      </c>
      <c r="P650" s="90">
        <f>IF(VALUE(T650)&gt;0,-20,IF(VALUE(T650)&gt;VALUE(U650),-20,T650))</f>
        <v>0</v>
      </c>
      <c r="Q650" s="90">
        <f>IF(VALUE(U650)&gt;0,-20,IF(VALUE(U650)&gt;VALUE(T650),-20,U650))</f>
        <v>0</v>
      </c>
      <c r="T650" s="90">
        <f>IF(ISBLANK(R650),0,IF(ISNUMBER(SEARCH("+",R650)),RIGHT(R650,LEN(R650)-SEARCH("+",R650,1)),RIGHT(R650,LEN(R650)-SEARCH("-",R650,1)+1)))</f>
        <v>0</v>
      </c>
      <c r="U650" s="90">
        <f>IF(ISBLANK(S650),0,IF(ISNUMBER(SEARCH("+",S650)),RIGHT(S650,LEN(S650)-SEARCH("+",S650,1)),RIGHT(S650,LEN(S650)-SEARCH("-",S650,1)+1)))</f>
        <v>0</v>
      </c>
    </row>
    <row r="651" spans="14:21" x14ac:dyDescent="0.2">
      <c r="N651" s="90" t="str">
        <f>IF(ISBLANK(R651),"",COUNTA($R$2:R651))</f>
        <v/>
      </c>
      <c r="O651" s="90" t="str">
        <f>IF(ISBLANK(R651),"",IF(ISNUMBER(SEARCH("+",R651)),LEFT(R651,SEARCH("+",R651,1)-1),LEFT(R651,SEARCH("-",R651,1)-1)))</f>
        <v/>
      </c>
      <c r="P651" s="90">
        <f>IF(VALUE(T651)&gt;0,-20,IF(VALUE(T651)&gt;VALUE(U651),-20,T651))</f>
        <v>0</v>
      </c>
      <c r="Q651" s="90">
        <f>IF(VALUE(U651)&gt;0,-20,IF(VALUE(U651)&gt;VALUE(T651),-20,U651))</f>
        <v>0</v>
      </c>
      <c r="T651" s="90">
        <f>IF(ISBLANK(R651),0,IF(ISNUMBER(SEARCH("+",R651)),RIGHT(R651,LEN(R651)-SEARCH("+",R651,1)),RIGHT(R651,LEN(R651)-SEARCH("-",R651,1)+1)))</f>
        <v>0</v>
      </c>
      <c r="U651" s="90">
        <f>IF(ISBLANK(S651),0,IF(ISNUMBER(SEARCH("+",S651)),RIGHT(S651,LEN(S651)-SEARCH("+",S651,1)),RIGHT(S651,LEN(S651)-SEARCH("-",S651,1)+1)))</f>
        <v>0</v>
      </c>
    </row>
    <row r="652" spans="14:21" x14ac:dyDescent="0.2">
      <c r="N652" s="90" t="str">
        <f>IF(ISBLANK(R652),"",COUNTA($R$2:R652))</f>
        <v/>
      </c>
      <c r="O652" s="90" t="str">
        <f>IF(ISBLANK(R652),"",IF(ISNUMBER(SEARCH("+",R652)),LEFT(R652,SEARCH("+",R652,1)-1),LEFT(R652,SEARCH("-",R652,1)-1)))</f>
        <v/>
      </c>
      <c r="P652" s="90">
        <f>IF(VALUE(T652)&gt;0,-20,IF(VALUE(T652)&gt;VALUE(U652),-20,T652))</f>
        <v>0</v>
      </c>
      <c r="Q652" s="90">
        <f>IF(VALUE(U652)&gt;0,-20,IF(VALUE(U652)&gt;VALUE(T652),-20,U652))</f>
        <v>0</v>
      </c>
      <c r="T652" s="90">
        <f>IF(ISBLANK(R652),0,IF(ISNUMBER(SEARCH("+",R652)),RIGHT(R652,LEN(R652)-SEARCH("+",R652,1)),RIGHT(R652,LEN(R652)-SEARCH("-",R652,1)+1)))</f>
        <v>0</v>
      </c>
      <c r="U652" s="90">
        <f>IF(ISBLANK(S652),0,IF(ISNUMBER(SEARCH("+",S652)),RIGHT(S652,LEN(S652)-SEARCH("+",S652,1)),RIGHT(S652,LEN(S652)-SEARCH("-",S652,1)+1)))</f>
        <v>0</v>
      </c>
    </row>
    <row r="653" spans="14:21" x14ac:dyDescent="0.2">
      <c r="N653" s="90" t="str">
        <f>IF(ISBLANK(R653),"",COUNTA($R$2:R653))</f>
        <v/>
      </c>
      <c r="O653" s="90" t="str">
        <f>IF(ISBLANK(R653),"",IF(ISNUMBER(SEARCH("+",R653)),LEFT(R653,SEARCH("+",R653,1)-1),LEFT(R653,SEARCH("-",R653,1)-1)))</f>
        <v/>
      </c>
      <c r="P653" s="90">
        <f>IF(VALUE(T653)&gt;0,-20,IF(VALUE(T653)&gt;VALUE(U653),-20,T653))</f>
        <v>0</v>
      </c>
      <c r="Q653" s="90">
        <f>IF(VALUE(U653)&gt;0,-20,IF(VALUE(U653)&gt;VALUE(T653),-20,U653))</f>
        <v>0</v>
      </c>
      <c r="T653" s="90">
        <f>IF(ISBLANK(R653),0,IF(ISNUMBER(SEARCH("+",R653)),RIGHT(R653,LEN(R653)-SEARCH("+",R653,1)),RIGHT(R653,LEN(R653)-SEARCH("-",R653,1)+1)))</f>
        <v>0</v>
      </c>
      <c r="U653" s="90">
        <f>IF(ISBLANK(S653),0,IF(ISNUMBER(SEARCH("+",S653)),RIGHT(S653,LEN(S653)-SEARCH("+",S653,1)),RIGHT(S653,LEN(S653)-SEARCH("-",S653,1)+1)))</f>
        <v>0</v>
      </c>
    </row>
    <row r="654" spans="14:21" x14ac:dyDescent="0.2">
      <c r="N654" s="90" t="str">
        <f>IF(ISBLANK(R654),"",COUNTA($R$2:R654))</f>
        <v/>
      </c>
      <c r="O654" s="90" t="str">
        <f>IF(ISBLANK(R654),"",IF(ISNUMBER(SEARCH("+",R654)),LEFT(R654,SEARCH("+",R654,1)-1),LEFT(R654,SEARCH("-",R654,1)-1)))</f>
        <v/>
      </c>
      <c r="P654" s="90">
        <f>IF(VALUE(T654)&gt;0,-20,IF(VALUE(T654)&gt;VALUE(U654),-20,T654))</f>
        <v>0</v>
      </c>
      <c r="Q654" s="90">
        <f>IF(VALUE(U654)&gt;0,-20,IF(VALUE(U654)&gt;VALUE(T654),-20,U654))</f>
        <v>0</v>
      </c>
      <c r="T654" s="90">
        <f>IF(ISBLANK(R654),0,IF(ISNUMBER(SEARCH("+",R654)),RIGHT(R654,LEN(R654)-SEARCH("+",R654,1)),RIGHT(R654,LEN(R654)-SEARCH("-",R654,1)+1)))</f>
        <v>0</v>
      </c>
      <c r="U654" s="90">
        <f>IF(ISBLANK(S654),0,IF(ISNUMBER(SEARCH("+",S654)),RIGHT(S654,LEN(S654)-SEARCH("+",S654,1)),RIGHT(S654,LEN(S654)-SEARCH("-",S654,1)+1)))</f>
        <v>0</v>
      </c>
    </row>
    <row r="655" spans="14:21" x14ac:dyDescent="0.2">
      <c r="N655" s="90" t="str">
        <f>IF(ISBLANK(R655),"",COUNTA($R$2:R655))</f>
        <v/>
      </c>
      <c r="O655" s="90" t="str">
        <f>IF(ISBLANK(R655),"",IF(ISNUMBER(SEARCH("+",R655)),LEFT(R655,SEARCH("+",R655,1)-1),LEFT(R655,SEARCH("-",R655,1)-1)))</f>
        <v/>
      </c>
      <c r="P655" s="90">
        <f>IF(VALUE(T655)&gt;0,-20,IF(VALUE(T655)&gt;VALUE(U655),-20,T655))</f>
        <v>0</v>
      </c>
      <c r="Q655" s="90">
        <f>IF(VALUE(U655)&gt;0,-20,IF(VALUE(U655)&gt;VALUE(T655),-20,U655))</f>
        <v>0</v>
      </c>
      <c r="T655" s="90">
        <f>IF(ISBLANK(R655),0,IF(ISNUMBER(SEARCH("+",R655)),RIGHT(R655,LEN(R655)-SEARCH("+",R655,1)),RIGHT(R655,LEN(R655)-SEARCH("-",R655,1)+1)))</f>
        <v>0</v>
      </c>
      <c r="U655" s="90">
        <f>IF(ISBLANK(S655),0,IF(ISNUMBER(SEARCH("+",S655)),RIGHT(S655,LEN(S655)-SEARCH("+",S655,1)),RIGHT(S655,LEN(S655)-SEARCH("-",S655,1)+1)))</f>
        <v>0</v>
      </c>
    </row>
    <row r="656" spans="14:21" x14ac:dyDescent="0.2">
      <c r="N656" s="90" t="str">
        <f>IF(ISBLANK(R656),"",COUNTA($R$2:R656))</f>
        <v/>
      </c>
      <c r="O656" s="90" t="str">
        <f>IF(ISBLANK(R656),"",IF(ISNUMBER(SEARCH("+",R656)),LEFT(R656,SEARCH("+",R656,1)-1),LEFT(R656,SEARCH("-",R656,1)-1)))</f>
        <v/>
      </c>
      <c r="P656" s="90">
        <f>IF(VALUE(T656)&gt;0,-20,IF(VALUE(T656)&gt;VALUE(U656),-20,T656))</f>
        <v>0</v>
      </c>
      <c r="Q656" s="90">
        <f>IF(VALUE(U656)&gt;0,-20,IF(VALUE(U656)&gt;VALUE(T656),-20,U656))</f>
        <v>0</v>
      </c>
      <c r="T656" s="90">
        <f>IF(ISBLANK(R656),0,IF(ISNUMBER(SEARCH("+",R656)),RIGHT(R656,LEN(R656)-SEARCH("+",R656,1)),RIGHT(R656,LEN(R656)-SEARCH("-",R656,1)+1)))</f>
        <v>0</v>
      </c>
      <c r="U656" s="90">
        <f>IF(ISBLANK(S656),0,IF(ISNUMBER(SEARCH("+",S656)),RIGHT(S656,LEN(S656)-SEARCH("+",S656,1)),RIGHT(S656,LEN(S656)-SEARCH("-",S656,1)+1)))</f>
        <v>0</v>
      </c>
    </row>
    <row r="657" spans="14:21" x14ac:dyDescent="0.2">
      <c r="N657" s="90" t="str">
        <f>IF(ISBLANK(R657),"",COUNTA($R$2:R657))</f>
        <v/>
      </c>
      <c r="O657" s="90" t="str">
        <f>IF(ISBLANK(R657),"",IF(ISNUMBER(SEARCH("+",R657)),LEFT(R657,SEARCH("+",R657,1)-1),LEFT(R657,SEARCH("-",R657,1)-1)))</f>
        <v/>
      </c>
      <c r="P657" s="90">
        <f>IF(VALUE(T657)&gt;0,-20,IF(VALUE(T657)&gt;VALUE(U657),-20,T657))</f>
        <v>0</v>
      </c>
      <c r="Q657" s="90">
        <f>IF(VALUE(U657)&gt;0,-20,IF(VALUE(U657)&gt;VALUE(T657),-20,U657))</f>
        <v>0</v>
      </c>
      <c r="T657" s="90">
        <f>IF(ISBLANK(R657),0,IF(ISNUMBER(SEARCH("+",R657)),RIGHT(R657,LEN(R657)-SEARCH("+",R657,1)),RIGHT(R657,LEN(R657)-SEARCH("-",R657,1)+1)))</f>
        <v>0</v>
      </c>
      <c r="U657" s="90">
        <f>IF(ISBLANK(S657),0,IF(ISNUMBER(SEARCH("+",S657)),RIGHT(S657,LEN(S657)-SEARCH("+",S657,1)),RIGHT(S657,LEN(S657)-SEARCH("-",S657,1)+1)))</f>
        <v>0</v>
      </c>
    </row>
    <row r="658" spans="14:21" x14ac:dyDescent="0.2">
      <c r="N658" s="90" t="str">
        <f>IF(ISBLANK(R658),"",COUNTA($R$2:R658))</f>
        <v/>
      </c>
      <c r="O658" s="90" t="str">
        <f>IF(ISBLANK(R658),"",IF(ISNUMBER(SEARCH("+",R658)),LEFT(R658,SEARCH("+",R658,1)-1),LEFT(R658,SEARCH("-",R658,1)-1)))</f>
        <v/>
      </c>
      <c r="P658" s="90">
        <f>IF(VALUE(T658)&gt;0,-20,IF(VALUE(T658)&gt;VALUE(U658),-20,T658))</f>
        <v>0</v>
      </c>
      <c r="Q658" s="90">
        <f>IF(VALUE(U658)&gt;0,-20,IF(VALUE(U658)&gt;VALUE(T658),-20,U658))</f>
        <v>0</v>
      </c>
      <c r="T658" s="90">
        <f>IF(ISBLANK(R658),0,IF(ISNUMBER(SEARCH("+",R658)),RIGHT(R658,LEN(R658)-SEARCH("+",R658,1)),RIGHT(R658,LEN(R658)-SEARCH("-",R658,1)+1)))</f>
        <v>0</v>
      </c>
      <c r="U658" s="90">
        <f>IF(ISBLANK(S658),0,IF(ISNUMBER(SEARCH("+",S658)),RIGHT(S658,LEN(S658)-SEARCH("+",S658,1)),RIGHT(S658,LEN(S658)-SEARCH("-",S658,1)+1)))</f>
        <v>0</v>
      </c>
    </row>
    <row r="659" spans="14:21" x14ac:dyDescent="0.2">
      <c r="N659" s="90" t="str">
        <f>IF(ISBLANK(R659),"",COUNTA($R$2:R659))</f>
        <v/>
      </c>
      <c r="O659" s="90" t="str">
        <f>IF(ISBLANK(R659),"",IF(ISNUMBER(SEARCH("+",R659)),LEFT(R659,SEARCH("+",R659,1)-1),LEFT(R659,SEARCH("-",R659,1)-1)))</f>
        <v/>
      </c>
      <c r="P659" s="90">
        <f>IF(VALUE(T659)&gt;0,-20,IF(VALUE(T659)&gt;VALUE(U659),-20,T659))</f>
        <v>0</v>
      </c>
      <c r="Q659" s="90">
        <f>IF(VALUE(U659)&gt;0,-20,IF(VALUE(U659)&gt;VALUE(T659),-20,U659))</f>
        <v>0</v>
      </c>
      <c r="T659" s="90">
        <f>IF(ISBLANK(R659),0,IF(ISNUMBER(SEARCH("+",R659)),RIGHT(R659,LEN(R659)-SEARCH("+",R659,1)),RIGHT(R659,LEN(R659)-SEARCH("-",R659,1)+1)))</f>
        <v>0</v>
      </c>
      <c r="U659" s="90">
        <f>IF(ISBLANK(S659),0,IF(ISNUMBER(SEARCH("+",S659)),RIGHT(S659,LEN(S659)-SEARCH("+",S659,1)),RIGHT(S659,LEN(S659)-SEARCH("-",S659,1)+1)))</f>
        <v>0</v>
      </c>
    </row>
    <row r="660" spans="14:21" x14ac:dyDescent="0.2">
      <c r="N660" s="90" t="str">
        <f>IF(ISBLANK(R660),"",COUNTA($R$2:R660))</f>
        <v/>
      </c>
      <c r="O660" s="90" t="str">
        <f>IF(ISBLANK(R660),"",IF(ISNUMBER(SEARCH("+",R660)),LEFT(R660,SEARCH("+",R660,1)-1),LEFT(R660,SEARCH("-",R660,1)-1)))</f>
        <v/>
      </c>
      <c r="P660" s="90">
        <f>IF(VALUE(T660)&gt;0,-20,IF(VALUE(T660)&gt;VALUE(U660),-20,T660))</f>
        <v>0</v>
      </c>
      <c r="Q660" s="90">
        <f>IF(VALUE(U660)&gt;0,-20,IF(VALUE(U660)&gt;VALUE(T660),-20,U660))</f>
        <v>0</v>
      </c>
      <c r="T660" s="90">
        <f>IF(ISBLANK(R660),0,IF(ISNUMBER(SEARCH("+",R660)),RIGHT(R660,LEN(R660)-SEARCH("+",R660,1)),RIGHT(R660,LEN(R660)-SEARCH("-",R660,1)+1)))</f>
        <v>0</v>
      </c>
      <c r="U660" s="90">
        <f>IF(ISBLANK(S660),0,IF(ISNUMBER(SEARCH("+",S660)),RIGHT(S660,LEN(S660)-SEARCH("+",S660,1)),RIGHT(S660,LEN(S660)-SEARCH("-",S660,1)+1)))</f>
        <v>0</v>
      </c>
    </row>
    <row r="661" spans="14:21" x14ac:dyDescent="0.2">
      <c r="N661" s="90" t="str">
        <f>IF(ISBLANK(R661),"",COUNTA($R$2:R661))</f>
        <v/>
      </c>
      <c r="O661" s="90" t="str">
        <f>IF(ISBLANK(R661),"",IF(ISNUMBER(SEARCH("+",R661)),LEFT(R661,SEARCH("+",R661,1)-1),LEFT(R661,SEARCH("-",R661,1)-1)))</f>
        <v/>
      </c>
      <c r="P661" s="90">
        <f>IF(VALUE(T661)&gt;0,-20,IF(VALUE(T661)&gt;VALUE(U661),-20,T661))</f>
        <v>0</v>
      </c>
      <c r="Q661" s="90">
        <f>IF(VALUE(U661)&gt;0,-20,IF(VALUE(U661)&gt;VALUE(T661),-20,U661))</f>
        <v>0</v>
      </c>
      <c r="T661" s="90">
        <f>IF(ISBLANK(R661),0,IF(ISNUMBER(SEARCH("+",R661)),RIGHT(R661,LEN(R661)-SEARCH("+",R661,1)),RIGHT(R661,LEN(R661)-SEARCH("-",R661,1)+1)))</f>
        <v>0</v>
      </c>
      <c r="U661" s="90">
        <f>IF(ISBLANK(S661),0,IF(ISNUMBER(SEARCH("+",S661)),RIGHT(S661,LEN(S661)-SEARCH("+",S661,1)),RIGHT(S661,LEN(S661)-SEARCH("-",S661,1)+1)))</f>
        <v>0</v>
      </c>
    </row>
    <row r="662" spans="14:21" x14ac:dyDescent="0.2">
      <c r="N662" s="90" t="str">
        <f>IF(ISBLANK(R662),"",COUNTA($R$2:R662))</f>
        <v/>
      </c>
      <c r="O662" s="90" t="str">
        <f>IF(ISBLANK(R662),"",IF(ISNUMBER(SEARCH("+",R662)),LEFT(R662,SEARCH("+",R662,1)-1),LEFT(R662,SEARCH("-",R662,1)-1)))</f>
        <v/>
      </c>
      <c r="P662" s="90">
        <f>IF(VALUE(T662)&gt;0,-20,IF(VALUE(T662)&gt;VALUE(U662),-20,T662))</f>
        <v>0</v>
      </c>
      <c r="Q662" s="90">
        <f>IF(VALUE(U662)&gt;0,-20,IF(VALUE(U662)&gt;VALUE(T662),-20,U662))</f>
        <v>0</v>
      </c>
      <c r="T662" s="90">
        <f>IF(ISBLANK(R662),0,IF(ISNUMBER(SEARCH("+",R662)),RIGHT(R662,LEN(R662)-SEARCH("+",R662,1)),RIGHT(R662,LEN(R662)-SEARCH("-",R662,1)+1)))</f>
        <v>0</v>
      </c>
      <c r="U662" s="90">
        <f>IF(ISBLANK(S662),0,IF(ISNUMBER(SEARCH("+",S662)),RIGHT(S662,LEN(S662)-SEARCH("+",S662,1)),RIGHT(S662,LEN(S662)-SEARCH("-",S662,1)+1)))</f>
        <v>0</v>
      </c>
    </row>
    <row r="663" spans="14:21" x14ac:dyDescent="0.2">
      <c r="N663" s="90" t="str">
        <f>IF(ISBLANK(R663),"",COUNTA($R$2:R663))</f>
        <v/>
      </c>
      <c r="O663" s="90" t="str">
        <f>IF(ISBLANK(R663),"",IF(ISNUMBER(SEARCH("+",R663)),LEFT(R663,SEARCH("+",R663,1)-1),LEFT(R663,SEARCH("-",R663,1)-1)))</f>
        <v/>
      </c>
      <c r="P663" s="90">
        <f>IF(VALUE(T663)&gt;0,-20,IF(VALUE(T663)&gt;VALUE(U663),-20,T663))</f>
        <v>0</v>
      </c>
      <c r="Q663" s="90">
        <f>IF(VALUE(U663)&gt;0,-20,IF(VALUE(U663)&gt;VALUE(T663),-20,U663))</f>
        <v>0</v>
      </c>
      <c r="T663" s="90">
        <f>IF(ISBLANK(R663),0,IF(ISNUMBER(SEARCH("+",R663)),RIGHT(R663,LEN(R663)-SEARCH("+",R663,1)),RIGHT(R663,LEN(R663)-SEARCH("-",R663,1)+1)))</f>
        <v>0</v>
      </c>
      <c r="U663" s="90">
        <f>IF(ISBLANK(S663),0,IF(ISNUMBER(SEARCH("+",S663)),RIGHT(S663,LEN(S663)-SEARCH("+",S663,1)),RIGHT(S663,LEN(S663)-SEARCH("-",S663,1)+1)))</f>
        <v>0</v>
      </c>
    </row>
    <row r="664" spans="14:21" x14ac:dyDescent="0.2">
      <c r="N664" s="90" t="str">
        <f>IF(ISBLANK(R664),"",COUNTA($R$2:R664))</f>
        <v/>
      </c>
      <c r="O664" s="90" t="str">
        <f>IF(ISBLANK(R664),"",IF(ISNUMBER(SEARCH("+",R664)),LEFT(R664,SEARCH("+",R664,1)-1),LEFT(R664,SEARCH("-",R664,1)-1)))</f>
        <v/>
      </c>
      <c r="P664" s="90">
        <f>IF(VALUE(T664)&gt;0,-20,IF(VALUE(T664)&gt;VALUE(U664),-20,T664))</f>
        <v>0</v>
      </c>
      <c r="Q664" s="90">
        <f>IF(VALUE(U664)&gt;0,-20,IF(VALUE(U664)&gt;VALUE(T664),-20,U664))</f>
        <v>0</v>
      </c>
      <c r="T664" s="90">
        <f>IF(ISBLANK(R664),0,IF(ISNUMBER(SEARCH("+",R664)),RIGHT(R664,LEN(R664)-SEARCH("+",R664,1)),RIGHT(R664,LEN(R664)-SEARCH("-",R664,1)+1)))</f>
        <v>0</v>
      </c>
      <c r="U664" s="90">
        <f>IF(ISBLANK(S664),0,IF(ISNUMBER(SEARCH("+",S664)),RIGHT(S664,LEN(S664)-SEARCH("+",S664,1)),RIGHT(S664,LEN(S664)-SEARCH("-",S664,1)+1)))</f>
        <v>0</v>
      </c>
    </row>
    <row r="665" spans="14:21" x14ac:dyDescent="0.2">
      <c r="N665" s="90" t="str">
        <f>IF(ISBLANK(R665),"",COUNTA($R$2:R665))</f>
        <v/>
      </c>
      <c r="O665" s="90" t="str">
        <f>IF(ISBLANK(R665),"",IF(ISNUMBER(SEARCH("+",R665)),LEFT(R665,SEARCH("+",R665,1)-1),LEFT(R665,SEARCH("-",R665,1)-1)))</f>
        <v/>
      </c>
      <c r="P665" s="90">
        <f>IF(VALUE(T665)&gt;0,-20,IF(VALUE(T665)&gt;VALUE(U665),-20,T665))</f>
        <v>0</v>
      </c>
      <c r="Q665" s="90">
        <f>IF(VALUE(U665)&gt;0,-20,IF(VALUE(U665)&gt;VALUE(T665),-20,U665))</f>
        <v>0</v>
      </c>
      <c r="T665" s="90">
        <f>IF(ISBLANK(R665),0,IF(ISNUMBER(SEARCH("+",R665)),RIGHT(R665,LEN(R665)-SEARCH("+",R665,1)),RIGHT(R665,LEN(R665)-SEARCH("-",R665,1)+1)))</f>
        <v>0</v>
      </c>
      <c r="U665" s="90">
        <f>IF(ISBLANK(S665),0,IF(ISNUMBER(SEARCH("+",S665)),RIGHT(S665,LEN(S665)-SEARCH("+",S665,1)),RIGHT(S665,LEN(S665)-SEARCH("-",S665,1)+1)))</f>
        <v>0</v>
      </c>
    </row>
    <row r="666" spans="14:21" x14ac:dyDescent="0.2">
      <c r="N666" s="90" t="str">
        <f>IF(ISBLANK(R666),"",COUNTA($R$2:R666))</f>
        <v/>
      </c>
      <c r="O666" s="90" t="str">
        <f>IF(ISBLANK(R666),"",IF(ISNUMBER(SEARCH("+",R666)),LEFT(R666,SEARCH("+",R666,1)-1),LEFT(R666,SEARCH("-",R666,1)-1)))</f>
        <v/>
      </c>
      <c r="P666" s="90">
        <f>IF(VALUE(T666)&gt;0,-20,IF(VALUE(T666)&gt;VALUE(U666),-20,T666))</f>
        <v>0</v>
      </c>
      <c r="Q666" s="90">
        <f>IF(VALUE(U666)&gt;0,-20,IF(VALUE(U666)&gt;VALUE(T666),-20,U666))</f>
        <v>0</v>
      </c>
      <c r="T666" s="90">
        <f>IF(ISBLANK(R666),0,IF(ISNUMBER(SEARCH("+",R666)),RIGHT(R666,LEN(R666)-SEARCH("+",R666,1)),RIGHT(R666,LEN(R666)-SEARCH("-",R666,1)+1)))</f>
        <v>0</v>
      </c>
      <c r="U666" s="90">
        <f>IF(ISBLANK(S666),0,IF(ISNUMBER(SEARCH("+",S666)),RIGHT(S666,LEN(S666)-SEARCH("+",S666,1)),RIGHT(S666,LEN(S666)-SEARCH("-",S666,1)+1)))</f>
        <v>0</v>
      </c>
    </row>
    <row r="667" spans="14:21" x14ac:dyDescent="0.2">
      <c r="N667" s="90" t="str">
        <f>IF(ISBLANK(R667),"",COUNTA($R$2:R667))</f>
        <v/>
      </c>
      <c r="O667" s="90" t="str">
        <f>IF(ISBLANK(R667),"",IF(ISNUMBER(SEARCH("+",R667)),LEFT(R667,SEARCH("+",R667,1)-1),LEFT(R667,SEARCH("-",R667,1)-1)))</f>
        <v/>
      </c>
      <c r="P667" s="90">
        <f>IF(VALUE(T667)&gt;0,-20,IF(VALUE(T667)&gt;VALUE(U667),-20,T667))</f>
        <v>0</v>
      </c>
      <c r="Q667" s="90">
        <f>IF(VALUE(U667)&gt;0,-20,IF(VALUE(U667)&gt;VALUE(T667),-20,U667))</f>
        <v>0</v>
      </c>
      <c r="T667" s="90">
        <f>IF(ISBLANK(R667),0,IF(ISNUMBER(SEARCH("+",R667)),RIGHT(R667,LEN(R667)-SEARCH("+",R667,1)),RIGHT(R667,LEN(R667)-SEARCH("-",R667,1)+1)))</f>
        <v>0</v>
      </c>
      <c r="U667" s="90">
        <f>IF(ISBLANK(S667),0,IF(ISNUMBER(SEARCH("+",S667)),RIGHT(S667,LEN(S667)-SEARCH("+",S667,1)),RIGHT(S667,LEN(S667)-SEARCH("-",S667,1)+1)))</f>
        <v>0</v>
      </c>
    </row>
    <row r="668" spans="14:21" x14ac:dyDescent="0.2">
      <c r="N668" s="90" t="str">
        <f>IF(ISBLANK(R668),"",COUNTA($R$2:R668))</f>
        <v/>
      </c>
      <c r="O668" s="90" t="str">
        <f>IF(ISBLANK(R668),"",IF(ISNUMBER(SEARCH("+",R668)),LEFT(R668,SEARCH("+",R668,1)-1),LEFT(R668,SEARCH("-",R668,1)-1)))</f>
        <v/>
      </c>
      <c r="P668" s="90">
        <f>IF(VALUE(T668)&gt;0,-20,IF(VALUE(T668)&gt;VALUE(U668),-20,T668))</f>
        <v>0</v>
      </c>
      <c r="Q668" s="90">
        <f>IF(VALUE(U668)&gt;0,-20,IF(VALUE(U668)&gt;VALUE(T668),-20,U668))</f>
        <v>0</v>
      </c>
      <c r="T668" s="90">
        <f>IF(ISBLANK(R668),0,IF(ISNUMBER(SEARCH("+",R668)),RIGHT(R668,LEN(R668)-SEARCH("+",R668,1)),RIGHT(R668,LEN(R668)-SEARCH("-",R668,1)+1)))</f>
        <v>0</v>
      </c>
      <c r="U668" s="90">
        <f>IF(ISBLANK(S668),0,IF(ISNUMBER(SEARCH("+",S668)),RIGHT(S668,LEN(S668)-SEARCH("+",S668,1)),RIGHT(S668,LEN(S668)-SEARCH("-",S668,1)+1)))</f>
        <v>0</v>
      </c>
    </row>
    <row r="669" spans="14:21" x14ac:dyDescent="0.2">
      <c r="N669" s="90" t="str">
        <f>IF(ISBLANK(R669),"",COUNTA($R$2:R669))</f>
        <v/>
      </c>
      <c r="O669" s="90" t="str">
        <f>IF(ISBLANK(R669),"",IF(ISNUMBER(SEARCH("+",R669)),LEFT(R669,SEARCH("+",R669,1)-1),LEFT(R669,SEARCH("-",R669,1)-1)))</f>
        <v/>
      </c>
      <c r="P669" s="90">
        <f>IF(VALUE(T669)&gt;0,-20,IF(VALUE(T669)&gt;VALUE(U669),-20,T669))</f>
        <v>0</v>
      </c>
      <c r="Q669" s="90">
        <f>IF(VALUE(U669)&gt;0,-20,IF(VALUE(U669)&gt;VALUE(T669),-20,U669))</f>
        <v>0</v>
      </c>
      <c r="T669" s="90">
        <f>IF(ISBLANK(R669),0,IF(ISNUMBER(SEARCH("+",R669)),RIGHT(R669,LEN(R669)-SEARCH("+",R669,1)),RIGHT(R669,LEN(R669)-SEARCH("-",R669,1)+1)))</f>
        <v>0</v>
      </c>
      <c r="U669" s="90">
        <f>IF(ISBLANK(S669),0,IF(ISNUMBER(SEARCH("+",S669)),RIGHT(S669,LEN(S669)-SEARCH("+",S669,1)),RIGHT(S669,LEN(S669)-SEARCH("-",S669,1)+1)))</f>
        <v>0</v>
      </c>
    </row>
    <row r="670" spans="14:21" x14ac:dyDescent="0.2">
      <c r="N670" s="90" t="str">
        <f>IF(ISBLANK(R670),"",COUNTA($R$2:R670))</f>
        <v/>
      </c>
      <c r="O670" s="90" t="str">
        <f>IF(ISBLANK(R670),"",IF(ISNUMBER(SEARCH("+",R670)),LEFT(R670,SEARCH("+",R670,1)-1),LEFT(R670,SEARCH("-",R670,1)-1)))</f>
        <v/>
      </c>
      <c r="P670" s="90">
        <f>IF(VALUE(T670)&gt;0,-20,IF(VALUE(T670)&gt;VALUE(U670),-20,T670))</f>
        <v>0</v>
      </c>
      <c r="Q670" s="90">
        <f>IF(VALUE(U670)&gt;0,-20,IF(VALUE(U670)&gt;VALUE(T670),-20,U670))</f>
        <v>0</v>
      </c>
      <c r="T670" s="90">
        <f>IF(ISBLANK(R670),0,IF(ISNUMBER(SEARCH("+",R670)),RIGHT(R670,LEN(R670)-SEARCH("+",R670,1)),RIGHT(R670,LEN(R670)-SEARCH("-",R670,1)+1)))</f>
        <v>0</v>
      </c>
      <c r="U670" s="90">
        <f>IF(ISBLANK(S670),0,IF(ISNUMBER(SEARCH("+",S670)),RIGHT(S670,LEN(S670)-SEARCH("+",S670,1)),RIGHT(S670,LEN(S670)-SEARCH("-",S670,1)+1)))</f>
        <v>0</v>
      </c>
    </row>
    <row r="671" spans="14:21" x14ac:dyDescent="0.2">
      <c r="N671" s="90" t="str">
        <f>IF(ISBLANK(R671),"",COUNTA($R$2:R671))</f>
        <v/>
      </c>
      <c r="O671" s="90" t="str">
        <f>IF(ISBLANK(R671),"",IF(ISNUMBER(SEARCH("+",R671)),LEFT(R671,SEARCH("+",R671,1)-1),LEFT(R671,SEARCH("-",R671,1)-1)))</f>
        <v/>
      </c>
      <c r="P671" s="90">
        <f>IF(VALUE(T671)&gt;0,-20,IF(VALUE(T671)&gt;VALUE(U671),-20,T671))</f>
        <v>0</v>
      </c>
      <c r="Q671" s="90">
        <f>IF(VALUE(U671)&gt;0,-20,IF(VALUE(U671)&gt;VALUE(T671),-20,U671))</f>
        <v>0</v>
      </c>
      <c r="T671" s="90">
        <f>IF(ISBLANK(R671),0,IF(ISNUMBER(SEARCH("+",R671)),RIGHT(R671,LEN(R671)-SEARCH("+",R671,1)),RIGHT(R671,LEN(R671)-SEARCH("-",R671,1)+1)))</f>
        <v>0</v>
      </c>
      <c r="U671" s="90">
        <f>IF(ISBLANK(S671),0,IF(ISNUMBER(SEARCH("+",S671)),RIGHT(S671,LEN(S671)-SEARCH("+",S671,1)),RIGHT(S671,LEN(S671)-SEARCH("-",S671,1)+1)))</f>
        <v>0</v>
      </c>
    </row>
    <row r="672" spans="14:21" x14ac:dyDescent="0.2">
      <c r="N672" s="90" t="str">
        <f>IF(ISBLANK(R672),"",COUNTA($R$2:R672))</f>
        <v/>
      </c>
      <c r="O672" s="90" t="str">
        <f>IF(ISBLANK(R672),"",IF(ISNUMBER(SEARCH("+",R672)),LEFT(R672,SEARCH("+",R672,1)-1),LEFT(R672,SEARCH("-",R672,1)-1)))</f>
        <v/>
      </c>
      <c r="P672" s="90">
        <f>IF(VALUE(T672)&gt;0,-20,IF(VALUE(T672)&gt;VALUE(U672),-20,T672))</f>
        <v>0</v>
      </c>
      <c r="Q672" s="90">
        <f>IF(VALUE(U672)&gt;0,-20,IF(VALUE(U672)&gt;VALUE(T672),-20,U672))</f>
        <v>0</v>
      </c>
      <c r="T672" s="90">
        <f>IF(ISBLANK(R672),0,IF(ISNUMBER(SEARCH("+",R672)),RIGHT(R672,LEN(R672)-SEARCH("+",R672,1)),RIGHT(R672,LEN(R672)-SEARCH("-",R672,1)+1)))</f>
        <v>0</v>
      </c>
      <c r="U672" s="90">
        <f>IF(ISBLANK(S672),0,IF(ISNUMBER(SEARCH("+",S672)),RIGHT(S672,LEN(S672)-SEARCH("+",S672,1)),RIGHT(S672,LEN(S672)-SEARCH("-",S672,1)+1)))</f>
        <v>0</v>
      </c>
    </row>
    <row r="673" spans="14:21" x14ac:dyDescent="0.2">
      <c r="N673" s="90" t="str">
        <f>IF(ISBLANK(R673),"",COUNTA($R$2:R673))</f>
        <v/>
      </c>
      <c r="O673" s="90" t="str">
        <f>IF(ISBLANK(R673),"",IF(ISNUMBER(SEARCH("+",R673)),LEFT(R673,SEARCH("+",R673,1)-1),LEFT(R673,SEARCH("-",R673,1)-1)))</f>
        <v/>
      </c>
      <c r="P673" s="90">
        <f>IF(VALUE(T673)&gt;0,-20,IF(VALUE(T673)&gt;VALUE(U673),-20,T673))</f>
        <v>0</v>
      </c>
      <c r="Q673" s="90">
        <f>IF(VALUE(U673)&gt;0,-20,IF(VALUE(U673)&gt;VALUE(T673),-20,U673))</f>
        <v>0</v>
      </c>
      <c r="T673" s="90">
        <f>IF(ISBLANK(R673),0,IF(ISNUMBER(SEARCH("+",R673)),RIGHT(R673,LEN(R673)-SEARCH("+",R673,1)),RIGHT(R673,LEN(R673)-SEARCH("-",R673,1)+1)))</f>
        <v>0</v>
      </c>
      <c r="U673" s="90">
        <f>IF(ISBLANK(S673),0,IF(ISNUMBER(SEARCH("+",S673)),RIGHT(S673,LEN(S673)-SEARCH("+",S673,1)),RIGHT(S673,LEN(S673)-SEARCH("-",S673,1)+1)))</f>
        <v>0</v>
      </c>
    </row>
    <row r="674" spans="14:21" x14ac:dyDescent="0.2">
      <c r="N674" s="90" t="str">
        <f>IF(ISBLANK(R674),"",COUNTA($R$2:R674))</f>
        <v/>
      </c>
      <c r="O674" s="90" t="str">
        <f>IF(ISBLANK(R674),"",IF(ISNUMBER(SEARCH("+",R674)),LEFT(R674,SEARCH("+",R674,1)-1),LEFT(R674,SEARCH("-",R674,1)-1)))</f>
        <v/>
      </c>
      <c r="P674" s="90">
        <f>IF(VALUE(T674)&gt;0,-20,IF(VALUE(T674)&gt;VALUE(U674),-20,T674))</f>
        <v>0</v>
      </c>
      <c r="Q674" s="90">
        <f>IF(VALUE(U674)&gt;0,-20,IF(VALUE(U674)&gt;VALUE(T674),-20,U674))</f>
        <v>0</v>
      </c>
      <c r="T674" s="90">
        <f>IF(ISBLANK(R674),0,IF(ISNUMBER(SEARCH("+",R674)),RIGHT(R674,LEN(R674)-SEARCH("+",R674,1)),RIGHT(R674,LEN(R674)-SEARCH("-",R674,1)+1)))</f>
        <v>0</v>
      </c>
      <c r="U674" s="90">
        <f>IF(ISBLANK(S674),0,IF(ISNUMBER(SEARCH("+",S674)),RIGHT(S674,LEN(S674)-SEARCH("+",S674,1)),RIGHT(S674,LEN(S674)-SEARCH("-",S674,1)+1)))</f>
        <v>0</v>
      </c>
    </row>
    <row r="675" spans="14:21" x14ac:dyDescent="0.2">
      <c r="N675" s="90" t="str">
        <f>IF(ISBLANK(R675),"",COUNTA($R$2:R675))</f>
        <v/>
      </c>
      <c r="O675" s="90" t="str">
        <f>IF(ISBLANK(R675),"",IF(ISNUMBER(SEARCH("+",R675)),LEFT(R675,SEARCH("+",R675,1)-1),LEFT(R675,SEARCH("-",R675,1)-1)))</f>
        <v/>
      </c>
      <c r="P675" s="90">
        <f>IF(VALUE(T675)&gt;0,-20,IF(VALUE(T675)&gt;VALUE(U675),-20,T675))</f>
        <v>0</v>
      </c>
      <c r="Q675" s="90">
        <f>IF(VALUE(U675)&gt;0,-20,IF(VALUE(U675)&gt;VALUE(T675),-20,U675))</f>
        <v>0</v>
      </c>
      <c r="T675" s="90">
        <f>IF(ISBLANK(R675),0,IF(ISNUMBER(SEARCH("+",R675)),RIGHT(R675,LEN(R675)-SEARCH("+",R675,1)),RIGHT(R675,LEN(R675)-SEARCH("-",R675,1)+1)))</f>
        <v>0</v>
      </c>
      <c r="U675" s="90">
        <f>IF(ISBLANK(S675),0,IF(ISNUMBER(SEARCH("+",S675)),RIGHT(S675,LEN(S675)-SEARCH("+",S675,1)),RIGHT(S675,LEN(S675)-SEARCH("-",S675,1)+1)))</f>
        <v>0</v>
      </c>
    </row>
    <row r="676" spans="14:21" x14ac:dyDescent="0.2">
      <c r="N676" s="90" t="str">
        <f>IF(ISBLANK(R676),"",COUNTA($R$2:R676))</f>
        <v/>
      </c>
      <c r="O676" s="90" t="str">
        <f>IF(ISBLANK(R676),"",IF(ISNUMBER(SEARCH("+",R676)),LEFT(R676,SEARCH("+",R676,1)-1),LEFT(R676,SEARCH("-",R676,1)-1)))</f>
        <v/>
      </c>
      <c r="P676" s="90">
        <f>IF(VALUE(T676)&gt;0,-20,IF(VALUE(T676)&gt;VALUE(U676),-20,T676))</f>
        <v>0</v>
      </c>
      <c r="Q676" s="90">
        <f>IF(VALUE(U676)&gt;0,-20,IF(VALUE(U676)&gt;VALUE(T676),-20,U676))</f>
        <v>0</v>
      </c>
      <c r="T676" s="90">
        <f>IF(ISBLANK(R676),0,IF(ISNUMBER(SEARCH("+",R676)),RIGHT(R676,LEN(R676)-SEARCH("+",R676,1)),RIGHT(R676,LEN(R676)-SEARCH("-",R676,1)+1)))</f>
        <v>0</v>
      </c>
      <c r="U676" s="90">
        <f>IF(ISBLANK(S676),0,IF(ISNUMBER(SEARCH("+",S676)),RIGHT(S676,LEN(S676)-SEARCH("+",S676,1)),RIGHT(S676,LEN(S676)-SEARCH("-",S676,1)+1)))</f>
        <v>0</v>
      </c>
    </row>
    <row r="677" spans="14:21" x14ac:dyDescent="0.2">
      <c r="N677" s="90" t="str">
        <f>IF(ISBLANK(R677),"",COUNTA($R$2:R677))</f>
        <v/>
      </c>
      <c r="O677" s="90" t="str">
        <f>IF(ISBLANK(R677),"",IF(ISNUMBER(SEARCH("+",R677)),LEFT(R677,SEARCH("+",R677,1)-1),LEFT(R677,SEARCH("-",R677,1)-1)))</f>
        <v/>
      </c>
      <c r="P677" s="90">
        <f>IF(VALUE(T677)&gt;0,-20,IF(VALUE(T677)&gt;VALUE(U677),-20,T677))</f>
        <v>0</v>
      </c>
      <c r="Q677" s="90">
        <f>IF(VALUE(U677)&gt;0,-20,IF(VALUE(U677)&gt;VALUE(T677),-20,U677))</f>
        <v>0</v>
      </c>
      <c r="T677" s="90">
        <f>IF(ISBLANK(R677),0,IF(ISNUMBER(SEARCH("+",R677)),RIGHT(R677,LEN(R677)-SEARCH("+",R677,1)),RIGHT(R677,LEN(R677)-SEARCH("-",R677,1)+1)))</f>
        <v>0</v>
      </c>
      <c r="U677" s="90">
        <f>IF(ISBLANK(S677),0,IF(ISNUMBER(SEARCH("+",S677)),RIGHT(S677,LEN(S677)-SEARCH("+",S677,1)),RIGHT(S677,LEN(S677)-SEARCH("-",S677,1)+1)))</f>
        <v>0</v>
      </c>
    </row>
    <row r="678" spans="14:21" x14ac:dyDescent="0.2">
      <c r="N678" s="90" t="str">
        <f>IF(ISBLANK(R678),"",COUNTA($R$2:R678))</f>
        <v/>
      </c>
      <c r="O678" s="90" t="str">
        <f>IF(ISBLANK(R678),"",IF(ISNUMBER(SEARCH("+",R678)),LEFT(R678,SEARCH("+",R678,1)-1),LEFT(R678,SEARCH("-",R678,1)-1)))</f>
        <v/>
      </c>
      <c r="P678" s="90">
        <f>IF(VALUE(T678)&gt;0,-20,IF(VALUE(T678)&gt;VALUE(U678),-20,T678))</f>
        <v>0</v>
      </c>
      <c r="Q678" s="90">
        <f>IF(VALUE(U678)&gt;0,-20,IF(VALUE(U678)&gt;VALUE(T678),-20,U678))</f>
        <v>0</v>
      </c>
      <c r="T678" s="90">
        <f>IF(ISBLANK(R678),0,IF(ISNUMBER(SEARCH("+",R678)),RIGHT(R678,LEN(R678)-SEARCH("+",R678,1)),RIGHT(R678,LEN(R678)-SEARCH("-",R678,1)+1)))</f>
        <v>0</v>
      </c>
      <c r="U678" s="90">
        <f>IF(ISBLANK(S678),0,IF(ISNUMBER(SEARCH("+",S678)),RIGHT(S678,LEN(S678)-SEARCH("+",S678,1)),RIGHT(S678,LEN(S678)-SEARCH("-",S678,1)+1)))</f>
        <v>0</v>
      </c>
    </row>
    <row r="679" spans="14:21" x14ac:dyDescent="0.2">
      <c r="N679" s="90" t="str">
        <f>IF(ISBLANK(R679),"",COUNTA($R$2:R679))</f>
        <v/>
      </c>
      <c r="O679" s="90" t="str">
        <f>IF(ISBLANK(R679),"",IF(ISNUMBER(SEARCH("+",R679)),LEFT(R679,SEARCH("+",R679,1)-1),LEFT(R679,SEARCH("-",R679,1)-1)))</f>
        <v/>
      </c>
      <c r="P679" s="90">
        <f>IF(VALUE(T679)&gt;0,-20,IF(VALUE(T679)&gt;VALUE(U679),-20,T679))</f>
        <v>0</v>
      </c>
      <c r="Q679" s="90">
        <f>IF(VALUE(U679)&gt;0,-20,IF(VALUE(U679)&gt;VALUE(T679),-20,U679))</f>
        <v>0</v>
      </c>
      <c r="T679" s="90">
        <f>IF(ISBLANK(R679),0,IF(ISNUMBER(SEARCH("+",R679)),RIGHT(R679,LEN(R679)-SEARCH("+",R679,1)),RIGHT(R679,LEN(R679)-SEARCH("-",R679,1)+1)))</f>
        <v>0</v>
      </c>
      <c r="U679" s="90">
        <f>IF(ISBLANK(S679),0,IF(ISNUMBER(SEARCH("+",S679)),RIGHT(S679,LEN(S679)-SEARCH("+",S679,1)),RIGHT(S679,LEN(S679)-SEARCH("-",S679,1)+1)))</f>
        <v>0</v>
      </c>
    </row>
    <row r="680" spans="14:21" x14ac:dyDescent="0.2">
      <c r="N680" s="90" t="str">
        <f>IF(ISBLANK(R680),"",COUNTA($R$2:R680))</f>
        <v/>
      </c>
      <c r="O680" s="90" t="str">
        <f>IF(ISBLANK(R680),"",IF(ISNUMBER(SEARCH("+",R680)),LEFT(R680,SEARCH("+",R680,1)-1),LEFT(R680,SEARCH("-",R680,1)-1)))</f>
        <v/>
      </c>
      <c r="P680" s="90">
        <f>IF(VALUE(T680)&gt;0,-20,IF(VALUE(T680)&gt;VALUE(U680),-20,T680))</f>
        <v>0</v>
      </c>
      <c r="Q680" s="90">
        <f>IF(VALUE(U680)&gt;0,-20,IF(VALUE(U680)&gt;VALUE(T680),-20,U680))</f>
        <v>0</v>
      </c>
      <c r="T680" s="90">
        <f>IF(ISBLANK(R680),0,IF(ISNUMBER(SEARCH("+",R680)),RIGHT(R680,LEN(R680)-SEARCH("+",R680,1)),RIGHT(R680,LEN(R680)-SEARCH("-",R680,1)+1)))</f>
        <v>0</v>
      </c>
      <c r="U680" s="90">
        <f>IF(ISBLANK(S680),0,IF(ISNUMBER(SEARCH("+",S680)),RIGHT(S680,LEN(S680)-SEARCH("+",S680,1)),RIGHT(S680,LEN(S680)-SEARCH("-",S680,1)+1)))</f>
        <v>0</v>
      </c>
    </row>
    <row r="681" spans="14:21" x14ac:dyDescent="0.2">
      <c r="N681" s="90" t="str">
        <f>IF(ISBLANK(R681),"",COUNTA($R$2:R681))</f>
        <v/>
      </c>
      <c r="O681" s="90" t="str">
        <f>IF(ISBLANK(R681),"",IF(ISNUMBER(SEARCH("+",R681)),LEFT(R681,SEARCH("+",R681,1)-1),LEFT(R681,SEARCH("-",R681,1)-1)))</f>
        <v/>
      </c>
      <c r="P681" s="90">
        <f>IF(VALUE(T681)&gt;0,-20,IF(VALUE(T681)&gt;VALUE(U681),-20,T681))</f>
        <v>0</v>
      </c>
      <c r="Q681" s="90">
        <f>IF(VALUE(U681)&gt;0,-20,IF(VALUE(U681)&gt;VALUE(T681),-20,U681))</f>
        <v>0</v>
      </c>
      <c r="T681" s="90">
        <f>IF(ISBLANK(R681),0,IF(ISNUMBER(SEARCH("+",R681)),RIGHT(R681,LEN(R681)-SEARCH("+",R681,1)),RIGHT(R681,LEN(R681)-SEARCH("-",R681,1)+1)))</f>
        <v>0</v>
      </c>
      <c r="U681" s="90">
        <f>IF(ISBLANK(S681),0,IF(ISNUMBER(SEARCH("+",S681)),RIGHT(S681,LEN(S681)-SEARCH("+",S681,1)),RIGHT(S681,LEN(S681)-SEARCH("-",S681,1)+1)))</f>
        <v>0</v>
      </c>
    </row>
    <row r="682" spans="14:21" x14ac:dyDescent="0.2">
      <c r="N682" s="90" t="str">
        <f>IF(ISBLANK(R682),"",COUNTA($R$2:R682))</f>
        <v/>
      </c>
      <c r="O682" s="90" t="str">
        <f>IF(ISBLANK(R682),"",IF(ISNUMBER(SEARCH("+",R682)),LEFT(R682,SEARCH("+",R682,1)-1),LEFT(R682,SEARCH("-",R682,1)-1)))</f>
        <v/>
      </c>
      <c r="P682" s="90">
        <f>IF(VALUE(T682)&gt;0,-20,IF(VALUE(T682)&gt;VALUE(U682),-20,T682))</f>
        <v>0</v>
      </c>
      <c r="Q682" s="90">
        <f>IF(VALUE(U682)&gt;0,-20,IF(VALUE(U682)&gt;VALUE(T682),-20,U682))</f>
        <v>0</v>
      </c>
      <c r="T682" s="90">
        <f>IF(ISBLANK(R682),0,IF(ISNUMBER(SEARCH("+",R682)),RIGHT(R682,LEN(R682)-SEARCH("+",R682,1)),RIGHT(R682,LEN(R682)-SEARCH("-",R682,1)+1)))</f>
        <v>0</v>
      </c>
      <c r="U682" s="90">
        <f>IF(ISBLANK(S682),0,IF(ISNUMBER(SEARCH("+",S682)),RIGHT(S682,LEN(S682)-SEARCH("+",S682,1)),RIGHT(S682,LEN(S682)-SEARCH("-",S682,1)+1)))</f>
        <v>0</v>
      </c>
    </row>
    <row r="683" spans="14:21" x14ac:dyDescent="0.2">
      <c r="N683" s="90" t="str">
        <f>IF(ISBLANK(R683),"",COUNTA($R$2:R683))</f>
        <v/>
      </c>
      <c r="O683" s="90" t="str">
        <f>IF(ISBLANK(R683),"",IF(ISNUMBER(SEARCH("+",R683)),LEFT(R683,SEARCH("+",R683,1)-1),LEFT(R683,SEARCH("-",R683,1)-1)))</f>
        <v/>
      </c>
      <c r="P683" s="90">
        <f>IF(VALUE(T683)&gt;0,-20,IF(VALUE(T683)&gt;VALUE(U683),-20,T683))</f>
        <v>0</v>
      </c>
      <c r="Q683" s="90">
        <f>IF(VALUE(U683)&gt;0,-20,IF(VALUE(U683)&gt;VALUE(T683),-20,U683))</f>
        <v>0</v>
      </c>
      <c r="T683" s="90">
        <f>IF(ISBLANK(R683),0,IF(ISNUMBER(SEARCH("+",R683)),RIGHT(R683,LEN(R683)-SEARCH("+",R683,1)),RIGHT(R683,LEN(R683)-SEARCH("-",R683,1)+1)))</f>
        <v>0</v>
      </c>
      <c r="U683" s="90">
        <f>IF(ISBLANK(S683),0,IF(ISNUMBER(SEARCH("+",S683)),RIGHT(S683,LEN(S683)-SEARCH("+",S683,1)),RIGHT(S683,LEN(S683)-SEARCH("-",S683,1)+1)))</f>
        <v>0</v>
      </c>
    </row>
    <row r="684" spans="14:21" x14ac:dyDescent="0.2">
      <c r="N684" s="90" t="str">
        <f>IF(ISBLANK(R684),"",COUNTA($R$2:R684))</f>
        <v/>
      </c>
      <c r="O684" s="90" t="str">
        <f>IF(ISBLANK(R684),"",IF(ISNUMBER(SEARCH("+",R684)),LEFT(R684,SEARCH("+",R684,1)-1),LEFT(R684,SEARCH("-",R684,1)-1)))</f>
        <v/>
      </c>
      <c r="P684" s="90">
        <f>IF(VALUE(T684)&gt;0,-20,IF(VALUE(T684)&gt;VALUE(U684),-20,T684))</f>
        <v>0</v>
      </c>
      <c r="Q684" s="90">
        <f>IF(VALUE(U684)&gt;0,-20,IF(VALUE(U684)&gt;VALUE(T684),-20,U684))</f>
        <v>0</v>
      </c>
      <c r="T684" s="90">
        <f>IF(ISBLANK(R684),0,IF(ISNUMBER(SEARCH("+",R684)),RIGHT(R684,LEN(R684)-SEARCH("+",R684,1)),RIGHT(R684,LEN(R684)-SEARCH("-",R684,1)+1)))</f>
        <v>0</v>
      </c>
      <c r="U684" s="90">
        <f>IF(ISBLANK(S684),0,IF(ISNUMBER(SEARCH("+",S684)),RIGHT(S684,LEN(S684)-SEARCH("+",S684,1)),RIGHT(S684,LEN(S684)-SEARCH("-",S684,1)+1)))</f>
        <v>0</v>
      </c>
    </row>
    <row r="685" spans="14:21" x14ac:dyDescent="0.2">
      <c r="N685" s="90" t="str">
        <f>IF(ISBLANK(R685),"",COUNTA($R$2:R685))</f>
        <v/>
      </c>
      <c r="O685" s="90" t="str">
        <f>IF(ISBLANK(R685),"",IF(ISNUMBER(SEARCH("+",R685)),LEFT(R685,SEARCH("+",R685,1)-1),LEFT(R685,SEARCH("-",R685,1)-1)))</f>
        <v/>
      </c>
      <c r="P685" s="90">
        <f>IF(VALUE(T685)&gt;0,-20,IF(VALUE(T685)&gt;VALUE(U685),-20,T685))</f>
        <v>0</v>
      </c>
      <c r="Q685" s="90">
        <f>IF(VALUE(U685)&gt;0,-20,IF(VALUE(U685)&gt;VALUE(T685),-20,U685))</f>
        <v>0</v>
      </c>
      <c r="T685" s="90">
        <f>IF(ISBLANK(R685),0,IF(ISNUMBER(SEARCH("+",R685)),RIGHT(R685,LEN(R685)-SEARCH("+",R685,1)),RIGHT(R685,LEN(R685)-SEARCH("-",R685,1)+1)))</f>
        <v>0</v>
      </c>
      <c r="U685" s="90">
        <f>IF(ISBLANK(S685),0,IF(ISNUMBER(SEARCH("+",S685)),RIGHT(S685,LEN(S685)-SEARCH("+",S685,1)),RIGHT(S685,LEN(S685)-SEARCH("-",S685,1)+1)))</f>
        <v>0</v>
      </c>
    </row>
    <row r="686" spans="14:21" x14ac:dyDescent="0.2">
      <c r="N686" s="90" t="str">
        <f>IF(ISBLANK(R686),"",COUNTA($R$2:R686))</f>
        <v/>
      </c>
      <c r="O686" s="90" t="str">
        <f>IF(ISBLANK(R686),"",IF(ISNUMBER(SEARCH("+",R686)),LEFT(R686,SEARCH("+",R686,1)-1),LEFT(R686,SEARCH("-",R686,1)-1)))</f>
        <v/>
      </c>
      <c r="P686" s="90">
        <f>IF(VALUE(T686)&gt;0,-20,IF(VALUE(T686)&gt;VALUE(U686),-20,T686))</f>
        <v>0</v>
      </c>
      <c r="Q686" s="90">
        <f>IF(VALUE(U686)&gt;0,-20,IF(VALUE(U686)&gt;VALUE(T686),-20,U686))</f>
        <v>0</v>
      </c>
      <c r="T686" s="90">
        <f>IF(ISBLANK(R686),0,IF(ISNUMBER(SEARCH("+",R686)),RIGHT(R686,LEN(R686)-SEARCH("+",R686,1)),RIGHT(R686,LEN(R686)-SEARCH("-",R686,1)+1)))</f>
        <v>0</v>
      </c>
      <c r="U686" s="90">
        <f>IF(ISBLANK(S686),0,IF(ISNUMBER(SEARCH("+",S686)),RIGHT(S686,LEN(S686)-SEARCH("+",S686,1)),RIGHT(S686,LEN(S686)-SEARCH("-",S686,1)+1)))</f>
        <v>0</v>
      </c>
    </row>
    <row r="687" spans="14:21" x14ac:dyDescent="0.2">
      <c r="N687" s="90" t="str">
        <f>IF(ISBLANK(R687),"",COUNTA($R$2:R687))</f>
        <v/>
      </c>
      <c r="O687" s="90" t="str">
        <f>IF(ISBLANK(R687),"",IF(ISNUMBER(SEARCH("+",R687)),LEFT(R687,SEARCH("+",R687,1)-1),LEFT(R687,SEARCH("-",R687,1)-1)))</f>
        <v/>
      </c>
      <c r="P687" s="90">
        <f>IF(VALUE(T687)&gt;0,-20,IF(VALUE(T687)&gt;VALUE(U687),-20,T687))</f>
        <v>0</v>
      </c>
      <c r="Q687" s="90">
        <f>IF(VALUE(U687)&gt;0,-20,IF(VALUE(U687)&gt;VALUE(T687),-20,U687))</f>
        <v>0</v>
      </c>
      <c r="T687" s="90">
        <f>IF(ISBLANK(R687),0,IF(ISNUMBER(SEARCH("+",R687)),RIGHT(R687,LEN(R687)-SEARCH("+",R687,1)),RIGHT(R687,LEN(R687)-SEARCH("-",R687,1)+1)))</f>
        <v>0</v>
      </c>
      <c r="U687" s="90">
        <f>IF(ISBLANK(S687),0,IF(ISNUMBER(SEARCH("+",S687)),RIGHT(S687,LEN(S687)-SEARCH("+",S687,1)),RIGHT(S687,LEN(S687)-SEARCH("-",S687,1)+1)))</f>
        <v>0</v>
      </c>
    </row>
    <row r="688" spans="14:21" x14ac:dyDescent="0.2">
      <c r="N688" s="90" t="str">
        <f>IF(ISBLANK(R688),"",COUNTA($R$2:R688))</f>
        <v/>
      </c>
      <c r="O688" s="90" t="str">
        <f>IF(ISBLANK(R688),"",IF(ISNUMBER(SEARCH("+",R688)),LEFT(R688,SEARCH("+",R688,1)-1),LEFT(R688,SEARCH("-",R688,1)-1)))</f>
        <v/>
      </c>
      <c r="P688" s="90">
        <f>IF(VALUE(T688)&gt;0,-20,IF(VALUE(T688)&gt;VALUE(U688),-20,T688))</f>
        <v>0</v>
      </c>
      <c r="Q688" s="90">
        <f>IF(VALUE(U688)&gt;0,-20,IF(VALUE(U688)&gt;VALUE(T688),-20,U688))</f>
        <v>0</v>
      </c>
      <c r="T688" s="90">
        <f>IF(ISBLANK(R688),0,IF(ISNUMBER(SEARCH("+",R688)),RIGHT(R688,LEN(R688)-SEARCH("+",R688,1)),RIGHT(R688,LEN(R688)-SEARCH("-",R688,1)+1)))</f>
        <v>0</v>
      </c>
      <c r="U688" s="90">
        <f>IF(ISBLANK(S688),0,IF(ISNUMBER(SEARCH("+",S688)),RIGHT(S688,LEN(S688)-SEARCH("+",S688,1)),RIGHT(S688,LEN(S688)-SEARCH("-",S688,1)+1)))</f>
        <v>0</v>
      </c>
    </row>
    <row r="689" spans="14:21" x14ac:dyDescent="0.2">
      <c r="N689" s="90" t="str">
        <f>IF(ISBLANK(R689),"",COUNTA($R$2:R689))</f>
        <v/>
      </c>
      <c r="O689" s="90" t="str">
        <f>IF(ISBLANK(R689),"",IF(ISNUMBER(SEARCH("+",R689)),LEFT(R689,SEARCH("+",R689,1)-1),LEFT(R689,SEARCH("-",R689,1)-1)))</f>
        <v/>
      </c>
      <c r="P689" s="90">
        <f>IF(VALUE(T689)&gt;0,-20,IF(VALUE(T689)&gt;VALUE(U689),-20,T689))</f>
        <v>0</v>
      </c>
      <c r="Q689" s="90">
        <f>IF(VALUE(U689)&gt;0,-20,IF(VALUE(U689)&gt;VALUE(T689),-20,U689))</f>
        <v>0</v>
      </c>
      <c r="T689" s="90">
        <f>IF(ISBLANK(R689),0,IF(ISNUMBER(SEARCH("+",R689)),RIGHT(R689,LEN(R689)-SEARCH("+",R689,1)),RIGHT(R689,LEN(R689)-SEARCH("-",R689,1)+1)))</f>
        <v>0</v>
      </c>
      <c r="U689" s="90">
        <f>IF(ISBLANK(S689),0,IF(ISNUMBER(SEARCH("+",S689)),RIGHT(S689,LEN(S689)-SEARCH("+",S689,1)),RIGHT(S689,LEN(S689)-SEARCH("-",S689,1)+1)))</f>
        <v>0</v>
      </c>
    </row>
    <row r="690" spans="14:21" x14ac:dyDescent="0.2">
      <c r="N690" s="90" t="str">
        <f>IF(ISBLANK(R690),"",COUNTA($R$2:R690))</f>
        <v/>
      </c>
      <c r="O690" s="90" t="str">
        <f>IF(ISBLANK(R690),"",IF(ISNUMBER(SEARCH("+",R690)),LEFT(R690,SEARCH("+",R690,1)-1),LEFT(R690,SEARCH("-",R690,1)-1)))</f>
        <v/>
      </c>
      <c r="P690" s="90">
        <f>IF(VALUE(T690)&gt;0,-20,IF(VALUE(T690)&gt;VALUE(U690),-20,T690))</f>
        <v>0</v>
      </c>
      <c r="Q690" s="90">
        <f>IF(VALUE(U690)&gt;0,-20,IF(VALUE(U690)&gt;VALUE(T690),-20,U690))</f>
        <v>0</v>
      </c>
      <c r="T690" s="90">
        <f>IF(ISBLANK(R690),0,IF(ISNUMBER(SEARCH("+",R690)),RIGHT(R690,LEN(R690)-SEARCH("+",R690,1)),RIGHT(R690,LEN(R690)-SEARCH("-",R690,1)+1)))</f>
        <v>0</v>
      </c>
      <c r="U690" s="90">
        <f>IF(ISBLANK(S690),0,IF(ISNUMBER(SEARCH("+",S690)),RIGHT(S690,LEN(S690)-SEARCH("+",S690,1)),RIGHT(S690,LEN(S690)-SEARCH("-",S690,1)+1)))</f>
        <v>0</v>
      </c>
    </row>
    <row r="691" spans="14:21" x14ac:dyDescent="0.2">
      <c r="N691" s="90" t="str">
        <f>IF(ISBLANK(R691),"",COUNTA($R$2:R691))</f>
        <v/>
      </c>
      <c r="O691" s="90" t="str">
        <f>IF(ISBLANK(R691),"",IF(ISNUMBER(SEARCH("+",R691)),LEFT(R691,SEARCH("+",R691,1)-1),LEFT(R691,SEARCH("-",R691,1)-1)))</f>
        <v/>
      </c>
      <c r="P691" s="90">
        <f>IF(VALUE(T691)&gt;0,-20,IF(VALUE(T691)&gt;VALUE(U691),-20,T691))</f>
        <v>0</v>
      </c>
      <c r="Q691" s="90">
        <f>IF(VALUE(U691)&gt;0,-20,IF(VALUE(U691)&gt;VALUE(T691),-20,U691))</f>
        <v>0</v>
      </c>
      <c r="T691" s="90">
        <f>IF(ISBLANK(R691),0,IF(ISNUMBER(SEARCH("+",R691)),RIGHT(R691,LEN(R691)-SEARCH("+",R691,1)),RIGHT(R691,LEN(R691)-SEARCH("-",R691,1)+1)))</f>
        <v>0</v>
      </c>
      <c r="U691" s="90">
        <f>IF(ISBLANK(S691),0,IF(ISNUMBER(SEARCH("+",S691)),RIGHT(S691,LEN(S691)-SEARCH("+",S691,1)),RIGHT(S691,LEN(S691)-SEARCH("-",S691,1)+1)))</f>
        <v>0</v>
      </c>
    </row>
    <row r="692" spans="14:21" x14ac:dyDescent="0.2">
      <c r="N692" s="90" t="str">
        <f>IF(ISBLANK(R692),"",COUNTA($R$2:R692))</f>
        <v/>
      </c>
      <c r="O692" s="90" t="str">
        <f>IF(ISBLANK(R692),"",IF(ISNUMBER(SEARCH("+",R692)),LEFT(R692,SEARCH("+",R692,1)-1),LEFT(R692,SEARCH("-",R692,1)-1)))</f>
        <v/>
      </c>
      <c r="P692" s="90">
        <f>IF(VALUE(T692)&gt;0,-20,IF(VALUE(T692)&gt;VALUE(U692),-20,T692))</f>
        <v>0</v>
      </c>
      <c r="Q692" s="90">
        <f>IF(VALUE(U692)&gt;0,-20,IF(VALUE(U692)&gt;VALUE(T692),-20,U692))</f>
        <v>0</v>
      </c>
      <c r="T692" s="90">
        <f>IF(ISBLANK(R692),0,IF(ISNUMBER(SEARCH("+",R692)),RIGHT(R692,LEN(R692)-SEARCH("+",R692,1)),RIGHT(R692,LEN(R692)-SEARCH("-",R692,1)+1)))</f>
        <v>0</v>
      </c>
      <c r="U692" s="90">
        <f>IF(ISBLANK(S692),0,IF(ISNUMBER(SEARCH("+",S692)),RIGHT(S692,LEN(S692)-SEARCH("+",S692,1)),RIGHT(S692,LEN(S692)-SEARCH("-",S692,1)+1)))</f>
        <v>0</v>
      </c>
    </row>
    <row r="693" spans="14:21" x14ac:dyDescent="0.2">
      <c r="N693" s="90" t="str">
        <f>IF(ISBLANK(R693),"",COUNTA($R$2:R693))</f>
        <v/>
      </c>
      <c r="O693" s="90" t="str">
        <f>IF(ISBLANK(R693),"",IF(ISNUMBER(SEARCH("+",R693)),LEFT(R693,SEARCH("+",R693,1)-1),LEFT(R693,SEARCH("-",R693,1)-1)))</f>
        <v/>
      </c>
      <c r="P693" s="90">
        <f>IF(VALUE(T693)&gt;0,-20,IF(VALUE(T693)&gt;VALUE(U693),-20,T693))</f>
        <v>0</v>
      </c>
      <c r="Q693" s="90">
        <f>IF(VALUE(U693)&gt;0,-20,IF(VALUE(U693)&gt;VALUE(T693),-20,U693))</f>
        <v>0</v>
      </c>
      <c r="T693" s="90">
        <f>IF(ISBLANK(R693),0,IF(ISNUMBER(SEARCH("+",R693)),RIGHT(R693,LEN(R693)-SEARCH("+",R693,1)),RIGHT(R693,LEN(R693)-SEARCH("-",R693,1)+1)))</f>
        <v>0</v>
      </c>
      <c r="U693" s="90">
        <f>IF(ISBLANK(S693),0,IF(ISNUMBER(SEARCH("+",S693)),RIGHT(S693,LEN(S693)-SEARCH("+",S693,1)),RIGHT(S693,LEN(S693)-SEARCH("-",S693,1)+1)))</f>
        <v>0</v>
      </c>
    </row>
    <row r="694" spans="14:21" x14ac:dyDescent="0.2">
      <c r="N694" s="90" t="str">
        <f>IF(ISBLANK(R694),"",COUNTA($R$2:R694))</f>
        <v/>
      </c>
      <c r="O694" s="90" t="str">
        <f>IF(ISBLANK(R694),"",IF(ISNUMBER(SEARCH("+",R694)),LEFT(R694,SEARCH("+",R694,1)-1),LEFT(R694,SEARCH("-",R694,1)-1)))</f>
        <v/>
      </c>
      <c r="P694" s="90">
        <f>IF(VALUE(T694)&gt;0,-20,IF(VALUE(T694)&gt;VALUE(U694),-20,T694))</f>
        <v>0</v>
      </c>
      <c r="Q694" s="90">
        <f>IF(VALUE(U694)&gt;0,-20,IF(VALUE(U694)&gt;VALUE(T694),-20,U694))</f>
        <v>0</v>
      </c>
      <c r="T694" s="90">
        <f>IF(ISBLANK(R694),0,IF(ISNUMBER(SEARCH("+",R694)),RIGHT(R694,LEN(R694)-SEARCH("+",R694,1)),RIGHT(R694,LEN(R694)-SEARCH("-",R694,1)+1)))</f>
        <v>0</v>
      </c>
      <c r="U694" s="90">
        <f>IF(ISBLANK(S694),0,IF(ISNUMBER(SEARCH("+",S694)),RIGHT(S694,LEN(S694)-SEARCH("+",S694,1)),RIGHT(S694,LEN(S694)-SEARCH("-",S694,1)+1)))</f>
        <v>0</v>
      </c>
    </row>
    <row r="695" spans="14:21" x14ac:dyDescent="0.2">
      <c r="N695" s="90" t="str">
        <f>IF(ISBLANK(R695),"",COUNTA($R$2:R695))</f>
        <v/>
      </c>
      <c r="O695" s="90" t="str">
        <f>IF(ISBLANK(R695),"",IF(ISNUMBER(SEARCH("+",R695)),LEFT(R695,SEARCH("+",R695,1)-1),LEFT(R695,SEARCH("-",R695,1)-1)))</f>
        <v/>
      </c>
      <c r="P695" s="90">
        <f>IF(VALUE(T695)&gt;0,-20,IF(VALUE(T695)&gt;VALUE(U695),-20,T695))</f>
        <v>0</v>
      </c>
      <c r="Q695" s="90">
        <f>IF(VALUE(U695)&gt;0,-20,IF(VALUE(U695)&gt;VALUE(T695),-20,U695))</f>
        <v>0</v>
      </c>
      <c r="T695" s="90">
        <f>IF(ISBLANK(R695),0,IF(ISNUMBER(SEARCH("+",R695)),RIGHT(R695,LEN(R695)-SEARCH("+",R695,1)),RIGHT(R695,LEN(R695)-SEARCH("-",R695,1)+1)))</f>
        <v>0</v>
      </c>
      <c r="U695" s="90">
        <f>IF(ISBLANK(S695),0,IF(ISNUMBER(SEARCH("+",S695)),RIGHT(S695,LEN(S695)-SEARCH("+",S695,1)),RIGHT(S695,LEN(S695)-SEARCH("-",S695,1)+1)))</f>
        <v>0</v>
      </c>
    </row>
    <row r="696" spans="14:21" x14ac:dyDescent="0.2">
      <c r="N696" s="90" t="str">
        <f>IF(ISBLANK(R696),"",COUNTA($R$2:R696))</f>
        <v/>
      </c>
      <c r="O696" s="90" t="str">
        <f>IF(ISBLANK(R696),"",IF(ISNUMBER(SEARCH("+",R696)),LEFT(R696,SEARCH("+",R696,1)-1),LEFT(R696,SEARCH("-",R696,1)-1)))</f>
        <v/>
      </c>
      <c r="P696" s="90">
        <f>IF(VALUE(T696)&gt;0,-20,IF(VALUE(T696)&gt;VALUE(U696),-20,T696))</f>
        <v>0</v>
      </c>
      <c r="Q696" s="90">
        <f>IF(VALUE(U696)&gt;0,-20,IF(VALUE(U696)&gt;VALUE(T696),-20,U696))</f>
        <v>0</v>
      </c>
      <c r="T696" s="90">
        <f>IF(ISBLANK(R696),0,IF(ISNUMBER(SEARCH("+",R696)),RIGHT(R696,LEN(R696)-SEARCH("+",R696,1)),RIGHT(R696,LEN(R696)-SEARCH("-",R696,1)+1)))</f>
        <v>0</v>
      </c>
      <c r="U696" s="90">
        <f>IF(ISBLANK(S696),0,IF(ISNUMBER(SEARCH("+",S696)),RIGHT(S696,LEN(S696)-SEARCH("+",S696,1)),RIGHT(S696,LEN(S696)-SEARCH("-",S696,1)+1)))</f>
        <v>0</v>
      </c>
    </row>
    <row r="697" spans="14:21" x14ac:dyDescent="0.2">
      <c r="N697" s="90" t="str">
        <f>IF(ISBLANK(R697),"",COUNTA($R$2:R697))</f>
        <v/>
      </c>
      <c r="O697" s="90" t="str">
        <f>IF(ISBLANK(R697),"",IF(ISNUMBER(SEARCH("+",R697)),LEFT(R697,SEARCH("+",R697,1)-1),LEFT(R697,SEARCH("-",R697,1)-1)))</f>
        <v/>
      </c>
      <c r="P697" s="90">
        <f>IF(VALUE(T697)&gt;0,-20,IF(VALUE(T697)&gt;VALUE(U697),-20,T697))</f>
        <v>0</v>
      </c>
      <c r="Q697" s="90">
        <f>IF(VALUE(U697)&gt;0,-20,IF(VALUE(U697)&gt;VALUE(T697),-20,U697))</f>
        <v>0</v>
      </c>
      <c r="T697" s="90">
        <f>IF(ISBLANK(R697),0,IF(ISNUMBER(SEARCH("+",R697)),RIGHT(R697,LEN(R697)-SEARCH("+",R697,1)),RIGHT(R697,LEN(R697)-SEARCH("-",R697,1)+1)))</f>
        <v>0</v>
      </c>
      <c r="U697" s="90">
        <f>IF(ISBLANK(S697),0,IF(ISNUMBER(SEARCH("+",S697)),RIGHT(S697,LEN(S697)-SEARCH("+",S697,1)),RIGHT(S697,LEN(S697)-SEARCH("-",S697,1)+1)))</f>
        <v>0</v>
      </c>
    </row>
    <row r="698" spans="14:21" x14ac:dyDescent="0.2">
      <c r="N698" s="90" t="str">
        <f>IF(ISBLANK(R698),"",COUNTA($R$2:R698))</f>
        <v/>
      </c>
      <c r="O698" s="90" t="str">
        <f>IF(ISBLANK(R698),"",IF(ISNUMBER(SEARCH("+",R698)),LEFT(R698,SEARCH("+",R698,1)-1),LEFT(R698,SEARCH("-",R698,1)-1)))</f>
        <v/>
      </c>
      <c r="P698" s="90">
        <f>IF(VALUE(T698)&gt;0,-20,IF(VALUE(T698)&gt;VALUE(U698),-20,T698))</f>
        <v>0</v>
      </c>
      <c r="Q698" s="90">
        <f>IF(VALUE(U698)&gt;0,-20,IF(VALUE(U698)&gt;VALUE(T698),-20,U698))</f>
        <v>0</v>
      </c>
      <c r="T698" s="90">
        <f>IF(ISBLANK(R698),0,IF(ISNUMBER(SEARCH("+",R698)),RIGHT(R698,LEN(R698)-SEARCH("+",R698,1)),RIGHT(R698,LEN(R698)-SEARCH("-",R698,1)+1)))</f>
        <v>0</v>
      </c>
      <c r="U698" s="90">
        <f>IF(ISBLANK(S698),0,IF(ISNUMBER(SEARCH("+",S698)),RIGHT(S698,LEN(S698)-SEARCH("+",S698,1)),RIGHT(S698,LEN(S698)-SEARCH("-",S698,1)+1)))</f>
        <v>0</v>
      </c>
    </row>
    <row r="699" spans="14:21" x14ac:dyDescent="0.2">
      <c r="N699" s="90" t="str">
        <f>IF(ISBLANK(R699),"",COUNTA($R$2:R699))</f>
        <v/>
      </c>
      <c r="O699" s="90" t="str">
        <f>IF(ISBLANK(R699),"",IF(ISNUMBER(SEARCH("+",R699)),LEFT(R699,SEARCH("+",R699,1)-1),LEFT(R699,SEARCH("-",R699,1)-1)))</f>
        <v/>
      </c>
      <c r="P699" s="90">
        <f>IF(VALUE(T699)&gt;0,-20,IF(VALUE(T699)&gt;VALUE(U699),-20,T699))</f>
        <v>0</v>
      </c>
      <c r="Q699" s="90">
        <f>IF(VALUE(U699)&gt;0,-20,IF(VALUE(U699)&gt;VALUE(T699),-20,U699))</f>
        <v>0</v>
      </c>
      <c r="T699" s="90">
        <f>IF(ISBLANK(R699),0,IF(ISNUMBER(SEARCH("+",R699)),RIGHT(R699,LEN(R699)-SEARCH("+",R699,1)),RIGHT(R699,LEN(R699)-SEARCH("-",R699,1)+1)))</f>
        <v>0</v>
      </c>
      <c r="U699" s="90">
        <f>IF(ISBLANK(S699),0,IF(ISNUMBER(SEARCH("+",S699)),RIGHT(S699,LEN(S699)-SEARCH("+",S699,1)),RIGHT(S699,LEN(S699)-SEARCH("-",S699,1)+1)))</f>
        <v>0</v>
      </c>
    </row>
    <row r="700" spans="14:21" x14ac:dyDescent="0.2">
      <c r="N700" s="90" t="str">
        <f>IF(ISBLANK(R700),"",COUNTA($R$2:R700))</f>
        <v/>
      </c>
      <c r="O700" s="90" t="str">
        <f>IF(ISBLANK(R700),"",IF(ISNUMBER(SEARCH("+",R700)),LEFT(R700,SEARCH("+",R700,1)-1),LEFT(R700,SEARCH("-",R700,1)-1)))</f>
        <v/>
      </c>
      <c r="P700" s="90">
        <f>IF(VALUE(T700)&gt;0,-20,IF(VALUE(T700)&gt;VALUE(U700),-20,T700))</f>
        <v>0</v>
      </c>
      <c r="Q700" s="90">
        <f>IF(VALUE(U700)&gt;0,-20,IF(VALUE(U700)&gt;VALUE(T700),-20,U700))</f>
        <v>0</v>
      </c>
      <c r="T700" s="90">
        <f>IF(ISBLANK(R700),0,IF(ISNUMBER(SEARCH("+",R700)),RIGHT(R700,LEN(R700)-SEARCH("+",R700,1)),RIGHT(R700,LEN(R700)-SEARCH("-",R700,1)+1)))</f>
        <v>0</v>
      </c>
      <c r="U700" s="90">
        <f>IF(ISBLANK(S700),0,IF(ISNUMBER(SEARCH("+",S700)),RIGHT(S700,LEN(S700)-SEARCH("+",S700,1)),RIGHT(S700,LEN(S700)-SEARCH("-",S700,1)+1)))</f>
        <v>0</v>
      </c>
    </row>
    <row r="701" spans="14:21" x14ac:dyDescent="0.2">
      <c r="N701" s="90" t="str">
        <f>IF(ISBLANK(R701),"",COUNTA($R$2:R701))</f>
        <v/>
      </c>
      <c r="O701" s="90" t="str">
        <f>IF(ISBLANK(R701),"",IF(ISNUMBER(SEARCH("+",R701)),LEFT(R701,SEARCH("+",R701,1)-1),LEFT(R701,SEARCH("-",R701,1)-1)))</f>
        <v/>
      </c>
      <c r="P701" s="90">
        <f>IF(VALUE(T701)&gt;0,-20,IF(VALUE(T701)&gt;VALUE(U701),-20,T701))</f>
        <v>0</v>
      </c>
      <c r="Q701" s="90">
        <f>IF(VALUE(U701)&gt;0,-20,IF(VALUE(U701)&gt;VALUE(T701),-20,U701))</f>
        <v>0</v>
      </c>
      <c r="T701" s="90">
        <f>IF(ISBLANK(R701),0,IF(ISNUMBER(SEARCH("+",R701)),RIGHT(R701,LEN(R701)-SEARCH("+",R701,1)),RIGHT(R701,LEN(R701)-SEARCH("-",R701,1)+1)))</f>
        <v>0</v>
      </c>
      <c r="U701" s="90">
        <f>IF(ISBLANK(S701),0,IF(ISNUMBER(SEARCH("+",S701)),RIGHT(S701,LEN(S701)-SEARCH("+",S701,1)),RIGHT(S701,LEN(S701)-SEARCH("-",S701,1)+1)))</f>
        <v>0</v>
      </c>
    </row>
    <row r="702" spans="14:21" x14ac:dyDescent="0.2">
      <c r="N702" s="90" t="str">
        <f>IF(ISBLANK(R702),"",COUNTA($R$2:R702))</f>
        <v/>
      </c>
      <c r="O702" s="90" t="str">
        <f>IF(ISBLANK(R702),"",IF(ISNUMBER(SEARCH("+",R702)),LEFT(R702,SEARCH("+",R702,1)-1),LEFT(R702,SEARCH("-",R702,1)-1)))</f>
        <v/>
      </c>
      <c r="P702" s="90">
        <f>IF(VALUE(T702)&gt;0,-20,IF(VALUE(T702)&gt;VALUE(U702),-20,T702))</f>
        <v>0</v>
      </c>
      <c r="Q702" s="90">
        <f>IF(VALUE(U702)&gt;0,-20,IF(VALUE(U702)&gt;VALUE(T702),-20,U702))</f>
        <v>0</v>
      </c>
      <c r="T702" s="90">
        <f>IF(ISBLANK(R702),0,IF(ISNUMBER(SEARCH("+",R702)),RIGHT(R702,LEN(R702)-SEARCH("+",R702,1)),RIGHT(R702,LEN(R702)-SEARCH("-",R702,1)+1)))</f>
        <v>0</v>
      </c>
      <c r="U702" s="90">
        <f>IF(ISBLANK(S702),0,IF(ISNUMBER(SEARCH("+",S702)),RIGHT(S702,LEN(S702)-SEARCH("+",S702,1)),RIGHT(S702,LEN(S702)-SEARCH("-",S702,1)+1)))</f>
        <v>0</v>
      </c>
    </row>
    <row r="703" spans="14:21" x14ac:dyDescent="0.2">
      <c r="N703" s="90" t="str">
        <f>IF(ISBLANK(R703),"",COUNTA($R$2:R703))</f>
        <v/>
      </c>
      <c r="O703" s="90" t="str">
        <f>IF(ISBLANK(R703),"",IF(ISNUMBER(SEARCH("+",R703)),LEFT(R703,SEARCH("+",R703,1)-1),LEFT(R703,SEARCH("-",R703,1)-1)))</f>
        <v/>
      </c>
      <c r="P703" s="90">
        <f>IF(VALUE(T703)&gt;0,-20,IF(VALUE(T703)&gt;VALUE(U703),-20,T703))</f>
        <v>0</v>
      </c>
      <c r="Q703" s="90">
        <f>IF(VALUE(U703)&gt;0,-20,IF(VALUE(U703)&gt;VALUE(T703),-20,U703))</f>
        <v>0</v>
      </c>
      <c r="T703" s="90">
        <f>IF(ISBLANK(R703),0,IF(ISNUMBER(SEARCH("+",R703)),RIGHT(R703,LEN(R703)-SEARCH("+",R703,1)),RIGHT(R703,LEN(R703)-SEARCH("-",R703,1)+1)))</f>
        <v>0</v>
      </c>
      <c r="U703" s="90">
        <f>IF(ISBLANK(S703),0,IF(ISNUMBER(SEARCH("+",S703)),RIGHT(S703,LEN(S703)-SEARCH("+",S703,1)),RIGHT(S703,LEN(S703)-SEARCH("-",S703,1)+1)))</f>
        <v>0</v>
      </c>
    </row>
    <row r="704" spans="14:21" x14ac:dyDescent="0.2">
      <c r="N704" s="90" t="str">
        <f>IF(ISBLANK(R704),"",COUNTA($R$2:R704))</f>
        <v/>
      </c>
      <c r="O704" s="90" t="str">
        <f>IF(ISBLANK(R704),"",IF(ISNUMBER(SEARCH("+",R704)),LEFT(R704,SEARCH("+",R704,1)-1),LEFT(R704,SEARCH("-",R704,1)-1)))</f>
        <v/>
      </c>
      <c r="P704" s="90">
        <f>IF(VALUE(T704)&gt;0,-20,IF(VALUE(T704)&gt;VALUE(U704),-20,T704))</f>
        <v>0</v>
      </c>
      <c r="Q704" s="90">
        <f>IF(VALUE(U704)&gt;0,-20,IF(VALUE(U704)&gt;VALUE(T704),-20,U704))</f>
        <v>0</v>
      </c>
      <c r="T704" s="90">
        <f>IF(ISBLANK(R704),0,IF(ISNUMBER(SEARCH("+",R704)),RIGHT(R704,LEN(R704)-SEARCH("+",R704,1)),RIGHT(R704,LEN(R704)-SEARCH("-",R704,1)+1)))</f>
        <v>0</v>
      </c>
      <c r="U704" s="90">
        <f>IF(ISBLANK(S704),0,IF(ISNUMBER(SEARCH("+",S704)),RIGHT(S704,LEN(S704)-SEARCH("+",S704,1)),RIGHT(S704,LEN(S704)-SEARCH("-",S704,1)+1)))</f>
        <v>0</v>
      </c>
    </row>
    <row r="705" spans="14:21" x14ac:dyDescent="0.2">
      <c r="N705" s="90" t="str">
        <f>IF(ISBLANK(R705),"",COUNTA($R$2:R705))</f>
        <v/>
      </c>
      <c r="O705" s="90" t="str">
        <f>IF(ISBLANK(R705),"",IF(ISNUMBER(SEARCH("+",R705)),LEFT(R705,SEARCH("+",R705,1)-1),LEFT(R705,SEARCH("-",R705,1)-1)))</f>
        <v/>
      </c>
      <c r="P705" s="90">
        <f>IF(VALUE(T705)&gt;0,-20,IF(VALUE(T705)&gt;VALUE(U705),-20,T705))</f>
        <v>0</v>
      </c>
      <c r="Q705" s="90">
        <f>IF(VALUE(U705)&gt;0,-20,IF(VALUE(U705)&gt;VALUE(T705),-20,U705))</f>
        <v>0</v>
      </c>
      <c r="T705" s="90">
        <f>IF(ISBLANK(R705),0,IF(ISNUMBER(SEARCH("+",R705)),RIGHT(R705,LEN(R705)-SEARCH("+",R705,1)),RIGHT(R705,LEN(R705)-SEARCH("-",R705,1)+1)))</f>
        <v>0</v>
      </c>
      <c r="U705" s="90">
        <f>IF(ISBLANK(S705),0,IF(ISNUMBER(SEARCH("+",S705)),RIGHT(S705,LEN(S705)-SEARCH("+",S705,1)),RIGHT(S705,LEN(S705)-SEARCH("-",S705,1)+1)))</f>
        <v>0</v>
      </c>
    </row>
    <row r="706" spans="14:21" x14ac:dyDescent="0.2">
      <c r="N706" s="90" t="str">
        <f>IF(ISBLANK(R706),"",COUNTA($R$2:R706))</f>
        <v/>
      </c>
      <c r="O706" s="90" t="str">
        <f>IF(ISBLANK(R706),"",IF(ISNUMBER(SEARCH("+",R706)),LEFT(R706,SEARCH("+",R706,1)-1),LEFT(R706,SEARCH("-",R706,1)-1)))</f>
        <v/>
      </c>
      <c r="P706" s="90">
        <f>IF(VALUE(T706)&gt;0,-20,IF(VALUE(T706)&gt;VALUE(U706),-20,T706))</f>
        <v>0</v>
      </c>
      <c r="Q706" s="90">
        <f>IF(VALUE(U706)&gt;0,-20,IF(VALUE(U706)&gt;VALUE(T706),-20,U706))</f>
        <v>0</v>
      </c>
      <c r="T706" s="90">
        <f>IF(ISBLANK(R706),0,IF(ISNUMBER(SEARCH("+",R706)),RIGHT(R706,LEN(R706)-SEARCH("+",R706,1)),RIGHT(R706,LEN(R706)-SEARCH("-",R706,1)+1)))</f>
        <v>0</v>
      </c>
      <c r="U706" s="90">
        <f>IF(ISBLANK(S706),0,IF(ISNUMBER(SEARCH("+",S706)),RIGHT(S706,LEN(S706)-SEARCH("+",S706,1)),RIGHT(S706,LEN(S706)-SEARCH("-",S706,1)+1)))</f>
        <v>0</v>
      </c>
    </row>
    <row r="707" spans="14:21" x14ac:dyDescent="0.2">
      <c r="N707" s="90" t="str">
        <f>IF(ISBLANK(R707),"",COUNTA($R$2:R707))</f>
        <v/>
      </c>
      <c r="O707" s="90" t="str">
        <f>IF(ISBLANK(R707),"",IF(ISNUMBER(SEARCH("+",R707)),LEFT(R707,SEARCH("+",R707,1)-1),LEFT(R707,SEARCH("-",R707,1)-1)))</f>
        <v/>
      </c>
      <c r="P707" s="90">
        <f>IF(VALUE(T707)&gt;0,-20,IF(VALUE(T707)&gt;VALUE(U707),-20,T707))</f>
        <v>0</v>
      </c>
      <c r="Q707" s="90">
        <f>IF(VALUE(U707)&gt;0,-20,IF(VALUE(U707)&gt;VALUE(T707),-20,U707))</f>
        <v>0</v>
      </c>
      <c r="T707" s="90">
        <f>IF(ISBLANK(R707),0,IF(ISNUMBER(SEARCH("+",R707)),RIGHT(R707,LEN(R707)-SEARCH("+",R707,1)),RIGHT(R707,LEN(R707)-SEARCH("-",R707,1)+1)))</f>
        <v>0</v>
      </c>
      <c r="U707" s="90">
        <f>IF(ISBLANK(S707),0,IF(ISNUMBER(SEARCH("+",S707)),RIGHT(S707,LEN(S707)-SEARCH("+",S707,1)),RIGHT(S707,LEN(S707)-SEARCH("-",S707,1)+1)))</f>
        <v>0</v>
      </c>
    </row>
    <row r="708" spans="14:21" x14ac:dyDescent="0.2">
      <c r="N708" s="90" t="str">
        <f>IF(ISBLANK(R708),"",COUNTA($R$2:R708))</f>
        <v/>
      </c>
      <c r="O708" s="90" t="str">
        <f>IF(ISBLANK(R708),"",IF(ISNUMBER(SEARCH("+",R708)),LEFT(R708,SEARCH("+",R708,1)-1),LEFT(R708,SEARCH("-",R708,1)-1)))</f>
        <v/>
      </c>
      <c r="P708" s="90">
        <f>IF(VALUE(T708)&gt;0,-20,IF(VALUE(T708)&gt;VALUE(U708),-20,T708))</f>
        <v>0</v>
      </c>
      <c r="Q708" s="90">
        <f>IF(VALUE(U708)&gt;0,-20,IF(VALUE(U708)&gt;VALUE(T708),-20,U708))</f>
        <v>0</v>
      </c>
      <c r="T708" s="90">
        <f>IF(ISBLANK(R708),0,IF(ISNUMBER(SEARCH("+",R708)),RIGHT(R708,LEN(R708)-SEARCH("+",R708,1)),RIGHT(R708,LEN(R708)-SEARCH("-",R708,1)+1)))</f>
        <v>0</v>
      </c>
      <c r="U708" s="90">
        <f>IF(ISBLANK(S708),0,IF(ISNUMBER(SEARCH("+",S708)),RIGHT(S708,LEN(S708)-SEARCH("+",S708,1)),RIGHT(S708,LEN(S708)-SEARCH("-",S708,1)+1)))</f>
        <v>0</v>
      </c>
    </row>
    <row r="709" spans="14:21" x14ac:dyDescent="0.2">
      <c r="N709" s="90" t="str">
        <f>IF(ISBLANK(R709),"",COUNTA($R$2:R709))</f>
        <v/>
      </c>
      <c r="O709" s="90" t="str">
        <f>IF(ISBLANK(R709),"",IF(ISNUMBER(SEARCH("+",R709)),LEFT(R709,SEARCH("+",R709,1)-1),LEFT(R709,SEARCH("-",R709,1)-1)))</f>
        <v/>
      </c>
      <c r="P709" s="90">
        <f>IF(VALUE(T709)&gt;0,-20,IF(VALUE(T709)&gt;VALUE(U709),-20,T709))</f>
        <v>0</v>
      </c>
      <c r="Q709" s="90">
        <f>IF(VALUE(U709)&gt;0,-20,IF(VALUE(U709)&gt;VALUE(T709),-20,U709))</f>
        <v>0</v>
      </c>
      <c r="T709" s="90">
        <f>IF(ISBLANK(R709),0,IF(ISNUMBER(SEARCH("+",R709)),RIGHT(R709,LEN(R709)-SEARCH("+",R709,1)),RIGHT(R709,LEN(R709)-SEARCH("-",R709,1)+1)))</f>
        <v>0</v>
      </c>
      <c r="U709" s="90">
        <f>IF(ISBLANK(S709),0,IF(ISNUMBER(SEARCH("+",S709)),RIGHT(S709,LEN(S709)-SEARCH("+",S709,1)),RIGHT(S709,LEN(S709)-SEARCH("-",S709,1)+1)))</f>
        <v>0</v>
      </c>
    </row>
    <row r="710" spans="14:21" x14ac:dyDescent="0.2">
      <c r="N710" s="90" t="str">
        <f>IF(ISBLANK(R710),"",COUNTA($R$2:R710))</f>
        <v/>
      </c>
      <c r="O710" s="90" t="str">
        <f>IF(ISBLANK(R710),"",IF(ISNUMBER(SEARCH("+",R710)),LEFT(R710,SEARCH("+",R710,1)-1),LEFT(R710,SEARCH("-",R710,1)-1)))</f>
        <v/>
      </c>
      <c r="P710" s="90">
        <f>IF(VALUE(T710)&gt;0,-20,IF(VALUE(T710)&gt;VALUE(U710),-20,T710))</f>
        <v>0</v>
      </c>
      <c r="Q710" s="90">
        <f>IF(VALUE(U710)&gt;0,-20,IF(VALUE(U710)&gt;VALUE(T710),-20,U710))</f>
        <v>0</v>
      </c>
      <c r="T710" s="90">
        <f>IF(ISBLANK(R710),0,IF(ISNUMBER(SEARCH("+",R710)),RIGHT(R710,LEN(R710)-SEARCH("+",R710,1)),RIGHT(R710,LEN(R710)-SEARCH("-",R710,1)+1)))</f>
        <v>0</v>
      </c>
      <c r="U710" s="90">
        <f>IF(ISBLANK(S710),0,IF(ISNUMBER(SEARCH("+",S710)),RIGHT(S710,LEN(S710)-SEARCH("+",S710,1)),RIGHT(S710,LEN(S710)-SEARCH("-",S710,1)+1)))</f>
        <v>0</v>
      </c>
    </row>
    <row r="711" spans="14:21" x14ac:dyDescent="0.2">
      <c r="N711" s="90" t="str">
        <f>IF(ISBLANK(R711),"",COUNTA($R$2:R711))</f>
        <v/>
      </c>
      <c r="O711" s="90" t="str">
        <f>IF(ISBLANK(R711),"",IF(ISNUMBER(SEARCH("+",R711)),LEFT(R711,SEARCH("+",R711,1)-1),LEFT(R711,SEARCH("-",R711,1)-1)))</f>
        <v/>
      </c>
      <c r="P711" s="90">
        <f>IF(VALUE(T711)&gt;0,-20,IF(VALUE(T711)&gt;VALUE(U711),-20,T711))</f>
        <v>0</v>
      </c>
      <c r="Q711" s="90">
        <f>IF(VALUE(U711)&gt;0,-20,IF(VALUE(U711)&gt;VALUE(T711),-20,U711))</f>
        <v>0</v>
      </c>
      <c r="T711" s="90">
        <f>IF(ISBLANK(R711),0,IF(ISNUMBER(SEARCH("+",R711)),RIGHT(R711,LEN(R711)-SEARCH("+",R711,1)),RIGHT(R711,LEN(R711)-SEARCH("-",R711,1)+1)))</f>
        <v>0</v>
      </c>
      <c r="U711" s="90">
        <f>IF(ISBLANK(S711),0,IF(ISNUMBER(SEARCH("+",S711)),RIGHT(S711,LEN(S711)-SEARCH("+",S711,1)),RIGHT(S711,LEN(S711)-SEARCH("-",S711,1)+1)))</f>
        <v>0</v>
      </c>
    </row>
    <row r="712" spans="14:21" x14ac:dyDescent="0.2">
      <c r="N712" s="90" t="str">
        <f>IF(ISBLANK(R712),"",COUNTA($R$2:R712))</f>
        <v/>
      </c>
      <c r="O712" s="90" t="str">
        <f>IF(ISBLANK(R712),"",IF(ISNUMBER(SEARCH("+",R712)),LEFT(R712,SEARCH("+",R712,1)-1),LEFT(R712,SEARCH("-",R712,1)-1)))</f>
        <v/>
      </c>
      <c r="P712" s="90">
        <f>IF(VALUE(T712)&gt;0,-20,IF(VALUE(T712)&gt;VALUE(U712),-20,T712))</f>
        <v>0</v>
      </c>
      <c r="Q712" s="90">
        <f>IF(VALUE(U712)&gt;0,-20,IF(VALUE(U712)&gt;VALUE(T712),-20,U712))</f>
        <v>0</v>
      </c>
      <c r="T712" s="90">
        <f>IF(ISBLANK(R712),0,IF(ISNUMBER(SEARCH("+",R712)),RIGHT(R712,LEN(R712)-SEARCH("+",R712,1)),RIGHT(R712,LEN(R712)-SEARCH("-",R712,1)+1)))</f>
        <v>0</v>
      </c>
      <c r="U712" s="90">
        <f>IF(ISBLANK(S712),0,IF(ISNUMBER(SEARCH("+",S712)),RIGHT(S712,LEN(S712)-SEARCH("+",S712,1)),RIGHT(S712,LEN(S712)-SEARCH("-",S712,1)+1)))</f>
        <v>0</v>
      </c>
    </row>
    <row r="713" spans="14:21" x14ac:dyDescent="0.2">
      <c r="N713" s="90" t="str">
        <f>IF(ISBLANK(R713),"",COUNTA($R$2:R713))</f>
        <v/>
      </c>
      <c r="O713" s="90" t="str">
        <f>IF(ISBLANK(R713),"",IF(ISNUMBER(SEARCH("+",R713)),LEFT(R713,SEARCH("+",R713,1)-1),LEFT(R713,SEARCH("-",R713,1)-1)))</f>
        <v/>
      </c>
      <c r="P713" s="90">
        <f>IF(VALUE(T713)&gt;0,-20,IF(VALUE(T713)&gt;VALUE(U713),-20,T713))</f>
        <v>0</v>
      </c>
      <c r="Q713" s="90">
        <f>IF(VALUE(U713)&gt;0,-20,IF(VALUE(U713)&gt;VALUE(T713),-20,U713))</f>
        <v>0</v>
      </c>
      <c r="T713" s="90">
        <f>IF(ISBLANK(R713),0,IF(ISNUMBER(SEARCH("+",R713)),RIGHT(R713,LEN(R713)-SEARCH("+",R713,1)),RIGHT(R713,LEN(R713)-SEARCH("-",R713,1)+1)))</f>
        <v>0</v>
      </c>
      <c r="U713" s="90">
        <f>IF(ISBLANK(S713),0,IF(ISNUMBER(SEARCH("+",S713)),RIGHT(S713,LEN(S713)-SEARCH("+",S713,1)),RIGHT(S713,LEN(S713)-SEARCH("-",S713,1)+1)))</f>
        <v>0</v>
      </c>
    </row>
    <row r="714" spans="14:21" x14ac:dyDescent="0.2">
      <c r="N714" s="90" t="str">
        <f>IF(ISBLANK(R714),"",COUNTA($R$2:R714))</f>
        <v/>
      </c>
      <c r="O714" s="90" t="str">
        <f>IF(ISBLANK(R714),"",IF(ISNUMBER(SEARCH("+",R714)),LEFT(R714,SEARCH("+",R714,1)-1),LEFT(R714,SEARCH("-",R714,1)-1)))</f>
        <v/>
      </c>
      <c r="P714" s="90">
        <f>IF(VALUE(T714)&gt;0,-20,IF(VALUE(T714)&gt;VALUE(U714),-20,T714))</f>
        <v>0</v>
      </c>
      <c r="Q714" s="90">
        <f>IF(VALUE(U714)&gt;0,-20,IF(VALUE(U714)&gt;VALUE(T714),-20,U714))</f>
        <v>0</v>
      </c>
      <c r="T714" s="90">
        <f>IF(ISBLANK(R714),0,IF(ISNUMBER(SEARCH("+",R714)),RIGHT(R714,LEN(R714)-SEARCH("+",R714,1)),RIGHT(R714,LEN(R714)-SEARCH("-",R714,1)+1)))</f>
        <v>0</v>
      </c>
      <c r="U714" s="90">
        <f>IF(ISBLANK(S714),0,IF(ISNUMBER(SEARCH("+",S714)),RIGHT(S714,LEN(S714)-SEARCH("+",S714,1)),RIGHT(S714,LEN(S714)-SEARCH("-",S714,1)+1)))</f>
        <v>0</v>
      </c>
    </row>
    <row r="715" spans="14:21" x14ac:dyDescent="0.2">
      <c r="N715" s="90" t="str">
        <f>IF(ISBLANK(R715),"",COUNTA($R$2:R715))</f>
        <v/>
      </c>
      <c r="O715" s="90" t="str">
        <f>IF(ISBLANK(R715),"",IF(ISNUMBER(SEARCH("+",R715)),LEFT(R715,SEARCH("+",R715,1)-1),LEFT(R715,SEARCH("-",R715,1)-1)))</f>
        <v/>
      </c>
      <c r="P715" s="90">
        <f>IF(VALUE(T715)&gt;0,-20,IF(VALUE(T715)&gt;VALUE(U715),-20,T715))</f>
        <v>0</v>
      </c>
      <c r="Q715" s="90">
        <f>IF(VALUE(U715)&gt;0,-20,IF(VALUE(U715)&gt;VALUE(T715),-20,U715))</f>
        <v>0</v>
      </c>
      <c r="T715" s="90">
        <f>IF(ISBLANK(R715),0,IF(ISNUMBER(SEARCH("+",R715)),RIGHT(R715,LEN(R715)-SEARCH("+",R715,1)),RIGHT(R715,LEN(R715)-SEARCH("-",R715,1)+1)))</f>
        <v>0</v>
      </c>
      <c r="U715" s="90">
        <f>IF(ISBLANK(S715),0,IF(ISNUMBER(SEARCH("+",S715)),RIGHT(S715,LEN(S715)-SEARCH("+",S715,1)),RIGHT(S715,LEN(S715)-SEARCH("-",S715,1)+1)))</f>
        <v>0</v>
      </c>
    </row>
    <row r="716" spans="14:21" x14ac:dyDescent="0.2">
      <c r="N716" s="90" t="str">
        <f>IF(ISBLANK(R716),"",COUNTA($R$2:R716))</f>
        <v/>
      </c>
      <c r="O716" s="90" t="str">
        <f>IF(ISBLANK(R716),"",IF(ISNUMBER(SEARCH("+",R716)),LEFT(R716,SEARCH("+",R716,1)-1),LEFT(R716,SEARCH("-",R716,1)-1)))</f>
        <v/>
      </c>
      <c r="P716" s="90">
        <f>IF(VALUE(T716)&gt;0,-20,IF(VALUE(T716)&gt;VALUE(U716),-20,T716))</f>
        <v>0</v>
      </c>
      <c r="Q716" s="90">
        <f>IF(VALUE(U716)&gt;0,-20,IF(VALUE(U716)&gt;VALUE(T716),-20,U716))</f>
        <v>0</v>
      </c>
      <c r="T716" s="90">
        <f>IF(ISBLANK(R716),0,IF(ISNUMBER(SEARCH("+",R716)),RIGHT(R716,LEN(R716)-SEARCH("+",R716,1)),RIGHT(R716,LEN(R716)-SEARCH("-",R716,1)+1)))</f>
        <v>0</v>
      </c>
      <c r="U716" s="90">
        <f>IF(ISBLANK(S716),0,IF(ISNUMBER(SEARCH("+",S716)),RIGHT(S716,LEN(S716)-SEARCH("+",S716,1)),RIGHT(S716,LEN(S716)-SEARCH("-",S716,1)+1)))</f>
        <v>0</v>
      </c>
    </row>
    <row r="717" spans="14:21" x14ac:dyDescent="0.2">
      <c r="N717" s="90" t="str">
        <f>IF(ISBLANK(R717),"",COUNTA($R$2:R717))</f>
        <v/>
      </c>
      <c r="O717" s="90" t="str">
        <f>IF(ISBLANK(R717),"",IF(ISNUMBER(SEARCH("+",R717)),LEFT(R717,SEARCH("+",R717,1)-1),LEFT(R717,SEARCH("-",R717,1)-1)))</f>
        <v/>
      </c>
      <c r="P717" s="90">
        <f>IF(VALUE(T717)&gt;0,-20,IF(VALUE(T717)&gt;VALUE(U717),-20,T717))</f>
        <v>0</v>
      </c>
      <c r="Q717" s="90">
        <f>IF(VALUE(U717)&gt;0,-20,IF(VALUE(U717)&gt;VALUE(T717),-20,U717))</f>
        <v>0</v>
      </c>
      <c r="T717" s="90">
        <f>IF(ISBLANK(R717),0,IF(ISNUMBER(SEARCH("+",R717)),RIGHT(R717,LEN(R717)-SEARCH("+",R717,1)),RIGHT(R717,LEN(R717)-SEARCH("-",R717,1)+1)))</f>
        <v>0</v>
      </c>
      <c r="U717" s="90">
        <f>IF(ISBLANK(S717),0,IF(ISNUMBER(SEARCH("+",S717)),RIGHT(S717,LEN(S717)-SEARCH("+",S717,1)),RIGHT(S717,LEN(S717)-SEARCH("-",S717,1)+1)))</f>
        <v>0</v>
      </c>
    </row>
    <row r="718" spans="14:21" x14ac:dyDescent="0.2">
      <c r="N718" s="90" t="str">
        <f>IF(ISBLANK(R718),"",COUNTA($R$2:R718))</f>
        <v/>
      </c>
      <c r="O718" s="90" t="str">
        <f>IF(ISBLANK(R718),"",IF(ISNUMBER(SEARCH("+",R718)),LEFT(R718,SEARCH("+",R718,1)-1),LEFT(R718,SEARCH("-",R718,1)-1)))</f>
        <v/>
      </c>
      <c r="P718" s="90">
        <f>IF(VALUE(T718)&gt;0,-20,IF(VALUE(T718)&gt;VALUE(U718),-20,T718))</f>
        <v>0</v>
      </c>
      <c r="Q718" s="90">
        <f>IF(VALUE(U718)&gt;0,-20,IF(VALUE(U718)&gt;VALUE(T718),-20,U718))</f>
        <v>0</v>
      </c>
      <c r="T718" s="90">
        <f>IF(ISBLANK(R718),0,IF(ISNUMBER(SEARCH("+",R718)),RIGHT(R718,LEN(R718)-SEARCH("+",R718,1)),RIGHT(R718,LEN(R718)-SEARCH("-",R718,1)+1)))</f>
        <v>0</v>
      </c>
      <c r="U718" s="90">
        <f>IF(ISBLANK(S718),0,IF(ISNUMBER(SEARCH("+",S718)),RIGHT(S718,LEN(S718)-SEARCH("+",S718,1)),RIGHT(S718,LEN(S718)-SEARCH("-",S718,1)+1)))</f>
        <v>0</v>
      </c>
    </row>
    <row r="719" spans="14:21" x14ac:dyDescent="0.2">
      <c r="N719" s="90" t="str">
        <f>IF(ISBLANK(R719),"",COUNTA($R$2:R719))</f>
        <v/>
      </c>
      <c r="O719" s="90" t="str">
        <f>IF(ISBLANK(R719),"",IF(ISNUMBER(SEARCH("+",R719)),LEFT(R719,SEARCH("+",R719,1)-1),LEFT(R719,SEARCH("-",R719,1)-1)))</f>
        <v/>
      </c>
      <c r="P719" s="90">
        <f>IF(VALUE(T719)&gt;0,-20,IF(VALUE(T719)&gt;VALUE(U719),-20,T719))</f>
        <v>0</v>
      </c>
      <c r="Q719" s="90">
        <f>IF(VALUE(U719)&gt;0,-20,IF(VALUE(U719)&gt;VALUE(T719),-20,U719))</f>
        <v>0</v>
      </c>
      <c r="T719" s="90">
        <f>IF(ISBLANK(R719),0,IF(ISNUMBER(SEARCH("+",R719)),RIGHT(R719,LEN(R719)-SEARCH("+",R719,1)),RIGHT(R719,LEN(R719)-SEARCH("-",R719,1)+1)))</f>
        <v>0</v>
      </c>
      <c r="U719" s="90">
        <f>IF(ISBLANK(S719),0,IF(ISNUMBER(SEARCH("+",S719)),RIGHT(S719,LEN(S719)-SEARCH("+",S719,1)),RIGHT(S719,LEN(S719)-SEARCH("-",S719,1)+1)))</f>
        <v>0</v>
      </c>
    </row>
    <row r="720" spans="14:21" x14ac:dyDescent="0.2">
      <c r="N720" s="90" t="str">
        <f>IF(ISBLANK(R720),"",COUNTA($R$2:R720))</f>
        <v/>
      </c>
      <c r="O720" s="90" t="str">
        <f>IF(ISBLANK(R720),"",IF(ISNUMBER(SEARCH("+",R720)),LEFT(R720,SEARCH("+",R720,1)-1),LEFT(R720,SEARCH("-",R720,1)-1)))</f>
        <v/>
      </c>
      <c r="P720" s="90">
        <f>IF(VALUE(T720)&gt;0,-20,IF(VALUE(T720)&gt;VALUE(U720),-20,T720))</f>
        <v>0</v>
      </c>
      <c r="Q720" s="90">
        <f>IF(VALUE(U720)&gt;0,-20,IF(VALUE(U720)&gt;VALUE(T720),-20,U720))</f>
        <v>0</v>
      </c>
      <c r="T720" s="90">
        <f>IF(ISBLANK(R720),0,IF(ISNUMBER(SEARCH("+",R720)),RIGHT(R720,LEN(R720)-SEARCH("+",R720,1)),RIGHT(R720,LEN(R720)-SEARCH("-",R720,1)+1)))</f>
        <v>0</v>
      </c>
      <c r="U720" s="90">
        <f>IF(ISBLANK(S720),0,IF(ISNUMBER(SEARCH("+",S720)),RIGHT(S720,LEN(S720)-SEARCH("+",S720,1)),RIGHT(S720,LEN(S720)-SEARCH("-",S720,1)+1)))</f>
        <v>0</v>
      </c>
    </row>
    <row r="721" spans="14:21" x14ac:dyDescent="0.2">
      <c r="N721" s="90" t="str">
        <f>IF(ISBLANK(R721),"",COUNTA($R$2:R721))</f>
        <v/>
      </c>
      <c r="O721" s="90" t="str">
        <f>IF(ISBLANK(R721),"",IF(ISNUMBER(SEARCH("+",R721)),LEFT(R721,SEARCH("+",R721,1)-1),LEFT(R721,SEARCH("-",R721,1)-1)))</f>
        <v/>
      </c>
      <c r="P721" s="90">
        <f>IF(VALUE(T721)&gt;0,-20,IF(VALUE(T721)&gt;VALUE(U721),-20,T721))</f>
        <v>0</v>
      </c>
      <c r="Q721" s="90">
        <f>IF(VALUE(U721)&gt;0,-20,IF(VALUE(U721)&gt;VALUE(T721),-20,U721))</f>
        <v>0</v>
      </c>
      <c r="T721" s="90">
        <f>IF(ISBLANK(R721),0,IF(ISNUMBER(SEARCH("+",R721)),RIGHT(R721,LEN(R721)-SEARCH("+",R721,1)),RIGHT(R721,LEN(R721)-SEARCH("-",R721,1)+1)))</f>
        <v>0</v>
      </c>
      <c r="U721" s="90">
        <f>IF(ISBLANK(S721),0,IF(ISNUMBER(SEARCH("+",S721)),RIGHT(S721,LEN(S721)-SEARCH("+",S721,1)),RIGHT(S721,LEN(S721)-SEARCH("-",S721,1)+1)))</f>
        <v>0</v>
      </c>
    </row>
    <row r="722" spans="14:21" x14ac:dyDescent="0.2">
      <c r="N722" s="90" t="str">
        <f>IF(ISBLANK(R722),"",COUNTA($R$2:R722))</f>
        <v/>
      </c>
      <c r="O722" s="90" t="str">
        <f>IF(ISBLANK(R722),"",IF(ISNUMBER(SEARCH("+",R722)),LEFT(R722,SEARCH("+",R722,1)-1),LEFT(R722,SEARCH("-",R722,1)-1)))</f>
        <v/>
      </c>
      <c r="P722" s="90">
        <f>IF(VALUE(T722)&gt;0,-20,IF(VALUE(T722)&gt;VALUE(U722),-20,T722))</f>
        <v>0</v>
      </c>
      <c r="Q722" s="90">
        <f>IF(VALUE(U722)&gt;0,-20,IF(VALUE(U722)&gt;VALUE(T722),-20,U722))</f>
        <v>0</v>
      </c>
      <c r="T722" s="90">
        <f>IF(ISBLANK(R722),0,IF(ISNUMBER(SEARCH("+",R722)),RIGHT(R722,LEN(R722)-SEARCH("+",R722,1)),RIGHT(R722,LEN(R722)-SEARCH("-",R722,1)+1)))</f>
        <v>0</v>
      </c>
      <c r="U722" s="90">
        <f>IF(ISBLANK(S722),0,IF(ISNUMBER(SEARCH("+",S722)),RIGHT(S722,LEN(S722)-SEARCH("+",S722,1)),RIGHT(S722,LEN(S722)-SEARCH("-",S722,1)+1)))</f>
        <v>0</v>
      </c>
    </row>
    <row r="723" spans="14:21" x14ac:dyDescent="0.2">
      <c r="N723" s="90" t="str">
        <f>IF(ISBLANK(R723),"",COUNTA($R$2:R723))</f>
        <v/>
      </c>
      <c r="O723" s="90" t="str">
        <f>IF(ISBLANK(R723),"",IF(ISNUMBER(SEARCH("+",R723)),LEFT(R723,SEARCH("+",R723,1)-1),LEFT(R723,SEARCH("-",R723,1)-1)))</f>
        <v/>
      </c>
      <c r="P723" s="90">
        <f>IF(VALUE(T723)&gt;0,-20,IF(VALUE(T723)&gt;VALUE(U723),-20,T723))</f>
        <v>0</v>
      </c>
      <c r="Q723" s="90">
        <f>IF(VALUE(U723)&gt;0,-20,IF(VALUE(U723)&gt;VALUE(T723),-20,U723))</f>
        <v>0</v>
      </c>
      <c r="T723" s="90">
        <f>IF(ISBLANK(R723),0,IF(ISNUMBER(SEARCH("+",R723)),RIGHT(R723,LEN(R723)-SEARCH("+",R723,1)),RIGHT(R723,LEN(R723)-SEARCH("-",R723,1)+1)))</f>
        <v>0</v>
      </c>
      <c r="U723" s="90">
        <f>IF(ISBLANK(S723),0,IF(ISNUMBER(SEARCH("+",S723)),RIGHT(S723,LEN(S723)-SEARCH("+",S723,1)),RIGHT(S723,LEN(S723)-SEARCH("-",S723,1)+1)))</f>
        <v>0</v>
      </c>
    </row>
    <row r="724" spans="14:21" x14ac:dyDescent="0.2">
      <c r="N724" s="90" t="str">
        <f>IF(ISBLANK(R724),"",COUNTA($R$2:R724))</f>
        <v/>
      </c>
      <c r="O724" s="90" t="str">
        <f>IF(ISBLANK(R724),"",IF(ISNUMBER(SEARCH("+",R724)),LEFT(R724,SEARCH("+",R724,1)-1),LEFT(R724,SEARCH("-",R724,1)-1)))</f>
        <v/>
      </c>
      <c r="P724" s="90">
        <f>IF(VALUE(T724)&gt;0,-20,IF(VALUE(T724)&gt;VALUE(U724),-20,T724))</f>
        <v>0</v>
      </c>
      <c r="Q724" s="90">
        <f>IF(VALUE(U724)&gt;0,-20,IF(VALUE(U724)&gt;VALUE(T724),-20,U724))</f>
        <v>0</v>
      </c>
      <c r="T724" s="90">
        <f>IF(ISBLANK(R724),0,IF(ISNUMBER(SEARCH("+",R724)),RIGHT(R724,LEN(R724)-SEARCH("+",R724,1)),RIGHT(R724,LEN(R724)-SEARCH("-",R724,1)+1)))</f>
        <v>0</v>
      </c>
      <c r="U724" s="90">
        <f>IF(ISBLANK(S724),0,IF(ISNUMBER(SEARCH("+",S724)),RIGHT(S724,LEN(S724)-SEARCH("+",S724,1)),RIGHT(S724,LEN(S724)-SEARCH("-",S724,1)+1)))</f>
        <v>0</v>
      </c>
    </row>
    <row r="725" spans="14:21" x14ac:dyDescent="0.2">
      <c r="N725" s="90" t="str">
        <f>IF(ISBLANK(R725),"",COUNTA($R$2:R725))</f>
        <v/>
      </c>
      <c r="O725" s="90" t="str">
        <f>IF(ISBLANK(R725),"",IF(ISNUMBER(SEARCH("+",R725)),LEFT(R725,SEARCH("+",R725,1)-1),LEFT(R725,SEARCH("-",R725,1)-1)))</f>
        <v/>
      </c>
      <c r="P725" s="90">
        <f>IF(VALUE(T725)&gt;0,-20,IF(VALUE(T725)&gt;VALUE(U725),-20,T725))</f>
        <v>0</v>
      </c>
      <c r="Q725" s="90">
        <f>IF(VALUE(U725)&gt;0,-20,IF(VALUE(U725)&gt;VALUE(T725),-20,U725))</f>
        <v>0</v>
      </c>
      <c r="T725" s="90">
        <f>IF(ISBLANK(R725),0,IF(ISNUMBER(SEARCH("+",R725)),RIGHT(R725,LEN(R725)-SEARCH("+",R725,1)),RIGHT(R725,LEN(R725)-SEARCH("-",R725,1)+1)))</f>
        <v>0</v>
      </c>
      <c r="U725" s="90">
        <f>IF(ISBLANK(S725),0,IF(ISNUMBER(SEARCH("+",S725)),RIGHT(S725,LEN(S725)-SEARCH("+",S725,1)),RIGHT(S725,LEN(S725)-SEARCH("-",S725,1)+1)))</f>
        <v>0</v>
      </c>
    </row>
    <row r="726" spans="14:21" x14ac:dyDescent="0.2">
      <c r="N726" s="90" t="str">
        <f>IF(ISBLANK(R726),"",COUNTA($R$2:R726))</f>
        <v/>
      </c>
      <c r="O726" s="90" t="str">
        <f>IF(ISBLANK(R726),"",IF(ISNUMBER(SEARCH("+",R726)),LEFT(R726,SEARCH("+",R726,1)-1),LEFT(R726,SEARCH("-",R726,1)-1)))</f>
        <v/>
      </c>
      <c r="P726" s="90">
        <f>IF(VALUE(T726)&gt;0,-20,IF(VALUE(T726)&gt;VALUE(U726),-20,T726))</f>
        <v>0</v>
      </c>
      <c r="Q726" s="90">
        <f>IF(VALUE(U726)&gt;0,-20,IF(VALUE(U726)&gt;VALUE(T726),-20,U726))</f>
        <v>0</v>
      </c>
      <c r="T726" s="90">
        <f>IF(ISBLANK(R726),0,IF(ISNUMBER(SEARCH("+",R726)),RIGHT(R726,LEN(R726)-SEARCH("+",R726,1)),RIGHT(R726,LEN(R726)-SEARCH("-",R726,1)+1)))</f>
        <v>0</v>
      </c>
      <c r="U726" s="90">
        <f>IF(ISBLANK(S726),0,IF(ISNUMBER(SEARCH("+",S726)),RIGHT(S726,LEN(S726)-SEARCH("+",S726,1)),RIGHT(S726,LEN(S726)-SEARCH("-",S726,1)+1)))</f>
        <v>0</v>
      </c>
    </row>
    <row r="727" spans="14:21" x14ac:dyDescent="0.2">
      <c r="N727" s="90" t="str">
        <f>IF(ISBLANK(R727),"",COUNTA($R$2:R727))</f>
        <v/>
      </c>
      <c r="O727" s="90" t="str">
        <f>IF(ISBLANK(R727),"",IF(ISNUMBER(SEARCH("+",R727)),LEFT(R727,SEARCH("+",R727,1)-1),LEFT(R727,SEARCH("-",R727,1)-1)))</f>
        <v/>
      </c>
      <c r="P727" s="90">
        <f>IF(VALUE(T727)&gt;0,-20,IF(VALUE(T727)&gt;VALUE(U727),-20,T727))</f>
        <v>0</v>
      </c>
      <c r="Q727" s="90">
        <f>IF(VALUE(U727)&gt;0,-20,IF(VALUE(U727)&gt;VALUE(T727),-20,U727))</f>
        <v>0</v>
      </c>
      <c r="T727" s="90">
        <f>IF(ISBLANK(R727),0,IF(ISNUMBER(SEARCH("+",R727)),RIGHT(R727,LEN(R727)-SEARCH("+",R727,1)),RIGHT(R727,LEN(R727)-SEARCH("-",R727,1)+1)))</f>
        <v>0</v>
      </c>
      <c r="U727" s="90">
        <f>IF(ISBLANK(S727),0,IF(ISNUMBER(SEARCH("+",S727)),RIGHT(S727,LEN(S727)-SEARCH("+",S727,1)),RIGHT(S727,LEN(S727)-SEARCH("-",S727,1)+1)))</f>
        <v>0</v>
      </c>
    </row>
    <row r="728" spans="14:21" x14ac:dyDescent="0.2">
      <c r="N728" s="90" t="str">
        <f>IF(ISBLANK(R728),"",COUNTA($R$2:R728))</f>
        <v/>
      </c>
      <c r="O728" s="90" t="str">
        <f>IF(ISBLANK(R728),"",IF(ISNUMBER(SEARCH("+",R728)),LEFT(R728,SEARCH("+",R728,1)-1),LEFT(R728,SEARCH("-",R728,1)-1)))</f>
        <v/>
      </c>
      <c r="P728" s="90">
        <f>IF(VALUE(T728)&gt;0,-20,IF(VALUE(T728)&gt;VALUE(U728),-20,T728))</f>
        <v>0</v>
      </c>
      <c r="Q728" s="90">
        <f>IF(VALUE(U728)&gt;0,-20,IF(VALUE(U728)&gt;VALUE(T728),-20,U728))</f>
        <v>0</v>
      </c>
      <c r="T728" s="90">
        <f>IF(ISBLANK(R728),0,IF(ISNUMBER(SEARCH("+",R728)),RIGHT(R728,LEN(R728)-SEARCH("+",R728,1)),RIGHT(R728,LEN(R728)-SEARCH("-",R728,1)+1)))</f>
        <v>0</v>
      </c>
      <c r="U728" s="90">
        <f>IF(ISBLANK(S728),0,IF(ISNUMBER(SEARCH("+",S728)),RIGHT(S728,LEN(S728)-SEARCH("+",S728,1)),RIGHT(S728,LEN(S728)-SEARCH("-",S728,1)+1)))</f>
        <v>0</v>
      </c>
    </row>
    <row r="729" spans="14:21" x14ac:dyDescent="0.2">
      <c r="N729" s="90" t="str">
        <f>IF(ISBLANK(R729),"",COUNTA($R$2:R729))</f>
        <v/>
      </c>
      <c r="O729" s="90" t="str">
        <f>IF(ISBLANK(R729),"",IF(ISNUMBER(SEARCH("+",R729)),LEFT(R729,SEARCH("+",R729,1)-1),LEFT(R729,SEARCH("-",R729,1)-1)))</f>
        <v/>
      </c>
      <c r="P729" s="90">
        <f>IF(VALUE(T729)&gt;0,-20,IF(VALUE(T729)&gt;VALUE(U729),-20,T729))</f>
        <v>0</v>
      </c>
      <c r="Q729" s="90">
        <f>IF(VALUE(U729)&gt;0,-20,IF(VALUE(U729)&gt;VALUE(T729),-20,U729))</f>
        <v>0</v>
      </c>
      <c r="T729" s="90">
        <f>IF(ISBLANK(R729),0,IF(ISNUMBER(SEARCH("+",R729)),RIGHT(R729,LEN(R729)-SEARCH("+",R729,1)),RIGHT(R729,LEN(R729)-SEARCH("-",R729,1)+1)))</f>
        <v>0</v>
      </c>
      <c r="U729" s="90">
        <f>IF(ISBLANK(S729),0,IF(ISNUMBER(SEARCH("+",S729)),RIGHT(S729,LEN(S729)-SEARCH("+",S729,1)),RIGHT(S729,LEN(S729)-SEARCH("-",S729,1)+1)))</f>
        <v>0</v>
      </c>
    </row>
    <row r="730" spans="14:21" x14ac:dyDescent="0.2">
      <c r="N730" s="90" t="str">
        <f>IF(ISBLANK(R730),"",COUNTA($R$2:R730))</f>
        <v/>
      </c>
      <c r="O730" s="90" t="str">
        <f>IF(ISBLANK(R730),"",IF(ISNUMBER(SEARCH("+",R730)),LEFT(R730,SEARCH("+",R730,1)-1),LEFT(R730,SEARCH("-",R730,1)-1)))</f>
        <v/>
      </c>
      <c r="P730" s="90">
        <f>IF(VALUE(T730)&gt;0,-20,IF(VALUE(T730)&gt;VALUE(U730),-20,T730))</f>
        <v>0</v>
      </c>
      <c r="Q730" s="90">
        <f>IF(VALUE(U730)&gt;0,-20,IF(VALUE(U730)&gt;VALUE(T730),-20,U730))</f>
        <v>0</v>
      </c>
      <c r="T730" s="90">
        <f>IF(ISBLANK(R730),0,IF(ISNUMBER(SEARCH("+",R730)),RIGHT(R730,LEN(R730)-SEARCH("+",R730,1)),RIGHT(R730,LEN(R730)-SEARCH("-",R730,1)+1)))</f>
        <v>0</v>
      </c>
      <c r="U730" s="90">
        <f>IF(ISBLANK(S730),0,IF(ISNUMBER(SEARCH("+",S730)),RIGHT(S730,LEN(S730)-SEARCH("+",S730,1)),RIGHT(S730,LEN(S730)-SEARCH("-",S730,1)+1)))</f>
        <v>0</v>
      </c>
    </row>
    <row r="731" spans="14:21" x14ac:dyDescent="0.2">
      <c r="N731" s="90" t="str">
        <f>IF(ISBLANK(R731),"",COUNTA($R$2:R731))</f>
        <v/>
      </c>
      <c r="O731" s="90" t="str">
        <f>IF(ISBLANK(R731),"",IF(ISNUMBER(SEARCH("+",R731)),LEFT(R731,SEARCH("+",R731,1)-1),LEFT(R731,SEARCH("-",R731,1)-1)))</f>
        <v/>
      </c>
      <c r="P731" s="90">
        <f>IF(VALUE(T731)&gt;0,-20,IF(VALUE(T731)&gt;VALUE(U731),-20,T731))</f>
        <v>0</v>
      </c>
      <c r="Q731" s="90">
        <f>IF(VALUE(U731)&gt;0,-20,IF(VALUE(U731)&gt;VALUE(T731),-20,U731))</f>
        <v>0</v>
      </c>
      <c r="T731" s="90">
        <f>IF(ISBLANK(R731),0,IF(ISNUMBER(SEARCH("+",R731)),RIGHT(R731,LEN(R731)-SEARCH("+",R731,1)),RIGHT(R731,LEN(R731)-SEARCH("-",R731,1)+1)))</f>
        <v>0</v>
      </c>
      <c r="U731" s="90">
        <f>IF(ISBLANK(S731),0,IF(ISNUMBER(SEARCH("+",S731)),RIGHT(S731,LEN(S731)-SEARCH("+",S731,1)),RIGHT(S731,LEN(S731)-SEARCH("-",S731,1)+1)))</f>
        <v>0</v>
      </c>
    </row>
    <row r="732" spans="14:21" x14ac:dyDescent="0.2">
      <c r="N732" s="90" t="str">
        <f>IF(ISBLANK(R732),"",COUNTA($R$2:R732))</f>
        <v/>
      </c>
      <c r="O732" s="90" t="str">
        <f>IF(ISBLANK(R732),"",IF(ISNUMBER(SEARCH("+",R732)),LEFT(R732,SEARCH("+",R732,1)-1),LEFT(R732,SEARCH("-",R732,1)-1)))</f>
        <v/>
      </c>
      <c r="P732" s="90">
        <f>IF(VALUE(T732)&gt;0,-20,IF(VALUE(T732)&gt;VALUE(U732),-20,T732))</f>
        <v>0</v>
      </c>
      <c r="Q732" s="90">
        <f>IF(VALUE(U732)&gt;0,-20,IF(VALUE(U732)&gt;VALUE(T732),-20,U732))</f>
        <v>0</v>
      </c>
      <c r="T732" s="90">
        <f>IF(ISBLANK(R732),0,IF(ISNUMBER(SEARCH("+",R732)),RIGHT(R732,LEN(R732)-SEARCH("+",R732,1)),RIGHT(R732,LEN(R732)-SEARCH("-",R732,1)+1)))</f>
        <v>0</v>
      </c>
      <c r="U732" s="90">
        <f>IF(ISBLANK(S732),0,IF(ISNUMBER(SEARCH("+",S732)),RIGHT(S732,LEN(S732)-SEARCH("+",S732,1)),RIGHT(S732,LEN(S732)-SEARCH("-",S732,1)+1)))</f>
        <v>0</v>
      </c>
    </row>
    <row r="733" spans="14:21" x14ac:dyDescent="0.2">
      <c r="N733" s="90" t="str">
        <f>IF(ISBLANK(R733),"",COUNTA($R$2:R733))</f>
        <v/>
      </c>
      <c r="O733" s="90" t="str">
        <f>IF(ISBLANK(R733),"",IF(ISNUMBER(SEARCH("+",R733)),LEFT(R733,SEARCH("+",R733,1)-1),LEFT(R733,SEARCH("-",R733,1)-1)))</f>
        <v/>
      </c>
      <c r="P733" s="90">
        <f>IF(VALUE(T733)&gt;0,-20,IF(VALUE(T733)&gt;VALUE(U733),-20,T733))</f>
        <v>0</v>
      </c>
      <c r="Q733" s="90">
        <f>IF(VALUE(U733)&gt;0,-20,IF(VALUE(U733)&gt;VALUE(T733),-20,U733))</f>
        <v>0</v>
      </c>
      <c r="T733" s="90">
        <f>IF(ISBLANK(R733),0,IF(ISNUMBER(SEARCH("+",R733)),RIGHT(R733,LEN(R733)-SEARCH("+",R733,1)),RIGHT(R733,LEN(R733)-SEARCH("-",R733,1)+1)))</f>
        <v>0</v>
      </c>
      <c r="U733" s="90">
        <f>IF(ISBLANK(S733),0,IF(ISNUMBER(SEARCH("+",S733)),RIGHT(S733,LEN(S733)-SEARCH("+",S733,1)),RIGHT(S733,LEN(S733)-SEARCH("-",S733,1)+1)))</f>
        <v>0</v>
      </c>
    </row>
    <row r="734" spans="14:21" x14ac:dyDescent="0.2">
      <c r="N734" s="90" t="str">
        <f>IF(ISBLANK(R734),"",COUNTA($R$2:R734))</f>
        <v/>
      </c>
      <c r="O734" s="90" t="str">
        <f>IF(ISBLANK(R734),"",IF(ISNUMBER(SEARCH("+",R734)),LEFT(R734,SEARCH("+",R734,1)-1),LEFT(R734,SEARCH("-",R734,1)-1)))</f>
        <v/>
      </c>
      <c r="P734" s="90">
        <f>IF(VALUE(T734)&gt;0,-20,IF(VALUE(T734)&gt;VALUE(U734),-20,T734))</f>
        <v>0</v>
      </c>
      <c r="Q734" s="90">
        <f>IF(VALUE(U734)&gt;0,-20,IF(VALUE(U734)&gt;VALUE(T734),-20,U734))</f>
        <v>0</v>
      </c>
      <c r="T734" s="90">
        <f>IF(ISBLANK(R734),0,IF(ISNUMBER(SEARCH("+",R734)),RIGHT(R734,LEN(R734)-SEARCH("+",R734,1)),RIGHT(R734,LEN(R734)-SEARCH("-",R734,1)+1)))</f>
        <v>0</v>
      </c>
      <c r="U734" s="90">
        <f>IF(ISBLANK(S734),0,IF(ISNUMBER(SEARCH("+",S734)),RIGHT(S734,LEN(S734)-SEARCH("+",S734,1)),RIGHT(S734,LEN(S734)-SEARCH("-",S734,1)+1)))</f>
        <v>0</v>
      </c>
    </row>
    <row r="735" spans="14:21" x14ac:dyDescent="0.2">
      <c r="N735" s="90" t="str">
        <f>IF(ISBLANK(R735),"",COUNTA($R$2:R735))</f>
        <v/>
      </c>
      <c r="O735" s="90" t="str">
        <f>IF(ISBLANK(R735),"",IF(ISNUMBER(SEARCH("+",R735)),LEFT(R735,SEARCH("+",R735,1)-1),LEFT(R735,SEARCH("-",R735,1)-1)))</f>
        <v/>
      </c>
      <c r="P735" s="90">
        <f>IF(VALUE(T735)&gt;0,-20,IF(VALUE(T735)&gt;VALUE(U735),-20,T735))</f>
        <v>0</v>
      </c>
      <c r="Q735" s="90">
        <f>IF(VALUE(U735)&gt;0,-20,IF(VALUE(U735)&gt;VALUE(T735),-20,U735))</f>
        <v>0</v>
      </c>
      <c r="T735" s="90">
        <f>IF(ISBLANK(R735),0,IF(ISNUMBER(SEARCH("+",R735)),RIGHT(R735,LEN(R735)-SEARCH("+",R735,1)),RIGHT(R735,LEN(R735)-SEARCH("-",R735,1)+1)))</f>
        <v>0</v>
      </c>
      <c r="U735" s="90">
        <f>IF(ISBLANK(S735),0,IF(ISNUMBER(SEARCH("+",S735)),RIGHT(S735,LEN(S735)-SEARCH("+",S735,1)),RIGHT(S735,LEN(S735)-SEARCH("-",S735,1)+1)))</f>
        <v>0</v>
      </c>
    </row>
    <row r="736" spans="14:21" x14ac:dyDescent="0.2">
      <c r="N736" s="90" t="str">
        <f>IF(ISBLANK(R736),"",COUNTA($R$2:R736))</f>
        <v/>
      </c>
      <c r="O736" s="90" t="str">
        <f>IF(ISBLANK(R736),"",IF(ISNUMBER(SEARCH("+",R736)),LEFT(R736,SEARCH("+",R736,1)-1),LEFT(R736,SEARCH("-",R736,1)-1)))</f>
        <v/>
      </c>
      <c r="P736" s="90">
        <f>IF(VALUE(T736)&gt;0,-20,IF(VALUE(T736)&gt;VALUE(U736),-20,T736))</f>
        <v>0</v>
      </c>
      <c r="Q736" s="90">
        <f>IF(VALUE(U736)&gt;0,-20,IF(VALUE(U736)&gt;VALUE(T736),-20,U736))</f>
        <v>0</v>
      </c>
      <c r="T736" s="90">
        <f>IF(ISBLANK(R736),0,IF(ISNUMBER(SEARCH("+",R736)),RIGHT(R736,LEN(R736)-SEARCH("+",R736,1)),RIGHT(R736,LEN(R736)-SEARCH("-",R736,1)+1)))</f>
        <v>0</v>
      </c>
      <c r="U736" s="90">
        <f>IF(ISBLANK(S736),0,IF(ISNUMBER(SEARCH("+",S736)),RIGHT(S736,LEN(S736)-SEARCH("+",S736,1)),RIGHT(S736,LEN(S736)-SEARCH("-",S736,1)+1)))</f>
        <v>0</v>
      </c>
    </row>
    <row r="737" spans="14:21" x14ac:dyDescent="0.2">
      <c r="N737" s="90" t="str">
        <f>IF(ISBLANK(R737),"",COUNTA($R$2:R737))</f>
        <v/>
      </c>
      <c r="O737" s="90" t="str">
        <f>IF(ISBLANK(R737),"",IF(ISNUMBER(SEARCH("+",R737)),LEFT(R737,SEARCH("+",R737,1)-1),LEFT(R737,SEARCH("-",R737,1)-1)))</f>
        <v/>
      </c>
      <c r="P737" s="90">
        <f>IF(VALUE(T737)&gt;0,-20,IF(VALUE(T737)&gt;VALUE(U737),-20,T737))</f>
        <v>0</v>
      </c>
      <c r="Q737" s="90">
        <f>IF(VALUE(U737)&gt;0,-20,IF(VALUE(U737)&gt;VALUE(T737),-20,U737))</f>
        <v>0</v>
      </c>
      <c r="T737" s="90">
        <f>IF(ISBLANK(R737),0,IF(ISNUMBER(SEARCH("+",R737)),RIGHT(R737,LEN(R737)-SEARCH("+",R737,1)),RIGHT(R737,LEN(R737)-SEARCH("-",R737,1)+1)))</f>
        <v>0</v>
      </c>
      <c r="U737" s="90">
        <f>IF(ISBLANK(S737),0,IF(ISNUMBER(SEARCH("+",S737)),RIGHT(S737,LEN(S737)-SEARCH("+",S737,1)),RIGHT(S737,LEN(S737)-SEARCH("-",S737,1)+1)))</f>
        <v>0</v>
      </c>
    </row>
    <row r="738" spans="14:21" x14ac:dyDescent="0.2">
      <c r="N738" s="90" t="str">
        <f>IF(ISBLANK(R738),"",COUNTA($R$2:R738))</f>
        <v/>
      </c>
      <c r="O738" s="90" t="str">
        <f>IF(ISBLANK(R738),"",IF(ISNUMBER(SEARCH("+",R738)),LEFT(R738,SEARCH("+",R738,1)-1),LEFT(R738,SEARCH("-",R738,1)-1)))</f>
        <v/>
      </c>
      <c r="P738" s="90">
        <f>IF(VALUE(T738)&gt;0,-20,IF(VALUE(T738)&gt;VALUE(U738),-20,T738))</f>
        <v>0</v>
      </c>
      <c r="Q738" s="90">
        <f>IF(VALUE(U738)&gt;0,-20,IF(VALUE(U738)&gt;VALUE(T738),-20,U738))</f>
        <v>0</v>
      </c>
      <c r="T738" s="90">
        <f>IF(ISBLANK(R738),0,IF(ISNUMBER(SEARCH("+",R738)),RIGHT(R738,LEN(R738)-SEARCH("+",R738,1)),RIGHT(R738,LEN(R738)-SEARCH("-",R738,1)+1)))</f>
        <v>0</v>
      </c>
      <c r="U738" s="90">
        <f>IF(ISBLANK(S738),0,IF(ISNUMBER(SEARCH("+",S738)),RIGHT(S738,LEN(S738)-SEARCH("+",S738,1)),RIGHT(S738,LEN(S738)-SEARCH("-",S738,1)+1)))</f>
        <v>0</v>
      </c>
    </row>
    <row r="739" spans="14:21" x14ac:dyDescent="0.2">
      <c r="N739" s="90" t="str">
        <f>IF(ISBLANK(R739),"",COUNTA($R$2:R739))</f>
        <v/>
      </c>
      <c r="O739" s="90" t="str">
        <f>IF(ISBLANK(R739),"",IF(ISNUMBER(SEARCH("+",R739)),LEFT(R739,SEARCH("+",R739,1)-1),LEFT(R739,SEARCH("-",R739,1)-1)))</f>
        <v/>
      </c>
      <c r="P739" s="90">
        <f>IF(VALUE(T739)&gt;0,-20,IF(VALUE(T739)&gt;VALUE(U739),-20,T739))</f>
        <v>0</v>
      </c>
      <c r="Q739" s="90">
        <f>IF(VALUE(U739)&gt;0,-20,IF(VALUE(U739)&gt;VALUE(T739),-20,U739))</f>
        <v>0</v>
      </c>
      <c r="T739" s="90">
        <f>IF(ISBLANK(R739),0,IF(ISNUMBER(SEARCH("+",R739)),RIGHT(R739,LEN(R739)-SEARCH("+",R739,1)),RIGHT(R739,LEN(R739)-SEARCH("-",R739,1)+1)))</f>
        <v>0</v>
      </c>
      <c r="U739" s="90">
        <f>IF(ISBLANK(S739),0,IF(ISNUMBER(SEARCH("+",S739)),RIGHT(S739,LEN(S739)-SEARCH("+",S739,1)),RIGHT(S739,LEN(S739)-SEARCH("-",S739,1)+1)))</f>
        <v>0</v>
      </c>
    </row>
    <row r="740" spans="14:21" x14ac:dyDescent="0.2">
      <c r="N740" s="90" t="str">
        <f>IF(ISBLANK(R740),"",COUNTA($R$2:R740))</f>
        <v/>
      </c>
      <c r="O740" s="90" t="str">
        <f>IF(ISBLANK(R740),"",IF(ISNUMBER(SEARCH("+",R740)),LEFT(R740,SEARCH("+",R740,1)-1),LEFT(R740,SEARCH("-",R740,1)-1)))</f>
        <v/>
      </c>
      <c r="P740" s="90">
        <f>IF(VALUE(T740)&gt;0,-20,IF(VALUE(T740)&gt;VALUE(U740),-20,T740))</f>
        <v>0</v>
      </c>
      <c r="Q740" s="90">
        <f>IF(VALUE(U740)&gt;0,-20,IF(VALUE(U740)&gt;VALUE(T740),-20,U740))</f>
        <v>0</v>
      </c>
      <c r="T740" s="90">
        <f>IF(ISBLANK(R740),0,IF(ISNUMBER(SEARCH("+",R740)),RIGHT(R740,LEN(R740)-SEARCH("+",R740,1)),RIGHT(R740,LEN(R740)-SEARCH("-",R740,1)+1)))</f>
        <v>0</v>
      </c>
      <c r="U740" s="90">
        <f>IF(ISBLANK(S740),0,IF(ISNUMBER(SEARCH("+",S740)),RIGHT(S740,LEN(S740)-SEARCH("+",S740,1)),RIGHT(S740,LEN(S740)-SEARCH("-",S740,1)+1)))</f>
        <v>0</v>
      </c>
    </row>
    <row r="741" spans="14:21" x14ac:dyDescent="0.2">
      <c r="N741" s="90" t="str">
        <f>IF(ISBLANK(R741),"",COUNTA($R$2:R741))</f>
        <v/>
      </c>
      <c r="O741" s="90" t="str">
        <f>IF(ISBLANK(R741),"",IF(ISNUMBER(SEARCH("+",R741)),LEFT(R741,SEARCH("+",R741,1)-1),LEFT(R741,SEARCH("-",R741,1)-1)))</f>
        <v/>
      </c>
      <c r="P741" s="90">
        <f>IF(VALUE(T741)&gt;0,-20,IF(VALUE(T741)&gt;VALUE(U741),-20,T741))</f>
        <v>0</v>
      </c>
      <c r="Q741" s="90">
        <f>IF(VALUE(U741)&gt;0,-20,IF(VALUE(U741)&gt;VALUE(T741),-20,U741))</f>
        <v>0</v>
      </c>
      <c r="T741" s="90">
        <f>IF(ISBLANK(R741),0,IF(ISNUMBER(SEARCH("+",R741)),RIGHT(R741,LEN(R741)-SEARCH("+",R741,1)),RIGHT(R741,LEN(R741)-SEARCH("-",R741,1)+1)))</f>
        <v>0</v>
      </c>
      <c r="U741" s="90">
        <f>IF(ISBLANK(S741),0,IF(ISNUMBER(SEARCH("+",S741)),RIGHT(S741,LEN(S741)-SEARCH("+",S741,1)),RIGHT(S741,LEN(S741)-SEARCH("-",S741,1)+1)))</f>
        <v>0</v>
      </c>
    </row>
    <row r="742" spans="14:21" x14ac:dyDescent="0.2">
      <c r="N742" s="90" t="str">
        <f>IF(ISBLANK(R742),"",COUNTA($R$2:R742))</f>
        <v/>
      </c>
      <c r="O742" s="90" t="str">
        <f>IF(ISBLANK(R742),"",IF(ISNUMBER(SEARCH("+",R742)),LEFT(R742,SEARCH("+",R742,1)-1),LEFT(R742,SEARCH("-",R742,1)-1)))</f>
        <v/>
      </c>
      <c r="P742" s="90">
        <f>IF(VALUE(T742)&gt;0,-20,IF(VALUE(T742)&gt;VALUE(U742),-20,T742))</f>
        <v>0</v>
      </c>
      <c r="Q742" s="90">
        <f>IF(VALUE(U742)&gt;0,-20,IF(VALUE(U742)&gt;VALUE(T742),-20,U742))</f>
        <v>0</v>
      </c>
      <c r="T742" s="90">
        <f>IF(ISBLANK(R742),0,IF(ISNUMBER(SEARCH("+",R742)),RIGHT(R742,LEN(R742)-SEARCH("+",R742,1)),RIGHT(R742,LEN(R742)-SEARCH("-",R742,1)+1)))</f>
        <v>0</v>
      </c>
      <c r="U742" s="90">
        <f>IF(ISBLANK(S742),0,IF(ISNUMBER(SEARCH("+",S742)),RIGHT(S742,LEN(S742)-SEARCH("+",S742,1)),RIGHT(S742,LEN(S742)-SEARCH("-",S742,1)+1)))</f>
        <v>0</v>
      </c>
    </row>
    <row r="743" spans="14:21" x14ac:dyDescent="0.2">
      <c r="N743" s="90" t="str">
        <f>IF(ISBLANK(R743),"",COUNTA($R$2:R743))</f>
        <v/>
      </c>
      <c r="O743" s="90" t="str">
        <f>IF(ISBLANK(R743),"",IF(ISNUMBER(SEARCH("+",R743)),LEFT(R743,SEARCH("+",R743,1)-1),LEFT(R743,SEARCH("-",R743,1)-1)))</f>
        <v/>
      </c>
      <c r="P743" s="90">
        <f>IF(VALUE(T743)&gt;0,-20,IF(VALUE(T743)&gt;VALUE(U743),-20,T743))</f>
        <v>0</v>
      </c>
      <c r="Q743" s="90">
        <f>IF(VALUE(U743)&gt;0,-20,IF(VALUE(U743)&gt;VALUE(T743),-20,U743))</f>
        <v>0</v>
      </c>
      <c r="T743" s="90">
        <f>IF(ISBLANK(R743),0,IF(ISNUMBER(SEARCH("+",R743)),RIGHT(R743,LEN(R743)-SEARCH("+",R743,1)),RIGHT(R743,LEN(R743)-SEARCH("-",R743,1)+1)))</f>
        <v>0</v>
      </c>
      <c r="U743" s="90">
        <f>IF(ISBLANK(S743),0,IF(ISNUMBER(SEARCH("+",S743)),RIGHT(S743,LEN(S743)-SEARCH("+",S743,1)),RIGHT(S743,LEN(S743)-SEARCH("-",S743,1)+1)))</f>
        <v>0</v>
      </c>
    </row>
    <row r="744" spans="14:21" x14ac:dyDescent="0.2">
      <c r="N744" s="90" t="str">
        <f>IF(ISBLANK(R744),"",COUNTA($R$2:R744))</f>
        <v/>
      </c>
      <c r="O744" s="90" t="str">
        <f>IF(ISBLANK(R744),"",IF(ISNUMBER(SEARCH("+",R744)),LEFT(R744,SEARCH("+",R744,1)-1),LEFT(R744,SEARCH("-",R744,1)-1)))</f>
        <v/>
      </c>
      <c r="P744" s="90">
        <f>IF(VALUE(T744)&gt;0,-20,IF(VALUE(T744)&gt;VALUE(U744),-20,T744))</f>
        <v>0</v>
      </c>
      <c r="Q744" s="90">
        <f>IF(VALUE(U744)&gt;0,-20,IF(VALUE(U744)&gt;VALUE(T744),-20,U744))</f>
        <v>0</v>
      </c>
      <c r="T744" s="90">
        <f>IF(ISBLANK(R744),0,IF(ISNUMBER(SEARCH("+",R744)),RIGHT(R744,LEN(R744)-SEARCH("+",R744,1)),RIGHT(R744,LEN(R744)-SEARCH("-",R744,1)+1)))</f>
        <v>0</v>
      </c>
      <c r="U744" s="90">
        <f>IF(ISBLANK(S744),0,IF(ISNUMBER(SEARCH("+",S744)),RIGHT(S744,LEN(S744)-SEARCH("+",S744,1)),RIGHT(S744,LEN(S744)-SEARCH("-",S744,1)+1)))</f>
        <v>0</v>
      </c>
    </row>
    <row r="745" spans="14:21" x14ac:dyDescent="0.2">
      <c r="N745" s="90" t="str">
        <f>IF(ISBLANK(R745),"",COUNTA($R$2:R745))</f>
        <v/>
      </c>
      <c r="O745" s="90" t="str">
        <f>IF(ISBLANK(R745),"",IF(ISNUMBER(SEARCH("+",R745)),LEFT(R745,SEARCH("+",R745,1)-1),LEFT(R745,SEARCH("-",R745,1)-1)))</f>
        <v/>
      </c>
      <c r="P745" s="90">
        <f>IF(VALUE(T745)&gt;0,-20,IF(VALUE(T745)&gt;VALUE(U745),-20,T745))</f>
        <v>0</v>
      </c>
      <c r="Q745" s="90">
        <f>IF(VALUE(U745)&gt;0,-20,IF(VALUE(U745)&gt;VALUE(T745),-20,U745))</f>
        <v>0</v>
      </c>
      <c r="T745" s="90">
        <f>IF(ISBLANK(R745),0,IF(ISNUMBER(SEARCH("+",R745)),RIGHT(R745,LEN(R745)-SEARCH("+",R745,1)),RIGHT(R745,LEN(R745)-SEARCH("-",R745,1)+1)))</f>
        <v>0</v>
      </c>
      <c r="U745" s="90">
        <f>IF(ISBLANK(S745),0,IF(ISNUMBER(SEARCH("+",S745)),RIGHT(S745,LEN(S745)-SEARCH("+",S745,1)),RIGHT(S745,LEN(S745)-SEARCH("-",S745,1)+1)))</f>
        <v>0</v>
      </c>
    </row>
    <row r="746" spans="14:21" x14ac:dyDescent="0.2">
      <c r="N746" s="90" t="str">
        <f>IF(ISBLANK(R746),"",COUNTA($R$2:R746))</f>
        <v/>
      </c>
      <c r="O746" s="90" t="str">
        <f>IF(ISBLANK(R746),"",IF(ISNUMBER(SEARCH("+",R746)),LEFT(R746,SEARCH("+",R746,1)-1),LEFT(R746,SEARCH("-",R746,1)-1)))</f>
        <v/>
      </c>
      <c r="P746" s="90">
        <f>IF(VALUE(T746)&gt;0,-20,IF(VALUE(T746)&gt;VALUE(U746),-20,T746))</f>
        <v>0</v>
      </c>
      <c r="Q746" s="90">
        <f>IF(VALUE(U746)&gt;0,-20,IF(VALUE(U746)&gt;VALUE(T746),-20,U746))</f>
        <v>0</v>
      </c>
      <c r="T746" s="90">
        <f>IF(ISBLANK(R746),0,IF(ISNUMBER(SEARCH("+",R746)),RIGHT(R746,LEN(R746)-SEARCH("+",R746,1)),RIGHT(R746,LEN(R746)-SEARCH("-",R746,1)+1)))</f>
        <v>0</v>
      </c>
      <c r="U746" s="90">
        <f>IF(ISBLANK(S746),0,IF(ISNUMBER(SEARCH("+",S746)),RIGHT(S746,LEN(S746)-SEARCH("+",S746,1)),RIGHT(S746,LEN(S746)-SEARCH("-",S746,1)+1)))</f>
        <v>0</v>
      </c>
    </row>
    <row r="747" spans="14:21" x14ac:dyDescent="0.2">
      <c r="N747" s="90" t="str">
        <f>IF(ISBLANK(R747),"",COUNTA($R$2:R747))</f>
        <v/>
      </c>
      <c r="O747" s="90" t="str">
        <f>IF(ISBLANK(R747),"",IF(ISNUMBER(SEARCH("+",R747)),LEFT(R747,SEARCH("+",R747,1)-1),LEFT(R747,SEARCH("-",R747,1)-1)))</f>
        <v/>
      </c>
      <c r="P747" s="90">
        <f>IF(VALUE(T747)&gt;0,-20,IF(VALUE(T747)&gt;VALUE(U747),-20,T747))</f>
        <v>0</v>
      </c>
      <c r="Q747" s="90">
        <f>IF(VALUE(U747)&gt;0,-20,IF(VALUE(U747)&gt;VALUE(T747),-20,U747))</f>
        <v>0</v>
      </c>
      <c r="T747" s="90">
        <f>IF(ISBLANK(R747),0,IF(ISNUMBER(SEARCH("+",R747)),RIGHT(R747,LEN(R747)-SEARCH("+",R747,1)),RIGHT(R747,LEN(R747)-SEARCH("-",R747,1)+1)))</f>
        <v>0</v>
      </c>
      <c r="U747" s="90">
        <f>IF(ISBLANK(S747),0,IF(ISNUMBER(SEARCH("+",S747)),RIGHT(S747,LEN(S747)-SEARCH("+",S747,1)),RIGHT(S747,LEN(S747)-SEARCH("-",S747,1)+1)))</f>
        <v>0</v>
      </c>
    </row>
    <row r="748" spans="14:21" x14ac:dyDescent="0.2">
      <c r="N748" s="90" t="str">
        <f>IF(ISBLANK(R748),"",COUNTA($R$2:R748))</f>
        <v/>
      </c>
      <c r="O748" s="90" t="str">
        <f>IF(ISBLANK(R748),"",IF(ISNUMBER(SEARCH("+",R748)),LEFT(R748,SEARCH("+",R748,1)-1),LEFT(R748,SEARCH("-",R748,1)-1)))</f>
        <v/>
      </c>
      <c r="P748" s="90">
        <f>IF(VALUE(T748)&gt;0,-20,IF(VALUE(T748)&gt;VALUE(U748),-20,T748))</f>
        <v>0</v>
      </c>
      <c r="Q748" s="90">
        <f>IF(VALUE(U748)&gt;0,-20,IF(VALUE(U748)&gt;VALUE(T748),-20,U748))</f>
        <v>0</v>
      </c>
      <c r="T748" s="90">
        <f>IF(ISBLANK(R748),0,IF(ISNUMBER(SEARCH("+",R748)),RIGHT(R748,LEN(R748)-SEARCH("+",R748,1)),RIGHT(R748,LEN(R748)-SEARCH("-",R748,1)+1)))</f>
        <v>0</v>
      </c>
      <c r="U748" s="90">
        <f>IF(ISBLANK(S748),0,IF(ISNUMBER(SEARCH("+",S748)),RIGHT(S748,LEN(S748)-SEARCH("+",S748,1)),RIGHT(S748,LEN(S748)-SEARCH("-",S748,1)+1)))</f>
        <v>0</v>
      </c>
    </row>
    <row r="749" spans="14:21" x14ac:dyDescent="0.2">
      <c r="N749" s="90" t="str">
        <f>IF(ISBLANK(R749),"",COUNTA($R$2:R749))</f>
        <v/>
      </c>
      <c r="O749" s="90" t="str">
        <f>IF(ISBLANK(R749),"",IF(ISNUMBER(SEARCH("+",R749)),LEFT(R749,SEARCH("+",R749,1)-1),LEFT(R749,SEARCH("-",R749,1)-1)))</f>
        <v/>
      </c>
      <c r="P749" s="90">
        <f>IF(VALUE(T749)&gt;0,-20,IF(VALUE(T749)&gt;VALUE(U749),-20,T749))</f>
        <v>0</v>
      </c>
      <c r="Q749" s="90">
        <f>IF(VALUE(U749)&gt;0,-20,IF(VALUE(U749)&gt;VALUE(T749),-20,U749))</f>
        <v>0</v>
      </c>
      <c r="T749" s="90">
        <f>IF(ISBLANK(R749),0,IF(ISNUMBER(SEARCH("+",R749)),RIGHT(R749,LEN(R749)-SEARCH("+",R749,1)),RIGHT(R749,LEN(R749)-SEARCH("-",R749,1)+1)))</f>
        <v>0</v>
      </c>
      <c r="U749" s="90">
        <f>IF(ISBLANK(S749),0,IF(ISNUMBER(SEARCH("+",S749)),RIGHT(S749,LEN(S749)-SEARCH("+",S749,1)),RIGHT(S749,LEN(S749)-SEARCH("-",S749,1)+1)))</f>
        <v>0</v>
      </c>
    </row>
    <row r="750" spans="14:21" x14ac:dyDescent="0.2">
      <c r="N750" s="90" t="str">
        <f>IF(ISBLANK(R750),"",COUNTA($R$2:R750))</f>
        <v/>
      </c>
      <c r="O750" s="90" t="str">
        <f>IF(ISBLANK(R750),"",IF(ISNUMBER(SEARCH("+",R750)),LEFT(R750,SEARCH("+",R750,1)-1),LEFT(R750,SEARCH("-",R750,1)-1)))</f>
        <v/>
      </c>
      <c r="P750" s="90">
        <f>IF(VALUE(T750)&gt;0,-20,IF(VALUE(T750)&gt;VALUE(U750),-20,T750))</f>
        <v>0</v>
      </c>
      <c r="Q750" s="90">
        <f>IF(VALUE(U750)&gt;0,-20,IF(VALUE(U750)&gt;VALUE(T750),-20,U750))</f>
        <v>0</v>
      </c>
      <c r="T750" s="90">
        <f>IF(ISBLANK(R750),0,IF(ISNUMBER(SEARCH("+",R750)),RIGHT(R750,LEN(R750)-SEARCH("+",R750,1)),RIGHT(R750,LEN(R750)-SEARCH("-",R750,1)+1)))</f>
        <v>0</v>
      </c>
      <c r="U750" s="90">
        <f>IF(ISBLANK(S750),0,IF(ISNUMBER(SEARCH("+",S750)),RIGHT(S750,LEN(S750)-SEARCH("+",S750,1)),RIGHT(S750,LEN(S750)-SEARCH("-",S750,1)+1)))</f>
        <v>0</v>
      </c>
    </row>
    <row r="751" spans="14:21" x14ac:dyDescent="0.2">
      <c r="N751" s="90" t="str">
        <f>IF(ISBLANK(R751),"",COUNTA($R$2:R751))</f>
        <v/>
      </c>
      <c r="O751" s="90" t="str">
        <f>IF(ISBLANK(R751),"",IF(ISNUMBER(SEARCH("+",R751)),LEFT(R751,SEARCH("+",R751,1)-1),LEFT(R751,SEARCH("-",R751,1)-1)))</f>
        <v/>
      </c>
      <c r="P751" s="90">
        <f>IF(VALUE(T751)&gt;0,-20,IF(VALUE(T751)&gt;VALUE(U751),-20,T751))</f>
        <v>0</v>
      </c>
      <c r="Q751" s="90">
        <f>IF(VALUE(U751)&gt;0,-20,IF(VALUE(U751)&gt;VALUE(T751),-20,U751))</f>
        <v>0</v>
      </c>
      <c r="T751" s="90">
        <f>IF(ISBLANK(R751),0,IF(ISNUMBER(SEARCH("+",R751)),RIGHT(R751,LEN(R751)-SEARCH("+",R751,1)),RIGHT(R751,LEN(R751)-SEARCH("-",R751,1)+1)))</f>
        <v>0</v>
      </c>
      <c r="U751" s="90">
        <f>IF(ISBLANK(S751),0,IF(ISNUMBER(SEARCH("+",S751)),RIGHT(S751,LEN(S751)-SEARCH("+",S751,1)),RIGHT(S751,LEN(S751)-SEARCH("-",S751,1)+1)))</f>
        <v>0</v>
      </c>
    </row>
    <row r="752" spans="14:21" x14ac:dyDescent="0.2">
      <c r="N752" s="90" t="str">
        <f>IF(ISBLANK(R752),"",COUNTA($R$2:R752))</f>
        <v/>
      </c>
      <c r="O752" s="90" t="str">
        <f>IF(ISBLANK(R752),"",IF(ISNUMBER(SEARCH("+",R752)),LEFT(R752,SEARCH("+",R752,1)-1),LEFT(R752,SEARCH("-",R752,1)-1)))</f>
        <v/>
      </c>
      <c r="P752" s="90">
        <f>IF(VALUE(T752)&gt;0,-20,IF(VALUE(T752)&gt;VALUE(U752),-20,T752))</f>
        <v>0</v>
      </c>
      <c r="Q752" s="90">
        <f>IF(VALUE(U752)&gt;0,-20,IF(VALUE(U752)&gt;VALUE(T752),-20,U752))</f>
        <v>0</v>
      </c>
      <c r="T752" s="90">
        <f>IF(ISBLANK(R752),0,IF(ISNUMBER(SEARCH("+",R752)),RIGHT(R752,LEN(R752)-SEARCH("+",R752,1)),RIGHT(R752,LEN(R752)-SEARCH("-",R752,1)+1)))</f>
        <v>0</v>
      </c>
      <c r="U752" s="90">
        <f>IF(ISBLANK(S752),0,IF(ISNUMBER(SEARCH("+",S752)),RIGHT(S752,LEN(S752)-SEARCH("+",S752,1)),RIGHT(S752,LEN(S752)-SEARCH("-",S752,1)+1)))</f>
        <v>0</v>
      </c>
    </row>
    <row r="753" spans="14:21" x14ac:dyDescent="0.2">
      <c r="N753" s="90" t="str">
        <f>IF(ISBLANK(R753),"",COUNTA($R$2:R753))</f>
        <v/>
      </c>
      <c r="O753" s="90" t="str">
        <f>IF(ISBLANK(R753),"",IF(ISNUMBER(SEARCH("+",R753)),LEFT(R753,SEARCH("+",R753,1)-1),LEFT(R753,SEARCH("-",R753,1)-1)))</f>
        <v/>
      </c>
      <c r="P753" s="90">
        <f>IF(VALUE(T753)&gt;0,-20,IF(VALUE(T753)&gt;VALUE(U753),-20,T753))</f>
        <v>0</v>
      </c>
      <c r="Q753" s="90">
        <f>IF(VALUE(U753)&gt;0,-20,IF(VALUE(U753)&gt;VALUE(T753),-20,U753))</f>
        <v>0</v>
      </c>
      <c r="T753" s="90">
        <f>IF(ISBLANK(R753),0,IF(ISNUMBER(SEARCH("+",R753)),RIGHT(R753,LEN(R753)-SEARCH("+",R753,1)),RIGHT(R753,LEN(R753)-SEARCH("-",R753,1)+1)))</f>
        <v>0</v>
      </c>
      <c r="U753" s="90">
        <f>IF(ISBLANK(S753),0,IF(ISNUMBER(SEARCH("+",S753)),RIGHT(S753,LEN(S753)-SEARCH("+",S753,1)),RIGHT(S753,LEN(S753)-SEARCH("-",S753,1)+1)))</f>
        <v>0</v>
      </c>
    </row>
    <row r="754" spans="14:21" x14ac:dyDescent="0.2">
      <c r="N754" s="90" t="str">
        <f>IF(ISBLANK(R754),"",COUNTA($R$2:R754))</f>
        <v/>
      </c>
      <c r="O754" s="90" t="str">
        <f>IF(ISBLANK(R754),"",IF(ISNUMBER(SEARCH("+",R754)),LEFT(R754,SEARCH("+",R754,1)-1),LEFT(R754,SEARCH("-",R754,1)-1)))</f>
        <v/>
      </c>
      <c r="P754" s="90">
        <f>IF(VALUE(T754)&gt;0,-20,IF(VALUE(T754)&gt;VALUE(U754),-20,T754))</f>
        <v>0</v>
      </c>
      <c r="Q754" s="90">
        <f>IF(VALUE(U754)&gt;0,-20,IF(VALUE(U754)&gt;VALUE(T754),-20,U754))</f>
        <v>0</v>
      </c>
      <c r="T754" s="90">
        <f>IF(ISBLANK(R754),0,IF(ISNUMBER(SEARCH("+",R754)),RIGHT(R754,LEN(R754)-SEARCH("+",R754,1)),RIGHT(R754,LEN(R754)-SEARCH("-",R754,1)+1)))</f>
        <v>0</v>
      </c>
      <c r="U754" s="90">
        <f>IF(ISBLANK(S754),0,IF(ISNUMBER(SEARCH("+",S754)),RIGHT(S754,LEN(S754)-SEARCH("+",S754,1)),RIGHT(S754,LEN(S754)-SEARCH("-",S754,1)+1)))</f>
        <v>0</v>
      </c>
    </row>
    <row r="755" spans="14:21" x14ac:dyDescent="0.2">
      <c r="N755" s="90" t="str">
        <f>IF(ISBLANK(R755),"",COUNTA($R$2:R755))</f>
        <v/>
      </c>
      <c r="O755" s="90" t="str">
        <f>IF(ISBLANK(R755),"",IF(ISNUMBER(SEARCH("+",R755)),LEFT(R755,SEARCH("+",R755,1)-1),LEFT(R755,SEARCH("-",R755,1)-1)))</f>
        <v/>
      </c>
      <c r="P755" s="90">
        <f>IF(VALUE(T755)&gt;0,-20,IF(VALUE(T755)&gt;VALUE(U755),-20,T755))</f>
        <v>0</v>
      </c>
      <c r="Q755" s="90">
        <f>IF(VALUE(U755)&gt;0,-20,IF(VALUE(U755)&gt;VALUE(T755),-20,U755))</f>
        <v>0</v>
      </c>
      <c r="T755" s="90">
        <f>IF(ISBLANK(R755),0,IF(ISNUMBER(SEARCH("+",R755)),RIGHT(R755,LEN(R755)-SEARCH("+",R755,1)),RIGHT(R755,LEN(R755)-SEARCH("-",R755,1)+1)))</f>
        <v>0</v>
      </c>
      <c r="U755" s="90">
        <f>IF(ISBLANK(S755),0,IF(ISNUMBER(SEARCH("+",S755)),RIGHT(S755,LEN(S755)-SEARCH("+",S755,1)),RIGHT(S755,LEN(S755)-SEARCH("-",S755,1)+1)))</f>
        <v>0</v>
      </c>
    </row>
    <row r="756" spans="14:21" x14ac:dyDescent="0.2">
      <c r="N756" s="90" t="str">
        <f>IF(ISBLANK(R756),"",COUNTA($R$2:R756))</f>
        <v/>
      </c>
      <c r="O756" s="90" t="str">
        <f>IF(ISBLANK(R756),"",IF(ISNUMBER(SEARCH("+",R756)),LEFT(R756,SEARCH("+",R756,1)-1),LEFT(R756,SEARCH("-",R756,1)-1)))</f>
        <v/>
      </c>
      <c r="P756" s="90">
        <f>IF(VALUE(T756)&gt;0,-20,IF(VALUE(T756)&gt;VALUE(U756),-20,T756))</f>
        <v>0</v>
      </c>
      <c r="Q756" s="90">
        <f>IF(VALUE(U756)&gt;0,-20,IF(VALUE(U756)&gt;VALUE(T756),-20,U756))</f>
        <v>0</v>
      </c>
      <c r="T756" s="90">
        <f>IF(ISBLANK(R756),0,IF(ISNUMBER(SEARCH("+",R756)),RIGHT(R756,LEN(R756)-SEARCH("+",R756,1)),RIGHT(R756,LEN(R756)-SEARCH("-",R756,1)+1)))</f>
        <v>0</v>
      </c>
      <c r="U756" s="90">
        <f>IF(ISBLANK(S756),0,IF(ISNUMBER(SEARCH("+",S756)),RIGHT(S756,LEN(S756)-SEARCH("+",S756,1)),RIGHT(S756,LEN(S756)-SEARCH("-",S756,1)+1)))</f>
        <v>0</v>
      </c>
    </row>
    <row r="757" spans="14:21" x14ac:dyDescent="0.2">
      <c r="N757" s="90" t="str">
        <f>IF(ISBLANK(R757),"",COUNTA($R$2:R757))</f>
        <v/>
      </c>
      <c r="O757" s="90" t="str">
        <f>IF(ISBLANK(R757),"",IF(ISNUMBER(SEARCH("+",R757)),LEFT(R757,SEARCH("+",R757,1)-1),LEFT(R757,SEARCH("-",R757,1)-1)))</f>
        <v/>
      </c>
      <c r="P757" s="90">
        <f>IF(VALUE(T757)&gt;0,-20,IF(VALUE(T757)&gt;VALUE(U757),-20,T757))</f>
        <v>0</v>
      </c>
      <c r="Q757" s="90">
        <f>IF(VALUE(U757)&gt;0,-20,IF(VALUE(U757)&gt;VALUE(T757),-20,U757))</f>
        <v>0</v>
      </c>
      <c r="T757" s="90">
        <f>IF(ISBLANK(R757),0,IF(ISNUMBER(SEARCH("+",R757)),RIGHT(R757,LEN(R757)-SEARCH("+",R757,1)),RIGHT(R757,LEN(R757)-SEARCH("-",R757,1)+1)))</f>
        <v>0</v>
      </c>
      <c r="U757" s="90">
        <f>IF(ISBLANK(S757),0,IF(ISNUMBER(SEARCH("+",S757)),RIGHT(S757,LEN(S757)-SEARCH("+",S757,1)),RIGHT(S757,LEN(S757)-SEARCH("-",S757,1)+1)))</f>
        <v>0</v>
      </c>
    </row>
    <row r="758" spans="14:21" x14ac:dyDescent="0.2">
      <c r="N758" s="90" t="str">
        <f>IF(ISBLANK(R758),"",COUNTA($R$2:R758))</f>
        <v/>
      </c>
      <c r="O758" s="90" t="str">
        <f>IF(ISBLANK(R758),"",IF(ISNUMBER(SEARCH("+",R758)),LEFT(R758,SEARCH("+",R758,1)-1),LEFT(R758,SEARCH("-",R758,1)-1)))</f>
        <v/>
      </c>
      <c r="P758" s="90">
        <f>IF(VALUE(T758)&gt;0,-20,IF(VALUE(T758)&gt;VALUE(U758),-20,T758))</f>
        <v>0</v>
      </c>
      <c r="Q758" s="90">
        <f>IF(VALUE(U758)&gt;0,-20,IF(VALUE(U758)&gt;VALUE(T758),-20,U758))</f>
        <v>0</v>
      </c>
      <c r="T758" s="90">
        <f>IF(ISBLANK(R758),0,IF(ISNUMBER(SEARCH("+",R758)),RIGHT(R758,LEN(R758)-SEARCH("+",R758,1)),RIGHT(R758,LEN(R758)-SEARCH("-",R758,1)+1)))</f>
        <v>0</v>
      </c>
      <c r="U758" s="90">
        <f>IF(ISBLANK(S758),0,IF(ISNUMBER(SEARCH("+",S758)),RIGHT(S758,LEN(S758)-SEARCH("+",S758,1)),RIGHT(S758,LEN(S758)-SEARCH("-",S758,1)+1)))</f>
        <v>0</v>
      </c>
    </row>
    <row r="759" spans="14:21" x14ac:dyDescent="0.2">
      <c r="N759" s="90" t="str">
        <f>IF(ISBLANK(R759),"",COUNTA($R$2:R759))</f>
        <v/>
      </c>
      <c r="O759" s="90" t="str">
        <f>IF(ISBLANK(R759),"",IF(ISNUMBER(SEARCH("+",R759)),LEFT(R759,SEARCH("+",R759,1)-1),LEFT(R759,SEARCH("-",R759,1)-1)))</f>
        <v/>
      </c>
      <c r="P759" s="90">
        <f>IF(VALUE(T759)&gt;0,-20,IF(VALUE(T759)&gt;VALUE(U759),-20,T759))</f>
        <v>0</v>
      </c>
      <c r="Q759" s="90">
        <f>IF(VALUE(U759)&gt;0,-20,IF(VALUE(U759)&gt;VALUE(T759),-20,U759))</f>
        <v>0</v>
      </c>
      <c r="T759" s="90">
        <f>IF(ISBLANK(R759),0,IF(ISNUMBER(SEARCH("+",R759)),RIGHT(R759,LEN(R759)-SEARCH("+",R759,1)),RIGHT(R759,LEN(R759)-SEARCH("-",R759,1)+1)))</f>
        <v>0</v>
      </c>
      <c r="U759" s="90">
        <f>IF(ISBLANK(S759),0,IF(ISNUMBER(SEARCH("+",S759)),RIGHT(S759,LEN(S759)-SEARCH("+",S759,1)),RIGHT(S759,LEN(S759)-SEARCH("-",S759,1)+1)))</f>
        <v>0</v>
      </c>
    </row>
    <row r="760" spans="14:21" x14ac:dyDescent="0.2">
      <c r="N760" s="90" t="str">
        <f>IF(ISBLANK(R760),"",COUNTA($R$2:R760))</f>
        <v/>
      </c>
      <c r="O760" s="90" t="str">
        <f>IF(ISBLANK(R760),"",IF(ISNUMBER(SEARCH("+",R760)),LEFT(R760,SEARCH("+",R760,1)-1),LEFT(R760,SEARCH("-",R760,1)-1)))</f>
        <v/>
      </c>
      <c r="P760" s="90">
        <f>IF(VALUE(T760)&gt;0,-20,IF(VALUE(T760)&gt;VALUE(U760),-20,T760))</f>
        <v>0</v>
      </c>
      <c r="Q760" s="90">
        <f>IF(VALUE(U760)&gt;0,-20,IF(VALUE(U760)&gt;VALUE(T760),-20,U760))</f>
        <v>0</v>
      </c>
      <c r="T760" s="90">
        <f>IF(ISBLANK(R760),0,IF(ISNUMBER(SEARCH("+",R760)),RIGHT(R760,LEN(R760)-SEARCH("+",R760,1)),RIGHT(R760,LEN(R760)-SEARCH("-",R760,1)+1)))</f>
        <v>0</v>
      </c>
      <c r="U760" s="90">
        <f>IF(ISBLANK(S760),0,IF(ISNUMBER(SEARCH("+",S760)),RIGHT(S760,LEN(S760)-SEARCH("+",S760,1)),RIGHT(S760,LEN(S760)-SEARCH("-",S760,1)+1)))</f>
        <v>0</v>
      </c>
    </row>
    <row r="761" spans="14:21" x14ac:dyDescent="0.2">
      <c r="N761" s="90" t="str">
        <f>IF(ISBLANK(R761),"",COUNTA($R$2:R761))</f>
        <v/>
      </c>
      <c r="O761" s="90" t="str">
        <f>IF(ISBLANK(R761),"",IF(ISNUMBER(SEARCH("+",R761)),LEFT(R761,SEARCH("+",R761,1)-1),LEFT(R761,SEARCH("-",R761,1)-1)))</f>
        <v/>
      </c>
      <c r="P761" s="90">
        <f>IF(VALUE(T761)&gt;0,-20,IF(VALUE(T761)&gt;VALUE(U761),-20,T761))</f>
        <v>0</v>
      </c>
      <c r="Q761" s="90">
        <f>IF(VALUE(U761)&gt;0,-20,IF(VALUE(U761)&gt;VALUE(T761),-20,U761))</f>
        <v>0</v>
      </c>
      <c r="T761" s="90">
        <f>IF(ISBLANK(R761),0,IF(ISNUMBER(SEARCH("+",R761)),RIGHT(R761,LEN(R761)-SEARCH("+",R761,1)),RIGHT(R761,LEN(R761)-SEARCH("-",R761,1)+1)))</f>
        <v>0</v>
      </c>
      <c r="U761" s="90">
        <f>IF(ISBLANK(S761),0,IF(ISNUMBER(SEARCH("+",S761)),RIGHT(S761,LEN(S761)-SEARCH("+",S761,1)),RIGHT(S761,LEN(S761)-SEARCH("-",S761,1)+1)))</f>
        <v>0</v>
      </c>
    </row>
    <row r="762" spans="14:21" x14ac:dyDescent="0.2">
      <c r="N762" s="90" t="str">
        <f>IF(ISBLANK(R762),"",COUNTA($R$2:R762))</f>
        <v/>
      </c>
      <c r="O762" s="90" t="str">
        <f>IF(ISBLANK(R762),"",IF(ISNUMBER(SEARCH("+",R762)),LEFT(R762,SEARCH("+",R762,1)-1),LEFT(R762,SEARCH("-",R762,1)-1)))</f>
        <v/>
      </c>
      <c r="P762" s="90">
        <f>IF(VALUE(T762)&gt;0,-20,IF(VALUE(T762)&gt;VALUE(U762),-20,T762))</f>
        <v>0</v>
      </c>
      <c r="Q762" s="90">
        <f>IF(VALUE(U762)&gt;0,-20,IF(VALUE(U762)&gt;VALUE(T762),-20,U762))</f>
        <v>0</v>
      </c>
      <c r="T762" s="90">
        <f>IF(ISBLANK(R762),0,IF(ISNUMBER(SEARCH("+",R762)),RIGHT(R762,LEN(R762)-SEARCH("+",R762,1)),RIGHT(R762,LEN(R762)-SEARCH("-",R762,1)+1)))</f>
        <v>0</v>
      </c>
      <c r="U762" s="90">
        <f>IF(ISBLANK(S762),0,IF(ISNUMBER(SEARCH("+",S762)),RIGHT(S762,LEN(S762)-SEARCH("+",S762,1)),RIGHT(S762,LEN(S762)-SEARCH("-",S762,1)+1)))</f>
        <v>0</v>
      </c>
    </row>
    <row r="763" spans="14:21" x14ac:dyDescent="0.2">
      <c r="N763" s="90" t="str">
        <f>IF(ISBLANK(R763),"",COUNTA($R$2:R763))</f>
        <v/>
      </c>
      <c r="O763" s="90" t="str">
        <f>IF(ISBLANK(R763),"",IF(ISNUMBER(SEARCH("+",R763)),LEFT(R763,SEARCH("+",R763,1)-1),LEFT(R763,SEARCH("-",R763,1)-1)))</f>
        <v/>
      </c>
      <c r="P763" s="90">
        <f>IF(VALUE(T763)&gt;0,-20,IF(VALUE(T763)&gt;VALUE(U763),-20,T763))</f>
        <v>0</v>
      </c>
      <c r="Q763" s="90">
        <f>IF(VALUE(U763)&gt;0,-20,IF(VALUE(U763)&gt;VALUE(T763),-20,U763))</f>
        <v>0</v>
      </c>
      <c r="T763" s="90">
        <f>IF(ISBLANK(R763),0,IF(ISNUMBER(SEARCH("+",R763)),RIGHT(R763,LEN(R763)-SEARCH("+",R763,1)),RIGHT(R763,LEN(R763)-SEARCH("-",R763,1)+1)))</f>
        <v>0</v>
      </c>
      <c r="U763" s="90">
        <f>IF(ISBLANK(S763),0,IF(ISNUMBER(SEARCH("+",S763)),RIGHT(S763,LEN(S763)-SEARCH("+",S763,1)),RIGHT(S763,LEN(S763)-SEARCH("-",S763,1)+1)))</f>
        <v>0</v>
      </c>
    </row>
    <row r="764" spans="14:21" x14ac:dyDescent="0.2">
      <c r="N764" s="90" t="str">
        <f>IF(ISBLANK(R764),"",COUNTA($R$2:R764))</f>
        <v/>
      </c>
      <c r="O764" s="90" t="str">
        <f>IF(ISBLANK(R764),"",IF(ISNUMBER(SEARCH("+",R764)),LEFT(R764,SEARCH("+",R764,1)-1),LEFT(R764,SEARCH("-",R764,1)-1)))</f>
        <v/>
      </c>
      <c r="P764" s="90">
        <f>IF(VALUE(T764)&gt;0,-20,IF(VALUE(T764)&gt;VALUE(U764),-20,T764))</f>
        <v>0</v>
      </c>
      <c r="Q764" s="90">
        <f>IF(VALUE(U764)&gt;0,-20,IF(VALUE(U764)&gt;VALUE(T764),-20,U764))</f>
        <v>0</v>
      </c>
      <c r="T764" s="90">
        <f>IF(ISBLANK(R764),0,IF(ISNUMBER(SEARCH("+",R764)),RIGHT(R764,LEN(R764)-SEARCH("+",R764,1)),RIGHT(R764,LEN(R764)-SEARCH("-",R764,1)+1)))</f>
        <v>0</v>
      </c>
      <c r="U764" s="90">
        <f>IF(ISBLANK(S764),0,IF(ISNUMBER(SEARCH("+",S764)),RIGHT(S764,LEN(S764)-SEARCH("+",S764,1)),RIGHT(S764,LEN(S764)-SEARCH("-",S764,1)+1)))</f>
        <v>0</v>
      </c>
    </row>
    <row r="765" spans="14:21" x14ac:dyDescent="0.2">
      <c r="N765" s="90" t="str">
        <f>IF(ISBLANK(R765),"",COUNTA($R$2:R765))</f>
        <v/>
      </c>
      <c r="O765" s="90" t="str">
        <f>IF(ISBLANK(R765),"",IF(ISNUMBER(SEARCH("+",R765)),LEFT(R765,SEARCH("+",R765,1)-1),LEFT(R765,SEARCH("-",R765,1)-1)))</f>
        <v/>
      </c>
      <c r="P765" s="90">
        <f>IF(VALUE(T765)&gt;0,-20,IF(VALUE(T765)&gt;VALUE(U765),-20,T765))</f>
        <v>0</v>
      </c>
      <c r="Q765" s="90">
        <f>IF(VALUE(U765)&gt;0,-20,IF(VALUE(U765)&gt;VALUE(T765),-20,U765))</f>
        <v>0</v>
      </c>
      <c r="T765" s="90">
        <f>IF(ISBLANK(R765),0,IF(ISNUMBER(SEARCH("+",R765)),RIGHT(R765,LEN(R765)-SEARCH("+",R765,1)),RIGHT(R765,LEN(R765)-SEARCH("-",R765,1)+1)))</f>
        <v>0</v>
      </c>
      <c r="U765" s="90">
        <f>IF(ISBLANK(S765),0,IF(ISNUMBER(SEARCH("+",S765)),RIGHT(S765,LEN(S765)-SEARCH("+",S765,1)),RIGHT(S765,LEN(S765)-SEARCH("-",S765,1)+1)))</f>
        <v>0</v>
      </c>
    </row>
    <row r="766" spans="14:21" x14ac:dyDescent="0.2">
      <c r="N766" s="90" t="str">
        <f>IF(ISBLANK(R766),"",COUNTA($R$2:R766))</f>
        <v/>
      </c>
      <c r="O766" s="90" t="str">
        <f>IF(ISBLANK(R766),"",IF(ISNUMBER(SEARCH("+",R766)),LEFT(R766,SEARCH("+",R766,1)-1),LEFT(R766,SEARCH("-",R766,1)-1)))</f>
        <v/>
      </c>
      <c r="P766" s="90">
        <f>IF(VALUE(T766)&gt;0,-20,IF(VALUE(T766)&gt;VALUE(U766),-20,T766))</f>
        <v>0</v>
      </c>
      <c r="Q766" s="90">
        <f>IF(VALUE(U766)&gt;0,-20,IF(VALUE(U766)&gt;VALUE(T766),-20,U766))</f>
        <v>0</v>
      </c>
      <c r="T766" s="90">
        <f>IF(ISBLANK(R766),0,IF(ISNUMBER(SEARCH("+",R766)),RIGHT(R766,LEN(R766)-SEARCH("+",R766,1)),RIGHT(R766,LEN(R766)-SEARCH("-",R766,1)+1)))</f>
        <v>0</v>
      </c>
      <c r="U766" s="90">
        <f>IF(ISBLANK(S766),0,IF(ISNUMBER(SEARCH("+",S766)),RIGHT(S766,LEN(S766)-SEARCH("+",S766,1)),RIGHT(S766,LEN(S766)-SEARCH("-",S766,1)+1)))</f>
        <v>0</v>
      </c>
    </row>
    <row r="767" spans="14:21" x14ac:dyDescent="0.2">
      <c r="N767" s="90" t="str">
        <f>IF(ISBLANK(R767),"",COUNTA($R$2:R767))</f>
        <v/>
      </c>
      <c r="O767" s="90" t="str">
        <f>IF(ISBLANK(R767),"",IF(ISNUMBER(SEARCH("+",R767)),LEFT(R767,SEARCH("+",R767,1)-1),LEFT(R767,SEARCH("-",R767,1)-1)))</f>
        <v/>
      </c>
      <c r="P767" s="90">
        <f>IF(VALUE(T767)&gt;0,-20,IF(VALUE(T767)&gt;VALUE(U767),-20,T767))</f>
        <v>0</v>
      </c>
      <c r="Q767" s="90">
        <f>IF(VALUE(U767)&gt;0,-20,IF(VALUE(U767)&gt;VALUE(T767),-20,U767))</f>
        <v>0</v>
      </c>
      <c r="T767" s="90">
        <f>IF(ISBLANK(R767),0,IF(ISNUMBER(SEARCH("+",R767)),RIGHT(R767,LEN(R767)-SEARCH("+",R767,1)),RIGHT(R767,LEN(R767)-SEARCH("-",R767,1)+1)))</f>
        <v>0</v>
      </c>
      <c r="U767" s="90">
        <f>IF(ISBLANK(S767),0,IF(ISNUMBER(SEARCH("+",S767)),RIGHT(S767,LEN(S767)-SEARCH("+",S767,1)),RIGHT(S767,LEN(S767)-SEARCH("-",S767,1)+1)))</f>
        <v>0</v>
      </c>
    </row>
    <row r="768" spans="14:21" x14ac:dyDescent="0.2">
      <c r="N768" s="90" t="str">
        <f>IF(ISBLANK(R768),"",COUNTA($R$2:R768))</f>
        <v/>
      </c>
      <c r="O768" s="90" t="str">
        <f>IF(ISBLANK(R768),"",IF(ISNUMBER(SEARCH("+",R768)),LEFT(R768,SEARCH("+",R768,1)-1),LEFT(R768,SEARCH("-",R768,1)-1)))</f>
        <v/>
      </c>
      <c r="P768" s="90">
        <f>IF(VALUE(T768)&gt;0,-20,IF(VALUE(T768)&gt;VALUE(U768),-20,T768))</f>
        <v>0</v>
      </c>
      <c r="Q768" s="90">
        <f>IF(VALUE(U768)&gt;0,-20,IF(VALUE(U768)&gt;VALUE(T768),-20,U768))</f>
        <v>0</v>
      </c>
      <c r="T768" s="90">
        <f>IF(ISBLANK(R768),0,IF(ISNUMBER(SEARCH("+",R768)),RIGHT(R768,LEN(R768)-SEARCH("+",R768,1)),RIGHT(R768,LEN(R768)-SEARCH("-",R768,1)+1)))</f>
        <v>0</v>
      </c>
      <c r="U768" s="90">
        <f>IF(ISBLANK(S768),0,IF(ISNUMBER(SEARCH("+",S768)),RIGHT(S768,LEN(S768)-SEARCH("+",S768,1)),RIGHT(S768,LEN(S768)-SEARCH("-",S768,1)+1)))</f>
        <v>0</v>
      </c>
    </row>
    <row r="769" spans="14:21" x14ac:dyDescent="0.2">
      <c r="N769" s="90" t="str">
        <f>IF(ISBLANK(R769),"",COUNTA($R$2:R769))</f>
        <v/>
      </c>
      <c r="O769" s="90" t="str">
        <f>IF(ISBLANK(R769),"",IF(ISNUMBER(SEARCH("+",R769)),LEFT(R769,SEARCH("+",R769,1)-1),LEFT(R769,SEARCH("-",R769,1)-1)))</f>
        <v/>
      </c>
      <c r="P769" s="90">
        <f>IF(VALUE(T769)&gt;0,-20,IF(VALUE(T769)&gt;VALUE(U769),-20,T769))</f>
        <v>0</v>
      </c>
      <c r="Q769" s="90">
        <f>IF(VALUE(U769)&gt;0,-20,IF(VALUE(U769)&gt;VALUE(T769),-20,U769))</f>
        <v>0</v>
      </c>
      <c r="T769" s="90">
        <f>IF(ISBLANK(R769),0,IF(ISNUMBER(SEARCH("+",R769)),RIGHT(R769,LEN(R769)-SEARCH("+",R769,1)),RIGHT(R769,LEN(R769)-SEARCH("-",R769,1)+1)))</f>
        <v>0</v>
      </c>
      <c r="U769" s="90">
        <f>IF(ISBLANK(S769),0,IF(ISNUMBER(SEARCH("+",S769)),RIGHT(S769,LEN(S769)-SEARCH("+",S769,1)),RIGHT(S769,LEN(S769)-SEARCH("-",S769,1)+1)))</f>
        <v>0</v>
      </c>
    </row>
    <row r="770" spans="14:21" x14ac:dyDescent="0.2">
      <c r="N770" s="90" t="str">
        <f>IF(ISBLANK(R770),"",COUNTA($R$2:R770))</f>
        <v/>
      </c>
      <c r="O770" s="90" t="str">
        <f>IF(ISBLANK(R770),"",IF(ISNUMBER(SEARCH("+",R770)),LEFT(R770,SEARCH("+",R770,1)-1),LEFT(R770,SEARCH("-",R770,1)-1)))</f>
        <v/>
      </c>
      <c r="P770" s="90">
        <f>IF(VALUE(T770)&gt;0,-20,IF(VALUE(T770)&gt;VALUE(U770),-20,T770))</f>
        <v>0</v>
      </c>
      <c r="Q770" s="90">
        <f>IF(VALUE(U770)&gt;0,-20,IF(VALUE(U770)&gt;VALUE(T770),-20,U770))</f>
        <v>0</v>
      </c>
      <c r="T770" s="90">
        <f>IF(ISBLANK(R770),0,IF(ISNUMBER(SEARCH("+",R770)),RIGHT(R770,LEN(R770)-SEARCH("+",R770,1)),RIGHT(R770,LEN(R770)-SEARCH("-",R770,1)+1)))</f>
        <v>0</v>
      </c>
      <c r="U770" s="90">
        <f>IF(ISBLANK(S770),0,IF(ISNUMBER(SEARCH("+",S770)),RIGHT(S770,LEN(S770)-SEARCH("+",S770,1)),RIGHT(S770,LEN(S770)-SEARCH("-",S770,1)+1)))</f>
        <v>0</v>
      </c>
    </row>
    <row r="771" spans="14:21" x14ac:dyDescent="0.2">
      <c r="N771" s="90" t="str">
        <f>IF(ISBLANK(R771),"",COUNTA($R$2:R771))</f>
        <v/>
      </c>
      <c r="O771" s="90" t="str">
        <f>IF(ISBLANK(R771),"",IF(ISNUMBER(SEARCH("+",R771)),LEFT(R771,SEARCH("+",R771,1)-1),LEFT(R771,SEARCH("-",R771,1)-1)))</f>
        <v/>
      </c>
      <c r="P771" s="90">
        <f>IF(VALUE(T771)&gt;0,-20,IF(VALUE(T771)&gt;VALUE(U771),-20,T771))</f>
        <v>0</v>
      </c>
      <c r="Q771" s="90">
        <f>IF(VALUE(U771)&gt;0,-20,IF(VALUE(U771)&gt;VALUE(T771),-20,U771))</f>
        <v>0</v>
      </c>
      <c r="T771" s="90">
        <f>IF(ISBLANK(R771),0,IF(ISNUMBER(SEARCH("+",R771)),RIGHT(R771,LEN(R771)-SEARCH("+",R771,1)),RIGHT(R771,LEN(R771)-SEARCH("-",R771,1)+1)))</f>
        <v>0</v>
      </c>
      <c r="U771" s="90">
        <f>IF(ISBLANK(S771),0,IF(ISNUMBER(SEARCH("+",S771)),RIGHT(S771,LEN(S771)-SEARCH("+",S771,1)),RIGHT(S771,LEN(S771)-SEARCH("-",S771,1)+1)))</f>
        <v>0</v>
      </c>
    </row>
    <row r="772" spans="14:21" x14ac:dyDescent="0.2">
      <c r="N772" s="90" t="str">
        <f>IF(ISBLANK(R772),"",COUNTA($R$2:R772))</f>
        <v/>
      </c>
      <c r="O772" s="90" t="str">
        <f>IF(ISBLANK(R772),"",IF(ISNUMBER(SEARCH("+",R772)),LEFT(R772,SEARCH("+",R772,1)-1),LEFT(R772,SEARCH("-",R772,1)-1)))</f>
        <v/>
      </c>
      <c r="P772" s="90">
        <f>IF(VALUE(T772)&gt;0,-20,IF(VALUE(T772)&gt;VALUE(U772),-20,T772))</f>
        <v>0</v>
      </c>
      <c r="Q772" s="90">
        <f>IF(VALUE(U772)&gt;0,-20,IF(VALUE(U772)&gt;VALUE(T772),-20,U772))</f>
        <v>0</v>
      </c>
      <c r="T772" s="90">
        <f>IF(ISBLANK(R772),0,IF(ISNUMBER(SEARCH("+",R772)),RIGHT(R772,LEN(R772)-SEARCH("+",R772,1)),RIGHT(R772,LEN(R772)-SEARCH("-",R772,1)+1)))</f>
        <v>0</v>
      </c>
      <c r="U772" s="90">
        <f>IF(ISBLANK(S772),0,IF(ISNUMBER(SEARCH("+",S772)),RIGHT(S772,LEN(S772)-SEARCH("+",S772,1)),RIGHT(S772,LEN(S772)-SEARCH("-",S772,1)+1)))</f>
        <v>0</v>
      </c>
    </row>
    <row r="773" spans="14:21" x14ac:dyDescent="0.2">
      <c r="N773" s="90" t="str">
        <f>IF(ISBLANK(R773),"",COUNTA($R$2:R773))</f>
        <v/>
      </c>
      <c r="O773" s="90" t="str">
        <f>IF(ISBLANK(R773),"",IF(ISNUMBER(SEARCH("+",R773)),LEFT(R773,SEARCH("+",R773,1)-1),LEFT(R773,SEARCH("-",R773,1)-1)))</f>
        <v/>
      </c>
      <c r="P773" s="90">
        <f>IF(VALUE(T773)&gt;0,-20,IF(VALUE(T773)&gt;VALUE(U773),-20,T773))</f>
        <v>0</v>
      </c>
      <c r="Q773" s="90">
        <f>IF(VALUE(U773)&gt;0,-20,IF(VALUE(U773)&gt;VALUE(T773),-20,U773))</f>
        <v>0</v>
      </c>
      <c r="T773" s="90">
        <f>IF(ISBLANK(R773),0,IF(ISNUMBER(SEARCH("+",R773)),RIGHT(R773,LEN(R773)-SEARCH("+",R773,1)),RIGHT(R773,LEN(R773)-SEARCH("-",R773,1)+1)))</f>
        <v>0</v>
      </c>
      <c r="U773" s="90">
        <f>IF(ISBLANK(S773),0,IF(ISNUMBER(SEARCH("+",S773)),RIGHT(S773,LEN(S773)-SEARCH("+",S773,1)),RIGHT(S773,LEN(S773)-SEARCH("-",S773,1)+1)))</f>
        <v>0</v>
      </c>
    </row>
    <row r="774" spans="14:21" x14ac:dyDescent="0.2">
      <c r="N774" s="90" t="str">
        <f>IF(ISBLANK(R774),"",COUNTA($R$2:R774))</f>
        <v/>
      </c>
      <c r="O774" s="90" t="str">
        <f>IF(ISBLANK(R774),"",IF(ISNUMBER(SEARCH("+",R774)),LEFT(R774,SEARCH("+",R774,1)-1),LEFT(R774,SEARCH("-",R774,1)-1)))</f>
        <v/>
      </c>
      <c r="P774" s="90">
        <f>IF(VALUE(T774)&gt;0,-20,IF(VALUE(T774)&gt;VALUE(U774),-20,T774))</f>
        <v>0</v>
      </c>
      <c r="Q774" s="90">
        <f>IF(VALUE(U774)&gt;0,-20,IF(VALUE(U774)&gt;VALUE(T774),-20,U774))</f>
        <v>0</v>
      </c>
      <c r="T774" s="90">
        <f>IF(ISBLANK(R774),0,IF(ISNUMBER(SEARCH("+",R774)),RIGHT(R774,LEN(R774)-SEARCH("+",R774,1)),RIGHT(R774,LEN(R774)-SEARCH("-",R774,1)+1)))</f>
        <v>0</v>
      </c>
      <c r="U774" s="90">
        <f>IF(ISBLANK(S774),0,IF(ISNUMBER(SEARCH("+",S774)),RIGHT(S774,LEN(S774)-SEARCH("+",S774,1)),RIGHT(S774,LEN(S774)-SEARCH("-",S774,1)+1)))</f>
        <v>0</v>
      </c>
    </row>
    <row r="775" spans="14:21" x14ac:dyDescent="0.2">
      <c r="N775" s="90" t="str">
        <f>IF(ISBLANK(R775),"",COUNTA($R$2:R775))</f>
        <v/>
      </c>
      <c r="O775" s="90" t="str">
        <f>IF(ISBLANK(R775),"",IF(ISNUMBER(SEARCH("+",R775)),LEFT(R775,SEARCH("+",R775,1)-1),LEFT(R775,SEARCH("-",R775,1)-1)))</f>
        <v/>
      </c>
      <c r="P775" s="90">
        <f>IF(VALUE(T775)&gt;0,-20,IF(VALUE(T775)&gt;VALUE(U775),-20,T775))</f>
        <v>0</v>
      </c>
      <c r="Q775" s="90">
        <f>IF(VALUE(U775)&gt;0,-20,IF(VALUE(U775)&gt;VALUE(T775),-20,U775))</f>
        <v>0</v>
      </c>
      <c r="T775" s="90">
        <f>IF(ISBLANK(R775),0,IF(ISNUMBER(SEARCH("+",R775)),RIGHT(R775,LEN(R775)-SEARCH("+",R775,1)),RIGHT(R775,LEN(R775)-SEARCH("-",R775,1)+1)))</f>
        <v>0</v>
      </c>
      <c r="U775" s="90">
        <f>IF(ISBLANK(S775),0,IF(ISNUMBER(SEARCH("+",S775)),RIGHT(S775,LEN(S775)-SEARCH("+",S775,1)),RIGHT(S775,LEN(S775)-SEARCH("-",S775,1)+1)))</f>
        <v>0</v>
      </c>
    </row>
    <row r="776" spans="14:21" x14ac:dyDescent="0.2">
      <c r="N776" s="90" t="str">
        <f>IF(ISBLANK(R776),"",COUNTA($R$2:R776))</f>
        <v/>
      </c>
      <c r="O776" s="90" t="str">
        <f>IF(ISBLANK(R776),"",IF(ISNUMBER(SEARCH("+",R776)),LEFT(R776,SEARCH("+",R776,1)-1),LEFT(R776,SEARCH("-",R776,1)-1)))</f>
        <v/>
      </c>
      <c r="P776" s="90">
        <f>IF(VALUE(T776)&gt;0,-20,IF(VALUE(T776)&gt;VALUE(U776),-20,T776))</f>
        <v>0</v>
      </c>
      <c r="Q776" s="90">
        <f>IF(VALUE(U776)&gt;0,-20,IF(VALUE(U776)&gt;VALUE(T776),-20,U776))</f>
        <v>0</v>
      </c>
      <c r="T776" s="90">
        <f>IF(ISBLANK(R776),0,IF(ISNUMBER(SEARCH("+",R776)),RIGHT(R776,LEN(R776)-SEARCH("+",R776,1)),RIGHT(R776,LEN(R776)-SEARCH("-",R776,1)+1)))</f>
        <v>0</v>
      </c>
      <c r="U776" s="90">
        <f>IF(ISBLANK(S776),0,IF(ISNUMBER(SEARCH("+",S776)),RIGHT(S776,LEN(S776)-SEARCH("+",S776,1)),RIGHT(S776,LEN(S776)-SEARCH("-",S776,1)+1)))</f>
        <v>0</v>
      </c>
    </row>
    <row r="777" spans="14:21" x14ac:dyDescent="0.2">
      <c r="N777" s="90" t="str">
        <f>IF(ISBLANK(R777),"",COUNTA($R$2:R777))</f>
        <v/>
      </c>
      <c r="O777" s="90" t="str">
        <f>IF(ISBLANK(R777),"",IF(ISNUMBER(SEARCH("+",R777)),LEFT(R777,SEARCH("+",R777,1)-1),LEFT(R777,SEARCH("-",R777,1)-1)))</f>
        <v/>
      </c>
      <c r="P777" s="90">
        <f>IF(VALUE(T777)&gt;0,-20,IF(VALUE(T777)&gt;VALUE(U777),-20,T777))</f>
        <v>0</v>
      </c>
      <c r="Q777" s="90">
        <f>IF(VALUE(U777)&gt;0,-20,IF(VALUE(U777)&gt;VALUE(T777),-20,U777))</f>
        <v>0</v>
      </c>
      <c r="T777" s="90">
        <f>IF(ISBLANK(R777),0,IF(ISNUMBER(SEARCH("+",R777)),RIGHT(R777,LEN(R777)-SEARCH("+",R777,1)),RIGHT(R777,LEN(R777)-SEARCH("-",R777,1)+1)))</f>
        <v>0</v>
      </c>
      <c r="U777" s="90">
        <f>IF(ISBLANK(S777),0,IF(ISNUMBER(SEARCH("+",S777)),RIGHT(S777,LEN(S777)-SEARCH("+",S777,1)),RIGHT(S777,LEN(S777)-SEARCH("-",S777,1)+1)))</f>
        <v>0</v>
      </c>
    </row>
    <row r="778" spans="14:21" x14ac:dyDescent="0.2">
      <c r="N778" s="90" t="str">
        <f>IF(ISBLANK(R778),"",COUNTA($R$2:R778))</f>
        <v/>
      </c>
      <c r="O778" s="90" t="str">
        <f>IF(ISBLANK(R778),"",IF(ISNUMBER(SEARCH("+",R778)),LEFT(R778,SEARCH("+",R778,1)-1),LEFT(R778,SEARCH("-",R778,1)-1)))</f>
        <v/>
      </c>
      <c r="P778" s="90">
        <f>IF(VALUE(T778)&gt;0,-20,IF(VALUE(T778)&gt;VALUE(U778),-20,T778))</f>
        <v>0</v>
      </c>
      <c r="Q778" s="90">
        <f>IF(VALUE(U778)&gt;0,-20,IF(VALUE(U778)&gt;VALUE(T778),-20,U778))</f>
        <v>0</v>
      </c>
      <c r="T778" s="90">
        <f>IF(ISBLANK(R778),0,IF(ISNUMBER(SEARCH("+",R778)),RIGHT(R778,LEN(R778)-SEARCH("+",R778,1)),RIGHT(R778,LEN(R778)-SEARCH("-",R778,1)+1)))</f>
        <v>0</v>
      </c>
      <c r="U778" s="90">
        <f>IF(ISBLANK(S778),0,IF(ISNUMBER(SEARCH("+",S778)),RIGHT(S778,LEN(S778)-SEARCH("+",S778,1)),RIGHT(S778,LEN(S778)-SEARCH("-",S778,1)+1)))</f>
        <v>0</v>
      </c>
    </row>
    <row r="779" spans="14:21" x14ac:dyDescent="0.2">
      <c r="N779" s="90" t="str">
        <f>IF(ISBLANK(R779),"",COUNTA($R$2:R779))</f>
        <v/>
      </c>
      <c r="O779" s="90" t="str">
        <f>IF(ISBLANK(R779),"",IF(ISNUMBER(SEARCH("+",R779)),LEFT(R779,SEARCH("+",R779,1)-1),LEFT(R779,SEARCH("-",R779,1)-1)))</f>
        <v/>
      </c>
      <c r="P779" s="90">
        <f>IF(VALUE(T779)&gt;0,-20,IF(VALUE(T779)&gt;VALUE(U779),-20,T779))</f>
        <v>0</v>
      </c>
      <c r="Q779" s="90">
        <f>IF(VALUE(U779)&gt;0,-20,IF(VALUE(U779)&gt;VALUE(T779),-20,U779))</f>
        <v>0</v>
      </c>
      <c r="T779" s="90">
        <f>IF(ISBLANK(R779),0,IF(ISNUMBER(SEARCH("+",R779)),RIGHT(R779,LEN(R779)-SEARCH("+",R779,1)),RIGHT(R779,LEN(R779)-SEARCH("-",R779,1)+1)))</f>
        <v>0</v>
      </c>
      <c r="U779" s="90">
        <f>IF(ISBLANK(S779),0,IF(ISNUMBER(SEARCH("+",S779)),RIGHT(S779,LEN(S779)-SEARCH("+",S779,1)),RIGHT(S779,LEN(S779)-SEARCH("-",S779,1)+1)))</f>
        <v>0</v>
      </c>
    </row>
    <row r="780" spans="14:21" x14ac:dyDescent="0.2">
      <c r="N780" s="90" t="str">
        <f>IF(ISBLANK(R780),"",COUNTA($R$2:R780))</f>
        <v/>
      </c>
      <c r="O780" s="90" t="str">
        <f>IF(ISBLANK(R780),"",IF(ISNUMBER(SEARCH("+",R780)),LEFT(R780,SEARCH("+",R780,1)-1),LEFT(R780,SEARCH("-",R780,1)-1)))</f>
        <v/>
      </c>
      <c r="P780" s="90">
        <f>IF(VALUE(T780)&gt;0,-20,IF(VALUE(T780)&gt;VALUE(U780),-20,T780))</f>
        <v>0</v>
      </c>
      <c r="Q780" s="90">
        <f>IF(VALUE(U780)&gt;0,-20,IF(VALUE(U780)&gt;VALUE(T780),-20,U780))</f>
        <v>0</v>
      </c>
      <c r="T780" s="90">
        <f>IF(ISBLANK(R780),0,IF(ISNUMBER(SEARCH("+",R780)),RIGHT(R780,LEN(R780)-SEARCH("+",R780,1)),RIGHT(R780,LEN(R780)-SEARCH("-",R780,1)+1)))</f>
        <v>0</v>
      </c>
      <c r="U780" s="90">
        <f>IF(ISBLANK(S780),0,IF(ISNUMBER(SEARCH("+",S780)),RIGHT(S780,LEN(S780)-SEARCH("+",S780,1)),RIGHT(S780,LEN(S780)-SEARCH("-",S780,1)+1)))</f>
        <v>0</v>
      </c>
    </row>
    <row r="781" spans="14:21" x14ac:dyDescent="0.2">
      <c r="N781" s="90" t="str">
        <f>IF(ISBLANK(R781),"",COUNTA($R$2:R781))</f>
        <v/>
      </c>
      <c r="O781" s="90" t="str">
        <f>IF(ISBLANK(R781),"",IF(ISNUMBER(SEARCH("+",R781)),LEFT(R781,SEARCH("+",R781,1)-1),LEFT(R781,SEARCH("-",R781,1)-1)))</f>
        <v/>
      </c>
      <c r="P781" s="90">
        <f>IF(VALUE(T781)&gt;0,-20,IF(VALUE(T781)&gt;VALUE(U781),-20,T781))</f>
        <v>0</v>
      </c>
      <c r="Q781" s="90">
        <f>IF(VALUE(U781)&gt;0,-20,IF(VALUE(U781)&gt;VALUE(T781),-20,U781))</f>
        <v>0</v>
      </c>
      <c r="T781" s="90">
        <f>IF(ISBLANK(R781),0,IF(ISNUMBER(SEARCH("+",R781)),RIGHT(R781,LEN(R781)-SEARCH("+",R781,1)),RIGHT(R781,LEN(R781)-SEARCH("-",R781,1)+1)))</f>
        <v>0</v>
      </c>
      <c r="U781" s="90">
        <f>IF(ISBLANK(S781),0,IF(ISNUMBER(SEARCH("+",S781)),RIGHT(S781,LEN(S781)-SEARCH("+",S781,1)),RIGHT(S781,LEN(S781)-SEARCH("-",S781,1)+1)))</f>
        <v>0</v>
      </c>
    </row>
    <row r="782" spans="14:21" x14ac:dyDescent="0.2">
      <c r="N782" s="90" t="str">
        <f>IF(ISBLANK(R782),"",COUNTA($R$2:R782))</f>
        <v/>
      </c>
      <c r="O782" s="90" t="str">
        <f>IF(ISBLANK(R782),"",IF(ISNUMBER(SEARCH("+",R782)),LEFT(R782,SEARCH("+",R782,1)-1),LEFT(R782,SEARCH("-",R782,1)-1)))</f>
        <v/>
      </c>
      <c r="P782" s="90">
        <f>IF(VALUE(T782)&gt;0,-20,IF(VALUE(T782)&gt;VALUE(U782),-20,T782))</f>
        <v>0</v>
      </c>
      <c r="Q782" s="90">
        <f>IF(VALUE(U782)&gt;0,-20,IF(VALUE(U782)&gt;VALUE(T782),-20,U782))</f>
        <v>0</v>
      </c>
      <c r="T782" s="90">
        <f>IF(ISBLANK(R782),0,IF(ISNUMBER(SEARCH("+",R782)),RIGHT(R782,LEN(R782)-SEARCH("+",R782,1)),RIGHT(R782,LEN(R782)-SEARCH("-",R782,1)+1)))</f>
        <v>0</v>
      </c>
      <c r="U782" s="90">
        <f>IF(ISBLANK(S782),0,IF(ISNUMBER(SEARCH("+",S782)),RIGHT(S782,LEN(S782)-SEARCH("+",S782,1)),RIGHT(S782,LEN(S782)-SEARCH("-",S782,1)+1)))</f>
        <v>0</v>
      </c>
    </row>
    <row r="783" spans="14:21" x14ac:dyDescent="0.2">
      <c r="N783" s="90" t="str">
        <f>IF(ISBLANK(R783),"",COUNTA($R$2:R783))</f>
        <v/>
      </c>
      <c r="O783" s="90" t="str">
        <f>IF(ISBLANK(R783),"",IF(ISNUMBER(SEARCH("+",R783)),LEFT(R783,SEARCH("+",R783,1)-1),LEFT(R783,SEARCH("-",R783,1)-1)))</f>
        <v/>
      </c>
      <c r="P783" s="90">
        <f>IF(VALUE(T783)&gt;0,-20,IF(VALUE(T783)&gt;VALUE(U783),-20,T783))</f>
        <v>0</v>
      </c>
      <c r="Q783" s="90">
        <f>IF(VALUE(U783)&gt;0,-20,IF(VALUE(U783)&gt;VALUE(T783),-20,U783))</f>
        <v>0</v>
      </c>
      <c r="T783" s="90">
        <f>IF(ISBLANK(R783),0,IF(ISNUMBER(SEARCH("+",R783)),RIGHT(R783,LEN(R783)-SEARCH("+",R783,1)),RIGHT(R783,LEN(R783)-SEARCH("-",R783,1)+1)))</f>
        <v>0</v>
      </c>
      <c r="U783" s="90">
        <f>IF(ISBLANK(S783),0,IF(ISNUMBER(SEARCH("+",S783)),RIGHT(S783,LEN(S783)-SEARCH("+",S783,1)),RIGHT(S783,LEN(S783)-SEARCH("-",S783,1)+1)))</f>
        <v>0</v>
      </c>
    </row>
    <row r="784" spans="14:21" x14ac:dyDescent="0.2">
      <c r="N784" s="90" t="str">
        <f>IF(ISBLANK(R784),"",COUNTA($R$2:R784))</f>
        <v/>
      </c>
      <c r="O784" s="90" t="str">
        <f>IF(ISBLANK(R784),"",IF(ISNUMBER(SEARCH("+",R784)),LEFT(R784,SEARCH("+",R784,1)-1),LEFT(R784,SEARCH("-",R784,1)-1)))</f>
        <v/>
      </c>
      <c r="P784" s="90">
        <f>IF(VALUE(T784)&gt;0,-20,IF(VALUE(T784)&gt;VALUE(U784),-20,T784))</f>
        <v>0</v>
      </c>
      <c r="Q784" s="90">
        <f>IF(VALUE(U784)&gt;0,-20,IF(VALUE(U784)&gt;VALUE(T784),-20,U784))</f>
        <v>0</v>
      </c>
      <c r="T784" s="90">
        <f>IF(ISBLANK(R784),0,IF(ISNUMBER(SEARCH("+",R784)),RIGHT(R784,LEN(R784)-SEARCH("+",R784,1)),RIGHT(R784,LEN(R784)-SEARCH("-",R784,1)+1)))</f>
        <v>0</v>
      </c>
      <c r="U784" s="90">
        <f>IF(ISBLANK(S784),0,IF(ISNUMBER(SEARCH("+",S784)),RIGHT(S784,LEN(S784)-SEARCH("+",S784,1)),RIGHT(S784,LEN(S784)-SEARCH("-",S784,1)+1)))</f>
        <v>0</v>
      </c>
    </row>
    <row r="785" spans="14:21" x14ac:dyDescent="0.2">
      <c r="N785" s="90" t="str">
        <f>IF(ISBLANK(R785),"",COUNTA($R$2:R785))</f>
        <v/>
      </c>
      <c r="O785" s="90" t="str">
        <f>IF(ISBLANK(R785),"",IF(ISNUMBER(SEARCH("+",R785)),LEFT(R785,SEARCH("+",R785,1)-1),LEFT(R785,SEARCH("-",R785,1)-1)))</f>
        <v/>
      </c>
      <c r="P785" s="90">
        <f>IF(VALUE(T785)&gt;0,-20,IF(VALUE(T785)&gt;VALUE(U785),-20,T785))</f>
        <v>0</v>
      </c>
      <c r="Q785" s="90">
        <f>IF(VALUE(U785)&gt;0,-20,IF(VALUE(U785)&gt;VALUE(T785),-20,U785))</f>
        <v>0</v>
      </c>
      <c r="T785" s="90">
        <f>IF(ISBLANK(R785),0,IF(ISNUMBER(SEARCH("+",R785)),RIGHT(R785,LEN(R785)-SEARCH("+",R785,1)),RIGHT(R785,LEN(R785)-SEARCH("-",R785,1)+1)))</f>
        <v>0</v>
      </c>
      <c r="U785" s="90">
        <f>IF(ISBLANK(S785),0,IF(ISNUMBER(SEARCH("+",S785)),RIGHT(S785,LEN(S785)-SEARCH("+",S785,1)),RIGHT(S785,LEN(S785)-SEARCH("-",S785,1)+1)))</f>
        <v>0</v>
      </c>
    </row>
    <row r="786" spans="14:21" x14ac:dyDescent="0.2">
      <c r="N786" s="90" t="str">
        <f>IF(ISBLANK(R786),"",COUNTA($R$2:R786))</f>
        <v/>
      </c>
      <c r="O786" s="90" t="str">
        <f>IF(ISBLANK(R786),"",IF(ISNUMBER(SEARCH("+",R786)),LEFT(R786,SEARCH("+",R786,1)-1),LEFT(R786,SEARCH("-",R786,1)-1)))</f>
        <v/>
      </c>
      <c r="P786" s="90">
        <f>IF(VALUE(T786)&gt;0,-20,IF(VALUE(T786)&gt;VALUE(U786),-20,T786))</f>
        <v>0</v>
      </c>
      <c r="Q786" s="90">
        <f>IF(VALUE(U786)&gt;0,-20,IF(VALUE(U786)&gt;VALUE(T786),-20,U786))</f>
        <v>0</v>
      </c>
      <c r="T786" s="90">
        <f>IF(ISBLANK(R786),0,IF(ISNUMBER(SEARCH("+",R786)),RIGHT(R786,LEN(R786)-SEARCH("+",R786,1)),RIGHT(R786,LEN(R786)-SEARCH("-",R786,1)+1)))</f>
        <v>0</v>
      </c>
      <c r="U786" s="90">
        <f>IF(ISBLANK(S786),0,IF(ISNUMBER(SEARCH("+",S786)),RIGHT(S786,LEN(S786)-SEARCH("+",S786,1)),RIGHT(S786,LEN(S786)-SEARCH("-",S786,1)+1)))</f>
        <v>0</v>
      </c>
    </row>
    <row r="787" spans="14:21" x14ac:dyDescent="0.2">
      <c r="N787" s="90" t="str">
        <f>IF(ISBLANK(R787),"",COUNTA($R$2:R787))</f>
        <v/>
      </c>
      <c r="O787" s="90" t="str">
        <f>IF(ISBLANK(R787),"",IF(ISNUMBER(SEARCH("+",R787)),LEFT(R787,SEARCH("+",R787,1)-1),LEFT(R787,SEARCH("-",R787,1)-1)))</f>
        <v/>
      </c>
      <c r="P787" s="90">
        <f>IF(VALUE(T787)&gt;0,-20,IF(VALUE(T787)&gt;VALUE(U787),-20,T787))</f>
        <v>0</v>
      </c>
      <c r="Q787" s="90">
        <f>IF(VALUE(U787)&gt;0,-20,IF(VALUE(U787)&gt;VALUE(T787),-20,U787))</f>
        <v>0</v>
      </c>
      <c r="T787" s="90">
        <f>IF(ISBLANK(R787),0,IF(ISNUMBER(SEARCH("+",R787)),RIGHT(R787,LEN(R787)-SEARCH("+",R787,1)),RIGHT(R787,LEN(R787)-SEARCH("-",R787,1)+1)))</f>
        <v>0</v>
      </c>
      <c r="U787" s="90">
        <f>IF(ISBLANK(S787),0,IF(ISNUMBER(SEARCH("+",S787)),RIGHT(S787,LEN(S787)-SEARCH("+",S787,1)),RIGHT(S787,LEN(S787)-SEARCH("-",S787,1)+1)))</f>
        <v>0</v>
      </c>
    </row>
    <row r="788" spans="14:21" x14ac:dyDescent="0.2">
      <c r="N788" s="90" t="str">
        <f>IF(ISBLANK(R788),"",COUNTA($R$2:R788))</f>
        <v/>
      </c>
      <c r="O788" s="90" t="str">
        <f>IF(ISBLANK(R788),"",IF(ISNUMBER(SEARCH("+",R788)),LEFT(R788,SEARCH("+",R788,1)-1),LEFT(R788,SEARCH("-",R788,1)-1)))</f>
        <v/>
      </c>
      <c r="P788" s="90">
        <f>IF(VALUE(T788)&gt;0,-20,IF(VALUE(T788)&gt;VALUE(U788),-20,T788))</f>
        <v>0</v>
      </c>
      <c r="Q788" s="90">
        <f>IF(VALUE(U788)&gt;0,-20,IF(VALUE(U788)&gt;VALUE(T788),-20,U788))</f>
        <v>0</v>
      </c>
      <c r="T788" s="90">
        <f>IF(ISBLANK(R788),0,IF(ISNUMBER(SEARCH("+",R788)),RIGHT(R788,LEN(R788)-SEARCH("+",R788,1)),RIGHT(R788,LEN(R788)-SEARCH("-",R788,1)+1)))</f>
        <v>0</v>
      </c>
      <c r="U788" s="90">
        <f>IF(ISBLANK(S788),0,IF(ISNUMBER(SEARCH("+",S788)),RIGHT(S788,LEN(S788)-SEARCH("+",S788,1)),RIGHT(S788,LEN(S788)-SEARCH("-",S788,1)+1)))</f>
        <v>0</v>
      </c>
    </row>
    <row r="789" spans="14:21" x14ac:dyDescent="0.2">
      <c r="N789" s="90" t="str">
        <f>IF(ISBLANK(R789),"",COUNTA($R$2:R789))</f>
        <v/>
      </c>
      <c r="O789" s="90" t="str">
        <f>IF(ISBLANK(R789),"",IF(ISNUMBER(SEARCH("+",R789)),LEFT(R789,SEARCH("+",R789,1)-1),LEFT(R789,SEARCH("-",R789,1)-1)))</f>
        <v/>
      </c>
      <c r="P789" s="90">
        <f>IF(VALUE(T789)&gt;0,-20,IF(VALUE(T789)&gt;VALUE(U789),-20,T789))</f>
        <v>0</v>
      </c>
      <c r="Q789" s="90">
        <f>IF(VALUE(U789)&gt;0,-20,IF(VALUE(U789)&gt;VALUE(T789),-20,U789))</f>
        <v>0</v>
      </c>
      <c r="T789" s="90">
        <f>IF(ISBLANK(R789),0,IF(ISNUMBER(SEARCH("+",R789)),RIGHT(R789,LEN(R789)-SEARCH("+",R789,1)),RIGHT(R789,LEN(R789)-SEARCH("-",R789,1)+1)))</f>
        <v>0</v>
      </c>
      <c r="U789" s="90">
        <f>IF(ISBLANK(S789),0,IF(ISNUMBER(SEARCH("+",S789)),RIGHT(S789,LEN(S789)-SEARCH("+",S789,1)),RIGHT(S789,LEN(S789)-SEARCH("-",S789,1)+1)))</f>
        <v>0</v>
      </c>
    </row>
    <row r="790" spans="14:21" x14ac:dyDescent="0.2">
      <c r="N790" s="90" t="str">
        <f>IF(ISBLANK(R790),"",COUNTA($R$2:R790))</f>
        <v/>
      </c>
      <c r="O790" s="90" t="str">
        <f>IF(ISBLANK(R790),"",IF(ISNUMBER(SEARCH("+",R790)),LEFT(R790,SEARCH("+",R790,1)-1),LEFT(R790,SEARCH("-",R790,1)-1)))</f>
        <v/>
      </c>
      <c r="P790" s="90">
        <f>IF(VALUE(T790)&gt;0,-20,IF(VALUE(T790)&gt;VALUE(U790),-20,T790))</f>
        <v>0</v>
      </c>
      <c r="Q790" s="90">
        <f>IF(VALUE(U790)&gt;0,-20,IF(VALUE(U790)&gt;VALUE(T790),-20,U790))</f>
        <v>0</v>
      </c>
      <c r="T790" s="90">
        <f>IF(ISBLANK(R790),0,IF(ISNUMBER(SEARCH("+",R790)),RIGHT(R790,LEN(R790)-SEARCH("+",R790,1)),RIGHT(R790,LEN(R790)-SEARCH("-",R790,1)+1)))</f>
        <v>0</v>
      </c>
      <c r="U790" s="90">
        <f>IF(ISBLANK(S790),0,IF(ISNUMBER(SEARCH("+",S790)),RIGHT(S790,LEN(S790)-SEARCH("+",S790,1)),RIGHT(S790,LEN(S790)-SEARCH("-",S790,1)+1)))</f>
        <v>0</v>
      </c>
    </row>
    <row r="791" spans="14:21" x14ac:dyDescent="0.2">
      <c r="N791" s="90" t="str">
        <f>IF(ISBLANK(R791),"",COUNTA($R$2:R791))</f>
        <v/>
      </c>
      <c r="O791" s="90" t="str">
        <f>IF(ISBLANK(R791),"",IF(ISNUMBER(SEARCH("+",R791)),LEFT(R791,SEARCH("+",R791,1)-1),LEFT(R791,SEARCH("-",R791,1)-1)))</f>
        <v/>
      </c>
      <c r="P791" s="90">
        <f>IF(VALUE(T791)&gt;0,-20,IF(VALUE(T791)&gt;VALUE(U791),-20,T791))</f>
        <v>0</v>
      </c>
      <c r="Q791" s="90">
        <f>IF(VALUE(U791)&gt;0,-20,IF(VALUE(U791)&gt;VALUE(T791),-20,U791))</f>
        <v>0</v>
      </c>
      <c r="T791" s="90">
        <f>IF(ISBLANK(R791),0,IF(ISNUMBER(SEARCH("+",R791)),RIGHT(R791,LEN(R791)-SEARCH("+",R791,1)),RIGHT(R791,LEN(R791)-SEARCH("-",R791,1)+1)))</f>
        <v>0</v>
      </c>
      <c r="U791" s="90">
        <f>IF(ISBLANK(S791),0,IF(ISNUMBER(SEARCH("+",S791)),RIGHT(S791,LEN(S791)-SEARCH("+",S791,1)),RIGHT(S791,LEN(S791)-SEARCH("-",S791,1)+1)))</f>
        <v>0</v>
      </c>
    </row>
    <row r="792" spans="14:21" x14ac:dyDescent="0.2">
      <c r="N792" s="90" t="str">
        <f>IF(ISBLANK(R792),"",COUNTA($R$2:R792))</f>
        <v/>
      </c>
      <c r="O792" s="90" t="str">
        <f>IF(ISBLANK(R792),"",IF(ISNUMBER(SEARCH("+",R792)),LEFT(R792,SEARCH("+",R792,1)-1),LEFT(R792,SEARCH("-",R792,1)-1)))</f>
        <v/>
      </c>
      <c r="P792" s="90">
        <f>IF(VALUE(T792)&gt;0,-20,IF(VALUE(T792)&gt;VALUE(U792),-20,T792))</f>
        <v>0</v>
      </c>
      <c r="Q792" s="90">
        <f>IF(VALUE(U792)&gt;0,-20,IF(VALUE(U792)&gt;VALUE(T792),-20,U792))</f>
        <v>0</v>
      </c>
      <c r="T792" s="90">
        <f>IF(ISBLANK(R792),0,IF(ISNUMBER(SEARCH("+",R792)),RIGHT(R792,LEN(R792)-SEARCH("+",R792,1)),RIGHT(R792,LEN(R792)-SEARCH("-",R792,1)+1)))</f>
        <v>0</v>
      </c>
      <c r="U792" s="90">
        <f>IF(ISBLANK(S792),0,IF(ISNUMBER(SEARCH("+",S792)),RIGHT(S792,LEN(S792)-SEARCH("+",S792,1)),RIGHT(S792,LEN(S792)-SEARCH("-",S792,1)+1)))</f>
        <v>0</v>
      </c>
    </row>
    <row r="793" spans="14:21" x14ac:dyDescent="0.2">
      <c r="N793" s="90" t="str">
        <f>IF(ISBLANK(R793),"",COUNTA($R$2:R793))</f>
        <v/>
      </c>
      <c r="O793" s="90" t="str">
        <f>IF(ISBLANK(R793),"",IF(ISNUMBER(SEARCH("+",R793)),LEFT(R793,SEARCH("+",R793,1)-1),LEFT(R793,SEARCH("-",R793,1)-1)))</f>
        <v/>
      </c>
      <c r="P793" s="90">
        <f>IF(VALUE(T793)&gt;0,-20,IF(VALUE(T793)&gt;VALUE(U793),-20,T793))</f>
        <v>0</v>
      </c>
      <c r="Q793" s="90">
        <f>IF(VALUE(U793)&gt;0,-20,IF(VALUE(U793)&gt;VALUE(T793),-20,U793))</f>
        <v>0</v>
      </c>
      <c r="T793" s="90">
        <f>IF(ISBLANK(R793),0,IF(ISNUMBER(SEARCH("+",R793)),RIGHT(R793,LEN(R793)-SEARCH("+",R793,1)),RIGHT(R793,LEN(R793)-SEARCH("-",R793,1)+1)))</f>
        <v>0</v>
      </c>
      <c r="U793" s="90">
        <f>IF(ISBLANK(S793),0,IF(ISNUMBER(SEARCH("+",S793)),RIGHT(S793,LEN(S793)-SEARCH("+",S793,1)),RIGHT(S793,LEN(S793)-SEARCH("-",S793,1)+1)))</f>
        <v>0</v>
      </c>
    </row>
    <row r="794" spans="14:21" x14ac:dyDescent="0.2">
      <c r="N794" s="90" t="str">
        <f>IF(ISBLANK(R794),"",COUNTA($R$2:R794))</f>
        <v/>
      </c>
      <c r="O794" s="90" t="str">
        <f>IF(ISBLANK(R794),"",IF(ISNUMBER(SEARCH("+",R794)),LEFT(R794,SEARCH("+",R794,1)-1),LEFT(R794,SEARCH("-",R794,1)-1)))</f>
        <v/>
      </c>
      <c r="P794" s="90">
        <f>IF(VALUE(T794)&gt;0,-20,IF(VALUE(T794)&gt;VALUE(U794),-20,T794))</f>
        <v>0</v>
      </c>
      <c r="Q794" s="90">
        <f>IF(VALUE(U794)&gt;0,-20,IF(VALUE(U794)&gt;VALUE(T794),-20,U794))</f>
        <v>0</v>
      </c>
      <c r="T794" s="90">
        <f>IF(ISBLANK(R794),0,IF(ISNUMBER(SEARCH("+",R794)),RIGHT(R794,LEN(R794)-SEARCH("+",R794,1)),RIGHT(R794,LEN(R794)-SEARCH("-",R794,1)+1)))</f>
        <v>0</v>
      </c>
      <c r="U794" s="90">
        <f>IF(ISBLANK(S794),0,IF(ISNUMBER(SEARCH("+",S794)),RIGHT(S794,LEN(S794)-SEARCH("+",S794,1)),RIGHT(S794,LEN(S794)-SEARCH("-",S794,1)+1)))</f>
        <v>0</v>
      </c>
    </row>
    <row r="795" spans="14:21" x14ac:dyDescent="0.2">
      <c r="N795" s="90" t="str">
        <f>IF(ISBLANK(R795),"",COUNTA($R$2:R795))</f>
        <v/>
      </c>
      <c r="O795" s="90" t="str">
        <f>IF(ISBLANK(R795),"",IF(ISNUMBER(SEARCH("+",R795)),LEFT(R795,SEARCH("+",R795,1)-1),LEFT(R795,SEARCH("-",R795,1)-1)))</f>
        <v/>
      </c>
      <c r="P795" s="90">
        <f>IF(VALUE(T795)&gt;0,-20,IF(VALUE(T795)&gt;VALUE(U795),-20,T795))</f>
        <v>0</v>
      </c>
      <c r="Q795" s="90">
        <f>IF(VALUE(U795)&gt;0,-20,IF(VALUE(U795)&gt;VALUE(T795),-20,U795))</f>
        <v>0</v>
      </c>
      <c r="T795" s="90">
        <f>IF(ISBLANK(R795),0,IF(ISNUMBER(SEARCH("+",R795)),RIGHT(R795,LEN(R795)-SEARCH("+",R795,1)),RIGHT(R795,LEN(R795)-SEARCH("-",R795,1)+1)))</f>
        <v>0</v>
      </c>
      <c r="U795" s="90">
        <f>IF(ISBLANK(S795),0,IF(ISNUMBER(SEARCH("+",S795)),RIGHT(S795,LEN(S795)-SEARCH("+",S795,1)),RIGHT(S795,LEN(S795)-SEARCH("-",S795,1)+1)))</f>
        <v>0</v>
      </c>
    </row>
    <row r="796" spans="14:21" x14ac:dyDescent="0.2">
      <c r="N796" s="90" t="str">
        <f>IF(ISBLANK(R796),"",COUNTA($R$2:R796))</f>
        <v/>
      </c>
      <c r="O796" s="90" t="str">
        <f>IF(ISBLANK(R796),"",IF(ISNUMBER(SEARCH("+",R796)),LEFT(R796,SEARCH("+",R796,1)-1),LEFT(R796,SEARCH("-",R796,1)-1)))</f>
        <v/>
      </c>
      <c r="P796" s="90">
        <f>IF(VALUE(T796)&gt;0,-20,IF(VALUE(T796)&gt;VALUE(U796),-20,T796))</f>
        <v>0</v>
      </c>
      <c r="Q796" s="90">
        <f>IF(VALUE(U796)&gt;0,-20,IF(VALUE(U796)&gt;VALUE(T796),-20,U796))</f>
        <v>0</v>
      </c>
      <c r="T796" s="90">
        <f>IF(ISBLANK(R796),0,IF(ISNUMBER(SEARCH("+",R796)),RIGHT(R796,LEN(R796)-SEARCH("+",R796,1)),RIGHT(R796,LEN(R796)-SEARCH("-",R796,1)+1)))</f>
        <v>0</v>
      </c>
      <c r="U796" s="90">
        <f>IF(ISBLANK(S796),0,IF(ISNUMBER(SEARCH("+",S796)),RIGHT(S796,LEN(S796)-SEARCH("+",S796,1)),RIGHT(S796,LEN(S796)-SEARCH("-",S796,1)+1)))</f>
        <v>0</v>
      </c>
    </row>
    <row r="797" spans="14:21" x14ac:dyDescent="0.2">
      <c r="N797" s="90" t="str">
        <f>IF(ISBLANK(R797),"",COUNTA($R$2:R797))</f>
        <v/>
      </c>
      <c r="O797" s="90" t="str">
        <f>IF(ISBLANK(R797),"",IF(ISNUMBER(SEARCH("+",R797)),LEFT(R797,SEARCH("+",R797,1)-1),LEFT(R797,SEARCH("-",R797,1)-1)))</f>
        <v/>
      </c>
      <c r="P797" s="90">
        <f>IF(VALUE(T797)&gt;0,-20,IF(VALUE(T797)&gt;VALUE(U797),-20,T797))</f>
        <v>0</v>
      </c>
      <c r="Q797" s="90">
        <f>IF(VALUE(U797)&gt;0,-20,IF(VALUE(U797)&gt;VALUE(T797),-20,U797))</f>
        <v>0</v>
      </c>
      <c r="T797" s="90">
        <f>IF(ISBLANK(R797),0,IF(ISNUMBER(SEARCH("+",R797)),RIGHT(R797,LEN(R797)-SEARCH("+",R797,1)),RIGHT(R797,LEN(R797)-SEARCH("-",R797,1)+1)))</f>
        <v>0</v>
      </c>
      <c r="U797" s="90">
        <f>IF(ISBLANK(S797),0,IF(ISNUMBER(SEARCH("+",S797)),RIGHT(S797,LEN(S797)-SEARCH("+",S797,1)),RIGHT(S797,LEN(S797)-SEARCH("-",S797,1)+1)))</f>
        <v>0</v>
      </c>
    </row>
    <row r="798" spans="14:21" x14ac:dyDescent="0.2">
      <c r="N798" s="90" t="str">
        <f>IF(ISBLANK(R798),"",COUNTA($R$2:R798))</f>
        <v/>
      </c>
      <c r="O798" s="90" t="str">
        <f>IF(ISBLANK(R798),"",IF(ISNUMBER(SEARCH("+",R798)),LEFT(R798,SEARCH("+",R798,1)-1),LEFT(R798,SEARCH("-",R798,1)-1)))</f>
        <v/>
      </c>
      <c r="P798" s="90">
        <f>IF(VALUE(T798)&gt;0,-20,IF(VALUE(T798)&gt;VALUE(U798),-20,T798))</f>
        <v>0</v>
      </c>
      <c r="Q798" s="90">
        <f>IF(VALUE(U798)&gt;0,-20,IF(VALUE(U798)&gt;VALUE(T798),-20,U798))</f>
        <v>0</v>
      </c>
      <c r="T798" s="90">
        <f>IF(ISBLANK(R798),0,IF(ISNUMBER(SEARCH("+",R798)),RIGHT(R798,LEN(R798)-SEARCH("+",R798,1)),RIGHT(R798,LEN(R798)-SEARCH("-",R798,1)+1)))</f>
        <v>0</v>
      </c>
      <c r="U798" s="90">
        <f>IF(ISBLANK(S798),0,IF(ISNUMBER(SEARCH("+",S798)),RIGHT(S798,LEN(S798)-SEARCH("+",S798,1)),RIGHT(S798,LEN(S798)-SEARCH("-",S798,1)+1)))</f>
        <v>0</v>
      </c>
    </row>
    <row r="799" spans="14:21" x14ac:dyDescent="0.2">
      <c r="N799" s="90" t="str">
        <f>IF(ISBLANK(R799),"",COUNTA($R$2:R799))</f>
        <v/>
      </c>
      <c r="O799" s="90" t="str">
        <f>IF(ISBLANK(R799),"",IF(ISNUMBER(SEARCH("+",R799)),LEFT(R799,SEARCH("+",R799,1)-1),LEFT(R799,SEARCH("-",R799,1)-1)))</f>
        <v/>
      </c>
      <c r="P799" s="90">
        <f>IF(VALUE(T799)&gt;0,-20,IF(VALUE(T799)&gt;VALUE(U799),-20,T799))</f>
        <v>0</v>
      </c>
      <c r="Q799" s="90">
        <f>IF(VALUE(U799)&gt;0,-20,IF(VALUE(U799)&gt;VALUE(T799),-20,U799))</f>
        <v>0</v>
      </c>
      <c r="T799" s="90">
        <f>IF(ISBLANK(R799),0,IF(ISNUMBER(SEARCH("+",R799)),RIGHT(R799,LEN(R799)-SEARCH("+",R799,1)),RIGHT(R799,LEN(R799)-SEARCH("-",R799,1)+1)))</f>
        <v>0</v>
      </c>
      <c r="U799" s="90">
        <f>IF(ISBLANK(S799),0,IF(ISNUMBER(SEARCH("+",S799)),RIGHT(S799,LEN(S799)-SEARCH("+",S799,1)),RIGHT(S799,LEN(S799)-SEARCH("-",S799,1)+1)))</f>
        <v>0</v>
      </c>
    </row>
    <row r="800" spans="14:21" x14ac:dyDescent="0.2">
      <c r="N800" s="90" t="str">
        <f>IF(ISBLANK(R800),"",COUNTA($R$2:R800))</f>
        <v/>
      </c>
      <c r="O800" s="90" t="str">
        <f>IF(ISBLANK(R800),"",IF(ISNUMBER(SEARCH("+",R800)),LEFT(R800,SEARCH("+",R800,1)-1),LEFT(R800,SEARCH("-",R800,1)-1)))</f>
        <v/>
      </c>
      <c r="P800" s="90">
        <f>IF(VALUE(T800)&gt;0,-20,IF(VALUE(T800)&gt;VALUE(U800),-20,T800))</f>
        <v>0</v>
      </c>
      <c r="Q800" s="90">
        <f>IF(VALUE(U800)&gt;0,-20,IF(VALUE(U800)&gt;VALUE(T800),-20,U800))</f>
        <v>0</v>
      </c>
      <c r="T800" s="90">
        <f>IF(ISBLANK(R800),0,IF(ISNUMBER(SEARCH("+",R800)),RIGHT(R800,LEN(R800)-SEARCH("+",R800,1)),RIGHT(R800,LEN(R800)-SEARCH("-",R800,1)+1)))</f>
        <v>0</v>
      </c>
      <c r="U800" s="90">
        <f>IF(ISBLANK(S800),0,IF(ISNUMBER(SEARCH("+",S800)),RIGHT(S800,LEN(S800)-SEARCH("+",S800,1)),RIGHT(S800,LEN(S800)-SEARCH("-",S800,1)+1)))</f>
        <v>0</v>
      </c>
    </row>
    <row r="801" spans="14:21" x14ac:dyDescent="0.2">
      <c r="N801" s="90" t="str">
        <f>IF(ISBLANK(R801),"",COUNTA($R$2:R801))</f>
        <v/>
      </c>
      <c r="O801" s="90" t="str">
        <f>IF(ISBLANK(R801),"",IF(ISNUMBER(SEARCH("+",R801)),LEFT(R801,SEARCH("+",R801,1)-1),LEFT(R801,SEARCH("-",R801,1)-1)))</f>
        <v/>
      </c>
      <c r="P801" s="90">
        <f>IF(VALUE(T801)&gt;0,-20,IF(VALUE(T801)&gt;VALUE(U801),-20,T801))</f>
        <v>0</v>
      </c>
      <c r="Q801" s="90">
        <f>IF(VALUE(U801)&gt;0,-20,IF(VALUE(U801)&gt;VALUE(T801),-20,U801))</f>
        <v>0</v>
      </c>
      <c r="T801" s="90">
        <f>IF(ISBLANK(R801),0,IF(ISNUMBER(SEARCH("+",R801)),RIGHT(R801,LEN(R801)-SEARCH("+",R801,1)),RIGHT(R801,LEN(R801)-SEARCH("-",R801,1)+1)))</f>
        <v>0</v>
      </c>
      <c r="U801" s="90">
        <f>IF(ISBLANK(S801),0,IF(ISNUMBER(SEARCH("+",S801)),RIGHT(S801,LEN(S801)-SEARCH("+",S801,1)),RIGHT(S801,LEN(S801)-SEARCH("-",S801,1)+1)))</f>
        <v>0</v>
      </c>
    </row>
    <row r="802" spans="14:21" x14ac:dyDescent="0.2">
      <c r="N802" s="90" t="str">
        <f>IF(ISBLANK(R802),"",COUNTA($R$2:R802))</f>
        <v/>
      </c>
      <c r="O802" s="90" t="str">
        <f>IF(ISBLANK(R802),"",IF(ISNUMBER(SEARCH("+",R802)),LEFT(R802,SEARCH("+",R802,1)-1),LEFT(R802,SEARCH("-",R802,1)-1)))</f>
        <v/>
      </c>
      <c r="P802" s="90">
        <f>IF(VALUE(T802)&gt;0,-20,IF(VALUE(T802)&gt;VALUE(U802),-20,T802))</f>
        <v>0</v>
      </c>
      <c r="Q802" s="90">
        <f>IF(VALUE(U802)&gt;0,-20,IF(VALUE(U802)&gt;VALUE(T802),-20,U802))</f>
        <v>0</v>
      </c>
      <c r="T802" s="90">
        <f>IF(ISBLANK(R802),0,IF(ISNUMBER(SEARCH("+",R802)),RIGHT(R802,LEN(R802)-SEARCH("+",R802,1)),RIGHT(R802,LEN(R802)-SEARCH("-",R802,1)+1)))</f>
        <v>0</v>
      </c>
      <c r="U802" s="90">
        <f>IF(ISBLANK(S802),0,IF(ISNUMBER(SEARCH("+",S802)),RIGHT(S802,LEN(S802)-SEARCH("+",S802,1)),RIGHT(S802,LEN(S802)-SEARCH("-",S802,1)+1)))</f>
        <v>0</v>
      </c>
    </row>
    <row r="803" spans="14:21" x14ac:dyDescent="0.2">
      <c r="N803" s="90" t="str">
        <f>IF(ISBLANK(R803),"",COUNTA($R$2:R803))</f>
        <v/>
      </c>
      <c r="O803" s="90" t="str">
        <f>IF(ISBLANK(R803),"",IF(ISNUMBER(SEARCH("+",R803)),LEFT(R803,SEARCH("+",R803,1)-1),LEFT(R803,SEARCH("-",R803,1)-1)))</f>
        <v/>
      </c>
      <c r="P803" s="90">
        <f>IF(VALUE(T803)&gt;0,-20,IF(VALUE(T803)&gt;VALUE(U803),-20,T803))</f>
        <v>0</v>
      </c>
      <c r="Q803" s="90">
        <f>IF(VALUE(U803)&gt;0,-20,IF(VALUE(U803)&gt;VALUE(T803),-20,U803))</f>
        <v>0</v>
      </c>
      <c r="T803" s="90">
        <f>IF(ISBLANK(R803),0,IF(ISNUMBER(SEARCH("+",R803)),RIGHT(R803,LEN(R803)-SEARCH("+",R803,1)),RIGHT(R803,LEN(R803)-SEARCH("-",R803,1)+1)))</f>
        <v>0</v>
      </c>
      <c r="U803" s="90">
        <f>IF(ISBLANK(S803),0,IF(ISNUMBER(SEARCH("+",S803)),RIGHT(S803,LEN(S803)-SEARCH("+",S803,1)),RIGHT(S803,LEN(S803)-SEARCH("-",S803,1)+1)))</f>
        <v>0</v>
      </c>
    </row>
    <row r="804" spans="14:21" x14ac:dyDescent="0.2">
      <c r="N804" s="90" t="str">
        <f>IF(ISBLANK(R804),"",COUNTA($R$2:R804))</f>
        <v/>
      </c>
      <c r="O804" s="90" t="str">
        <f>IF(ISBLANK(R804),"",IF(ISNUMBER(SEARCH("+",R804)),LEFT(R804,SEARCH("+",R804,1)-1),LEFT(R804,SEARCH("-",R804,1)-1)))</f>
        <v/>
      </c>
      <c r="P804" s="90">
        <f>IF(VALUE(T804)&gt;0,-20,IF(VALUE(T804)&gt;VALUE(U804),-20,T804))</f>
        <v>0</v>
      </c>
      <c r="Q804" s="90">
        <f>IF(VALUE(U804)&gt;0,-20,IF(VALUE(U804)&gt;VALUE(T804),-20,U804))</f>
        <v>0</v>
      </c>
      <c r="T804" s="90">
        <f>IF(ISBLANK(R804),0,IF(ISNUMBER(SEARCH("+",R804)),RIGHT(R804,LEN(R804)-SEARCH("+",R804,1)),RIGHT(R804,LEN(R804)-SEARCH("-",R804,1)+1)))</f>
        <v>0</v>
      </c>
      <c r="U804" s="90">
        <f>IF(ISBLANK(S804),0,IF(ISNUMBER(SEARCH("+",S804)),RIGHT(S804,LEN(S804)-SEARCH("+",S804,1)),RIGHT(S804,LEN(S804)-SEARCH("-",S804,1)+1)))</f>
        <v>0</v>
      </c>
    </row>
    <row r="805" spans="14:21" x14ac:dyDescent="0.2">
      <c r="N805" s="90" t="str">
        <f>IF(ISBLANK(R805),"",COUNTA($R$2:R805))</f>
        <v/>
      </c>
      <c r="O805" s="90" t="str">
        <f>IF(ISBLANK(R805),"",IF(ISNUMBER(SEARCH("+",R805)),LEFT(R805,SEARCH("+",R805,1)-1),LEFT(R805,SEARCH("-",R805,1)-1)))</f>
        <v/>
      </c>
      <c r="P805" s="90">
        <f>IF(VALUE(T805)&gt;0,-20,IF(VALUE(T805)&gt;VALUE(U805),-20,T805))</f>
        <v>0</v>
      </c>
      <c r="Q805" s="90">
        <f>IF(VALUE(U805)&gt;0,-20,IF(VALUE(U805)&gt;VALUE(T805),-20,U805))</f>
        <v>0</v>
      </c>
      <c r="T805" s="90">
        <f>IF(ISBLANK(R805),0,IF(ISNUMBER(SEARCH("+",R805)),RIGHT(R805,LEN(R805)-SEARCH("+",R805,1)),RIGHT(R805,LEN(R805)-SEARCH("-",R805,1)+1)))</f>
        <v>0</v>
      </c>
      <c r="U805" s="90">
        <f>IF(ISBLANK(S805),0,IF(ISNUMBER(SEARCH("+",S805)),RIGHT(S805,LEN(S805)-SEARCH("+",S805,1)),RIGHT(S805,LEN(S805)-SEARCH("-",S805,1)+1)))</f>
        <v>0</v>
      </c>
    </row>
    <row r="806" spans="14:21" x14ac:dyDescent="0.2">
      <c r="N806" s="90" t="str">
        <f>IF(ISBLANK(R806),"",COUNTA($R$2:R806))</f>
        <v/>
      </c>
      <c r="O806" s="90" t="str">
        <f>IF(ISBLANK(R806),"",IF(ISNUMBER(SEARCH("+",R806)),LEFT(R806,SEARCH("+",R806,1)-1),LEFT(R806,SEARCH("-",R806,1)-1)))</f>
        <v/>
      </c>
      <c r="P806" s="90">
        <f>IF(VALUE(T806)&gt;0,-20,IF(VALUE(T806)&gt;VALUE(U806),-20,T806))</f>
        <v>0</v>
      </c>
      <c r="Q806" s="90">
        <f>IF(VALUE(U806)&gt;0,-20,IF(VALUE(U806)&gt;VALUE(T806),-20,U806))</f>
        <v>0</v>
      </c>
      <c r="T806" s="90">
        <f>IF(ISBLANK(R806),0,IF(ISNUMBER(SEARCH("+",R806)),RIGHT(R806,LEN(R806)-SEARCH("+",R806,1)),RIGHT(R806,LEN(R806)-SEARCH("-",R806,1)+1)))</f>
        <v>0</v>
      </c>
      <c r="U806" s="90">
        <f>IF(ISBLANK(S806),0,IF(ISNUMBER(SEARCH("+",S806)),RIGHT(S806,LEN(S806)-SEARCH("+",S806,1)),RIGHT(S806,LEN(S806)-SEARCH("-",S806,1)+1)))</f>
        <v>0</v>
      </c>
    </row>
    <row r="807" spans="14:21" x14ac:dyDescent="0.2">
      <c r="N807" s="90" t="str">
        <f>IF(ISBLANK(R807),"",COUNTA($R$2:R807))</f>
        <v/>
      </c>
      <c r="O807" s="90" t="str">
        <f>IF(ISBLANK(R807),"",IF(ISNUMBER(SEARCH("+",R807)),LEFT(R807,SEARCH("+",R807,1)-1),LEFT(R807,SEARCH("-",R807,1)-1)))</f>
        <v/>
      </c>
      <c r="P807" s="90">
        <f>IF(VALUE(T807)&gt;0,-20,IF(VALUE(T807)&gt;VALUE(U807),-20,T807))</f>
        <v>0</v>
      </c>
      <c r="Q807" s="90">
        <f>IF(VALUE(U807)&gt;0,-20,IF(VALUE(U807)&gt;VALUE(T807),-20,U807))</f>
        <v>0</v>
      </c>
      <c r="T807" s="90">
        <f>IF(ISBLANK(R807),0,IF(ISNUMBER(SEARCH("+",R807)),RIGHT(R807,LEN(R807)-SEARCH("+",R807,1)),RIGHT(R807,LEN(R807)-SEARCH("-",R807,1)+1)))</f>
        <v>0</v>
      </c>
      <c r="U807" s="90">
        <f>IF(ISBLANK(S807),0,IF(ISNUMBER(SEARCH("+",S807)),RIGHT(S807,LEN(S807)-SEARCH("+",S807,1)),RIGHT(S807,LEN(S807)-SEARCH("-",S807,1)+1)))</f>
        <v>0</v>
      </c>
    </row>
    <row r="808" spans="14:21" x14ac:dyDescent="0.2">
      <c r="N808" s="90" t="str">
        <f>IF(ISBLANK(R808),"",COUNTA($R$2:R808))</f>
        <v/>
      </c>
      <c r="O808" s="90" t="str">
        <f>IF(ISBLANK(R808),"",IF(ISNUMBER(SEARCH("+",R808)),LEFT(R808,SEARCH("+",R808,1)-1),LEFT(R808,SEARCH("-",R808,1)-1)))</f>
        <v/>
      </c>
      <c r="P808" s="90">
        <f>IF(VALUE(T808)&gt;0,-20,IF(VALUE(T808)&gt;VALUE(U808),-20,T808))</f>
        <v>0</v>
      </c>
      <c r="Q808" s="90">
        <f>IF(VALUE(U808)&gt;0,-20,IF(VALUE(U808)&gt;VALUE(T808),-20,U808))</f>
        <v>0</v>
      </c>
      <c r="T808" s="90">
        <f>IF(ISBLANK(R808),0,IF(ISNUMBER(SEARCH("+",R808)),RIGHT(R808,LEN(R808)-SEARCH("+",R808,1)),RIGHT(R808,LEN(R808)-SEARCH("-",R808,1)+1)))</f>
        <v>0</v>
      </c>
      <c r="U808" s="90">
        <f>IF(ISBLANK(S808),0,IF(ISNUMBER(SEARCH("+",S808)),RIGHT(S808,LEN(S808)-SEARCH("+",S808,1)),RIGHT(S808,LEN(S808)-SEARCH("-",S808,1)+1)))</f>
        <v>0</v>
      </c>
    </row>
    <row r="809" spans="14:21" x14ac:dyDescent="0.2">
      <c r="N809" s="90" t="str">
        <f>IF(ISBLANK(R809),"",COUNTA($R$2:R809))</f>
        <v/>
      </c>
      <c r="O809" s="90" t="str">
        <f>IF(ISBLANK(R809),"",IF(ISNUMBER(SEARCH("+",R809)),LEFT(R809,SEARCH("+",R809,1)-1),LEFT(R809,SEARCH("-",R809,1)-1)))</f>
        <v/>
      </c>
      <c r="P809" s="90">
        <f>IF(VALUE(T809)&gt;0,-20,IF(VALUE(T809)&gt;VALUE(U809),-20,T809))</f>
        <v>0</v>
      </c>
      <c r="Q809" s="90">
        <f>IF(VALUE(U809)&gt;0,-20,IF(VALUE(U809)&gt;VALUE(T809),-20,U809))</f>
        <v>0</v>
      </c>
      <c r="T809" s="90">
        <f>IF(ISBLANK(R809),0,IF(ISNUMBER(SEARCH("+",R809)),RIGHT(R809,LEN(R809)-SEARCH("+",R809,1)),RIGHT(R809,LEN(R809)-SEARCH("-",R809,1)+1)))</f>
        <v>0</v>
      </c>
      <c r="U809" s="90">
        <f>IF(ISBLANK(S809),0,IF(ISNUMBER(SEARCH("+",S809)),RIGHT(S809,LEN(S809)-SEARCH("+",S809,1)),RIGHT(S809,LEN(S809)-SEARCH("-",S809,1)+1)))</f>
        <v>0</v>
      </c>
    </row>
    <row r="810" spans="14:21" x14ac:dyDescent="0.2">
      <c r="N810" s="90" t="str">
        <f>IF(ISBLANK(R810),"",COUNTA($R$2:R810))</f>
        <v/>
      </c>
      <c r="O810" s="90" t="str">
        <f>IF(ISBLANK(R810),"",IF(ISNUMBER(SEARCH("+",R810)),LEFT(R810,SEARCH("+",R810,1)-1),LEFT(R810,SEARCH("-",R810,1)-1)))</f>
        <v/>
      </c>
      <c r="P810" s="90">
        <f>IF(VALUE(T810)&gt;0,-20,IF(VALUE(T810)&gt;VALUE(U810),-20,T810))</f>
        <v>0</v>
      </c>
      <c r="Q810" s="90">
        <f>IF(VALUE(U810)&gt;0,-20,IF(VALUE(U810)&gt;VALUE(T810),-20,U810))</f>
        <v>0</v>
      </c>
      <c r="T810" s="90">
        <f>IF(ISBLANK(R810),0,IF(ISNUMBER(SEARCH("+",R810)),RIGHT(R810,LEN(R810)-SEARCH("+",R810,1)),RIGHT(R810,LEN(R810)-SEARCH("-",R810,1)+1)))</f>
        <v>0</v>
      </c>
      <c r="U810" s="90">
        <f>IF(ISBLANK(S810),0,IF(ISNUMBER(SEARCH("+",S810)),RIGHT(S810,LEN(S810)-SEARCH("+",S810,1)),RIGHT(S810,LEN(S810)-SEARCH("-",S810,1)+1)))</f>
        <v>0</v>
      </c>
    </row>
    <row r="811" spans="14:21" x14ac:dyDescent="0.2">
      <c r="N811" s="90" t="str">
        <f>IF(ISBLANK(R811),"",COUNTA($R$2:R811))</f>
        <v/>
      </c>
      <c r="O811" s="90" t="str">
        <f>IF(ISBLANK(R811),"",IF(ISNUMBER(SEARCH("+",R811)),LEFT(R811,SEARCH("+",R811,1)-1),LEFT(R811,SEARCH("-",R811,1)-1)))</f>
        <v/>
      </c>
      <c r="P811" s="90">
        <f>IF(VALUE(T811)&gt;0,-20,IF(VALUE(T811)&gt;VALUE(U811),-20,T811))</f>
        <v>0</v>
      </c>
      <c r="Q811" s="90">
        <f>IF(VALUE(U811)&gt;0,-20,IF(VALUE(U811)&gt;VALUE(T811),-20,U811))</f>
        <v>0</v>
      </c>
      <c r="T811" s="90">
        <f>IF(ISBLANK(R811),0,IF(ISNUMBER(SEARCH("+",R811)),RIGHT(R811,LEN(R811)-SEARCH("+",R811,1)),RIGHT(R811,LEN(R811)-SEARCH("-",R811,1)+1)))</f>
        <v>0</v>
      </c>
      <c r="U811" s="90">
        <f>IF(ISBLANK(S811),0,IF(ISNUMBER(SEARCH("+",S811)),RIGHT(S811,LEN(S811)-SEARCH("+",S811,1)),RIGHT(S811,LEN(S811)-SEARCH("-",S811,1)+1)))</f>
        <v>0</v>
      </c>
    </row>
    <row r="812" spans="14:21" x14ac:dyDescent="0.2">
      <c r="N812" s="90" t="str">
        <f>IF(ISBLANK(R812),"",COUNTA($R$2:R812))</f>
        <v/>
      </c>
      <c r="O812" s="90" t="str">
        <f>IF(ISBLANK(R812),"",IF(ISNUMBER(SEARCH("+",R812)),LEFT(R812,SEARCH("+",R812,1)-1),LEFT(R812,SEARCH("-",R812,1)-1)))</f>
        <v/>
      </c>
      <c r="P812" s="90">
        <f>IF(VALUE(T812)&gt;0,-20,IF(VALUE(T812)&gt;VALUE(U812),-20,T812))</f>
        <v>0</v>
      </c>
      <c r="Q812" s="90">
        <f>IF(VALUE(U812)&gt;0,-20,IF(VALUE(U812)&gt;VALUE(T812),-20,U812))</f>
        <v>0</v>
      </c>
      <c r="T812" s="90">
        <f>IF(ISBLANK(R812),0,IF(ISNUMBER(SEARCH("+",R812)),RIGHT(R812,LEN(R812)-SEARCH("+",R812,1)),RIGHT(R812,LEN(R812)-SEARCH("-",R812,1)+1)))</f>
        <v>0</v>
      </c>
      <c r="U812" s="90">
        <f>IF(ISBLANK(S812),0,IF(ISNUMBER(SEARCH("+",S812)),RIGHT(S812,LEN(S812)-SEARCH("+",S812,1)),RIGHT(S812,LEN(S812)-SEARCH("-",S812,1)+1)))</f>
        <v>0</v>
      </c>
    </row>
    <row r="813" spans="14:21" x14ac:dyDescent="0.2">
      <c r="N813" s="90" t="str">
        <f>IF(ISBLANK(R813),"",COUNTA($R$2:R813))</f>
        <v/>
      </c>
      <c r="O813" s="90" t="str">
        <f>IF(ISBLANK(R813),"",IF(ISNUMBER(SEARCH("+",R813)),LEFT(R813,SEARCH("+",R813,1)-1),LEFT(R813,SEARCH("-",R813,1)-1)))</f>
        <v/>
      </c>
      <c r="P813" s="90">
        <f>IF(VALUE(T813)&gt;0,-20,IF(VALUE(T813)&gt;VALUE(U813),-20,T813))</f>
        <v>0</v>
      </c>
      <c r="Q813" s="90">
        <f>IF(VALUE(U813)&gt;0,-20,IF(VALUE(U813)&gt;VALUE(T813),-20,U813))</f>
        <v>0</v>
      </c>
      <c r="T813" s="90">
        <f>IF(ISBLANK(R813),0,IF(ISNUMBER(SEARCH("+",R813)),RIGHT(R813,LEN(R813)-SEARCH("+",R813,1)),RIGHT(R813,LEN(R813)-SEARCH("-",R813,1)+1)))</f>
        <v>0</v>
      </c>
      <c r="U813" s="90">
        <f>IF(ISBLANK(S813),0,IF(ISNUMBER(SEARCH("+",S813)),RIGHT(S813,LEN(S813)-SEARCH("+",S813,1)),RIGHT(S813,LEN(S813)-SEARCH("-",S813,1)+1)))</f>
        <v>0</v>
      </c>
    </row>
    <row r="814" spans="14:21" x14ac:dyDescent="0.2">
      <c r="N814" s="90" t="str">
        <f>IF(ISBLANK(R814),"",COUNTA($R$2:R814))</f>
        <v/>
      </c>
      <c r="O814" s="90" t="str">
        <f>IF(ISBLANK(R814),"",IF(ISNUMBER(SEARCH("+",R814)),LEFT(R814,SEARCH("+",R814,1)-1),LEFT(R814,SEARCH("-",R814,1)-1)))</f>
        <v/>
      </c>
      <c r="P814" s="90">
        <f>IF(VALUE(T814)&gt;0,-20,IF(VALUE(T814)&gt;VALUE(U814),-20,T814))</f>
        <v>0</v>
      </c>
      <c r="Q814" s="90">
        <f>IF(VALUE(U814)&gt;0,-20,IF(VALUE(U814)&gt;VALUE(T814),-20,U814))</f>
        <v>0</v>
      </c>
      <c r="T814" s="90">
        <f>IF(ISBLANK(R814),0,IF(ISNUMBER(SEARCH("+",R814)),RIGHT(R814,LEN(R814)-SEARCH("+",R814,1)),RIGHT(R814,LEN(R814)-SEARCH("-",R814,1)+1)))</f>
        <v>0</v>
      </c>
      <c r="U814" s="90">
        <f>IF(ISBLANK(S814),0,IF(ISNUMBER(SEARCH("+",S814)),RIGHT(S814,LEN(S814)-SEARCH("+",S814,1)),RIGHT(S814,LEN(S814)-SEARCH("-",S814,1)+1)))</f>
        <v>0</v>
      </c>
    </row>
    <row r="815" spans="14:21" x14ac:dyDescent="0.2">
      <c r="N815" s="90" t="str">
        <f>IF(ISBLANK(R815),"",COUNTA($R$2:R815))</f>
        <v/>
      </c>
      <c r="O815" s="90" t="str">
        <f>IF(ISBLANK(R815),"",IF(ISNUMBER(SEARCH("+",R815)),LEFT(R815,SEARCH("+",R815,1)-1),LEFT(R815,SEARCH("-",R815,1)-1)))</f>
        <v/>
      </c>
      <c r="P815" s="90">
        <f>IF(VALUE(T815)&gt;0,-20,IF(VALUE(T815)&gt;VALUE(U815),-20,T815))</f>
        <v>0</v>
      </c>
      <c r="Q815" s="90">
        <f>IF(VALUE(U815)&gt;0,-20,IF(VALUE(U815)&gt;VALUE(T815),-20,U815))</f>
        <v>0</v>
      </c>
      <c r="T815" s="90">
        <f>IF(ISBLANK(R815),0,IF(ISNUMBER(SEARCH("+",R815)),RIGHT(R815,LEN(R815)-SEARCH("+",R815,1)),RIGHT(R815,LEN(R815)-SEARCH("-",R815,1)+1)))</f>
        <v>0</v>
      </c>
      <c r="U815" s="90">
        <f>IF(ISBLANK(S815),0,IF(ISNUMBER(SEARCH("+",S815)),RIGHT(S815,LEN(S815)-SEARCH("+",S815,1)),RIGHT(S815,LEN(S815)-SEARCH("-",S815,1)+1)))</f>
        <v>0</v>
      </c>
    </row>
    <row r="816" spans="14:21" x14ac:dyDescent="0.2">
      <c r="N816" s="90" t="str">
        <f>IF(ISBLANK(R816),"",COUNTA($R$2:R816))</f>
        <v/>
      </c>
      <c r="O816" s="90" t="str">
        <f>IF(ISBLANK(R816),"",IF(ISNUMBER(SEARCH("+",R816)),LEFT(R816,SEARCH("+",R816,1)-1),LEFT(R816,SEARCH("-",R816,1)-1)))</f>
        <v/>
      </c>
      <c r="P816" s="90">
        <f>IF(VALUE(T816)&gt;0,-20,IF(VALUE(T816)&gt;VALUE(U816),-20,T816))</f>
        <v>0</v>
      </c>
      <c r="Q816" s="90">
        <f>IF(VALUE(U816)&gt;0,-20,IF(VALUE(U816)&gt;VALUE(T816),-20,U816))</f>
        <v>0</v>
      </c>
      <c r="T816" s="90">
        <f>IF(ISBLANK(R816),0,IF(ISNUMBER(SEARCH("+",R816)),RIGHT(R816,LEN(R816)-SEARCH("+",R816,1)),RIGHT(R816,LEN(R816)-SEARCH("-",R816,1)+1)))</f>
        <v>0</v>
      </c>
      <c r="U816" s="90">
        <f>IF(ISBLANK(S816),0,IF(ISNUMBER(SEARCH("+",S816)),RIGHT(S816,LEN(S816)-SEARCH("+",S816,1)),RIGHT(S816,LEN(S816)-SEARCH("-",S816,1)+1)))</f>
        <v>0</v>
      </c>
    </row>
    <row r="817" spans="14:21" x14ac:dyDescent="0.2">
      <c r="N817" s="90" t="str">
        <f>IF(ISBLANK(R817),"",COUNTA($R$2:R817))</f>
        <v/>
      </c>
      <c r="O817" s="90" t="str">
        <f>IF(ISBLANK(R817),"",IF(ISNUMBER(SEARCH("+",R817)),LEFT(R817,SEARCH("+",R817,1)-1),LEFT(R817,SEARCH("-",R817,1)-1)))</f>
        <v/>
      </c>
      <c r="P817" s="90">
        <f>IF(VALUE(T817)&gt;0,-20,IF(VALUE(T817)&gt;VALUE(U817),-20,T817))</f>
        <v>0</v>
      </c>
      <c r="Q817" s="90">
        <f>IF(VALUE(U817)&gt;0,-20,IF(VALUE(U817)&gt;VALUE(T817),-20,U817))</f>
        <v>0</v>
      </c>
      <c r="T817" s="90">
        <f>IF(ISBLANK(R817),0,IF(ISNUMBER(SEARCH("+",R817)),RIGHT(R817,LEN(R817)-SEARCH("+",R817,1)),RIGHT(R817,LEN(R817)-SEARCH("-",R817,1)+1)))</f>
        <v>0</v>
      </c>
      <c r="U817" s="90">
        <f>IF(ISBLANK(S817),0,IF(ISNUMBER(SEARCH("+",S817)),RIGHT(S817,LEN(S817)-SEARCH("+",S817,1)),RIGHT(S817,LEN(S817)-SEARCH("-",S817,1)+1)))</f>
        <v>0</v>
      </c>
    </row>
    <row r="818" spans="14:21" x14ac:dyDescent="0.2">
      <c r="N818" s="90" t="str">
        <f>IF(ISBLANK(R818),"",COUNTA($R$2:R818))</f>
        <v/>
      </c>
      <c r="O818" s="90" t="str">
        <f>IF(ISBLANK(R818),"",IF(ISNUMBER(SEARCH("+",R818)),LEFT(R818,SEARCH("+",R818,1)-1),LEFT(R818,SEARCH("-",R818,1)-1)))</f>
        <v/>
      </c>
      <c r="P818" s="90">
        <f>IF(VALUE(T818)&gt;0,-20,IF(VALUE(T818)&gt;VALUE(U818),-20,T818))</f>
        <v>0</v>
      </c>
      <c r="Q818" s="90">
        <f>IF(VALUE(U818)&gt;0,-20,IF(VALUE(U818)&gt;VALUE(T818),-20,U818))</f>
        <v>0</v>
      </c>
      <c r="T818" s="90">
        <f>IF(ISBLANK(R818),0,IF(ISNUMBER(SEARCH("+",R818)),RIGHT(R818,LEN(R818)-SEARCH("+",R818,1)),RIGHT(R818,LEN(R818)-SEARCH("-",R818,1)+1)))</f>
        <v>0</v>
      </c>
      <c r="U818" s="90">
        <f>IF(ISBLANK(S818),0,IF(ISNUMBER(SEARCH("+",S818)),RIGHT(S818,LEN(S818)-SEARCH("+",S818,1)),RIGHT(S818,LEN(S818)-SEARCH("-",S818,1)+1)))</f>
        <v>0</v>
      </c>
    </row>
    <row r="819" spans="14:21" x14ac:dyDescent="0.2">
      <c r="N819" s="90" t="str">
        <f>IF(ISBLANK(R819),"",COUNTA($R$2:R819))</f>
        <v/>
      </c>
      <c r="O819" s="90" t="str">
        <f>IF(ISBLANK(R819),"",IF(ISNUMBER(SEARCH("+",R819)),LEFT(R819,SEARCH("+",R819,1)-1),LEFT(R819,SEARCH("-",R819,1)-1)))</f>
        <v/>
      </c>
      <c r="P819" s="90">
        <f>IF(VALUE(T819)&gt;0,-20,IF(VALUE(T819)&gt;VALUE(U819),-20,T819))</f>
        <v>0</v>
      </c>
      <c r="Q819" s="90">
        <f>IF(VALUE(U819)&gt;0,-20,IF(VALUE(U819)&gt;VALUE(T819),-20,U819))</f>
        <v>0</v>
      </c>
      <c r="T819" s="90">
        <f>IF(ISBLANK(R819),0,IF(ISNUMBER(SEARCH("+",R819)),RIGHT(R819,LEN(R819)-SEARCH("+",R819,1)),RIGHT(R819,LEN(R819)-SEARCH("-",R819,1)+1)))</f>
        <v>0</v>
      </c>
      <c r="U819" s="90">
        <f>IF(ISBLANK(S819),0,IF(ISNUMBER(SEARCH("+",S819)),RIGHT(S819,LEN(S819)-SEARCH("+",S819,1)),RIGHT(S819,LEN(S819)-SEARCH("-",S819,1)+1)))</f>
        <v>0</v>
      </c>
    </row>
    <row r="820" spans="14:21" x14ac:dyDescent="0.2">
      <c r="N820" s="90" t="str">
        <f>IF(ISBLANK(R820),"",COUNTA($R$2:R820))</f>
        <v/>
      </c>
      <c r="O820" s="90" t="str">
        <f>IF(ISBLANK(R820),"",IF(ISNUMBER(SEARCH("+",R820)),LEFT(R820,SEARCH("+",R820,1)-1),LEFT(R820,SEARCH("-",R820,1)-1)))</f>
        <v/>
      </c>
      <c r="P820" s="90">
        <f>IF(VALUE(T820)&gt;0,-20,IF(VALUE(T820)&gt;VALUE(U820),-20,T820))</f>
        <v>0</v>
      </c>
      <c r="Q820" s="90">
        <f>IF(VALUE(U820)&gt;0,-20,IF(VALUE(U820)&gt;VALUE(T820),-20,U820))</f>
        <v>0</v>
      </c>
      <c r="T820" s="90">
        <f>IF(ISBLANK(R820),0,IF(ISNUMBER(SEARCH("+",R820)),RIGHT(R820,LEN(R820)-SEARCH("+",R820,1)),RIGHT(R820,LEN(R820)-SEARCH("-",R820,1)+1)))</f>
        <v>0</v>
      </c>
      <c r="U820" s="90">
        <f>IF(ISBLANK(S820),0,IF(ISNUMBER(SEARCH("+",S820)),RIGHT(S820,LEN(S820)-SEARCH("+",S820,1)),RIGHT(S820,LEN(S820)-SEARCH("-",S820,1)+1)))</f>
        <v>0</v>
      </c>
    </row>
    <row r="821" spans="14:21" x14ac:dyDescent="0.2">
      <c r="N821" s="90" t="str">
        <f>IF(ISBLANK(R821),"",COUNTA($R$2:R821))</f>
        <v/>
      </c>
      <c r="O821" s="90" t="str">
        <f>IF(ISBLANK(R821),"",IF(ISNUMBER(SEARCH("+",R821)),LEFT(R821,SEARCH("+",R821,1)-1),LEFT(R821,SEARCH("-",R821,1)-1)))</f>
        <v/>
      </c>
      <c r="P821" s="90">
        <f>IF(VALUE(T821)&gt;0,-20,IF(VALUE(T821)&gt;VALUE(U821),-20,T821))</f>
        <v>0</v>
      </c>
      <c r="Q821" s="90">
        <f>IF(VALUE(U821)&gt;0,-20,IF(VALUE(U821)&gt;VALUE(T821),-20,U821))</f>
        <v>0</v>
      </c>
      <c r="T821" s="90">
        <f>IF(ISBLANK(R821),0,IF(ISNUMBER(SEARCH("+",R821)),RIGHT(R821,LEN(R821)-SEARCH("+",R821,1)),RIGHT(R821,LEN(R821)-SEARCH("-",R821,1)+1)))</f>
        <v>0</v>
      </c>
      <c r="U821" s="90">
        <f>IF(ISBLANK(S821),0,IF(ISNUMBER(SEARCH("+",S821)),RIGHT(S821,LEN(S821)-SEARCH("+",S821,1)),RIGHT(S821,LEN(S821)-SEARCH("-",S821,1)+1)))</f>
        <v>0</v>
      </c>
    </row>
    <row r="822" spans="14:21" x14ac:dyDescent="0.2">
      <c r="N822" s="90" t="str">
        <f>IF(ISBLANK(R822),"",COUNTA($R$2:R822))</f>
        <v/>
      </c>
      <c r="O822" s="90" t="str">
        <f>IF(ISBLANK(R822),"",IF(ISNUMBER(SEARCH("+",R822)),LEFT(R822,SEARCH("+",R822,1)-1),LEFT(R822,SEARCH("-",R822,1)-1)))</f>
        <v/>
      </c>
      <c r="P822" s="90">
        <f>IF(VALUE(T822)&gt;0,-20,IF(VALUE(T822)&gt;VALUE(U822),-20,T822))</f>
        <v>0</v>
      </c>
      <c r="Q822" s="90">
        <f>IF(VALUE(U822)&gt;0,-20,IF(VALUE(U822)&gt;VALUE(T822),-20,U822))</f>
        <v>0</v>
      </c>
      <c r="T822" s="90">
        <f>IF(ISBLANK(R822),0,IF(ISNUMBER(SEARCH("+",R822)),RIGHT(R822,LEN(R822)-SEARCH("+",R822,1)),RIGHT(R822,LEN(R822)-SEARCH("-",R822,1)+1)))</f>
        <v>0</v>
      </c>
      <c r="U822" s="90">
        <f>IF(ISBLANK(S822),0,IF(ISNUMBER(SEARCH("+",S822)),RIGHT(S822,LEN(S822)-SEARCH("+",S822,1)),RIGHT(S822,LEN(S822)-SEARCH("-",S822,1)+1)))</f>
        <v>0</v>
      </c>
    </row>
    <row r="823" spans="14:21" x14ac:dyDescent="0.2">
      <c r="N823" s="90" t="str">
        <f>IF(ISBLANK(R823),"",COUNTA($R$2:R823))</f>
        <v/>
      </c>
      <c r="O823" s="90" t="str">
        <f>IF(ISBLANK(R823),"",IF(ISNUMBER(SEARCH("+",R823)),LEFT(R823,SEARCH("+",R823,1)-1),LEFT(R823,SEARCH("-",R823,1)-1)))</f>
        <v/>
      </c>
      <c r="P823" s="90">
        <f>IF(VALUE(T823)&gt;0,-20,IF(VALUE(T823)&gt;VALUE(U823),-20,T823))</f>
        <v>0</v>
      </c>
      <c r="Q823" s="90">
        <f>IF(VALUE(U823)&gt;0,-20,IF(VALUE(U823)&gt;VALUE(T823),-20,U823))</f>
        <v>0</v>
      </c>
      <c r="T823" s="90">
        <f>IF(ISBLANK(R823),0,IF(ISNUMBER(SEARCH("+",R823)),RIGHT(R823,LEN(R823)-SEARCH("+",R823,1)),RIGHT(R823,LEN(R823)-SEARCH("-",R823,1)+1)))</f>
        <v>0</v>
      </c>
      <c r="U823" s="90">
        <f>IF(ISBLANK(S823),0,IF(ISNUMBER(SEARCH("+",S823)),RIGHT(S823,LEN(S823)-SEARCH("+",S823,1)),RIGHT(S823,LEN(S823)-SEARCH("-",S823,1)+1)))</f>
        <v>0</v>
      </c>
    </row>
    <row r="824" spans="14:21" x14ac:dyDescent="0.2">
      <c r="N824" s="90" t="str">
        <f>IF(ISBLANK(R824),"",COUNTA($R$2:R824))</f>
        <v/>
      </c>
      <c r="O824" s="90" t="str">
        <f>IF(ISBLANK(R824),"",IF(ISNUMBER(SEARCH("+",R824)),LEFT(R824,SEARCH("+",R824,1)-1),LEFT(R824,SEARCH("-",R824,1)-1)))</f>
        <v/>
      </c>
      <c r="P824" s="90">
        <f>IF(VALUE(T824)&gt;0,-20,IF(VALUE(T824)&gt;VALUE(U824),-20,T824))</f>
        <v>0</v>
      </c>
      <c r="Q824" s="90">
        <f>IF(VALUE(U824)&gt;0,-20,IF(VALUE(U824)&gt;VALUE(T824),-20,U824))</f>
        <v>0</v>
      </c>
      <c r="T824" s="90">
        <f>IF(ISBLANK(R824),0,IF(ISNUMBER(SEARCH("+",R824)),RIGHT(R824,LEN(R824)-SEARCH("+",R824,1)),RIGHT(R824,LEN(R824)-SEARCH("-",R824,1)+1)))</f>
        <v>0</v>
      </c>
      <c r="U824" s="90">
        <f>IF(ISBLANK(S824),0,IF(ISNUMBER(SEARCH("+",S824)),RIGHT(S824,LEN(S824)-SEARCH("+",S824,1)),RIGHT(S824,LEN(S824)-SEARCH("-",S824,1)+1)))</f>
        <v>0</v>
      </c>
    </row>
    <row r="825" spans="14:21" x14ac:dyDescent="0.2">
      <c r="N825" s="90" t="str">
        <f>IF(ISBLANK(R825),"",COUNTA($R$2:R825))</f>
        <v/>
      </c>
      <c r="O825" s="90" t="str">
        <f>IF(ISBLANK(R825),"",IF(ISNUMBER(SEARCH("+",R825)),LEFT(R825,SEARCH("+",R825,1)-1),LEFT(R825,SEARCH("-",R825,1)-1)))</f>
        <v/>
      </c>
      <c r="P825" s="90">
        <f>IF(VALUE(T825)&gt;0,-20,IF(VALUE(T825)&gt;VALUE(U825),-20,T825))</f>
        <v>0</v>
      </c>
      <c r="Q825" s="90">
        <f>IF(VALUE(U825)&gt;0,-20,IF(VALUE(U825)&gt;VALUE(T825),-20,U825))</f>
        <v>0</v>
      </c>
      <c r="T825" s="90">
        <f>IF(ISBLANK(R825),0,IF(ISNUMBER(SEARCH("+",R825)),RIGHT(R825,LEN(R825)-SEARCH("+",R825,1)),RIGHT(R825,LEN(R825)-SEARCH("-",R825,1)+1)))</f>
        <v>0</v>
      </c>
      <c r="U825" s="90">
        <f>IF(ISBLANK(S825),0,IF(ISNUMBER(SEARCH("+",S825)),RIGHT(S825,LEN(S825)-SEARCH("+",S825,1)),RIGHT(S825,LEN(S825)-SEARCH("-",S825,1)+1)))</f>
        <v>0</v>
      </c>
    </row>
    <row r="826" spans="14:21" x14ac:dyDescent="0.2">
      <c r="N826" s="90" t="str">
        <f>IF(ISBLANK(R826),"",COUNTA($R$2:R826))</f>
        <v/>
      </c>
      <c r="O826" s="90" t="str">
        <f>IF(ISBLANK(R826),"",IF(ISNUMBER(SEARCH("+",R826)),LEFT(R826,SEARCH("+",R826,1)-1),LEFT(R826,SEARCH("-",R826,1)-1)))</f>
        <v/>
      </c>
      <c r="P826" s="90">
        <f>IF(VALUE(T826)&gt;0,-20,IF(VALUE(T826)&gt;VALUE(U826),-20,T826))</f>
        <v>0</v>
      </c>
      <c r="Q826" s="90">
        <f>IF(VALUE(U826)&gt;0,-20,IF(VALUE(U826)&gt;VALUE(T826),-20,U826))</f>
        <v>0</v>
      </c>
      <c r="T826" s="90">
        <f>IF(ISBLANK(R826),0,IF(ISNUMBER(SEARCH("+",R826)),RIGHT(R826,LEN(R826)-SEARCH("+",R826,1)),RIGHT(R826,LEN(R826)-SEARCH("-",R826,1)+1)))</f>
        <v>0</v>
      </c>
      <c r="U826" s="90">
        <f>IF(ISBLANK(S826),0,IF(ISNUMBER(SEARCH("+",S826)),RIGHT(S826,LEN(S826)-SEARCH("+",S826,1)),RIGHT(S826,LEN(S826)-SEARCH("-",S826,1)+1)))</f>
        <v>0</v>
      </c>
    </row>
    <row r="827" spans="14:21" x14ac:dyDescent="0.2">
      <c r="N827" s="90" t="str">
        <f>IF(ISBLANK(R827),"",COUNTA($R$2:R827))</f>
        <v/>
      </c>
      <c r="O827" s="90" t="str">
        <f>IF(ISBLANK(R827),"",IF(ISNUMBER(SEARCH("+",R827)),LEFT(R827,SEARCH("+",R827,1)-1),LEFT(R827,SEARCH("-",R827,1)-1)))</f>
        <v/>
      </c>
      <c r="P827" s="90">
        <f>IF(VALUE(T827)&gt;0,-20,IF(VALUE(T827)&gt;VALUE(U827),-20,T827))</f>
        <v>0</v>
      </c>
      <c r="Q827" s="90">
        <f>IF(VALUE(U827)&gt;0,-20,IF(VALUE(U827)&gt;VALUE(T827),-20,U827))</f>
        <v>0</v>
      </c>
      <c r="T827" s="90">
        <f>IF(ISBLANK(R827),0,IF(ISNUMBER(SEARCH("+",R827)),RIGHT(R827,LEN(R827)-SEARCH("+",R827,1)),RIGHT(R827,LEN(R827)-SEARCH("-",R827,1)+1)))</f>
        <v>0</v>
      </c>
      <c r="U827" s="90">
        <f>IF(ISBLANK(S827),0,IF(ISNUMBER(SEARCH("+",S827)),RIGHT(S827,LEN(S827)-SEARCH("+",S827,1)),RIGHT(S827,LEN(S827)-SEARCH("-",S827,1)+1)))</f>
        <v>0</v>
      </c>
    </row>
    <row r="828" spans="14:21" x14ac:dyDescent="0.2">
      <c r="N828" s="90" t="str">
        <f>IF(ISBLANK(R828),"",COUNTA($R$2:R828))</f>
        <v/>
      </c>
      <c r="O828" s="90" t="str">
        <f>IF(ISBLANK(R828),"",IF(ISNUMBER(SEARCH("+",R828)),LEFT(R828,SEARCH("+",R828,1)-1),LEFT(R828,SEARCH("-",R828,1)-1)))</f>
        <v/>
      </c>
      <c r="P828" s="90">
        <f>IF(VALUE(T828)&gt;0,-20,IF(VALUE(T828)&gt;VALUE(U828),-20,T828))</f>
        <v>0</v>
      </c>
      <c r="Q828" s="90">
        <f>IF(VALUE(U828)&gt;0,-20,IF(VALUE(U828)&gt;VALUE(T828),-20,U828))</f>
        <v>0</v>
      </c>
      <c r="T828" s="90">
        <f>IF(ISBLANK(R828),0,IF(ISNUMBER(SEARCH("+",R828)),RIGHT(R828,LEN(R828)-SEARCH("+",R828,1)),RIGHT(R828,LEN(R828)-SEARCH("-",R828,1)+1)))</f>
        <v>0</v>
      </c>
      <c r="U828" s="90">
        <f>IF(ISBLANK(S828),0,IF(ISNUMBER(SEARCH("+",S828)),RIGHT(S828,LEN(S828)-SEARCH("+",S828,1)),RIGHT(S828,LEN(S828)-SEARCH("-",S828,1)+1)))</f>
        <v>0</v>
      </c>
    </row>
    <row r="829" spans="14:21" x14ac:dyDescent="0.2">
      <c r="N829" s="90" t="str">
        <f>IF(ISBLANK(R829),"",COUNTA($R$2:R829))</f>
        <v/>
      </c>
      <c r="O829" s="90" t="str">
        <f>IF(ISBLANK(R829),"",IF(ISNUMBER(SEARCH("+",R829)),LEFT(R829,SEARCH("+",R829,1)-1),LEFT(R829,SEARCH("-",R829,1)-1)))</f>
        <v/>
      </c>
      <c r="P829" s="90">
        <f>IF(VALUE(T829)&gt;0,-20,IF(VALUE(T829)&gt;VALUE(U829),-20,T829))</f>
        <v>0</v>
      </c>
      <c r="Q829" s="90">
        <f>IF(VALUE(U829)&gt;0,-20,IF(VALUE(U829)&gt;VALUE(T829),-20,U829))</f>
        <v>0</v>
      </c>
      <c r="T829" s="90">
        <f>IF(ISBLANK(R829),0,IF(ISNUMBER(SEARCH("+",R829)),RIGHT(R829,LEN(R829)-SEARCH("+",R829,1)),RIGHT(R829,LEN(R829)-SEARCH("-",R829,1)+1)))</f>
        <v>0</v>
      </c>
      <c r="U829" s="90">
        <f>IF(ISBLANK(S829),0,IF(ISNUMBER(SEARCH("+",S829)),RIGHT(S829,LEN(S829)-SEARCH("+",S829,1)),RIGHT(S829,LEN(S829)-SEARCH("-",S829,1)+1)))</f>
        <v>0</v>
      </c>
    </row>
    <row r="830" spans="14:21" x14ac:dyDescent="0.2">
      <c r="N830" s="90" t="str">
        <f>IF(ISBLANK(R830),"",COUNTA($R$2:R830))</f>
        <v/>
      </c>
      <c r="O830" s="90" t="str">
        <f>IF(ISBLANK(R830),"",IF(ISNUMBER(SEARCH("+",R830)),LEFT(R830,SEARCH("+",R830,1)-1),LEFT(R830,SEARCH("-",R830,1)-1)))</f>
        <v/>
      </c>
      <c r="P830" s="90">
        <f>IF(VALUE(T830)&gt;0,-20,IF(VALUE(T830)&gt;VALUE(U830),-20,T830))</f>
        <v>0</v>
      </c>
      <c r="Q830" s="90">
        <f>IF(VALUE(U830)&gt;0,-20,IF(VALUE(U830)&gt;VALUE(T830),-20,U830))</f>
        <v>0</v>
      </c>
      <c r="T830" s="90">
        <f>IF(ISBLANK(R830),0,IF(ISNUMBER(SEARCH("+",R830)),RIGHT(R830,LEN(R830)-SEARCH("+",R830,1)),RIGHT(R830,LEN(R830)-SEARCH("-",R830,1)+1)))</f>
        <v>0</v>
      </c>
      <c r="U830" s="90">
        <f>IF(ISBLANK(S830),0,IF(ISNUMBER(SEARCH("+",S830)),RIGHT(S830,LEN(S830)-SEARCH("+",S830,1)),RIGHT(S830,LEN(S830)-SEARCH("-",S830,1)+1)))</f>
        <v>0</v>
      </c>
    </row>
    <row r="831" spans="14:21" x14ac:dyDescent="0.2">
      <c r="N831" s="90" t="str">
        <f>IF(ISBLANK(R831),"",COUNTA($R$2:R831))</f>
        <v/>
      </c>
      <c r="O831" s="90" t="str">
        <f>IF(ISBLANK(R831),"",IF(ISNUMBER(SEARCH("+",R831)),LEFT(R831,SEARCH("+",R831,1)-1),LEFT(R831,SEARCH("-",R831,1)-1)))</f>
        <v/>
      </c>
      <c r="P831" s="90">
        <f>IF(VALUE(T831)&gt;0,-20,IF(VALUE(T831)&gt;VALUE(U831),-20,T831))</f>
        <v>0</v>
      </c>
      <c r="Q831" s="90">
        <f>IF(VALUE(U831)&gt;0,-20,IF(VALUE(U831)&gt;VALUE(T831),-20,U831))</f>
        <v>0</v>
      </c>
      <c r="T831" s="90">
        <f>IF(ISBLANK(R831),0,IF(ISNUMBER(SEARCH("+",R831)),RIGHT(R831,LEN(R831)-SEARCH("+",R831,1)),RIGHT(R831,LEN(R831)-SEARCH("-",R831,1)+1)))</f>
        <v>0</v>
      </c>
      <c r="U831" s="90">
        <f>IF(ISBLANK(S831),0,IF(ISNUMBER(SEARCH("+",S831)),RIGHT(S831,LEN(S831)-SEARCH("+",S831,1)),RIGHT(S831,LEN(S831)-SEARCH("-",S831,1)+1)))</f>
        <v>0</v>
      </c>
    </row>
    <row r="832" spans="14:21" x14ac:dyDescent="0.2">
      <c r="N832" s="90" t="str">
        <f>IF(ISBLANK(R832),"",COUNTA($R$2:R832))</f>
        <v/>
      </c>
      <c r="O832" s="90" t="str">
        <f>IF(ISBLANK(R832),"",IF(ISNUMBER(SEARCH("+",R832)),LEFT(R832,SEARCH("+",R832,1)-1),LEFT(R832,SEARCH("-",R832,1)-1)))</f>
        <v/>
      </c>
      <c r="P832" s="90">
        <f>IF(VALUE(T832)&gt;0,-20,IF(VALUE(T832)&gt;VALUE(U832),-20,T832))</f>
        <v>0</v>
      </c>
      <c r="Q832" s="90">
        <f>IF(VALUE(U832)&gt;0,-20,IF(VALUE(U832)&gt;VALUE(T832),-20,U832))</f>
        <v>0</v>
      </c>
      <c r="T832" s="90">
        <f>IF(ISBLANK(R832),0,IF(ISNUMBER(SEARCH("+",R832)),RIGHT(R832,LEN(R832)-SEARCH("+",R832,1)),RIGHT(R832,LEN(R832)-SEARCH("-",R832,1)+1)))</f>
        <v>0</v>
      </c>
      <c r="U832" s="90">
        <f>IF(ISBLANK(S832),0,IF(ISNUMBER(SEARCH("+",S832)),RIGHT(S832,LEN(S832)-SEARCH("+",S832,1)),RIGHT(S832,LEN(S832)-SEARCH("-",S832,1)+1)))</f>
        <v>0</v>
      </c>
    </row>
    <row r="833" spans="14:21" x14ac:dyDescent="0.2">
      <c r="N833" s="90" t="str">
        <f>IF(ISBLANK(R833),"",COUNTA($R$2:R833))</f>
        <v/>
      </c>
      <c r="O833" s="90" t="str">
        <f>IF(ISBLANK(R833),"",IF(ISNUMBER(SEARCH("+",R833)),LEFT(R833,SEARCH("+",R833,1)-1),LEFT(R833,SEARCH("-",R833,1)-1)))</f>
        <v/>
      </c>
      <c r="P833" s="90">
        <f>IF(VALUE(T833)&gt;0,-20,IF(VALUE(T833)&gt;VALUE(U833),-20,T833))</f>
        <v>0</v>
      </c>
      <c r="Q833" s="90">
        <f>IF(VALUE(U833)&gt;0,-20,IF(VALUE(U833)&gt;VALUE(T833),-20,U833))</f>
        <v>0</v>
      </c>
      <c r="T833" s="90">
        <f>IF(ISBLANK(R833),0,IF(ISNUMBER(SEARCH("+",R833)),RIGHT(R833,LEN(R833)-SEARCH("+",R833,1)),RIGHT(R833,LEN(R833)-SEARCH("-",R833,1)+1)))</f>
        <v>0</v>
      </c>
      <c r="U833" s="90">
        <f>IF(ISBLANK(S833),0,IF(ISNUMBER(SEARCH("+",S833)),RIGHT(S833,LEN(S833)-SEARCH("+",S833,1)),RIGHT(S833,LEN(S833)-SEARCH("-",S833,1)+1)))</f>
        <v>0</v>
      </c>
    </row>
    <row r="834" spans="14:21" x14ac:dyDescent="0.2">
      <c r="N834" s="90" t="str">
        <f>IF(ISBLANK(R834),"",COUNTA($R$2:R834))</f>
        <v/>
      </c>
      <c r="O834" s="90" t="str">
        <f>IF(ISBLANK(R834),"",IF(ISNUMBER(SEARCH("+",R834)),LEFT(R834,SEARCH("+",R834,1)-1),LEFT(R834,SEARCH("-",R834,1)-1)))</f>
        <v/>
      </c>
      <c r="P834" s="90">
        <f>IF(VALUE(T834)&gt;0,-20,IF(VALUE(T834)&gt;VALUE(U834),-20,T834))</f>
        <v>0</v>
      </c>
      <c r="Q834" s="90">
        <f>IF(VALUE(U834)&gt;0,-20,IF(VALUE(U834)&gt;VALUE(T834),-20,U834))</f>
        <v>0</v>
      </c>
      <c r="T834" s="90">
        <f>IF(ISBLANK(R834),0,IF(ISNUMBER(SEARCH("+",R834)),RIGHT(R834,LEN(R834)-SEARCH("+",R834,1)),RIGHT(R834,LEN(R834)-SEARCH("-",R834,1)+1)))</f>
        <v>0</v>
      </c>
      <c r="U834" s="90">
        <f>IF(ISBLANK(S834),0,IF(ISNUMBER(SEARCH("+",S834)),RIGHT(S834,LEN(S834)-SEARCH("+",S834,1)),RIGHT(S834,LEN(S834)-SEARCH("-",S834,1)+1)))</f>
        <v>0</v>
      </c>
    </row>
    <row r="835" spans="14:21" x14ac:dyDescent="0.2">
      <c r="N835" s="90" t="str">
        <f>IF(ISBLANK(R835),"",COUNTA($R$2:R835))</f>
        <v/>
      </c>
      <c r="O835" s="90" t="str">
        <f>IF(ISBLANK(R835),"",IF(ISNUMBER(SEARCH("+",R835)),LEFT(R835,SEARCH("+",R835,1)-1),LEFT(R835,SEARCH("-",R835,1)-1)))</f>
        <v/>
      </c>
      <c r="P835" s="90">
        <f>IF(VALUE(T835)&gt;0,-20,IF(VALUE(T835)&gt;VALUE(U835),-20,T835))</f>
        <v>0</v>
      </c>
      <c r="Q835" s="90">
        <f>IF(VALUE(U835)&gt;0,-20,IF(VALUE(U835)&gt;VALUE(T835),-20,U835))</f>
        <v>0</v>
      </c>
      <c r="T835" s="90">
        <f>IF(ISBLANK(R835),0,IF(ISNUMBER(SEARCH("+",R835)),RIGHT(R835,LEN(R835)-SEARCH("+",R835,1)),RIGHT(R835,LEN(R835)-SEARCH("-",R835,1)+1)))</f>
        <v>0</v>
      </c>
      <c r="U835" s="90">
        <f>IF(ISBLANK(S835),0,IF(ISNUMBER(SEARCH("+",S835)),RIGHT(S835,LEN(S835)-SEARCH("+",S835,1)),RIGHT(S835,LEN(S835)-SEARCH("-",S835,1)+1)))</f>
        <v>0</v>
      </c>
    </row>
    <row r="836" spans="14:21" x14ac:dyDescent="0.2">
      <c r="N836" s="90" t="str">
        <f>IF(ISBLANK(R836),"",COUNTA($R$2:R836))</f>
        <v/>
      </c>
      <c r="O836" s="90" t="str">
        <f>IF(ISBLANK(R836),"",IF(ISNUMBER(SEARCH("+",R836)),LEFT(R836,SEARCH("+",R836,1)-1),LEFT(R836,SEARCH("-",R836,1)-1)))</f>
        <v/>
      </c>
      <c r="P836" s="90">
        <f>IF(VALUE(T836)&gt;0,-20,IF(VALUE(T836)&gt;VALUE(U836),-20,T836))</f>
        <v>0</v>
      </c>
      <c r="Q836" s="90">
        <f>IF(VALUE(U836)&gt;0,-20,IF(VALUE(U836)&gt;VALUE(T836),-20,U836))</f>
        <v>0</v>
      </c>
      <c r="T836" s="90">
        <f>IF(ISBLANK(R836),0,IF(ISNUMBER(SEARCH("+",R836)),RIGHT(R836,LEN(R836)-SEARCH("+",R836,1)),RIGHT(R836,LEN(R836)-SEARCH("-",R836,1)+1)))</f>
        <v>0</v>
      </c>
      <c r="U836" s="90">
        <f>IF(ISBLANK(S836),0,IF(ISNUMBER(SEARCH("+",S836)),RIGHT(S836,LEN(S836)-SEARCH("+",S836,1)),RIGHT(S836,LEN(S836)-SEARCH("-",S836,1)+1)))</f>
        <v>0</v>
      </c>
    </row>
    <row r="837" spans="14:21" x14ac:dyDescent="0.2">
      <c r="N837" s="90" t="str">
        <f>IF(ISBLANK(R837),"",COUNTA($R$2:R837))</f>
        <v/>
      </c>
      <c r="O837" s="90" t="str">
        <f>IF(ISBLANK(R837),"",IF(ISNUMBER(SEARCH("+",R837)),LEFT(R837,SEARCH("+",R837,1)-1),LEFT(R837,SEARCH("-",R837,1)-1)))</f>
        <v/>
      </c>
      <c r="P837" s="90">
        <f>IF(VALUE(T837)&gt;0,-20,IF(VALUE(T837)&gt;VALUE(U837),-20,T837))</f>
        <v>0</v>
      </c>
      <c r="Q837" s="90">
        <f>IF(VALUE(U837)&gt;0,-20,IF(VALUE(U837)&gt;VALUE(T837),-20,U837))</f>
        <v>0</v>
      </c>
      <c r="T837" s="90">
        <f>IF(ISBLANK(R837),0,IF(ISNUMBER(SEARCH("+",R837)),RIGHT(R837,LEN(R837)-SEARCH("+",R837,1)),RIGHT(R837,LEN(R837)-SEARCH("-",R837,1)+1)))</f>
        <v>0</v>
      </c>
      <c r="U837" s="90">
        <f>IF(ISBLANK(S837),0,IF(ISNUMBER(SEARCH("+",S837)),RIGHT(S837,LEN(S837)-SEARCH("+",S837,1)),RIGHT(S837,LEN(S837)-SEARCH("-",S837,1)+1)))</f>
        <v>0</v>
      </c>
    </row>
    <row r="838" spans="14:21" x14ac:dyDescent="0.2">
      <c r="N838" s="90" t="str">
        <f>IF(ISBLANK(R838),"",COUNTA($R$2:R838))</f>
        <v/>
      </c>
      <c r="O838" s="90" t="str">
        <f>IF(ISBLANK(R838),"",IF(ISNUMBER(SEARCH("+",R838)),LEFT(R838,SEARCH("+",R838,1)-1),LEFT(R838,SEARCH("-",R838,1)-1)))</f>
        <v/>
      </c>
      <c r="P838" s="90">
        <f>IF(VALUE(T838)&gt;0,-20,IF(VALUE(T838)&gt;VALUE(U838),-20,T838))</f>
        <v>0</v>
      </c>
      <c r="Q838" s="90">
        <f>IF(VALUE(U838)&gt;0,-20,IF(VALUE(U838)&gt;VALUE(T838),-20,U838))</f>
        <v>0</v>
      </c>
      <c r="T838" s="90">
        <f>IF(ISBLANK(R838),0,IF(ISNUMBER(SEARCH("+",R838)),RIGHT(R838,LEN(R838)-SEARCH("+",R838,1)),RIGHT(R838,LEN(R838)-SEARCH("-",R838,1)+1)))</f>
        <v>0</v>
      </c>
      <c r="U838" s="90">
        <f>IF(ISBLANK(S838),0,IF(ISNUMBER(SEARCH("+",S838)),RIGHT(S838,LEN(S838)-SEARCH("+",S838,1)),RIGHT(S838,LEN(S838)-SEARCH("-",S838,1)+1)))</f>
        <v>0</v>
      </c>
    </row>
    <row r="839" spans="14:21" x14ac:dyDescent="0.2">
      <c r="N839" s="90" t="str">
        <f>IF(ISBLANK(R839),"",COUNTA($R$2:R839))</f>
        <v/>
      </c>
      <c r="O839" s="90" t="str">
        <f>IF(ISBLANK(R839),"",IF(ISNUMBER(SEARCH("+",R839)),LEFT(R839,SEARCH("+",R839,1)-1),LEFT(R839,SEARCH("-",R839,1)-1)))</f>
        <v/>
      </c>
      <c r="P839" s="90">
        <f>IF(VALUE(T839)&gt;0,-20,IF(VALUE(T839)&gt;VALUE(U839),-20,T839))</f>
        <v>0</v>
      </c>
      <c r="Q839" s="90">
        <f>IF(VALUE(U839)&gt;0,-20,IF(VALUE(U839)&gt;VALUE(T839),-20,U839))</f>
        <v>0</v>
      </c>
      <c r="T839" s="90">
        <f>IF(ISBLANK(R839),0,IF(ISNUMBER(SEARCH("+",R839)),RIGHT(R839,LEN(R839)-SEARCH("+",R839,1)),RIGHT(R839,LEN(R839)-SEARCH("-",R839,1)+1)))</f>
        <v>0</v>
      </c>
      <c r="U839" s="90">
        <f>IF(ISBLANK(S839),0,IF(ISNUMBER(SEARCH("+",S839)),RIGHT(S839,LEN(S839)-SEARCH("+",S839,1)),RIGHT(S839,LEN(S839)-SEARCH("-",S839,1)+1)))</f>
        <v>0</v>
      </c>
    </row>
    <row r="840" spans="14:21" x14ac:dyDescent="0.2">
      <c r="N840" s="90" t="str">
        <f>IF(ISBLANK(R840),"",COUNTA($R$2:R840))</f>
        <v/>
      </c>
      <c r="O840" s="90" t="str">
        <f>IF(ISBLANK(R840),"",IF(ISNUMBER(SEARCH("+",R840)),LEFT(R840,SEARCH("+",R840,1)-1),LEFT(R840,SEARCH("-",R840,1)-1)))</f>
        <v/>
      </c>
      <c r="P840" s="90">
        <f>IF(VALUE(T840)&gt;0,-20,IF(VALUE(T840)&gt;VALUE(U840),-20,T840))</f>
        <v>0</v>
      </c>
      <c r="Q840" s="90">
        <f>IF(VALUE(U840)&gt;0,-20,IF(VALUE(U840)&gt;VALUE(T840),-20,U840))</f>
        <v>0</v>
      </c>
      <c r="T840" s="90">
        <f>IF(ISBLANK(R840),0,IF(ISNUMBER(SEARCH("+",R840)),RIGHT(R840,LEN(R840)-SEARCH("+",R840,1)),RIGHT(R840,LEN(R840)-SEARCH("-",R840,1)+1)))</f>
        <v>0</v>
      </c>
      <c r="U840" s="90">
        <f>IF(ISBLANK(S840),0,IF(ISNUMBER(SEARCH("+",S840)),RIGHT(S840,LEN(S840)-SEARCH("+",S840,1)),RIGHT(S840,LEN(S840)-SEARCH("-",S840,1)+1)))</f>
        <v>0</v>
      </c>
    </row>
    <row r="841" spans="14:21" x14ac:dyDescent="0.2">
      <c r="N841" s="90" t="str">
        <f>IF(ISBLANK(R841),"",COUNTA($R$2:R841))</f>
        <v/>
      </c>
      <c r="O841" s="90" t="str">
        <f>IF(ISBLANK(R841),"",IF(ISNUMBER(SEARCH("+",R841)),LEFT(R841,SEARCH("+",R841,1)-1),LEFT(R841,SEARCH("-",R841,1)-1)))</f>
        <v/>
      </c>
      <c r="P841" s="90">
        <f>IF(VALUE(T841)&gt;0,-20,IF(VALUE(T841)&gt;VALUE(U841),-20,T841))</f>
        <v>0</v>
      </c>
      <c r="Q841" s="90">
        <f>IF(VALUE(U841)&gt;0,-20,IF(VALUE(U841)&gt;VALUE(T841),-20,U841))</f>
        <v>0</v>
      </c>
      <c r="T841" s="90">
        <f>IF(ISBLANK(R841),0,IF(ISNUMBER(SEARCH("+",R841)),RIGHT(R841,LEN(R841)-SEARCH("+",R841,1)),RIGHT(R841,LEN(R841)-SEARCH("-",R841,1)+1)))</f>
        <v>0</v>
      </c>
      <c r="U841" s="90">
        <f>IF(ISBLANK(S841),0,IF(ISNUMBER(SEARCH("+",S841)),RIGHT(S841,LEN(S841)-SEARCH("+",S841,1)),RIGHT(S841,LEN(S841)-SEARCH("-",S841,1)+1)))</f>
        <v>0</v>
      </c>
    </row>
    <row r="842" spans="14:21" x14ac:dyDescent="0.2">
      <c r="N842" s="90" t="str">
        <f>IF(ISBLANK(R842),"",COUNTA($R$2:R842))</f>
        <v/>
      </c>
      <c r="O842" s="90" t="str">
        <f>IF(ISBLANK(R842),"",IF(ISNUMBER(SEARCH("+",R842)),LEFT(R842,SEARCH("+",R842,1)-1),LEFT(R842,SEARCH("-",R842,1)-1)))</f>
        <v/>
      </c>
      <c r="P842" s="90">
        <f>IF(VALUE(T842)&gt;0,-20,IF(VALUE(T842)&gt;VALUE(U842),-20,T842))</f>
        <v>0</v>
      </c>
      <c r="Q842" s="90">
        <f>IF(VALUE(U842)&gt;0,-20,IF(VALUE(U842)&gt;VALUE(T842),-20,U842))</f>
        <v>0</v>
      </c>
      <c r="T842" s="90">
        <f>IF(ISBLANK(R842),0,IF(ISNUMBER(SEARCH("+",R842)),RIGHT(R842,LEN(R842)-SEARCH("+",R842,1)),RIGHT(R842,LEN(R842)-SEARCH("-",R842,1)+1)))</f>
        <v>0</v>
      </c>
      <c r="U842" s="90">
        <f>IF(ISBLANK(S842),0,IF(ISNUMBER(SEARCH("+",S842)),RIGHT(S842,LEN(S842)-SEARCH("+",S842,1)),RIGHT(S842,LEN(S842)-SEARCH("-",S842,1)+1)))</f>
        <v>0</v>
      </c>
    </row>
    <row r="843" spans="14:21" x14ac:dyDescent="0.2">
      <c r="N843" s="90" t="str">
        <f>IF(ISBLANK(R843),"",COUNTA($R$2:R843))</f>
        <v/>
      </c>
      <c r="O843" s="90" t="str">
        <f>IF(ISBLANK(R843),"",IF(ISNUMBER(SEARCH("+",R843)),LEFT(R843,SEARCH("+",R843,1)-1),LEFT(R843,SEARCH("-",R843,1)-1)))</f>
        <v/>
      </c>
      <c r="P843" s="90">
        <f>IF(VALUE(T843)&gt;0,-20,IF(VALUE(T843)&gt;VALUE(U843),-20,T843))</f>
        <v>0</v>
      </c>
      <c r="Q843" s="90">
        <f>IF(VALUE(U843)&gt;0,-20,IF(VALUE(U843)&gt;VALUE(T843),-20,U843))</f>
        <v>0</v>
      </c>
      <c r="T843" s="90">
        <f>IF(ISBLANK(R843),0,IF(ISNUMBER(SEARCH("+",R843)),RIGHT(R843,LEN(R843)-SEARCH("+",R843,1)),RIGHT(R843,LEN(R843)-SEARCH("-",R843,1)+1)))</f>
        <v>0</v>
      </c>
      <c r="U843" s="90">
        <f>IF(ISBLANK(S843),0,IF(ISNUMBER(SEARCH("+",S843)),RIGHT(S843,LEN(S843)-SEARCH("+",S843,1)),RIGHT(S843,LEN(S843)-SEARCH("-",S843,1)+1)))</f>
        <v>0</v>
      </c>
    </row>
    <row r="844" spans="14:21" x14ac:dyDescent="0.2">
      <c r="N844" s="90" t="str">
        <f>IF(ISBLANK(R844),"",COUNTA($R$2:R844))</f>
        <v/>
      </c>
      <c r="O844" s="90" t="str">
        <f>IF(ISBLANK(R844),"",IF(ISNUMBER(SEARCH("+",R844)),LEFT(R844,SEARCH("+",R844,1)-1),LEFT(R844,SEARCH("-",R844,1)-1)))</f>
        <v/>
      </c>
      <c r="P844" s="90">
        <f>IF(VALUE(T844)&gt;0,-20,IF(VALUE(T844)&gt;VALUE(U844),-20,T844))</f>
        <v>0</v>
      </c>
      <c r="Q844" s="90">
        <f>IF(VALUE(U844)&gt;0,-20,IF(VALUE(U844)&gt;VALUE(T844),-20,U844))</f>
        <v>0</v>
      </c>
      <c r="T844" s="90">
        <f>IF(ISBLANK(R844),0,IF(ISNUMBER(SEARCH("+",R844)),RIGHT(R844,LEN(R844)-SEARCH("+",R844,1)),RIGHT(R844,LEN(R844)-SEARCH("-",R844,1)+1)))</f>
        <v>0</v>
      </c>
      <c r="U844" s="90">
        <f>IF(ISBLANK(S844),0,IF(ISNUMBER(SEARCH("+",S844)),RIGHT(S844,LEN(S844)-SEARCH("+",S844,1)),RIGHT(S844,LEN(S844)-SEARCH("-",S844,1)+1)))</f>
        <v>0</v>
      </c>
    </row>
    <row r="845" spans="14:21" x14ac:dyDescent="0.2">
      <c r="N845" s="90" t="str">
        <f>IF(ISBLANK(R845),"",COUNTA($R$2:R845))</f>
        <v/>
      </c>
      <c r="O845" s="90" t="str">
        <f>IF(ISBLANK(R845),"",IF(ISNUMBER(SEARCH("+",R845)),LEFT(R845,SEARCH("+",R845,1)-1),LEFT(R845,SEARCH("-",R845,1)-1)))</f>
        <v/>
      </c>
      <c r="P845" s="90">
        <f>IF(VALUE(T845)&gt;0,-20,IF(VALUE(T845)&gt;VALUE(U845),-20,T845))</f>
        <v>0</v>
      </c>
      <c r="Q845" s="90">
        <f>IF(VALUE(U845)&gt;0,-20,IF(VALUE(U845)&gt;VALUE(T845),-20,U845))</f>
        <v>0</v>
      </c>
      <c r="T845" s="90">
        <f>IF(ISBLANK(R845),0,IF(ISNUMBER(SEARCH("+",R845)),RIGHT(R845,LEN(R845)-SEARCH("+",R845,1)),RIGHT(R845,LEN(R845)-SEARCH("-",R845,1)+1)))</f>
        <v>0</v>
      </c>
      <c r="U845" s="90">
        <f>IF(ISBLANK(S845),0,IF(ISNUMBER(SEARCH("+",S845)),RIGHT(S845,LEN(S845)-SEARCH("+",S845,1)),RIGHT(S845,LEN(S845)-SEARCH("-",S845,1)+1)))</f>
        <v>0</v>
      </c>
    </row>
    <row r="846" spans="14:21" x14ac:dyDescent="0.2">
      <c r="N846" s="90" t="str">
        <f>IF(ISBLANK(R846),"",COUNTA($R$2:R846))</f>
        <v/>
      </c>
      <c r="O846" s="90" t="str">
        <f>IF(ISBLANK(R846),"",IF(ISNUMBER(SEARCH("+",R846)),LEFT(R846,SEARCH("+",R846,1)-1),LEFT(R846,SEARCH("-",R846,1)-1)))</f>
        <v/>
      </c>
      <c r="P846" s="90">
        <f>IF(VALUE(T846)&gt;0,-20,IF(VALUE(T846)&gt;VALUE(U846),-20,T846))</f>
        <v>0</v>
      </c>
      <c r="Q846" s="90">
        <f>IF(VALUE(U846)&gt;0,-20,IF(VALUE(U846)&gt;VALUE(T846),-20,U846))</f>
        <v>0</v>
      </c>
      <c r="T846" s="90">
        <f>IF(ISBLANK(R846),0,IF(ISNUMBER(SEARCH("+",R846)),RIGHT(R846,LEN(R846)-SEARCH("+",R846,1)),RIGHT(R846,LEN(R846)-SEARCH("-",R846,1)+1)))</f>
        <v>0</v>
      </c>
      <c r="U846" s="90">
        <f>IF(ISBLANK(S846),0,IF(ISNUMBER(SEARCH("+",S846)),RIGHT(S846,LEN(S846)-SEARCH("+",S846,1)),RIGHT(S846,LEN(S846)-SEARCH("-",S846,1)+1)))</f>
        <v>0</v>
      </c>
    </row>
    <row r="847" spans="14:21" x14ac:dyDescent="0.2">
      <c r="N847" s="90" t="str">
        <f>IF(ISBLANK(R847),"",COUNTA($R$2:R847))</f>
        <v/>
      </c>
      <c r="O847" s="90" t="str">
        <f>IF(ISBLANK(R847),"",IF(ISNUMBER(SEARCH("+",R847)),LEFT(R847,SEARCH("+",R847,1)-1),LEFT(R847,SEARCH("-",R847,1)-1)))</f>
        <v/>
      </c>
      <c r="P847" s="90">
        <f>IF(VALUE(T847)&gt;0,-20,IF(VALUE(T847)&gt;VALUE(U847),-20,T847))</f>
        <v>0</v>
      </c>
      <c r="Q847" s="90">
        <f>IF(VALUE(U847)&gt;0,-20,IF(VALUE(U847)&gt;VALUE(T847),-20,U847))</f>
        <v>0</v>
      </c>
      <c r="T847" s="90">
        <f>IF(ISBLANK(R847),0,IF(ISNUMBER(SEARCH("+",R847)),RIGHT(R847,LEN(R847)-SEARCH("+",R847,1)),RIGHT(R847,LEN(R847)-SEARCH("-",R847,1)+1)))</f>
        <v>0</v>
      </c>
      <c r="U847" s="90">
        <f>IF(ISBLANK(S847),0,IF(ISNUMBER(SEARCH("+",S847)),RIGHT(S847,LEN(S847)-SEARCH("+",S847,1)),RIGHT(S847,LEN(S847)-SEARCH("-",S847,1)+1)))</f>
        <v>0</v>
      </c>
    </row>
    <row r="848" spans="14:21" x14ac:dyDescent="0.2">
      <c r="N848" s="90" t="str">
        <f>IF(ISBLANK(R848),"",COUNTA($R$2:R848))</f>
        <v/>
      </c>
      <c r="O848" s="90" t="str">
        <f>IF(ISBLANK(R848),"",IF(ISNUMBER(SEARCH("+",R848)),LEFT(R848,SEARCH("+",R848,1)-1),LEFT(R848,SEARCH("-",R848,1)-1)))</f>
        <v/>
      </c>
      <c r="P848" s="90">
        <f>IF(VALUE(T848)&gt;0,-20,IF(VALUE(T848)&gt;VALUE(U848),-20,T848))</f>
        <v>0</v>
      </c>
      <c r="Q848" s="90">
        <f>IF(VALUE(U848)&gt;0,-20,IF(VALUE(U848)&gt;VALUE(T848),-20,U848))</f>
        <v>0</v>
      </c>
      <c r="T848" s="90">
        <f>IF(ISBLANK(R848),0,IF(ISNUMBER(SEARCH("+",R848)),RIGHT(R848,LEN(R848)-SEARCH("+",R848,1)),RIGHT(R848,LEN(R848)-SEARCH("-",R848,1)+1)))</f>
        <v>0</v>
      </c>
      <c r="U848" s="90">
        <f>IF(ISBLANK(S848),0,IF(ISNUMBER(SEARCH("+",S848)),RIGHT(S848,LEN(S848)-SEARCH("+",S848,1)),RIGHT(S848,LEN(S848)-SEARCH("-",S848,1)+1)))</f>
        <v>0</v>
      </c>
    </row>
    <row r="849" spans="14:21" x14ac:dyDescent="0.2">
      <c r="N849" s="90" t="str">
        <f>IF(ISBLANK(R849),"",COUNTA($R$2:R849))</f>
        <v/>
      </c>
      <c r="O849" s="90" t="str">
        <f>IF(ISBLANK(R849),"",IF(ISNUMBER(SEARCH("+",R849)),LEFT(R849,SEARCH("+",R849,1)-1),LEFT(R849,SEARCH("-",R849,1)-1)))</f>
        <v/>
      </c>
      <c r="P849" s="90">
        <f>IF(VALUE(T849)&gt;0,-20,IF(VALUE(T849)&gt;VALUE(U849),-20,T849))</f>
        <v>0</v>
      </c>
      <c r="Q849" s="90">
        <f>IF(VALUE(U849)&gt;0,-20,IF(VALUE(U849)&gt;VALUE(T849),-20,U849))</f>
        <v>0</v>
      </c>
      <c r="T849" s="90">
        <f>IF(ISBLANK(R849),0,IF(ISNUMBER(SEARCH("+",R849)),RIGHT(R849,LEN(R849)-SEARCH("+",R849,1)),RIGHT(R849,LEN(R849)-SEARCH("-",R849,1)+1)))</f>
        <v>0</v>
      </c>
      <c r="U849" s="90">
        <f>IF(ISBLANK(S849),0,IF(ISNUMBER(SEARCH("+",S849)),RIGHT(S849,LEN(S849)-SEARCH("+",S849,1)),RIGHT(S849,LEN(S849)-SEARCH("-",S849,1)+1)))</f>
        <v>0</v>
      </c>
    </row>
    <row r="850" spans="14:21" x14ac:dyDescent="0.2">
      <c r="N850" s="90" t="str">
        <f>IF(ISBLANK(R850),"",COUNTA($R$2:R850))</f>
        <v/>
      </c>
      <c r="O850" s="90" t="str">
        <f>IF(ISBLANK(R850),"",IF(ISNUMBER(SEARCH("+",R850)),LEFT(R850,SEARCH("+",R850,1)-1),LEFT(R850,SEARCH("-",R850,1)-1)))</f>
        <v/>
      </c>
      <c r="P850" s="90">
        <f>IF(VALUE(T850)&gt;0,-20,IF(VALUE(T850)&gt;VALUE(U850),-20,T850))</f>
        <v>0</v>
      </c>
      <c r="Q850" s="90">
        <f>IF(VALUE(U850)&gt;0,-20,IF(VALUE(U850)&gt;VALUE(T850),-20,U850))</f>
        <v>0</v>
      </c>
      <c r="T850" s="90">
        <f>IF(ISBLANK(R850),0,IF(ISNUMBER(SEARCH("+",R850)),RIGHT(R850,LEN(R850)-SEARCH("+",R850,1)),RIGHT(R850,LEN(R850)-SEARCH("-",R850,1)+1)))</f>
        <v>0</v>
      </c>
      <c r="U850" s="90">
        <f>IF(ISBLANK(S850),0,IF(ISNUMBER(SEARCH("+",S850)),RIGHT(S850,LEN(S850)-SEARCH("+",S850,1)),RIGHT(S850,LEN(S850)-SEARCH("-",S850,1)+1)))</f>
        <v>0</v>
      </c>
    </row>
    <row r="851" spans="14:21" x14ac:dyDescent="0.2">
      <c r="N851" s="90" t="str">
        <f>IF(ISBLANK(R851),"",COUNTA($R$2:R851))</f>
        <v/>
      </c>
      <c r="O851" s="90" t="str">
        <f>IF(ISBLANK(R851),"",IF(ISNUMBER(SEARCH("+",R851)),LEFT(R851,SEARCH("+",R851,1)-1),LEFT(R851,SEARCH("-",R851,1)-1)))</f>
        <v/>
      </c>
      <c r="P851" s="90">
        <f>IF(VALUE(T851)&gt;0,-20,IF(VALUE(T851)&gt;VALUE(U851),-20,T851))</f>
        <v>0</v>
      </c>
      <c r="Q851" s="90">
        <f>IF(VALUE(U851)&gt;0,-20,IF(VALUE(U851)&gt;VALUE(T851),-20,U851))</f>
        <v>0</v>
      </c>
      <c r="T851" s="90">
        <f>IF(ISBLANK(R851),0,IF(ISNUMBER(SEARCH("+",R851)),RIGHT(R851,LEN(R851)-SEARCH("+",R851,1)),RIGHT(R851,LEN(R851)-SEARCH("-",R851,1)+1)))</f>
        <v>0</v>
      </c>
      <c r="U851" s="90">
        <f>IF(ISBLANK(S851),0,IF(ISNUMBER(SEARCH("+",S851)),RIGHT(S851,LEN(S851)-SEARCH("+",S851,1)),RIGHT(S851,LEN(S851)-SEARCH("-",S851,1)+1)))</f>
        <v>0</v>
      </c>
    </row>
    <row r="852" spans="14:21" x14ac:dyDescent="0.2">
      <c r="N852" s="90" t="str">
        <f>IF(ISBLANK(R852),"",COUNTA($R$2:R852))</f>
        <v/>
      </c>
      <c r="O852" s="90" t="str">
        <f>IF(ISBLANK(R852),"",IF(ISNUMBER(SEARCH("+",R852)),LEFT(R852,SEARCH("+",R852,1)-1),LEFT(R852,SEARCH("-",R852,1)-1)))</f>
        <v/>
      </c>
      <c r="P852" s="90">
        <f>IF(VALUE(T852)&gt;0,-20,IF(VALUE(T852)&gt;VALUE(U852),-20,T852))</f>
        <v>0</v>
      </c>
      <c r="Q852" s="90">
        <f>IF(VALUE(U852)&gt;0,-20,IF(VALUE(U852)&gt;VALUE(T852),-20,U852))</f>
        <v>0</v>
      </c>
      <c r="T852" s="90">
        <f>IF(ISBLANK(R852),0,IF(ISNUMBER(SEARCH("+",R852)),RIGHT(R852,LEN(R852)-SEARCH("+",R852,1)),RIGHT(R852,LEN(R852)-SEARCH("-",R852,1)+1)))</f>
        <v>0</v>
      </c>
      <c r="U852" s="90">
        <f>IF(ISBLANK(S852),0,IF(ISNUMBER(SEARCH("+",S852)),RIGHT(S852,LEN(S852)-SEARCH("+",S852,1)),RIGHT(S852,LEN(S852)-SEARCH("-",S852,1)+1)))</f>
        <v>0</v>
      </c>
    </row>
    <row r="853" spans="14:21" x14ac:dyDescent="0.2">
      <c r="N853" s="90" t="str">
        <f>IF(ISBLANK(R853),"",COUNTA($R$2:R853))</f>
        <v/>
      </c>
      <c r="O853" s="90" t="str">
        <f>IF(ISBLANK(R853),"",IF(ISNUMBER(SEARCH("+",R853)),LEFT(R853,SEARCH("+",R853,1)-1),LEFT(R853,SEARCH("-",R853,1)-1)))</f>
        <v/>
      </c>
      <c r="P853" s="90">
        <f>IF(VALUE(T853)&gt;0,-20,IF(VALUE(T853)&gt;VALUE(U853),-20,T853))</f>
        <v>0</v>
      </c>
      <c r="Q853" s="90">
        <f>IF(VALUE(U853)&gt;0,-20,IF(VALUE(U853)&gt;VALUE(T853),-20,U853))</f>
        <v>0</v>
      </c>
      <c r="T853" s="90">
        <f>IF(ISBLANK(R853),0,IF(ISNUMBER(SEARCH("+",R853)),RIGHT(R853,LEN(R853)-SEARCH("+",R853,1)),RIGHT(R853,LEN(R853)-SEARCH("-",R853,1)+1)))</f>
        <v>0</v>
      </c>
      <c r="U853" s="90">
        <f>IF(ISBLANK(S853),0,IF(ISNUMBER(SEARCH("+",S853)),RIGHT(S853,LEN(S853)-SEARCH("+",S853,1)),RIGHT(S853,LEN(S853)-SEARCH("-",S853,1)+1)))</f>
        <v>0</v>
      </c>
    </row>
    <row r="854" spans="14:21" x14ac:dyDescent="0.2">
      <c r="N854" s="90" t="str">
        <f>IF(ISBLANK(R854),"",COUNTA($R$2:R854))</f>
        <v/>
      </c>
      <c r="O854" s="90" t="str">
        <f>IF(ISBLANK(R854),"",IF(ISNUMBER(SEARCH("+",R854)),LEFT(R854,SEARCH("+",R854,1)-1),LEFT(R854,SEARCH("-",R854,1)-1)))</f>
        <v/>
      </c>
      <c r="P854" s="90">
        <f>IF(VALUE(T854)&gt;0,-20,IF(VALUE(T854)&gt;VALUE(U854),-20,T854))</f>
        <v>0</v>
      </c>
      <c r="Q854" s="90">
        <f>IF(VALUE(U854)&gt;0,-20,IF(VALUE(U854)&gt;VALUE(T854),-20,U854))</f>
        <v>0</v>
      </c>
      <c r="T854" s="90">
        <f>IF(ISBLANK(R854),0,IF(ISNUMBER(SEARCH("+",R854)),RIGHT(R854,LEN(R854)-SEARCH("+",R854,1)),RIGHT(R854,LEN(R854)-SEARCH("-",R854,1)+1)))</f>
        <v>0</v>
      </c>
      <c r="U854" s="90">
        <f>IF(ISBLANK(S854),0,IF(ISNUMBER(SEARCH("+",S854)),RIGHT(S854,LEN(S854)-SEARCH("+",S854,1)),RIGHT(S854,LEN(S854)-SEARCH("-",S854,1)+1)))</f>
        <v>0</v>
      </c>
    </row>
    <row r="855" spans="14:21" x14ac:dyDescent="0.2">
      <c r="N855" s="90" t="str">
        <f>IF(ISBLANK(R855),"",COUNTA($R$2:R855))</f>
        <v/>
      </c>
      <c r="O855" s="90" t="str">
        <f>IF(ISBLANK(R855),"",IF(ISNUMBER(SEARCH("+",R855)),LEFT(R855,SEARCH("+",R855,1)-1),LEFT(R855,SEARCH("-",R855,1)-1)))</f>
        <v/>
      </c>
      <c r="P855" s="90">
        <f>IF(VALUE(T855)&gt;0,-20,IF(VALUE(T855)&gt;VALUE(U855),-20,T855))</f>
        <v>0</v>
      </c>
      <c r="Q855" s="90">
        <f>IF(VALUE(U855)&gt;0,-20,IF(VALUE(U855)&gt;VALUE(T855),-20,U855))</f>
        <v>0</v>
      </c>
      <c r="T855" s="90">
        <f>IF(ISBLANK(R855),0,IF(ISNUMBER(SEARCH("+",R855)),RIGHT(R855,LEN(R855)-SEARCH("+",R855,1)),RIGHT(R855,LEN(R855)-SEARCH("-",R855,1)+1)))</f>
        <v>0</v>
      </c>
      <c r="U855" s="90">
        <f>IF(ISBLANK(S855),0,IF(ISNUMBER(SEARCH("+",S855)),RIGHT(S855,LEN(S855)-SEARCH("+",S855,1)),RIGHT(S855,LEN(S855)-SEARCH("-",S855,1)+1)))</f>
        <v>0</v>
      </c>
    </row>
    <row r="856" spans="14:21" x14ac:dyDescent="0.2">
      <c r="N856" s="90" t="str">
        <f>IF(ISBLANK(R856),"",COUNTA($R$2:R856))</f>
        <v/>
      </c>
      <c r="O856" s="90" t="str">
        <f>IF(ISBLANK(R856),"",IF(ISNUMBER(SEARCH("+",R856)),LEFT(R856,SEARCH("+",R856,1)-1),LEFT(R856,SEARCH("-",R856,1)-1)))</f>
        <v/>
      </c>
      <c r="P856" s="90">
        <f>IF(VALUE(T856)&gt;0,-20,IF(VALUE(T856)&gt;VALUE(U856),-20,T856))</f>
        <v>0</v>
      </c>
      <c r="Q856" s="90">
        <f>IF(VALUE(U856)&gt;0,-20,IF(VALUE(U856)&gt;VALUE(T856),-20,U856))</f>
        <v>0</v>
      </c>
      <c r="T856" s="90">
        <f>IF(ISBLANK(R856),0,IF(ISNUMBER(SEARCH("+",R856)),RIGHT(R856,LEN(R856)-SEARCH("+",R856,1)),RIGHT(R856,LEN(R856)-SEARCH("-",R856,1)+1)))</f>
        <v>0</v>
      </c>
      <c r="U856" s="90">
        <f>IF(ISBLANK(S856),0,IF(ISNUMBER(SEARCH("+",S856)),RIGHT(S856,LEN(S856)-SEARCH("+",S856,1)),RIGHT(S856,LEN(S856)-SEARCH("-",S856,1)+1)))</f>
        <v>0</v>
      </c>
    </row>
    <row r="857" spans="14:21" x14ac:dyDescent="0.2">
      <c r="N857" s="90" t="str">
        <f>IF(ISBLANK(R857),"",COUNTA($R$2:R857))</f>
        <v/>
      </c>
      <c r="O857" s="90" t="str">
        <f>IF(ISBLANK(R857),"",IF(ISNUMBER(SEARCH("+",R857)),LEFT(R857,SEARCH("+",R857,1)-1),LEFT(R857,SEARCH("-",R857,1)-1)))</f>
        <v/>
      </c>
      <c r="P857" s="90">
        <f>IF(VALUE(T857)&gt;0,-20,IF(VALUE(T857)&gt;VALUE(U857),-20,T857))</f>
        <v>0</v>
      </c>
      <c r="Q857" s="90">
        <f>IF(VALUE(U857)&gt;0,-20,IF(VALUE(U857)&gt;VALUE(T857),-20,U857))</f>
        <v>0</v>
      </c>
      <c r="T857" s="90">
        <f>IF(ISBLANK(R857),0,IF(ISNUMBER(SEARCH("+",R857)),RIGHT(R857,LEN(R857)-SEARCH("+",R857,1)),RIGHT(R857,LEN(R857)-SEARCH("-",R857,1)+1)))</f>
        <v>0</v>
      </c>
      <c r="U857" s="90">
        <f>IF(ISBLANK(S857),0,IF(ISNUMBER(SEARCH("+",S857)),RIGHT(S857,LEN(S857)-SEARCH("+",S857,1)),RIGHT(S857,LEN(S857)-SEARCH("-",S857,1)+1)))</f>
        <v>0</v>
      </c>
    </row>
    <row r="858" spans="14:21" x14ac:dyDescent="0.2">
      <c r="N858" s="90" t="str">
        <f>IF(ISBLANK(R858),"",COUNTA($R$2:R858))</f>
        <v/>
      </c>
      <c r="O858" s="90" t="str">
        <f>IF(ISBLANK(R858),"",IF(ISNUMBER(SEARCH("+",R858)),LEFT(R858,SEARCH("+",R858,1)-1),LEFT(R858,SEARCH("-",R858,1)-1)))</f>
        <v/>
      </c>
      <c r="P858" s="90">
        <f>IF(VALUE(T858)&gt;0,-20,IF(VALUE(T858)&gt;VALUE(U858),-20,T858))</f>
        <v>0</v>
      </c>
      <c r="Q858" s="90">
        <f>IF(VALUE(U858)&gt;0,-20,IF(VALUE(U858)&gt;VALUE(T858),-20,U858))</f>
        <v>0</v>
      </c>
      <c r="T858" s="90">
        <f>IF(ISBLANK(R858),0,IF(ISNUMBER(SEARCH("+",R858)),RIGHT(R858,LEN(R858)-SEARCH("+",R858,1)),RIGHT(R858,LEN(R858)-SEARCH("-",R858,1)+1)))</f>
        <v>0</v>
      </c>
      <c r="U858" s="90">
        <f>IF(ISBLANK(S858),0,IF(ISNUMBER(SEARCH("+",S858)),RIGHT(S858,LEN(S858)-SEARCH("+",S858,1)),RIGHT(S858,LEN(S858)-SEARCH("-",S858,1)+1)))</f>
        <v>0</v>
      </c>
    </row>
    <row r="859" spans="14:21" x14ac:dyDescent="0.2">
      <c r="N859" s="90" t="str">
        <f>IF(ISBLANK(R859),"",COUNTA($R$2:R859))</f>
        <v/>
      </c>
      <c r="O859" s="90" t="str">
        <f>IF(ISBLANK(R859),"",IF(ISNUMBER(SEARCH("+",R859)),LEFT(R859,SEARCH("+",R859,1)-1),LEFT(R859,SEARCH("-",R859,1)-1)))</f>
        <v/>
      </c>
      <c r="P859" s="90">
        <f>IF(VALUE(T859)&gt;0,-20,IF(VALUE(T859)&gt;VALUE(U859),-20,T859))</f>
        <v>0</v>
      </c>
      <c r="Q859" s="90">
        <f>IF(VALUE(U859)&gt;0,-20,IF(VALUE(U859)&gt;VALUE(T859),-20,U859))</f>
        <v>0</v>
      </c>
      <c r="T859" s="90">
        <f>IF(ISBLANK(R859),0,IF(ISNUMBER(SEARCH("+",R859)),RIGHT(R859,LEN(R859)-SEARCH("+",R859,1)),RIGHT(R859,LEN(R859)-SEARCH("-",R859,1)+1)))</f>
        <v>0</v>
      </c>
      <c r="U859" s="90">
        <f>IF(ISBLANK(S859),0,IF(ISNUMBER(SEARCH("+",S859)),RIGHT(S859,LEN(S859)-SEARCH("+",S859,1)),RIGHT(S859,LEN(S859)-SEARCH("-",S859,1)+1)))</f>
        <v>0</v>
      </c>
    </row>
    <row r="860" spans="14:21" x14ac:dyDescent="0.2">
      <c r="N860" s="90" t="str">
        <f>IF(ISBLANK(R860),"",COUNTA($R$2:R860))</f>
        <v/>
      </c>
      <c r="O860" s="90" t="str">
        <f>IF(ISBLANK(R860),"",IF(ISNUMBER(SEARCH("+",R860)),LEFT(R860,SEARCH("+",R860,1)-1),LEFT(R860,SEARCH("-",R860,1)-1)))</f>
        <v/>
      </c>
      <c r="P860" s="90">
        <f>IF(VALUE(T860)&gt;0,-20,IF(VALUE(T860)&gt;VALUE(U860),-20,T860))</f>
        <v>0</v>
      </c>
      <c r="Q860" s="90">
        <f>IF(VALUE(U860)&gt;0,-20,IF(VALUE(U860)&gt;VALUE(T860),-20,U860))</f>
        <v>0</v>
      </c>
      <c r="T860" s="90">
        <f>IF(ISBLANK(R860),0,IF(ISNUMBER(SEARCH("+",R860)),RIGHT(R860,LEN(R860)-SEARCH("+",R860,1)),RIGHT(R860,LEN(R860)-SEARCH("-",R860,1)+1)))</f>
        <v>0</v>
      </c>
      <c r="U860" s="90">
        <f>IF(ISBLANK(S860),0,IF(ISNUMBER(SEARCH("+",S860)),RIGHT(S860,LEN(S860)-SEARCH("+",S860,1)),RIGHT(S860,LEN(S860)-SEARCH("-",S860,1)+1)))</f>
        <v>0</v>
      </c>
    </row>
    <row r="861" spans="14:21" x14ac:dyDescent="0.2">
      <c r="N861" s="90" t="str">
        <f>IF(ISBLANK(R861),"",COUNTA($R$2:R861))</f>
        <v/>
      </c>
      <c r="O861" s="90" t="str">
        <f>IF(ISBLANK(R861),"",IF(ISNUMBER(SEARCH("+",R861)),LEFT(R861,SEARCH("+",R861,1)-1),LEFT(R861,SEARCH("-",R861,1)-1)))</f>
        <v/>
      </c>
      <c r="P861" s="90">
        <f>IF(VALUE(T861)&gt;0,-20,IF(VALUE(T861)&gt;VALUE(U861),-20,T861))</f>
        <v>0</v>
      </c>
      <c r="Q861" s="90">
        <f>IF(VALUE(U861)&gt;0,-20,IF(VALUE(U861)&gt;VALUE(T861),-20,U861))</f>
        <v>0</v>
      </c>
      <c r="T861" s="90">
        <f>IF(ISBLANK(R861),0,IF(ISNUMBER(SEARCH("+",R861)),RIGHT(R861,LEN(R861)-SEARCH("+",R861,1)),RIGHT(R861,LEN(R861)-SEARCH("-",R861,1)+1)))</f>
        <v>0</v>
      </c>
      <c r="U861" s="90">
        <f>IF(ISBLANK(S861),0,IF(ISNUMBER(SEARCH("+",S861)),RIGHT(S861,LEN(S861)-SEARCH("+",S861,1)),RIGHT(S861,LEN(S861)-SEARCH("-",S861,1)+1)))</f>
        <v>0</v>
      </c>
    </row>
    <row r="862" spans="14:21" x14ac:dyDescent="0.2">
      <c r="N862" s="90" t="str">
        <f>IF(ISBLANK(R862),"",COUNTA($R$2:R862))</f>
        <v/>
      </c>
      <c r="O862" s="90" t="str">
        <f>IF(ISBLANK(R862),"",IF(ISNUMBER(SEARCH("+",R862)),LEFT(R862,SEARCH("+",R862,1)-1),LEFT(R862,SEARCH("-",R862,1)-1)))</f>
        <v/>
      </c>
      <c r="P862" s="90">
        <f>IF(VALUE(T862)&gt;0,-20,IF(VALUE(T862)&gt;VALUE(U862),-20,T862))</f>
        <v>0</v>
      </c>
      <c r="Q862" s="90">
        <f>IF(VALUE(U862)&gt;0,-20,IF(VALUE(U862)&gt;VALUE(T862),-20,U862))</f>
        <v>0</v>
      </c>
      <c r="T862" s="90">
        <f>IF(ISBLANK(R862),0,IF(ISNUMBER(SEARCH("+",R862)),RIGHT(R862,LEN(R862)-SEARCH("+",R862,1)),RIGHT(R862,LEN(R862)-SEARCH("-",R862,1)+1)))</f>
        <v>0</v>
      </c>
      <c r="U862" s="90">
        <f>IF(ISBLANK(S862),0,IF(ISNUMBER(SEARCH("+",S862)),RIGHT(S862,LEN(S862)-SEARCH("+",S862,1)),RIGHT(S862,LEN(S862)-SEARCH("-",S862,1)+1)))</f>
        <v>0</v>
      </c>
    </row>
    <row r="863" spans="14:21" x14ac:dyDescent="0.2">
      <c r="N863" s="90" t="str">
        <f>IF(ISBLANK(R863),"",COUNTA($R$2:R863))</f>
        <v/>
      </c>
      <c r="O863" s="90" t="str">
        <f>IF(ISBLANK(R863),"",IF(ISNUMBER(SEARCH("+",R863)),LEFT(R863,SEARCH("+",R863,1)-1),LEFT(R863,SEARCH("-",R863,1)-1)))</f>
        <v/>
      </c>
      <c r="P863" s="90">
        <f>IF(VALUE(T863)&gt;0,-20,IF(VALUE(T863)&gt;VALUE(U863),-20,T863))</f>
        <v>0</v>
      </c>
      <c r="Q863" s="90">
        <f>IF(VALUE(U863)&gt;0,-20,IF(VALUE(U863)&gt;VALUE(T863),-20,U863))</f>
        <v>0</v>
      </c>
      <c r="T863" s="90">
        <f>IF(ISBLANK(R863),0,IF(ISNUMBER(SEARCH("+",R863)),RIGHT(R863,LEN(R863)-SEARCH("+",R863,1)),RIGHT(R863,LEN(R863)-SEARCH("-",R863,1)+1)))</f>
        <v>0</v>
      </c>
      <c r="U863" s="90">
        <f>IF(ISBLANK(S863),0,IF(ISNUMBER(SEARCH("+",S863)),RIGHT(S863,LEN(S863)-SEARCH("+",S863,1)),RIGHT(S863,LEN(S863)-SEARCH("-",S863,1)+1)))</f>
        <v>0</v>
      </c>
    </row>
    <row r="864" spans="14:21" x14ac:dyDescent="0.2">
      <c r="N864" s="90" t="str">
        <f>IF(ISBLANK(R864),"",COUNTA($R$2:R864))</f>
        <v/>
      </c>
      <c r="O864" s="90" t="str">
        <f>IF(ISBLANK(R864),"",IF(ISNUMBER(SEARCH("+",R864)),LEFT(R864,SEARCH("+",R864,1)-1),LEFT(R864,SEARCH("-",R864,1)-1)))</f>
        <v/>
      </c>
      <c r="P864" s="90">
        <f>IF(VALUE(T864)&gt;0,-20,IF(VALUE(T864)&gt;VALUE(U864),-20,T864))</f>
        <v>0</v>
      </c>
      <c r="Q864" s="90">
        <f>IF(VALUE(U864)&gt;0,-20,IF(VALUE(U864)&gt;VALUE(T864),-20,U864))</f>
        <v>0</v>
      </c>
      <c r="T864" s="90">
        <f>IF(ISBLANK(R864),0,IF(ISNUMBER(SEARCH("+",R864)),RIGHT(R864,LEN(R864)-SEARCH("+",R864,1)),RIGHT(R864,LEN(R864)-SEARCH("-",R864,1)+1)))</f>
        <v>0</v>
      </c>
      <c r="U864" s="90">
        <f>IF(ISBLANK(S864),0,IF(ISNUMBER(SEARCH("+",S864)),RIGHT(S864,LEN(S864)-SEARCH("+",S864,1)),RIGHT(S864,LEN(S864)-SEARCH("-",S864,1)+1)))</f>
        <v>0</v>
      </c>
    </row>
    <row r="865" spans="14:21" x14ac:dyDescent="0.2">
      <c r="N865" s="90" t="str">
        <f>IF(ISBLANK(R865),"",COUNTA($R$2:R865))</f>
        <v/>
      </c>
      <c r="O865" s="90" t="str">
        <f>IF(ISBLANK(R865),"",IF(ISNUMBER(SEARCH("+",R865)),LEFT(R865,SEARCH("+",R865,1)-1),LEFT(R865,SEARCH("-",R865,1)-1)))</f>
        <v/>
      </c>
      <c r="P865" s="90">
        <f>IF(VALUE(T865)&gt;0,-20,IF(VALUE(T865)&gt;VALUE(U865),-20,T865))</f>
        <v>0</v>
      </c>
      <c r="Q865" s="90">
        <f>IF(VALUE(U865)&gt;0,-20,IF(VALUE(U865)&gt;VALUE(T865),-20,U865))</f>
        <v>0</v>
      </c>
      <c r="T865" s="90">
        <f>IF(ISBLANK(R865),0,IF(ISNUMBER(SEARCH("+",R865)),RIGHT(R865,LEN(R865)-SEARCH("+",R865,1)),RIGHT(R865,LEN(R865)-SEARCH("-",R865,1)+1)))</f>
        <v>0</v>
      </c>
      <c r="U865" s="90">
        <f>IF(ISBLANK(S865),0,IF(ISNUMBER(SEARCH("+",S865)),RIGHT(S865,LEN(S865)-SEARCH("+",S865,1)),RIGHT(S865,LEN(S865)-SEARCH("-",S865,1)+1)))</f>
        <v>0</v>
      </c>
    </row>
    <row r="866" spans="14:21" x14ac:dyDescent="0.2">
      <c r="N866" s="90" t="str">
        <f>IF(ISBLANK(R866),"",COUNTA($R$2:R866))</f>
        <v/>
      </c>
      <c r="O866" s="90" t="str">
        <f>IF(ISBLANK(R866),"",IF(ISNUMBER(SEARCH("+",R866)),LEFT(R866,SEARCH("+",R866,1)-1),LEFT(R866,SEARCH("-",R866,1)-1)))</f>
        <v/>
      </c>
      <c r="P866" s="90">
        <f>IF(VALUE(T866)&gt;0,-20,IF(VALUE(T866)&gt;VALUE(U866),-20,T866))</f>
        <v>0</v>
      </c>
      <c r="Q866" s="90">
        <f>IF(VALUE(U866)&gt;0,-20,IF(VALUE(U866)&gt;VALUE(T866),-20,U866))</f>
        <v>0</v>
      </c>
      <c r="T866" s="90">
        <f>IF(ISBLANK(R866),0,IF(ISNUMBER(SEARCH("+",R866)),RIGHT(R866,LEN(R866)-SEARCH("+",R866,1)),RIGHT(R866,LEN(R866)-SEARCH("-",R866,1)+1)))</f>
        <v>0</v>
      </c>
      <c r="U866" s="90">
        <f>IF(ISBLANK(S866),0,IF(ISNUMBER(SEARCH("+",S866)),RIGHT(S866,LEN(S866)-SEARCH("+",S866,1)),RIGHT(S866,LEN(S866)-SEARCH("-",S866,1)+1)))</f>
        <v>0</v>
      </c>
    </row>
    <row r="867" spans="14:21" x14ac:dyDescent="0.2">
      <c r="N867" s="90" t="str">
        <f>IF(ISBLANK(R867),"",COUNTA($R$2:R867))</f>
        <v/>
      </c>
      <c r="O867" s="90" t="str">
        <f>IF(ISBLANK(R867),"",IF(ISNUMBER(SEARCH("+",R867)),LEFT(R867,SEARCH("+",R867,1)-1),LEFT(R867,SEARCH("-",R867,1)-1)))</f>
        <v/>
      </c>
      <c r="P867" s="90">
        <f>IF(VALUE(T867)&gt;0,-20,IF(VALUE(T867)&gt;VALUE(U867),-20,T867))</f>
        <v>0</v>
      </c>
      <c r="Q867" s="90">
        <f>IF(VALUE(U867)&gt;0,-20,IF(VALUE(U867)&gt;VALUE(T867),-20,U867))</f>
        <v>0</v>
      </c>
      <c r="T867" s="90">
        <f>IF(ISBLANK(R867),0,IF(ISNUMBER(SEARCH("+",R867)),RIGHT(R867,LEN(R867)-SEARCH("+",R867,1)),RIGHT(R867,LEN(R867)-SEARCH("-",R867,1)+1)))</f>
        <v>0</v>
      </c>
      <c r="U867" s="90">
        <f>IF(ISBLANK(S867),0,IF(ISNUMBER(SEARCH("+",S867)),RIGHT(S867,LEN(S867)-SEARCH("+",S867,1)),RIGHT(S867,LEN(S867)-SEARCH("-",S867,1)+1)))</f>
        <v>0</v>
      </c>
    </row>
    <row r="868" spans="14:21" x14ac:dyDescent="0.2">
      <c r="N868" s="90" t="str">
        <f>IF(ISBLANK(R868),"",COUNTA($R$2:R868))</f>
        <v/>
      </c>
      <c r="O868" s="90" t="str">
        <f>IF(ISBLANK(R868),"",IF(ISNUMBER(SEARCH("+",R868)),LEFT(R868,SEARCH("+",R868,1)-1),LEFT(R868,SEARCH("-",R868,1)-1)))</f>
        <v/>
      </c>
      <c r="P868" s="90">
        <f>IF(VALUE(T868)&gt;0,-20,IF(VALUE(T868)&gt;VALUE(U868),-20,T868))</f>
        <v>0</v>
      </c>
      <c r="Q868" s="90">
        <f>IF(VALUE(U868)&gt;0,-20,IF(VALUE(U868)&gt;VALUE(T868),-20,U868))</f>
        <v>0</v>
      </c>
      <c r="T868" s="90">
        <f>IF(ISBLANK(R868),0,IF(ISNUMBER(SEARCH("+",R868)),RIGHT(R868,LEN(R868)-SEARCH("+",R868,1)),RIGHT(R868,LEN(R868)-SEARCH("-",R868,1)+1)))</f>
        <v>0</v>
      </c>
      <c r="U868" s="90">
        <f>IF(ISBLANK(S868),0,IF(ISNUMBER(SEARCH("+",S868)),RIGHT(S868,LEN(S868)-SEARCH("+",S868,1)),RIGHT(S868,LEN(S868)-SEARCH("-",S868,1)+1)))</f>
        <v>0</v>
      </c>
    </row>
    <row r="869" spans="14:21" x14ac:dyDescent="0.2">
      <c r="N869" s="90" t="str">
        <f>IF(ISBLANK(R869),"",COUNTA($R$2:R869))</f>
        <v/>
      </c>
      <c r="O869" s="90" t="str">
        <f>IF(ISBLANK(R869),"",IF(ISNUMBER(SEARCH("+",R869)),LEFT(R869,SEARCH("+",R869,1)-1),LEFT(R869,SEARCH("-",R869,1)-1)))</f>
        <v/>
      </c>
      <c r="P869" s="90">
        <f>IF(VALUE(T869)&gt;0,-20,IF(VALUE(T869)&gt;VALUE(U869),-20,T869))</f>
        <v>0</v>
      </c>
      <c r="Q869" s="90">
        <f>IF(VALUE(U869)&gt;0,-20,IF(VALUE(U869)&gt;VALUE(T869),-20,U869))</f>
        <v>0</v>
      </c>
      <c r="T869" s="90">
        <f>IF(ISBLANK(R869),0,IF(ISNUMBER(SEARCH("+",R869)),RIGHT(R869,LEN(R869)-SEARCH("+",R869,1)),RIGHT(R869,LEN(R869)-SEARCH("-",R869,1)+1)))</f>
        <v>0</v>
      </c>
      <c r="U869" s="90">
        <f>IF(ISBLANK(S869),0,IF(ISNUMBER(SEARCH("+",S869)),RIGHT(S869,LEN(S869)-SEARCH("+",S869,1)),RIGHT(S869,LEN(S869)-SEARCH("-",S869,1)+1)))</f>
        <v>0</v>
      </c>
    </row>
    <row r="870" spans="14:21" x14ac:dyDescent="0.2">
      <c r="N870" s="90" t="str">
        <f>IF(ISBLANK(R870),"",COUNTA($R$2:R870))</f>
        <v/>
      </c>
      <c r="O870" s="90" t="str">
        <f>IF(ISBLANK(R870),"",IF(ISNUMBER(SEARCH("+",R870)),LEFT(R870,SEARCH("+",R870,1)-1),LEFT(R870,SEARCH("-",R870,1)-1)))</f>
        <v/>
      </c>
      <c r="P870" s="90">
        <f>IF(VALUE(T870)&gt;0,-20,IF(VALUE(T870)&gt;VALUE(U870),-20,T870))</f>
        <v>0</v>
      </c>
      <c r="Q870" s="90">
        <f>IF(VALUE(U870)&gt;0,-20,IF(VALUE(U870)&gt;VALUE(T870),-20,U870))</f>
        <v>0</v>
      </c>
      <c r="T870" s="90">
        <f>IF(ISBLANK(R870),0,IF(ISNUMBER(SEARCH("+",R870)),RIGHT(R870,LEN(R870)-SEARCH("+",R870,1)),RIGHT(R870,LEN(R870)-SEARCH("-",R870,1)+1)))</f>
        <v>0</v>
      </c>
      <c r="U870" s="90">
        <f>IF(ISBLANK(S870),0,IF(ISNUMBER(SEARCH("+",S870)),RIGHT(S870,LEN(S870)-SEARCH("+",S870,1)),RIGHT(S870,LEN(S870)-SEARCH("-",S870,1)+1)))</f>
        <v>0</v>
      </c>
    </row>
    <row r="871" spans="14:21" x14ac:dyDescent="0.2">
      <c r="N871" s="90" t="str">
        <f>IF(ISBLANK(R871),"",COUNTA($R$2:R871))</f>
        <v/>
      </c>
      <c r="O871" s="90" t="str">
        <f>IF(ISBLANK(R871),"",IF(ISNUMBER(SEARCH("+",R871)),LEFT(R871,SEARCH("+",R871,1)-1),LEFT(R871,SEARCH("-",R871,1)-1)))</f>
        <v/>
      </c>
      <c r="P871" s="90">
        <f>IF(VALUE(T871)&gt;0,-20,IF(VALUE(T871)&gt;VALUE(U871),-20,T871))</f>
        <v>0</v>
      </c>
      <c r="Q871" s="90">
        <f>IF(VALUE(U871)&gt;0,-20,IF(VALUE(U871)&gt;VALUE(T871),-20,U871))</f>
        <v>0</v>
      </c>
      <c r="T871" s="90">
        <f>IF(ISBLANK(R871),0,IF(ISNUMBER(SEARCH("+",R871)),RIGHT(R871,LEN(R871)-SEARCH("+",R871,1)),RIGHT(R871,LEN(R871)-SEARCH("-",R871,1)+1)))</f>
        <v>0</v>
      </c>
      <c r="U871" s="90">
        <f>IF(ISBLANK(S871),0,IF(ISNUMBER(SEARCH("+",S871)),RIGHT(S871,LEN(S871)-SEARCH("+",S871,1)),RIGHT(S871,LEN(S871)-SEARCH("-",S871,1)+1)))</f>
        <v>0</v>
      </c>
    </row>
    <row r="872" spans="14:21" x14ac:dyDescent="0.2">
      <c r="N872" s="90" t="str">
        <f>IF(ISBLANK(R872),"",COUNTA($R$2:R872))</f>
        <v/>
      </c>
      <c r="O872" s="90" t="str">
        <f>IF(ISBLANK(R872),"",IF(ISNUMBER(SEARCH("+",R872)),LEFT(R872,SEARCH("+",R872,1)-1),LEFT(R872,SEARCH("-",R872,1)-1)))</f>
        <v/>
      </c>
      <c r="P872" s="90">
        <f>IF(VALUE(T872)&gt;0,-20,IF(VALUE(T872)&gt;VALUE(U872),-20,T872))</f>
        <v>0</v>
      </c>
      <c r="Q872" s="90">
        <f>IF(VALUE(U872)&gt;0,-20,IF(VALUE(U872)&gt;VALUE(T872),-20,U872))</f>
        <v>0</v>
      </c>
      <c r="T872" s="90">
        <f>IF(ISBLANK(R872),0,IF(ISNUMBER(SEARCH("+",R872)),RIGHT(R872,LEN(R872)-SEARCH("+",R872,1)),RIGHT(R872,LEN(R872)-SEARCH("-",R872,1)+1)))</f>
        <v>0</v>
      </c>
      <c r="U872" s="90">
        <f>IF(ISBLANK(S872),0,IF(ISNUMBER(SEARCH("+",S872)),RIGHT(S872,LEN(S872)-SEARCH("+",S872,1)),RIGHT(S872,LEN(S872)-SEARCH("-",S872,1)+1)))</f>
        <v>0</v>
      </c>
    </row>
    <row r="873" spans="14:21" x14ac:dyDescent="0.2">
      <c r="N873" s="90" t="str">
        <f>IF(ISBLANK(R873),"",COUNTA($R$2:R873))</f>
        <v/>
      </c>
      <c r="O873" s="90" t="str">
        <f>IF(ISBLANK(R873),"",IF(ISNUMBER(SEARCH("+",R873)),LEFT(R873,SEARCH("+",R873,1)-1),LEFT(R873,SEARCH("-",R873,1)-1)))</f>
        <v/>
      </c>
      <c r="P873" s="90">
        <f>IF(VALUE(T873)&gt;0,-20,IF(VALUE(T873)&gt;VALUE(U873),-20,T873))</f>
        <v>0</v>
      </c>
      <c r="Q873" s="90">
        <f>IF(VALUE(U873)&gt;0,-20,IF(VALUE(U873)&gt;VALUE(T873),-20,U873))</f>
        <v>0</v>
      </c>
      <c r="T873" s="90">
        <f>IF(ISBLANK(R873),0,IF(ISNUMBER(SEARCH("+",R873)),RIGHT(R873,LEN(R873)-SEARCH("+",R873,1)),RIGHT(R873,LEN(R873)-SEARCH("-",R873,1)+1)))</f>
        <v>0</v>
      </c>
      <c r="U873" s="90">
        <f>IF(ISBLANK(S873),0,IF(ISNUMBER(SEARCH("+",S873)),RIGHT(S873,LEN(S873)-SEARCH("+",S873,1)),RIGHT(S873,LEN(S873)-SEARCH("-",S873,1)+1)))</f>
        <v>0</v>
      </c>
    </row>
    <row r="874" spans="14:21" x14ac:dyDescent="0.2">
      <c r="N874" s="90" t="str">
        <f>IF(ISBLANK(R874),"",COUNTA($R$2:R874))</f>
        <v/>
      </c>
      <c r="O874" s="90" t="str">
        <f>IF(ISBLANK(R874),"",IF(ISNUMBER(SEARCH("+",R874)),LEFT(R874,SEARCH("+",R874,1)-1),LEFT(R874,SEARCH("-",R874,1)-1)))</f>
        <v/>
      </c>
      <c r="P874" s="90">
        <f>IF(VALUE(T874)&gt;0,-20,IF(VALUE(T874)&gt;VALUE(U874),-20,T874))</f>
        <v>0</v>
      </c>
      <c r="Q874" s="90">
        <f>IF(VALUE(U874)&gt;0,-20,IF(VALUE(U874)&gt;VALUE(T874),-20,U874))</f>
        <v>0</v>
      </c>
      <c r="T874" s="90">
        <f>IF(ISBLANK(R874),0,IF(ISNUMBER(SEARCH("+",R874)),RIGHT(R874,LEN(R874)-SEARCH("+",R874,1)),RIGHT(R874,LEN(R874)-SEARCH("-",R874,1)+1)))</f>
        <v>0</v>
      </c>
      <c r="U874" s="90">
        <f>IF(ISBLANK(S874),0,IF(ISNUMBER(SEARCH("+",S874)),RIGHT(S874,LEN(S874)-SEARCH("+",S874,1)),RIGHT(S874,LEN(S874)-SEARCH("-",S874,1)+1)))</f>
        <v>0</v>
      </c>
    </row>
    <row r="875" spans="14:21" x14ac:dyDescent="0.2">
      <c r="N875" s="90" t="str">
        <f>IF(ISBLANK(R875),"",COUNTA($R$2:R875))</f>
        <v/>
      </c>
      <c r="O875" s="90" t="str">
        <f>IF(ISBLANK(R875),"",IF(ISNUMBER(SEARCH("+",R875)),LEFT(R875,SEARCH("+",R875,1)-1),LEFT(R875,SEARCH("-",R875,1)-1)))</f>
        <v/>
      </c>
      <c r="P875" s="90">
        <f>IF(VALUE(T875)&gt;0,-20,IF(VALUE(T875)&gt;VALUE(U875),-20,T875))</f>
        <v>0</v>
      </c>
      <c r="Q875" s="90">
        <f>IF(VALUE(U875)&gt;0,-20,IF(VALUE(U875)&gt;VALUE(T875),-20,U875))</f>
        <v>0</v>
      </c>
      <c r="T875" s="90">
        <f>IF(ISBLANK(R875),0,IF(ISNUMBER(SEARCH("+",R875)),RIGHT(R875,LEN(R875)-SEARCH("+",R875,1)),RIGHT(R875,LEN(R875)-SEARCH("-",R875,1)+1)))</f>
        <v>0</v>
      </c>
      <c r="U875" s="90">
        <f>IF(ISBLANK(S875),0,IF(ISNUMBER(SEARCH("+",S875)),RIGHT(S875,LEN(S875)-SEARCH("+",S875,1)),RIGHT(S875,LEN(S875)-SEARCH("-",S875,1)+1)))</f>
        <v>0</v>
      </c>
    </row>
    <row r="876" spans="14:21" x14ac:dyDescent="0.2">
      <c r="N876" s="90" t="str">
        <f>IF(ISBLANK(R876),"",COUNTA($R$2:R876))</f>
        <v/>
      </c>
      <c r="O876" s="90" t="str">
        <f>IF(ISBLANK(R876),"",IF(ISNUMBER(SEARCH("+",R876)),LEFT(R876,SEARCH("+",R876,1)-1),LEFT(R876,SEARCH("-",R876,1)-1)))</f>
        <v/>
      </c>
      <c r="P876" s="90">
        <f>IF(VALUE(T876)&gt;0,-20,IF(VALUE(T876)&gt;VALUE(U876),-20,T876))</f>
        <v>0</v>
      </c>
      <c r="Q876" s="90">
        <f>IF(VALUE(U876)&gt;0,-20,IF(VALUE(U876)&gt;VALUE(T876),-20,U876))</f>
        <v>0</v>
      </c>
      <c r="T876" s="90">
        <f>IF(ISBLANK(R876),0,IF(ISNUMBER(SEARCH("+",R876)),RIGHT(R876,LEN(R876)-SEARCH("+",R876,1)),RIGHT(R876,LEN(R876)-SEARCH("-",R876,1)+1)))</f>
        <v>0</v>
      </c>
      <c r="U876" s="90">
        <f>IF(ISBLANK(S876),0,IF(ISNUMBER(SEARCH("+",S876)),RIGHT(S876,LEN(S876)-SEARCH("+",S876,1)),RIGHT(S876,LEN(S876)-SEARCH("-",S876,1)+1)))</f>
        <v>0</v>
      </c>
    </row>
    <row r="877" spans="14:21" x14ac:dyDescent="0.2">
      <c r="N877" s="90" t="str">
        <f>IF(ISBLANK(R877),"",COUNTA($R$2:R877))</f>
        <v/>
      </c>
      <c r="O877" s="90" t="str">
        <f>IF(ISBLANK(R877),"",IF(ISNUMBER(SEARCH("+",R877)),LEFT(R877,SEARCH("+",R877,1)-1),LEFT(R877,SEARCH("-",R877,1)-1)))</f>
        <v/>
      </c>
      <c r="P877" s="90">
        <f>IF(VALUE(T877)&gt;0,-20,IF(VALUE(T877)&gt;VALUE(U877),-20,T877))</f>
        <v>0</v>
      </c>
      <c r="Q877" s="90">
        <f>IF(VALUE(U877)&gt;0,-20,IF(VALUE(U877)&gt;VALUE(T877),-20,U877))</f>
        <v>0</v>
      </c>
      <c r="T877" s="90">
        <f>IF(ISBLANK(R877),0,IF(ISNUMBER(SEARCH("+",R877)),RIGHT(R877,LEN(R877)-SEARCH("+",R877,1)),RIGHT(R877,LEN(R877)-SEARCH("-",R877,1)+1)))</f>
        <v>0</v>
      </c>
      <c r="U877" s="90">
        <f>IF(ISBLANK(S877),0,IF(ISNUMBER(SEARCH("+",S877)),RIGHT(S877,LEN(S877)-SEARCH("+",S877,1)),RIGHT(S877,LEN(S877)-SEARCH("-",S877,1)+1)))</f>
        <v>0</v>
      </c>
    </row>
    <row r="878" spans="14:21" x14ac:dyDescent="0.2">
      <c r="N878" s="90" t="str">
        <f>IF(ISBLANK(R878),"",COUNTA($R$2:R878))</f>
        <v/>
      </c>
      <c r="O878" s="90" t="str">
        <f>IF(ISBLANK(R878),"",IF(ISNUMBER(SEARCH("+",R878)),LEFT(R878,SEARCH("+",R878,1)-1),LEFT(R878,SEARCH("-",R878,1)-1)))</f>
        <v/>
      </c>
      <c r="P878" s="90">
        <f>IF(VALUE(T878)&gt;0,-20,IF(VALUE(T878)&gt;VALUE(U878),-20,T878))</f>
        <v>0</v>
      </c>
      <c r="Q878" s="90">
        <f>IF(VALUE(U878)&gt;0,-20,IF(VALUE(U878)&gt;VALUE(T878),-20,U878))</f>
        <v>0</v>
      </c>
      <c r="T878" s="90">
        <f>IF(ISBLANK(R878),0,IF(ISNUMBER(SEARCH("+",R878)),RIGHT(R878,LEN(R878)-SEARCH("+",R878,1)),RIGHT(R878,LEN(R878)-SEARCH("-",R878,1)+1)))</f>
        <v>0</v>
      </c>
      <c r="U878" s="90">
        <f>IF(ISBLANK(S878),0,IF(ISNUMBER(SEARCH("+",S878)),RIGHT(S878,LEN(S878)-SEARCH("+",S878,1)),RIGHT(S878,LEN(S878)-SEARCH("-",S878,1)+1)))</f>
        <v>0</v>
      </c>
    </row>
    <row r="879" spans="14:21" x14ac:dyDescent="0.2">
      <c r="N879" s="90" t="str">
        <f>IF(ISBLANK(R879),"",COUNTA($R$2:R879))</f>
        <v/>
      </c>
      <c r="O879" s="90" t="str">
        <f>IF(ISBLANK(R879),"",IF(ISNUMBER(SEARCH("+",R879)),LEFT(R879,SEARCH("+",R879,1)-1),LEFT(R879,SEARCH("-",R879,1)-1)))</f>
        <v/>
      </c>
      <c r="P879" s="90">
        <f>IF(VALUE(T879)&gt;0,-20,IF(VALUE(T879)&gt;VALUE(U879),-20,T879))</f>
        <v>0</v>
      </c>
      <c r="Q879" s="90">
        <f>IF(VALUE(U879)&gt;0,-20,IF(VALUE(U879)&gt;VALUE(T879),-20,U879))</f>
        <v>0</v>
      </c>
      <c r="T879" s="90">
        <f>IF(ISBLANK(R879),0,IF(ISNUMBER(SEARCH("+",R879)),RIGHT(R879,LEN(R879)-SEARCH("+",R879,1)),RIGHT(R879,LEN(R879)-SEARCH("-",R879,1)+1)))</f>
        <v>0</v>
      </c>
      <c r="U879" s="90">
        <f>IF(ISBLANK(S879),0,IF(ISNUMBER(SEARCH("+",S879)),RIGHT(S879,LEN(S879)-SEARCH("+",S879,1)),RIGHT(S879,LEN(S879)-SEARCH("-",S879,1)+1)))</f>
        <v>0</v>
      </c>
    </row>
    <row r="880" spans="14:21" x14ac:dyDescent="0.2">
      <c r="N880" s="90" t="str">
        <f>IF(ISBLANK(R880),"",COUNTA($R$2:R880))</f>
        <v/>
      </c>
      <c r="O880" s="90" t="str">
        <f>IF(ISBLANK(R880),"",IF(ISNUMBER(SEARCH("+",R880)),LEFT(R880,SEARCH("+",R880,1)-1),LEFT(R880,SEARCH("-",R880,1)-1)))</f>
        <v/>
      </c>
      <c r="P880" s="90">
        <f>IF(VALUE(T880)&gt;0,-20,IF(VALUE(T880)&gt;VALUE(U880),-20,T880))</f>
        <v>0</v>
      </c>
      <c r="Q880" s="90">
        <f>IF(VALUE(U880)&gt;0,-20,IF(VALUE(U880)&gt;VALUE(T880),-20,U880))</f>
        <v>0</v>
      </c>
      <c r="T880" s="90">
        <f>IF(ISBLANK(R880),0,IF(ISNUMBER(SEARCH("+",R880)),RIGHT(R880,LEN(R880)-SEARCH("+",R880,1)),RIGHT(R880,LEN(R880)-SEARCH("-",R880,1)+1)))</f>
        <v>0</v>
      </c>
      <c r="U880" s="90">
        <f>IF(ISBLANK(S880),0,IF(ISNUMBER(SEARCH("+",S880)),RIGHT(S880,LEN(S880)-SEARCH("+",S880,1)),RIGHT(S880,LEN(S880)-SEARCH("-",S880,1)+1)))</f>
        <v>0</v>
      </c>
    </row>
    <row r="881" spans="14:21" x14ac:dyDescent="0.2">
      <c r="N881" s="90" t="str">
        <f>IF(ISBLANK(R881),"",COUNTA($R$2:R881))</f>
        <v/>
      </c>
      <c r="O881" s="90" t="str">
        <f>IF(ISBLANK(R881),"",IF(ISNUMBER(SEARCH("+",R881)),LEFT(R881,SEARCH("+",R881,1)-1),LEFT(R881,SEARCH("-",R881,1)-1)))</f>
        <v/>
      </c>
      <c r="P881" s="90">
        <f>IF(VALUE(T881)&gt;0,-20,IF(VALUE(T881)&gt;VALUE(U881),-20,T881))</f>
        <v>0</v>
      </c>
      <c r="Q881" s="90">
        <f>IF(VALUE(U881)&gt;0,-20,IF(VALUE(U881)&gt;VALUE(T881),-20,U881))</f>
        <v>0</v>
      </c>
      <c r="T881" s="90">
        <f>IF(ISBLANK(R881),0,IF(ISNUMBER(SEARCH("+",R881)),RIGHT(R881,LEN(R881)-SEARCH("+",R881,1)),RIGHT(R881,LEN(R881)-SEARCH("-",R881,1)+1)))</f>
        <v>0</v>
      </c>
      <c r="U881" s="90">
        <f>IF(ISBLANK(S881),0,IF(ISNUMBER(SEARCH("+",S881)),RIGHT(S881,LEN(S881)-SEARCH("+",S881,1)),RIGHT(S881,LEN(S881)-SEARCH("-",S881,1)+1)))</f>
        <v>0</v>
      </c>
    </row>
    <row r="882" spans="14:21" x14ac:dyDescent="0.2">
      <c r="N882" s="90" t="str">
        <f>IF(ISBLANK(R882),"",COUNTA($R$2:R882))</f>
        <v/>
      </c>
      <c r="O882" s="90" t="str">
        <f>IF(ISBLANK(R882),"",IF(ISNUMBER(SEARCH("+",R882)),LEFT(R882,SEARCH("+",R882,1)-1),LEFT(R882,SEARCH("-",R882,1)-1)))</f>
        <v/>
      </c>
      <c r="P882" s="90">
        <f>IF(VALUE(T882)&gt;0,-20,IF(VALUE(T882)&gt;VALUE(U882),-20,T882))</f>
        <v>0</v>
      </c>
      <c r="Q882" s="90">
        <f>IF(VALUE(U882)&gt;0,-20,IF(VALUE(U882)&gt;VALUE(T882),-20,U882))</f>
        <v>0</v>
      </c>
      <c r="T882" s="90">
        <f>IF(ISBLANK(R882),0,IF(ISNUMBER(SEARCH("+",R882)),RIGHT(R882,LEN(R882)-SEARCH("+",R882,1)),RIGHT(R882,LEN(R882)-SEARCH("-",R882,1)+1)))</f>
        <v>0</v>
      </c>
      <c r="U882" s="90">
        <f>IF(ISBLANK(S882),0,IF(ISNUMBER(SEARCH("+",S882)),RIGHT(S882,LEN(S882)-SEARCH("+",S882,1)),RIGHT(S882,LEN(S882)-SEARCH("-",S882,1)+1)))</f>
        <v>0</v>
      </c>
    </row>
    <row r="883" spans="14:21" x14ac:dyDescent="0.2">
      <c r="N883" s="90" t="str">
        <f>IF(ISBLANK(R883),"",COUNTA($R$2:R883))</f>
        <v/>
      </c>
      <c r="O883" s="90" t="str">
        <f>IF(ISBLANK(R883),"",IF(ISNUMBER(SEARCH("+",R883)),LEFT(R883,SEARCH("+",R883,1)-1),LEFT(R883,SEARCH("-",R883,1)-1)))</f>
        <v/>
      </c>
      <c r="P883" s="90">
        <f>IF(VALUE(T883)&gt;0,-20,IF(VALUE(T883)&gt;VALUE(U883),-20,T883))</f>
        <v>0</v>
      </c>
      <c r="Q883" s="90">
        <f>IF(VALUE(U883)&gt;0,-20,IF(VALUE(U883)&gt;VALUE(T883),-20,U883))</f>
        <v>0</v>
      </c>
      <c r="T883" s="90">
        <f>IF(ISBLANK(R883),0,IF(ISNUMBER(SEARCH("+",R883)),RIGHT(R883,LEN(R883)-SEARCH("+",R883,1)),RIGHT(R883,LEN(R883)-SEARCH("-",R883,1)+1)))</f>
        <v>0</v>
      </c>
      <c r="U883" s="90">
        <f>IF(ISBLANK(S883),0,IF(ISNUMBER(SEARCH("+",S883)),RIGHT(S883,LEN(S883)-SEARCH("+",S883,1)),RIGHT(S883,LEN(S883)-SEARCH("-",S883,1)+1)))</f>
        <v>0</v>
      </c>
    </row>
    <row r="884" spans="14:21" x14ac:dyDescent="0.2">
      <c r="N884" s="90" t="str">
        <f>IF(ISBLANK(R884),"",COUNTA($R$2:R884))</f>
        <v/>
      </c>
      <c r="O884" s="90" t="str">
        <f>IF(ISBLANK(R884),"",IF(ISNUMBER(SEARCH("+",R884)),LEFT(R884,SEARCH("+",R884,1)-1),LEFT(R884,SEARCH("-",R884,1)-1)))</f>
        <v/>
      </c>
      <c r="P884" s="90">
        <f>IF(VALUE(T884)&gt;0,-20,IF(VALUE(T884)&gt;VALUE(U884),-20,T884))</f>
        <v>0</v>
      </c>
      <c r="Q884" s="90">
        <f>IF(VALUE(U884)&gt;0,-20,IF(VALUE(U884)&gt;VALUE(T884),-20,U884))</f>
        <v>0</v>
      </c>
      <c r="T884" s="90">
        <f>IF(ISBLANK(R884),0,IF(ISNUMBER(SEARCH("+",R884)),RIGHT(R884,LEN(R884)-SEARCH("+",R884,1)),RIGHT(R884,LEN(R884)-SEARCH("-",R884,1)+1)))</f>
        <v>0</v>
      </c>
      <c r="U884" s="90">
        <f>IF(ISBLANK(S884),0,IF(ISNUMBER(SEARCH("+",S884)),RIGHT(S884,LEN(S884)-SEARCH("+",S884,1)),RIGHT(S884,LEN(S884)-SEARCH("-",S884,1)+1)))</f>
        <v>0</v>
      </c>
    </row>
    <row r="885" spans="14:21" x14ac:dyDescent="0.2">
      <c r="N885" s="90" t="str">
        <f>IF(ISBLANK(R885),"",COUNTA($R$2:R885))</f>
        <v/>
      </c>
      <c r="O885" s="90" t="str">
        <f>IF(ISBLANK(R885),"",IF(ISNUMBER(SEARCH("+",R885)),LEFT(R885,SEARCH("+",R885,1)-1),LEFT(R885,SEARCH("-",R885,1)-1)))</f>
        <v/>
      </c>
      <c r="P885" s="90">
        <f>IF(VALUE(T885)&gt;0,-20,IF(VALUE(T885)&gt;VALUE(U885),-20,T885))</f>
        <v>0</v>
      </c>
      <c r="Q885" s="90">
        <f>IF(VALUE(U885)&gt;0,-20,IF(VALUE(U885)&gt;VALUE(T885),-20,U885))</f>
        <v>0</v>
      </c>
      <c r="T885" s="90">
        <f>IF(ISBLANK(R885),0,IF(ISNUMBER(SEARCH("+",R885)),RIGHT(R885,LEN(R885)-SEARCH("+",R885,1)),RIGHT(R885,LEN(R885)-SEARCH("-",R885,1)+1)))</f>
        <v>0</v>
      </c>
      <c r="U885" s="90">
        <f>IF(ISBLANK(S885),0,IF(ISNUMBER(SEARCH("+",S885)),RIGHT(S885,LEN(S885)-SEARCH("+",S885,1)),RIGHT(S885,LEN(S885)-SEARCH("-",S885,1)+1)))</f>
        <v>0</v>
      </c>
    </row>
    <row r="886" spans="14:21" x14ac:dyDescent="0.2">
      <c r="N886" s="90" t="str">
        <f>IF(ISBLANK(R886),"",COUNTA($R$2:R886))</f>
        <v/>
      </c>
      <c r="O886" s="90" t="str">
        <f>IF(ISBLANK(R886),"",IF(ISNUMBER(SEARCH("+",R886)),LEFT(R886,SEARCH("+",R886,1)-1),LEFT(R886,SEARCH("-",R886,1)-1)))</f>
        <v/>
      </c>
      <c r="P886" s="90">
        <f>IF(VALUE(T886)&gt;0,-20,IF(VALUE(T886)&gt;VALUE(U886),-20,T886))</f>
        <v>0</v>
      </c>
      <c r="Q886" s="90">
        <f>IF(VALUE(U886)&gt;0,-20,IF(VALUE(U886)&gt;VALUE(T886),-20,U886))</f>
        <v>0</v>
      </c>
      <c r="T886" s="90">
        <f>IF(ISBLANK(R886),0,IF(ISNUMBER(SEARCH("+",R886)),RIGHT(R886,LEN(R886)-SEARCH("+",R886,1)),RIGHT(R886,LEN(R886)-SEARCH("-",R886,1)+1)))</f>
        <v>0</v>
      </c>
      <c r="U886" s="90">
        <f>IF(ISBLANK(S886),0,IF(ISNUMBER(SEARCH("+",S886)),RIGHT(S886,LEN(S886)-SEARCH("+",S886,1)),RIGHT(S886,LEN(S886)-SEARCH("-",S886,1)+1)))</f>
        <v>0</v>
      </c>
    </row>
    <row r="887" spans="14:21" x14ac:dyDescent="0.2">
      <c r="N887" s="90" t="str">
        <f>IF(ISBLANK(R887),"",COUNTA($R$2:R887))</f>
        <v/>
      </c>
      <c r="O887" s="90" t="str">
        <f>IF(ISBLANK(R887),"",IF(ISNUMBER(SEARCH("+",R887)),LEFT(R887,SEARCH("+",R887,1)-1),LEFT(R887,SEARCH("-",R887,1)-1)))</f>
        <v/>
      </c>
      <c r="P887" s="90">
        <f>IF(VALUE(T887)&gt;0,-20,IF(VALUE(T887)&gt;VALUE(U887),-20,T887))</f>
        <v>0</v>
      </c>
      <c r="Q887" s="90">
        <f>IF(VALUE(U887)&gt;0,-20,IF(VALUE(U887)&gt;VALUE(T887),-20,U887))</f>
        <v>0</v>
      </c>
      <c r="T887" s="90">
        <f>IF(ISBLANK(R887),0,IF(ISNUMBER(SEARCH("+",R887)),RIGHT(R887,LEN(R887)-SEARCH("+",R887,1)),RIGHT(R887,LEN(R887)-SEARCH("-",R887,1)+1)))</f>
        <v>0</v>
      </c>
      <c r="U887" s="90">
        <f>IF(ISBLANK(S887),0,IF(ISNUMBER(SEARCH("+",S887)),RIGHT(S887,LEN(S887)-SEARCH("+",S887,1)),RIGHT(S887,LEN(S887)-SEARCH("-",S887,1)+1)))</f>
        <v>0</v>
      </c>
    </row>
    <row r="888" spans="14:21" x14ac:dyDescent="0.2">
      <c r="N888" s="90" t="str">
        <f>IF(ISBLANK(R888),"",COUNTA($R$2:R888))</f>
        <v/>
      </c>
      <c r="O888" s="90" t="str">
        <f>IF(ISBLANK(R888),"",IF(ISNUMBER(SEARCH("+",R888)),LEFT(R888,SEARCH("+",R888,1)-1),LEFT(R888,SEARCH("-",R888,1)-1)))</f>
        <v/>
      </c>
      <c r="P888" s="90">
        <f>IF(VALUE(T888)&gt;0,-20,IF(VALUE(T888)&gt;VALUE(U888),-20,T888))</f>
        <v>0</v>
      </c>
      <c r="Q888" s="90">
        <f>IF(VALUE(U888)&gt;0,-20,IF(VALUE(U888)&gt;VALUE(T888),-20,U888))</f>
        <v>0</v>
      </c>
      <c r="T888" s="90">
        <f>IF(ISBLANK(R888),0,IF(ISNUMBER(SEARCH("+",R888)),RIGHT(R888,LEN(R888)-SEARCH("+",R888,1)),RIGHT(R888,LEN(R888)-SEARCH("-",R888,1)+1)))</f>
        <v>0</v>
      </c>
      <c r="U888" s="90">
        <f>IF(ISBLANK(S888),0,IF(ISNUMBER(SEARCH("+",S888)),RIGHT(S888,LEN(S888)-SEARCH("+",S888,1)),RIGHT(S888,LEN(S888)-SEARCH("-",S888,1)+1)))</f>
        <v>0</v>
      </c>
    </row>
    <row r="889" spans="14:21" x14ac:dyDescent="0.2">
      <c r="N889" s="90" t="str">
        <f>IF(ISBLANK(R889),"",COUNTA($R$2:R889))</f>
        <v/>
      </c>
      <c r="O889" s="90" t="str">
        <f>IF(ISBLANK(R889),"",IF(ISNUMBER(SEARCH("+",R889)),LEFT(R889,SEARCH("+",R889,1)-1),LEFT(R889,SEARCH("-",R889,1)-1)))</f>
        <v/>
      </c>
      <c r="P889" s="90">
        <f>IF(VALUE(T889)&gt;0,-20,IF(VALUE(T889)&gt;VALUE(U889),-20,T889))</f>
        <v>0</v>
      </c>
      <c r="Q889" s="90">
        <f>IF(VALUE(U889)&gt;0,-20,IF(VALUE(U889)&gt;VALUE(T889),-20,U889))</f>
        <v>0</v>
      </c>
      <c r="T889" s="90">
        <f>IF(ISBLANK(R889),0,IF(ISNUMBER(SEARCH("+",R889)),RIGHT(R889,LEN(R889)-SEARCH("+",R889,1)),RIGHT(R889,LEN(R889)-SEARCH("-",R889,1)+1)))</f>
        <v>0</v>
      </c>
      <c r="U889" s="90">
        <f>IF(ISBLANK(S889),0,IF(ISNUMBER(SEARCH("+",S889)),RIGHT(S889,LEN(S889)-SEARCH("+",S889,1)),RIGHT(S889,LEN(S889)-SEARCH("-",S889,1)+1)))</f>
        <v>0</v>
      </c>
    </row>
    <row r="890" spans="14:21" x14ac:dyDescent="0.2">
      <c r="N890" s="90" t="str">
        <f>IF(ISBLANK(R890),"",COUNTA($R$2:R890))</f>
        <v/>
      </c>
      <c r="O890" s="90" t="str">
        <f>IF(ISBLANK(R890),"",IF(ISNUMBER(SEARCH("+",R890)),LEFT(R890,SEARCH("+",R890,1)-1),LEFT(R890,SEARCH("-",R890,1)-1)))</f>
        <v/>
      </c>
      <c r="P890" s="90">
        <f>IF(VALUE(T890)&gt;0,-20,IF(VALUE(T890)&gt;VALUE(U890),-20,T890))</f>
        <v>0</v>
      </c>
      <c r="Q890" s="90">
        <f>IF(VALUE(U890)&gt;0,-20,IF(VALUE(U890)&gt;VALUE(T890),-20,U890))</f>
        <v>0</v>
      </c>
      <c r="T890" s="90">
        <f>IF(ISBLANK(R890),0,IF(ISNUMBER(SEARCH("+",R890)),RIGHT(R890,LEN(R890)-SEARCH("+",R890,1)),RIGHT(R890,LEN(R890)-SEARCH("-",R890,1)+1)))</f>
        <v>0</v>
      </c>
      <c r="U890" s="90">
        <f>IF(ISBLANK(S890),0,IF(ISNUMBER(SEARCH("+",S890)),RIGHT(S890,LEN(S890)-SEARCH("+",S890,1)),RIGHT(S890,LEN(S890)-SEARCH("-",S890,1)+1)))</f>
        <v>0</v>
      </c>
    </row>
    <row r="891" spans="14:21" x14ac:dyDescent="0.2">
      <c r="N891" s="90" t="str">
        <f>IF(ISBLANK(R891),"",COUNTA($R$2:R891))</f>
        <v/>
      </c>
      <c r="O891" s="90" t="str">
        <f>IF(ISBLANK(R891),"",IF(ISNUMBER(SEARCH("+",R891)),LEFT(R891,SEARCH("+",R891,1)-1),LEFT(R891,SEARCH("-",R891,1)-1)))</f>
        <v/>
      </c>
      <c r="P891" s="90">
        <f>IF(VALUE(T891)&gt;0,-20,IF(VALUE(T891)&gt;VALUE(U891),-20,T891))</f>
        <v>0</v>
      </c>
      <c r="Q891" s="90">
        <f>IF(VALUE(U891)&gt;0,-20,IF(VALUE(U891)&gt;VALUE(T891),-20,U891))</f>
        <v>0</v>
      </c>
      <c r="T891" s="90">
        <f>IF(ISBLANK(R891),0,IF(ISNUMBER(SEARCH("+",R891)),RIGHT(R891,LEN(R891)-SEARCH("+",R891,1)),RIGHT(R891,LEN(R891)-SEARCH("-",R891,1)+1)))</f>
        <v>0</v>
      </c>
      <c r="U891" s="90">
        <f>IF(ISBLANK(S891),0,IF(ISNUMBER(SEARCH("+",S891)),RIGHT(S891,LEN(S891)-SEARCH("+",S891,1)),RIGHT(S891,LEN(S891)-SEARCH("-",S891,1)+1)))</f>
        <v>0</v>
      </c>
    </row>
    <row r="892" spans="14:21" x14ac:dyDescent="0.2">
      <c r="N892" s="90" t="str">
        <f>IF(ISBLANK(R892),"",COUNTA($R$2:R892))</f>
        <v/>
      </c>
      <c r="O892" s="90" t="str">
        <f>IF(ISBLANK(R892),"",IF(ISNUMBER(SEARCH("+",R892)),LEFT(R892,SEARCH("+",R892,1)-1),LEFT(R892,SEARCH("-",R892,1)-1)))</f>
        <v/>
      </c>
      <c r="P892" s="90">
        <f>IF(VALUE(T892)&gt;0,-20,IF(VALUE(T892)&gt;VALUE(U892),-20,T892))</f>
        <v>0</v>
      </c>
      <c r="Q892" s="90">
        <f>IF(VALUE(U892)&gt;0,-20,IF(VALUE(U892)&gt;VALUE(T892),-20,U892))</f>
        <v>0</v>
      </c>
      <c r="T892" s="90">
        <f>IF(ISBLANK(R892),0,IF(ISNUMBER(SEARCH("+",R892)),RIGHT(R892,LEN(R892)-SEARCH("+",R892,1)),RIGHT(R892,LEN(R892)-SEARCH("-",R892,1)+1)))</f>
        <v>0</v>
      </c>
      <c r="U892" s="90">
        <f>IF(ISBLANK(S892),0,IF(ISNUMBER(SEARCH("+",S892)),RIGHT(S892,LEN(S892)-SEARCH("+",S892,1)),RIGHT(S892,LEN(S892)-SEARCH("-",S892,1)+1)))</f>
        <v>0</v>
      </c>
    </row>
    <row r="893" spans="14:21" x14ac:dyDescent="0.2">
      <c r="N893" s="90" t="str">
        <f>IF(ISBLANK(R893),"",COUNTA($R$2:R893))</f>
        <v/>
      </c>
      <c r="O893" s="90" t="str">
        <f>IF(ISBLANK(R893),"",IF(ISNUMBER(SEARCH("+",R893)),LEFT(R893,SEARCH("+",R893,1)-1),LEFT(R893,SEARCH("-",R893,1)-1)))</f>
        <v/>
      </c>
      <c r="P893" s="90">
        <f>IF(VALUE(T893)&gt;0,-20,IF(VALUE(T893)&gt;VALUE(U893),-20,T893))</f>
        <v>0</v>
      </c>
      <c r="Q893" s="90">
        <f>IF(VALUE(U893)&gt;0,-20,IF(VALUE(U893)&gt;VALUE(T893),-20,U893))</f>
        <v>0</v>
      </c>
      <c r="T893" s="90">
        <f>IF(ISBLANK(R893),0,IF(ISNUMBER(SEARCH("+",R893)),RIGHT(R893,LEN(R893)-SEARCH("+",R893,1)),RIGHT(R893,LEN(R893)-SEARCH("-",R893,1)+1)))</f>
        <v>0</v>
      </c>
      <c r="U893" s="90">
        <f>IF(ISBLANK(S893),0,IF(ISNUMBER(SEARCH("+",S893)),RIGHT(S893,LEN(S893)-SEARCH("+",S893,1)),RIGHT(S893,LEN(S893)-SEARCH("-",S893,1)+1)))</f>
        <v>0</v>
      </c>
    </row>
    <row r="894" spans="14:21" x14ac:dyDescent="0.2">
      <c r="N894" s="90" t="str">
        <f>IF(ISBLANK(R894),"",COUNTA($R$2:R894))</f>
        <v/>
      </c>
      <c r="O894" s="90" t="str">
        <f>IF(ISBLANK(R894),"",IF(ISNUMBER(SEARCH("+",R894)),LEFT(R894,SEARCH("+",R894,1)-1),LEFT(R894,SEARCH("-",R894,1)-1)))</f>
        <v/>
      </c>
      <c r="P894" s="90">
        <f>IF(VALUE(T894)&gt;0,-20,IF(VALUE(T894)&gt;VALUE(U894),-20,T894))</f>
        <v>0</v>
      </c>
      <c r="Q894" s="90">
        <f>IF(VALUE(U894)&gt;0,-20,IF(VALUE(U894)&gt;VALUE(T894),-20,U894))</f>
        <v>0</v>
      </c>
      <c r="T894" s="90">
        <f>IF(ISBLANK(R894),0,IF(ISNUMBER(SEARCH("+",R894)),RIGHT(R894,LEN(R894)-SEARCH("+",R894,1)),RIGHT(R894,LEN(R894)-SEARCH("-",R894,1)+1)))</f>
        <v>0</v>
      </c>
      <c r="U894" s="90">
        <f>IF(ISBLANK(S894),0,IF(ISNUMBER(SEARCH("+",S894)),RIGHT(S894,LEN(S894)-SEARCH("+",S894,1)),RIGHT(S894,LEN(S894)-SEARCH("-",S894,1)+1)))</f>
        <v>0</v>
      </c>
    </row>
    <row r="895" spans="14:21" x14ac:dyDescent="0.2">
      <c r="N895" s="90" t="str">
        <f>IF(ISBLANK(R895),"",COUNTA($R$2:R895))</f>
        <v/>
      </c>
      <c r="O895" s="90" t="str">
        <f>IF(ISBLANK(R895),"",IF(ISNUMBER(SEARCH("+",R895)),LEFT(R895,SEARCH("+",R895,1)-1),LEFT(R895,SEARCH("-",R895,1)-1)))</f>
        <v/>
      </c>
      <c r="P895" s="90">
        <f>IF(VALUE(T895)&gt;0,-20,IF(VALUE(T895)&gt;VALUE(U895),-20,T895))</f>
        <v>0</v>
      </c>
      <c r="Q895" s="90">
        <f>IF(VALUE(U895)&gt;0,-20,IF(VALUE(U895)&gt;VALUE(T895),-20,U895))</f>
        <v>0</v>
      </c>
      <c r="T895" s="90">
        <f>IF(ISBLANK(R895),0,IF(ISNUMBER(SEARCH("+",R895)),RIGHT(R895,LEN(R895)-SEARCH("+",R895,1)),RIGHT(R895,LEN(R895)-SEARCH("-",R895,1)+1)))</f>
        <v>0</v>
      </c>
      <c r="U895" s="90">
        <f>IF(ISBLANK(S895),0,IF(ISNUMBER(SEARCH("+",S895)),RIGHT(S895,LEN(S895)-SEARCH("+",S895,1)),RIGHT(S895,LEN(S895)-SEARCH("-",S895,1)+1)))</f>
        <v>0</v>
      </c>
    </row>
    <row r="896" spans="14:21" x14ac:dyDescent="0.2">
      <c r="N896" s="90" t="str">
        <f>IF(ISBLANK(R896),"",COUNTA($R$2:R896))</f>
        <v/>
      </c>
      <c r="O896" s="90" t="str">
        <f>IF(ISBLANK(R896),"",IF(ISNUMBER(SEARCH("+",R896)),LEFT(R896,SEARCH("+",R896,1)-1),LEFT(R896,SEARCH("-",R896,1)-1)))</f>
        <v/>
      </c>
      <c r="P896" s="90">
        <f>IF(VALUE(T896)&gt;0,-20,IF(VALUE(T896)&gt;VALUE(U896),-20,T896))</f>
        <v>0</v>
      </c>
      <c r="Q896" s="90">
        <f>IF(VALUE(U896)&gt;0,-20,IF(VALUE(U896)&gt;VALUE(T896),-20,U896))</f>
        <v>0</v>
      </c>
      <c r="T896" s="90">
        <f>IF(ISBLANK(R896),0,IF(ISNUMBER(SEARCH("+",R896)),RIGHT(R896,LEN(R896)-SEARCH("+",R896,1)),RIGHT(R896,LEN(R896)-SEARCH("-",R896,1)+1)))</f>
        <v>0</v>
      </c>
      <c r="U896" s="90">
        <f>IF(ISBLANK(S896),0,IF(ISNUMBER(SEARCH("+",S896)),RIGHT(S896,LEN(S896)-SEARCH("+",S896,1)),RIGHT(S896,LEN(S896)-SEARCH("-",S896,1)+1)))</f>
        <v>0</v>
      </c>
    </row>
    <row r="897" spans="14:21" x14ac:dyDescent="0.2">
      <c r="N897" s="90" t="str">
        <f>IF(ISBLANK(R897),"",COUNTA($R$2:R897))</f>
        <v/>
      </c>
      <c r="O897" s="90" t="str">
        <f>IF(ISBLANK(R897),"",IF(ISNUMBER(SEARCH("+",R897)),LEFT(R897,SEARCH("+",R897,1)-1),LEFT(R897,SEARCH("-",R897,1)-1)))</f>
        <v/>
      </c>
      <c r="P897" s="90">
        <f>IF(VALUE(T897)&gt;0,-20,IF(VALUE(T897)&gt;VALUE(U897),-20,T897))</f>
        <v>0</v>
      </c>
      <c r="Q897" s="90">
        <f>IF(VALUE(U897)&gt;0,-20,IF(VALUE(U897)&gt;VALUE(T897),-20,U897))</f>
        <v>0</v>
      </c>
      <c r="T897" s="90">
        <f>IF(ISBLANK(R897),0,IF(ISNUMBER(SEARCH("+",R897)),RIGHT(R897,LEN(R897)-SEARCH("+",R897,1)),RIGHT(R897,LEN(R897)-SEARCH("-",R897,1)+1)))</f>
        <v>0</v>
      </c>
      <c r="U897" s="90">
        <f>IF(ISBLANK(S897),0,IF(ISNUMBER(SEARCH("+",S897)),RIGHT(S897,LEN(S897)-SEARCH("+",S897,1)),RIGHT(S897,LEN(S897)-SEARCH("-",S897,1)+1)))</f>
        <v>0</v>
      </c>
    </row>
    <row r="898" spans="14:21" x14ac:dyDescent="0.2">
      <c r="N898" s="90" t="str">
        <f>IF(ISBLANK(R898),"",COUNTA($R$2:R898))</f>
        <v/>
      </c>
      <c r="O898" s="90" t="str">
        <f>IF(ISBLANK(R898),"",IF(ISNUMBER(SEARCH("+",R898)),LEFT(R898,SEARCH("+",R898,1)-1),LEFT(R898,SEARCH("-",R898,1)-1)))</f>
        <v/>
      </c>
      <c r="P898" s="90">
        <f>IF(VALUE(T898)&gt;0,-20,IF(VALUE(T898)&gt;VALUE(U898),-20,T898))</f>
        <v>0</v>
      </c>
      <c r="Q898" s="90">
        <f>IF(VALUE(U898)&gt;0,-20,IF(VALUE(U898)&gt;VALUE(T898),-20,U898))</f>
        <v>0</v>
      </c>
      <c r="T898" s="90">
        <f>IF(ISBLANK(R898),0,IF(ISNUMBER(SEARCH("+",R898)),RIGHT(R898,LEN(R898)-SEARCH("+",R898,1)),RIGHT(R898,LEN(R898)-SEARCH("-",R898,1)+1)))</f>
        <v>0</v>
      </c>
      <c r="U898" s="90">
        <f>IF(ISBLANK(S898),0,IF(ISNUMBER(SEARCH("+",S898)),RIGHT(S898,LEN(S898)-SEARCH("+",S898,1)),RIGHT(S898,LEN(S898)-SEARCH("-",S898,1)+1)))</f>
        <v>0</v>
      </c>
    </row>
    <row r="899" spans="14:21" x14ac:dyDescent="0.2">
      <c r="N899" s="90" t="str">
        <f>IF(ISBLANK(R899),"",COUNTA($R$2:R899))</f>
        <v/>
      </c>
      <c r="O899" s="90" t="str">
        <f>IF(ISBLANK(R899),"",IF(ISNUMBER(SEARCH("+",R899)),LEFT(R899,SEARCH("+",R899,1)-1),LEFT(R899,SEARCH("-",R899,1)-1)))</f>
        <v/>
      </c>
      <c r="P899" s="90">
        <f>IF(VALUE(T899)&gt;0,-20,IF(VALUE(T899)&gt;VALUE(U899),-20,T899))</f>
        <v>0</v>
      </c>
      <c r="Q899" s="90">
        <f>IF(VALUE(U899)&gt;0,-20,IF(VALUE(U899)&gt;VALUE(T899),-20,U899))</f>
        <v>0</v>
      </c>
      <c r="T899" s="90">
        <f>IF(ISBLANK(R899),0,IF(ISNUMBER(SEARCH("+",R899)),RIGHT(R899,LEN(R899)-SEARCH("+",R899,1)),RIGHT(R899,LEN(R899)-SEARCH("-",R899,1)+1)))</f>
        <v>0</v>
      </c>
      <c r="U899" s="90">
        <f>IF(ISBLANK(S899),0,IF(ISNUMBER(SEARCH("+",S899)),RIGHT(S899,LEN(S899)-SEARCH("+",S899,1)),RIGHT(S899,LEN(S899)-SEARCH("-",S899,1)+1)))</f>
        <v>0</v>
      </c>
    </row>
    <row r="900" spans="14:21" x14ac:dyDescent="0.2">
      <c r="N900" s="90" t="str">
        <f>IF(ISBLANK(R900),"",COUNTA($R$2:R900))</f>
        <v/>
      </c>
      <c r="O900" s="90" t="str">
        <f>IF(ISBLANK(R900),"",IF(ISNUMBER(SEARCH("+",R900)),LEFT(R900,SEARCH("+",R900,1)-1),LEFT(R900,SEARCH("-",R900,1)-1)))</f>
        <v/>
      </c>
      <c r="P900" s="90">
        <f>IF(VALUE(T900)&gt;0,-20,IF(VALUE(T900)&gt;VALUE(U900),-20,T900))</f>
        <v>0</v>
      </c>
      <c r="Q900" s="90">
        <f>IF(VALUE(U900)&gt;0,-20,IF(VALUE(U900)&gt;VALUE(T900),-20,U900))</f>
        <v>0</v>
      </c>
      <c r="T900" s="90">
        <f>IF(ISBLANK(R900),0,IF(ISNUMBER(SEARCH("+",R900)),RIGHT(R900,LEN(R900)-SEARCH("+",R900,1)),RIGHT(R900,LEN(R900)-SEARCH("-",R900,1)+1)))</f>
        <v>0</v>
      </c>
      <c r="U900" s="90">
        <f>IF(ISBLANK(S900),0,IF(ISNUMBER(SEARCH("+",S900)),RIGHT(S900,LEN(S900)-SEARCH("+",S900,1)),RIGHT(S900,LEN(S900)-SEARCH("-",S900,1)+1)))</f>
        <v>0</v>
      </c>
    </row>
    <row r="901" spans="14:21" x14ac:dyDescent="0.2">
      <c r="N901" s="90" t="str">
        <f>IF(ISBLANK(R901),"",COUNTA($R$2:R901))</f>
        <v/>
      </c>
      <c r="O901" s="90" t="str">
        <f>IF(ISBLANK(R901),"",IF(ISNUMBER(SEARCH("+",R901)),LEFT(R901,SEARCH("+",R901,1)-1),LEFT(R901,SEARCH("-",R901,1)-1)))</f>
        <v/>
      </c>
      <c r="P901" s="90">
        <f>IF(VALUE(T901)&gt;0,-20,IF(VALUE(T901)&gt;VALUE(U901),-20,T901))</f>
        <v>0</v>
      </c>
      <c r="Q901" s="90">
        <f>IF(VALUE(U901)&gt;0,-20,IF(VALUE(U901)&gt;VALUE(T901),-20,U901))</f>
        <v>0</v>
      </c>
      <c r="T901" s="90">
        <f>IF(ISBLANK(R901),0,IF(ISNUMBER(SEARCH("+",R901)),RIGHT(R901,LEN(R901)-SEARCH("+",R901,1)),RIGHT(R901,LEN(R901)-SEARCH("-",R901,1)+1)))</f>
        <v>0</v>
      </c>
      <c r="U901" s="90">
        <f>IF(ISBLANK(S901),0,IF(ISNUMBER(SEARCH("+",S901)),RIGHT(S901,LEN(S901)-SEARCH("+",S901,1)),RIGHT(S901,LEN(S901)-SEARCH("-",S901,1)+1)))</f>
        <v>0</v>
      </c>
    </row>
    <row r="902" spans="14:21" x14ac:dyDescent="0.2">
      <c r="N902" s="90" t="str">
        <f>IF(ISBLANK(R902),"",COUNTA($R$2:R902))</f>
        <v/>
      </c>
      <c r="O902" s="90" t="str">
        <f>IF(ISBLANK(R902),"",IF(ISNUMBER(SEARCH("+",R902)),LEFT(R902,SEARCH("+",R902,1)-1),LEFT(R902,SEARCH("-",R902,1)-1)))</f>
        <v/>
      </c>
      <c r="P902" s="90">
        <f>IF(VALUE(T902)&gt;0,-20,IF(VALUE(T902)&gt;VALUE(U902),-20,T902))</f>
        <v>0</v>
      </c>
      <c r="Q902" s="90">
        <f>IF(VALUE(U902)&gt;0,-20,IF(VALUE(U902)&gt;VALUE(T902),-20,U902))</f>
        <v>0</v>
      </c>
      <c r="T902" s="90">
        <f>IF(ISBLANK(R902),0,IF(ISNUMBER(SEARCH("+",R902)),RIGHT(R902,LEN(R902)-SEARCH("+",R902,1)),RIGHT(R902,LEN(R902)-SEARCH("-",R902,1)+1)))</f>
        <v>0</v>
      </c>
      <c r="U902" s="90">
        <f>IF(ISBLANK(S902),0,IF(ISNUMBER(SEARCH("+",S902)),RIGHT(S902,LEN(S902)-SEARCH("+",S902,1)),RIGHT(S902,LEN(S902)-SEARCH("-",S902,1)+1)))</f>
        <v>0</v>
      </c>
    </row>
    <row r="903" spans="14:21" x14ac:dyDescent="0.2">
      <c r="N903" s="90" t="str">
        <f>IF(ISBLANK(R903),"",COUNTA($R$2:R903))</f>
        <v/>
      </c>
      <c r="O903" s="90" t="str">
        <f>IF(ISBLANK(R903),"",IF(ISNUMBER(SEARCH("+",R903)),LEFT(R903,SEARCH("+",R903,1)-1),LEFT(R903,SEARCH("-",R903,1)-1)))</f>
        <v/>
      </c>
      <c r="P903" s="90">
        <f>IF(VALUE(T903)&gt;0,-20,IF(VALUE(T903)&gt;VALUE(U903),-20,T903))</f>
        <v>0</v>
      </c>
      <c r="Q903" s="90">
        <f>IF(VALUE(U903)&gt;0,-20,IF(VALUE(U903)&gt;VALUE(T903),-20,U903))</f>
        <v>0</v>
      </c>
      <c r="T903" s="90">
        <f>IF(ISBLANK(R903),0,IF(ISNUMBER(SEARCH("+",R903)),RIGHT(R903,LEN(R903)-SEARCH("+",R903,1)),RIGHT(R903,LEN(R903)-SEARCH("-",R903,1)+1)))</f>
        <v>0</v>
      </c>
      <c r="U903" s="90">
        <f>IF(ISBLANK(S903),0,IF(ISNUMBER(SEARCH("+",S903)),RIGHT(S903,LEN(S903)-SEARCH("+",S903,1)),RIGHT(S903,LEN(S903)-SEARCH("-",S903,1)+1)))</f>
        <v>0</v>
      </c>
    </row>
    <row r="904" spans="14:21" x14ac:dyDescent="0.2">
      <c r="N904" s="90" t="str">
        <f>IF(ISBLANK(R904),"",COUNTA($R$2:R904))</f>
        <v/>
      </c>
      <c r="O904" s="90" t="str">
        <f>IF(ISBLANK(R904),"",IF(ISNUMBER(SEARCH("+",R904)),LEFT(R904,SEARCH("+",R904,1)-1),LEFT(R904,SEARCH("-",R904,1)-1)))</f>
        <v/>
      </c>
      <c r="P904" s="90">
        <f>IF(VALUE(T904)&gt;0,-20,IF(VALUE(T904)&gt;VALUE(U904),-20,T904))</f>
        <v>0</v>
      </c>
      <c r="Q904" s="90">
        <f>IF(VALUE(U904)&gt;0,-20,IF(VALUE(U904)&gt;VALUE(T904),-20,U904))</f>
        <v>0</v>
      </c>
      <c r="T904" s="90">
        <f>IF(ISBLANK(R904),0,IF(ISNUMBER(SEARCH("+",R904)),RIGHT(R904,LEN(R904)-SEARCH("+",R904,1)),RIGHT(R904,LEN(R904)-SEARCH("-",R904,1)+1)))</f>
        <v>0</v>
      </c>
      <c r="U904" s="90">
        <f>IF(ISBLANK(S904),0,IF(ISNUMBER(SEARCH("+",S904)),RIGHT(S904,LEN(S904)-SEARCH("+",S904,1)),RIGHT(S904,LEN(S904)-SEARCH("-",S904,1)+1)))</f>
        <v>0</v>
      </c>
    </row>
    <row r="905" spans="14:21" x14ac:dyDescent="0.2">
      <c r="N905" s="90" t="str">
        <f>IF(ISBLANK(R905),"",COUNTA($R$2:R905))</f>
        <v/>
      </c>
      <c r="O905" s="90" t="str">
        <f>IF(ISBLANK(R905),"",IF(ISNUMBER(SEARCH("+",R905)),LEFT(R905,SEARCH("+",R905,1)-1),LEFT(R905,SEARCH("-",R905,1)-1)))</f>
        <v/>
      </c>
      <c r="P905" s="90">
        <f>IF(VALUE(T905)&gt;0,-20,IF(VALUE(T905)&gt;VALUE(U905),-20,T905))</f>
        <v>0</v>
      </c>
      <c r="Q905" s="90">
        <f>IF(VALUE(U905)&gt;0,-20,IF(VALUE(U905)&gt;VALUE(T905),-20,U905))</f>
        <v>0</v>
      </c>
      <c r="T905" s="90">
        <f>IF(ISBLANK(R905),0,IF(ISNUMBER(SEARCH("+",R905)),RIGHT(R905,LEN(R905)-SEARCH("+",R905,1)),RIGHT(R905,LEN(R905)-SEARCH("-",R905,1)+1)))</f>
        <v>0</v>
      </c>
      <c r="U905" s="90">
        <f>IF(ISBLANK(S905),0,IF(ISNUMBER(SEARCH("+",S905)),RIGHT(S905,LEN(S905)-SEARCH("+",S905,1)),RIGHT(S905,LEN(S905)-SEARCH("-",S905,1)+1)))</f>
        <v>0</v>
      </c>
    </row>
    <row r="906" spans="14:21" x14ac:dyDescent="0.2">
      <c r="N906" s="90" t="str">
        <f>IF(ISBLANK(R906),"",COUNTA($R$2:R906))</f>
        <v/>
      </c>
      <c r="O906" s="90" t="str">
        <f>IF(ISBLANK(R906),"",IF(ISNUMBER(SEARCH("+",R906)),LEFT(R906,SEARCH("+",R906,1)-1),LEFT(R906,SEARCH("-",R906,1)-1)))</f>
        <v/>
      </c>
      <c r="P906" s="90">
        <f>IF(VALUE(T906)&gt;0,-20,IF(VALUE(T906)&gt;VALUE(U906),-20,T906))</f>
        <v>0</v>
      </c>
      <c r="Q906" s="90">
        <f>IF(VALUE(U906)&gt;0,-20,IF(VALUE(U906)&gt;VALUE(T906),-20,U906))</f>
        <v>0</v>
      </c>
      <c r="T906" s="90">
        <f>IF(ISBLANK(R906),0,IF(ISNUMBER(SEARCH("+",R906)),RIGHT(R906,LEN(R906)-SEARCH("+",R906,1)),RIGHT(R906,LEN(R906)-SEARCH("-",R906,1)+1)))</f>
        <v>0</v>
      </c>
      <c r="U906" s="90">
        <f>IF(ISBLANK(S906),0,IF(ISNUMBER(SEARCH("+",S906)),RIGHT(S906,LEN(S906)-SEARCH("+",S906,1)),RIGHT(S906,LEN(S906)-SEARCH("-",S906,1)+1)))</f>
        <v>0</v>
      </c>
    </row>
    <row r="907" spans="14:21" x14ac:dyDescent="0.2">
      <c r="N907" s="90" t="str">
        <f>IF(ISBLANK(R907),"",COUNTA($R$2:R907))</f>
        <v/>
      </c>
      <c r="O907" s="90" t="str">
        <f>IF(ISBLANK(R907),"",IF(ISNUMBER(SEARCH("+",R907)),LEFT(R907,SEARCH("+",R907,1)-1),LEFT(R907,SEARCH("-",R907,1)-1)))</f>
        <v/>
      </c>
      <c r="P907" s="90">
        <f>IF(VALUE(T907)&gt;0,-20,IF(VALUE(T907)&gt;VALUE(U907),-20,T907))</f>
        <v>0</v>
      </c>
      <c r="Q907" s="90">
        <f>IF(VALUE(U907)&gt;0,-20,IF(VALUE(U907)&gt;VALUE(T907),-20,U907))</f>
        <v>0</v>
      </c>
      <c r="T907" s="90">
        <f>IF(ISBLANK(R907),0,IF(ISNUMBER(SEARCH("+",R907)),RIGHT(R907,LEN(R907)-SEARCH("+",R907,1)),RIGHT(R907,LEN(R907)-SEARCH("-",R907,1)+1)))</f>
        <v>0</v>
      </c>
      <c r="U907" s="90">
        <f>IF(ISBLANK(S907),0,IF(ISNUMBER(SEARCH("+",S907)),RIGHT(S907,LEN(S907)-SEARCH("+",S907,1)),RIGHT(S907,LEN(S907)-SEARCH("-",S907,1)+1)))</f>
        <v>0</v>
      </c>
    </row>
    <row r="908" spans="14:21" x14ac:dyDescent="0.2">
      <c r="N908" s="90" t="str">
        <f>IF(ISBLANK(R908),"",COUNTA($R$2:R908))</f>
        <v/>
      </c>
      <c r="O908" s="90" t="str">
        <f>IF(ISBLANK(R908),"",IF(ISNUMBER(SEARCH("+",R908)),LEFT(R908,SEARCH("+",R908,1)-1),LEFT(R908,SEARCH("-",R908,1)-1)))</f>
        <v/>
      </c>
      <c r="P908" s="90">
        <f>IF(VALUE(T908)&gt;0,-20,IF(VALUE(T908)&gt;VALUE(U908),-20,T908))</f>
        <v>0</v>
      </c>
      <c r="Q908" s="90">
        <f>IF(VALUE(U908)&gt;0,-20,IF(VALUE(U908)&gt;VALUE(T908),-20,U908))</f>
        <v>0</v>
      </c>
      <c r="T908" s="90">
        <f>IF(ISBLANK(R908),0,IF(ISNUMBER(SEARCH("+",R908)),RIGHT(R908,LEN(R908)-SEARCH("+",R908,1)),RIGHT(R908,LEN(R908)-SEARCH("-",R908,1)+1)))</f>
        <v>0</v>
      </c>
      <c r="U908" s="90">
        <f>IF(ISBLANK(S908),0,IF(ISNUMBER(SEARCH("+",S908)),RIGHT(S908,LEN(S908)-SEARCH("+",S908,1)),RIGHT(S908,LEN(S908)-SEARCH("-",S908,1)+1)))</f>
        <v>0</v>
      </c>
    </row>
    <row r="909" spans="14:21" x14ac:dyDescent="0.2">
      <c r="N909" s="90" t="str">
        <f>IF(ISBLANK(R909),"",COUNTA($R$2:R909))</f>
        <v/>
      </c>
      <c r="O909" s="90" t="str">
        <f>IF(ISBLANK(R909),"",IF(ISNUMBER(SEARCH("+",R909)),LEFT(R909,SEARCH("+",R909,1)-1),LEFT(R909,SEARCH("-",R909,1)-1)))</f>
        <v/>
      </c>
      <c r="P909" s="90">
        <f>IF(VALUE(T909)&gt;0,-20,IF(VALUE(T909)&gt;VALUE(U909),-20,T909))</f>
        <v>0</v>
      </c>
      <c r="Q909" s="90">
        <f>IF(VALUE(U909)&gt;0,-20,IF(VALUE(U909)&gt;VALUE(T909),-20,U909))</f>
        <v>0</v>
      </c>
      <c r="T909" s="90">
        <f>IF(ISBLANK(R909),0,IF(ISNUMBER(SEARCH("+",R909)),RIGHT(R909,LEN(R909)-SEARCH("+",R909,1)),RIGHT(R909,LEN(R909)-SEARCH("-",R909,1)+1)))</f>
        <v>0</v>
      </c>
      <c r="U909" s="90">
        <f>IF(ISBLANK(S909),0,IF(ISNUMBER(SEARCH("+",S909)),RIGHT(S909,LEN(S909)-SEARCH("+",S909,1)),RIGHT(S909,LEN(S909)-SEARCH("-",S909,1)+1)))</f>
        <v>0</v>
      </c>
    </row>
    <row r="910" spans="14:21" x14ac:dyDescent="0.2">
      <c r="N910" s="90" t="str">
        <f>IF(ISBLANK(R910),"",COUNTA($R$2:R910))</f>
        <v/>
      </c>
      <c r="O910" s="90" t="str">
        <f>IF(ISBLANK(R910),"",IF(ISNUMBER(SEARCH("+",R910)),LEFT(R910,SEARCH("+",R910,1)-1),LEFT(R910,SEARCH("-",R910,1)-1)))</f>
        <v/>
      </c>
      <c r="P910" s="90">
        <f>IF(VALUE(T910)&gt;0,-20,IF(VALUE(T910)&gt;VALUE(U910),-20,T910))</f>
        <v>0</v>
      </c>
      <c r="Q910" s="90">
        <f>IF(VALUE(U910)&gt;0,-20,IF(VALUE(U910)&gt;VALUE(T910),-20,U910))</f>
        <v>0</v>
      </c>
      <c r="T910" s="90">
        <f>IF(ISBLANK(R910),0,IF(ISNUMBER(SEARCH("+",R910)),RIGHT(R910,LEN(R910)-SEARCH("+",R910,1)),RIGHT(R910,LEN(R910)-SEARCH("-",R910,1)+1)))</f>
        <v>0</v>
      </c>
      <c r="U910" s="90">
        <f>IF(ISBLANK(S910),0,IF(ISNUMBER(SEARCH("+",S910)),RIGHT(S910,LEN(S910)-SEARCH("+",S910,1)),RIGHT(S910,LEN(S910)-SEARCH("-",S910,1)+1)))</f>
        <v>0</v>
      </c>
    </row>
    <row r="911" spans="14:21" x14ac:dyDescent="0.2">
      <c r="N911" s="90" t="str">
        <f>IF(ISBLANK(R911),"",COUNTA($R$2:R911))</f>
        <v/>
      </c>
      <c r="O911" s="90" t="str">
        <f>IF(ISBLANK(R911),"",IF(ISNUMBER(SEARCH("+",R911)),LEFT(R911,SEARCH("+",R911,1)-1),LEFT(R911,SEARCH("-",R911,1)-1)))</f>
        <v/>
      </c>
      <c r="P911" s="90">
        <f>IF(VALUE(T911)&gt;0,-20,IF(VALUE(T911)&gt;VALUE(U911),-20,T911))</f>
        <v>0</v>
      </c>
      <c r="Q911" s="90">
        <f>IF(VALUE(U911)&gt;0,-20,IF(VALUE(U911)&gt;VALUE(T911),-20,U911))</f>
        <v>0</v>
      </c>
      <c r="T911" s="90">
        <f>IF(ISBLANK(R911),0,IF(ISNUMBER(SEARCH("+",R911)),RIGHT(R911,LEN(R911)-SEARCH("+",R911,1)),RIGHT(R911,LEN(R911)-SEARCH("-",R911,1)+1)))</f>
        <v>0</v>
      </c>
      <c r="U911" s="90">
        <f>IF(ISBLANK(S911),0,IF(ISNUMBER(SEARCH("+",S911)),RIGHT(S911,LEN(S911)-SEARCH("+",S911,1)),RIGHT(S911,LEN(S911)-SEARCH("-",S911,1)+1)))</f>
        <v>0</v>
      </c>
    </row>
    <row r="912" spans="14:21" x14ac:dyDescent="0.2">
      <c r="N912" s="90" t="str">
        <f>IF(ISBLANK(R912),"",COUNTA($R$2:R912))</f>
        <v/>
      </c>
      <c r="O912" s="90" t="str">
        <f>IF(ISBLANK(R912),"",IF(ISNUMBER(SEARCH("+",R912)),LEFT(R912,SEARCH("+",R912,1)-1),LEFT(R912,SEARCH("-",R912,1)-1)))</f>
        <v/>
      </c>
      <c r="P912" s="90">
        <f>IF(VALUE(T912)&gt;0,-20,IF(VALUE(T912)&gt;VALUE(U912),-20,T912))</f>
        <v>0</v>
      </c>
      <c r="Q912" s="90">
        <f>IF(VALUE(U912)&gt;0,-20,IF(VALUE(U912)&gt;VALUE(T912),-20,U912))</f>
        <v>0</v>
      </c>
      <c r="T912" s="90">
        <f>IF(ISBLANK(R912),0,IF(ISNUMBER(SEARCH("+",R912)),RIGHT(R912,LEN(R912)-SEARCH("+",R912,1)),RIGHT(R912,LEN(R912)-SEARCH("-",R912,1)+1)))</f>
        <v>0</v>
      </c>
      <c r="U912" s="90">
        <f>IF(ISBLANK(S912),0,IF(ISNUMBER(SEARCH("+",S912)),RIGHT(S912,LEN(S912)-SEARCH("+",S912,1)),RIGHT(S912,LEN(S912)-SEARCH("-",S912,1)+1)))</f>
        <v>0</v>
      </c>
    </row>
    <row r="913" spans="14:21" x14ac:dyDescent="0.2">
      <c r="N913" s="90" t="str">
        <f>IF(ISBLANK(R913),"",COUNTA($R$2:R913))</f>
        <v/>
      </c>
      <c r="O913" s="90" t="str">
        <f>IF(ISBLANK(R913),"",IF(ISNUMBER(SEARCH("+",R913)),LEFT(R913,SEARCH("+",R913,1)-1),LEFT(R913,SEARCH("-",R913,1)-1)))</f>
        <v/>
      </c>
      <c r="P913" s="90">
        <f>IF(VALUE(T913)&gt;0,-20,IF(VALUE(T913)&gt;VALUE(U913),-20,T913))</f>
        <v>0</v>
      </c>
      <c r="Q913" s="90">
        <f>IF(VALUE(U913)&gt;0,-20,IF(VALUE(U913)&gt;VALUE(T913),-20,U913))</f>
        <v>0</v>
      </c>
      <c r="T913" s="90">
        <f>IF(ISBLANK(R913),0,IF(ISNUMBER(SEARCH("+",R913)),RIGHT(R913,LEN(R913)-SEARCH("+",R913,1)),RIGHT(R913,LEN(R913)-SEARCH("-",R913,1)+1)))</f>
        <v>0</v>
      </c>
      <c r="U913" s="90">
        <f>IF(ISBLANK(S913),0,IF(ISNUMBER(SEARCH("+",S913)),RIGHT(S913,LEN(S913)-SEARCH("+",S913,1)),RIGHT(S913,LEN(S913)-SEARCH("-",S913,1)+1)))</f>
        <v>0</v>
      </c>
    </row>
    <row r="914" spans="14:21" x14ac:dyDescent="0.2">
      <c r="N914" s="90" t="str">
        <f>IF(ISBLANK(R914),"",COUNTA($R$2:R914))</f>
        <v/>
      </c>
      <c r="O914" s="90" t="str">
        <f>IF(ISBLANK(R914),"",IF(ISNUMBER(SEARCH("+",R914)),LEFT(R914,SEARCH("+",R914,1)-1),LEFT(R914,SEARCH("-",R914,1)-1)))</f>
        <v/>
      </c>
      <c r="P914" s="90">
        <f>IF(VALUE(T914)&gt;0,-20,IF(VALUE(T914)&gt;VALUE(U914),-20,T914))</f>
        <v>0</v>
      </c>
      <c r="Q914" s="90">
        <f>IF(VALUE(U914)&gt;0,-20,IF(VALUE(U914)&gt;VALUE(T914),-20,U914))</f>
        <v>0</v>
      </c>
      <c r="T914" s="90">
        <f>IF(ISBLANK(R914),0,IF(ISNUMBER(SEARCH("+",R914)),RIGHT(R914,LEN(R914)-SEARCH("+",R914,1)),RIGHT(R914,LEN(R914)-SEARCH("-",R914,1)+1)))</f>
        <v>0</v>
      </c>
      <c r="U914" s="90">
        <f>IF(ISBLANK(S914),0,IF(ISNUMBER(SEARCH("+",S914)),RIGHT(S914,LEN(S914)-SEARCH("+",S914,1)),RIGHT(S914,LEN(S914)-SEARCH("-",S914,1)+1)))</f>
        <v>0</v>
      </c>
    </row>
    <row r="915" spans="14:21" x14ac:dyDescent="0.2">
      <c r="N915" s="90" t="str">
        <f>IF(ISBLANK(R915),"",COUNTA($R$2:R915))</f>
        <v/>
      </c>
      <c r="O915" s="90" t="str">
        <f>IF(ISBLANK(R915),"",IF(ISNUMBER(SEARCH("+",R915)),LEFT(R915,SEARCH("+",R915,1)-1),LEFT(R915,SEARCH("-",R915,1)-1)))</f>
        <v/>
      </c>
      <c r="P915" s="90">
        <f>IF(VALUE(T915)&gt;0,-20,IF(VALUE(T915)&gt;VALUE(U915),-20,T915))</f>
        <v>0</v>
      </c>
      <c r="Q915" s="90">
        <f>IF(VALUE(U915)&gt;0,-20,IF(VALUE(U915)&gt;VALUE(T915),-20,U915))</f>
        <v>0</v>
      </c>
      <c r="T915" s="90">
        <f>IF(ISBLANK(R915),0,IF(ISNUMBER(SEARCH("+",R915)),RIGHT(R915,LEN(R915)-SEARCH("+",R915,1)),RIGHT(R915,LEN(R915)-SEARCH("-",R915,1)+1)))</f>
        <v>0</v>
      </c>
      <c r="U915" s="90">
        <f>IF(ISBLANK(S915),0,IF(ISNUMBER(SEARCH("+",S915)),RIGHT(S915,LEN(S915)-SEARCH("+",S915,1)),RIGHT(S915,LEN(S915)-SEARCH("-",S915,1)+1)))</f>
        <v>0</v>
      </c>
    </row>
    <row r="916" spans="14:21" x14ac:dyDescent="0.2">
      <c r="N916" s="90" t="str">
        <f>IF(ISBLANK(R916),"",COUNTA($R$2:R916))</f>
        <v/>
      </c>
      <c r="O916" s="90" t="str">
        <f>IF(ISBLANK(R916),"",IF(ISNUMBER(SEARCH("+",R916)),LEFT(R916,SEARCH("+",R916,1)-1),LEFT(R916,SEARCH("-",R916,1)-1)))</f>
        <v/>
      </c>
      <c r="P916" s="90">
        <f>IF(VALUE(T916)&gt;0,-20,IF(VALUE(T916)&gt;VALUE(U916),-20,T916))</f>
        <v>0</v>
      </c>
      <c r="Q916" s="90">
        <f>IF(VALUE(U916)&gt;0,-20,IF(VALUE(U916)&gt;VALUE(T916),-20,U916))</f>
        <v>0</v>
      </c>
      <c r="T916" s="90">
        <f>IF(ISBLANK(R916),0,IF(ISNUMBER(SEARCH("+",R916)),RIGHT(R916,LEN(R916)-SEARCH("+",R916,1)),RIGHT(R916,LEN(R916)-SEARCH("-",R916,1)+1)))</f>
        <v>0</v>
      </c>
      <c r="U916" s="90">
        <f>IF(ISBLANK(S916),0,IF(ISNUMBER(SEARCH("+",S916)),RIGHT(S916,LEN(S916)-SEARCH("+",S916,1)),RIGHT(S916,LEN(S916)-SEARCH("-",S916,1)+1)))</f>
        <v>0</v>
      </c>
    </row>
    <row r="917" spans="14:21" x14ac:dyDescent="0.2">
      <c r="N917" s="90" t="str">
        <f>IF(ISBLANK(R917),"",COUNTA($R$2:R917))</f>
        <v/>
      </c>
      <c r="O917" s="90" t="str">
        <f>IF(ISBLANK(R917),"",IF(ISNUMBER(SEARCH("+",R917)),LEFT(R917,SEARCH("+",R917,1)-1),LEFT(R917,SEARCH("-",R917,1)-1)))</f>
        <v/>
      </c>
      <c r="P917" s="90">
        <f>IF(VALUE(T917)&gt;0,-20,IF(VALUE(T917)&gt;VALUE(U917),-20,T917))</f>
        <v>0</v>
      </c>
      <c r="Q917" s="90">
        <f>IF(VALUE(U917)&gt;0,-20,IF(VALUE(U917)&gt;VALUE(T917),-20,U917))</f>
        <v>0</v>
      </c>
      <c r="T917" s="90">
        <f>IF(ISBLANK(R917),0,IF(ISNUMBER(SEARCH("+",R917)),RIGHT(R917,LEN(R917)-SEARCH("+",R917,1)),RIGHT(R917,LEN(R917)-SEARCH("-",R917,1)+1)))</f>
        <v>0</v>
      </c>
      <c r="U917" s="90">
        <f>IF(ISBLANK(S917),0,IF(ISNUMBER(SEARCH("+",S917)),RIGHT(S917,LEN(S917)-SEARCH("+",S917,1)),RIGHT(S917,LEN(S917)-SEARCH("-",S917,1)+1)))</f>
        <v>0</v>
      </c>
    </row>
    <row r="918" spans="14:21" x14ac:dyDescent="0.2">
      <c r="N918" s="90" t="str">
        <f>IF(ISBLANK(R918),"",COUNTA($R$2:R918))</f>
        <v/>
      </c>
      <c r="O918" s="90" t="str">
        <f>IF(ISBLANK(R918),"",IF(ISNUMBER(SEARCH("+",R918)),LEFT(R918,SEARCH("+",R918,1)-1),LEFT(R918,SEARCH("-",R918,1)-1)))</f>
        <v/>
      </c>
      <c r="P918" s="90">
        <f>IF(VALUE(T918)&gt;0,-20,IF(VALUE(T918)&gt;VALUE(U918),-20,T918))</f>
        <v>0</v>
      </c>
      <c r="Q918" s="90">
        <f>IF(VALUE(U918)&gt;0,-20,IF(VALUE(U918)&gt;VALUE(T918),-20,U918))</f>
        <v>0</v>
      </c>
      <c r="T918" s="90">
        <f>IF(ISBLANK(R918),0,IF(ISNUMBER(SEARCH("+",R918)),RIGHT(R918,LEN(R918)-SEARCH("+",R918,1)),RIGHT(R918,LEN(R918)-SEARCH("-",R918,1)+1)))</f>
        <v>0</v>
      </c>
      <c r="U918" s="90">
        <f>IF(ISBLANK(S918),0,IF(ISNUMBER(SEARCH("+",S918)),RIGHT(S918,LEN(S918)-SEARCH("+",S918,1)),RIGHT(S918,LEN(S918)-SEARCH("-",S918,1)+1)))</f>
        <v>0</v>
      </c>
    </row>
    <row r="919" spans="14:21" x14ac:dyDescent="0.2">
      <c r="N919" s="90" t="str">
        <f>IF(ISBLANK(R919),"",COUNTA($R$2:R919))</f>
        <v/>
      </c>
      <c r="O919" s="90" t="str">
        <f>IF(ISBLANK(R919),"",IF(ISNUMBER(SEARCH("+",R919)),LEFT(R919,SEARCH("+",R919,1)-1),LEFT(R919,SEARCH("-",R919,1)-1)))</f>
        <v/>
      </c>
      <c r="P919" s="90">
        <f>IF(VALUE(T919)&gt;0,-20,IF(VALUE(T919)&gt;VALUE(U919),-20,T919))</f>
        <v>0</v>
      </c>
      <c r="Q919" s="90">
        <f>IF(VALUE(U919)&gt;0,-20,IF(VALUE(U919)&gt;VALUE(T919),-20,U919))</f>
        <v>0</v>
      </c>
      <c r="T919" s="90">
        <f>IF(ISBLANK(R919),0,IF(ISNUMBER(SEARCH("+",R919)),RIGHT(R919,LEN(R919)-SEARCH("+",R919,1)),RIGHT(R919,LEN(R919)-SEARCH("-",R919,1)+1)))</f>
        <v>0</v>
      </c>
      <c r="U919" s="90">
        <f>IF(ISBLANK(S919),0,IF(ISNUMBER(SEARCH("+",S919)),RIGHT(S919,LEN(S919)-SEARCH("+",S919,1)),RIGHT(S919,LEN(S919)-SEARCH("-",S919,1)+1)))</f>
        <v>0</v>
      </c>
    </row>
    <row r="920" spans="14:21" x14ac:dyDescent="0.2">
      <c r="N920" s="90" t="str">
        <f>IF(ISBLANK(R920),"",COUNTA($R$2:R920))</f>
        <v/>
      </c>
      <c r="O920" s="90" t="str">
        <f>IF(ISBLANK(R920),"",IF(ISNUMBER(SEARCH("+",R920)),LEFT(R920,SEARCH("+",R920,1)-1),LEFT(R920,SEARCH("-",R920,1)-1)))</f>
        <v/>
      </c>
      <c r="P920" s="90">
        <f>IF(VALUE(T920)&gt;0,-20,IF(VALUE(T920)&gt;VALUE(U920),-20,T920))</f>
        <v>0</v>
      </c>
      <c r="Q920" s="90">
        <f>IF(VALUE(U920)&gt;0,-20,IF(VALUE(U920)&gt;VALUE(T920),-20,U920))</f>
        <v>0</v>
      </c>
      <c r="T920" s="90">
        <f>IF(ISBLANK(R920),0,IF(ISNUMBER(SEARCH("+",R920)),RIGHT(R920,LEN(R920)-SEARCH("+",R920,1)),RIGHT(R920,LEN(R920)-SEARCH("-",R920,1)+1)))</f>
        <v>0</v>
      </c>
      <c r="U920" s="90">
        <f>IF(ISBLANK(S920),0,IF(ISNUMBER(SEARCH("+",S920)),RIGHT(S920,LEN(S920)-SEARCH("+",S920,1)),RIGHT(S920,LEN(S920)-SEARCH("-",S920,1)+1)))</f>
        <v>0</v>
      </c>
    </row>
    <row r="921" spans="14:21" x14ac:dyDescent="0.2">
      <c r="N921" s="90" t="str">
        <f>IF(ISBLANK(R921),"",COUNTA($R$2:R921))</f>
        <v/>
      </c>
      <c r="O921" s="90" t="str">
        <f>IF(ISBLANK(R921),"",IF(ISNUMBER(SEARCH("+",R921)),LEFT(R921,SEARCH("+",R921,1)-1),LEFT(R921,SEARCH("-",R921,1)-1)))</f>
        <v/>
      </c>
      <c r="P921" s="90">
        <f>IF(VALUE(T921)&gt;0,-20,IF(VALUE(T921)&gt;VALUE(U921),-20,T921))</f>
        <v>0</v>
      </c>
      <c r="Q921" s="90">
        <f>IF(VALUE(U921)&gt;0,-20,IF(VALUE(U921)&gt;VALUE(T921),-20,U921))</f>
        <v>0</v>
      </c>
      <c r="T921" s="90">
        <f>IF(ISBLANK(R921),0,IF(ISNUMBER(SEARCH("+",R921)),RIGHT(R921,LEN(R921)-SEARCH("+",R921,1)),RIGHT(R921,LEN(R921)-SEARCH("-",R921,1)+1)))</f>
        <v>0</v>
      </c>
      <c r="U921" s="90">
        <f>IF(ISBLANK(S921),0,IF(ISNUMBER(SEARCH("+",S921)),RIGHT(S921,LEN(S921)-SEARCH("+",S921,1)),RIGHT(S921,LEN(S921)-SEARCH("-",S921,1)+1)))</f>
        <v>0</v>
      </c>
    </row>
    <row r="922" spans="14:21" x14ac:dyDescent="0.2">
      <c r="N922" s="90" t="str">
        <f>IF(ISBLANK(R922),"",COUNTA($R$2:R922))</f>
        <v/>
      </c>
      <c r="O922" s="90" t="str">
        <f>IF(ISBLANK(R922),"",IF(ISNUMBER(SEARCH("+",R922)),LEFT(R922,SEARCH("+",R922,1)-1),LEFT(R922,SEARCH("-",R922,1)-1)))</f>
        <v/>
      </c>
      <c r="P922" s="90">
        <f>IF(VALUE(T922)&gt;0,-20,IF(VALUE(T922)&gt;VALUE(U922),-20,T922))</f>
        <v>0</v>
      </c>
      <c r="Q922" s="90">
        <f>IF(VALUE(U922)&gt;0,-20,IF(VALUE(U922)&gt;VALUE(T922),-20,U922))</f>
        <v>0</v>
      </c>
      <c r="T922" s="90">
        <f>IF(ISBLANK(R922),0,IF(ISNUMBER(SEARCH("+",R922)),RIGHT(R922,LEN(R922)-SEARCH("+",R922,1)),RIGHT(R922,LEN(R922)-SEARCH("-",R922,1)+1)))</f>
        <v>0</v>
      </c>
      <c r="U922" s="90">
        <f>IF(ISBLANK(S922),0,IF(ISNUMBER(SEARCH("+",S922)),RIGHT(S922,LEN(S922)-SEARCH("+",S922,1)),RIGHT(S922,LEN(S922)-SEARCH("-",S922,1)+1)))</f>
        <v>0</v>
      </c>
    </row>
    <row r="923" spans="14:21" x14ac:dyDescent="0.2">
      <c r="N923" s="90" t="str">
        <f>IF(ISBLANK(R923),"",COUNTA($R$2:R923))</f>
        <v/>
      </c>
      <c r="O923" s="90" t="str">
        <f>IF(ISBLANK(R923),"",IF(ISNUMBER(SEARCH("+",R923)),LEFT(R923,SEARCH("+",R923,1)-1),LEFT(R923,SEARCH("-",R923,1)-1)))</f>
        <v/>
      </c>
      <c r="P923" s="90">
        <f>IF(VALUE(T923)&gt;0,-20,IF(VALUE(T923)&gt;VALUE(U923),-20,T923))</f>
        <v>0</v>
      </c>
      <c r="Q923" s="90">
        <f>IF(VALUE(U923)&gt;0,-20,IF(VALUE(U923)&gt;VALUE(T923),-20,U923))</f>
        <v>0</v>
      </c>
      <c r="T923" s="90">
        <f>IF(ISBLANK(R923),0,IF(ISNUMBER(SEARCH("+",R923)),RIGHT(R923,LEN(R923)-SEARCH("+",R923,1)),RIGHT(R923,LEN(R923)-SEARCH("-",R923,1)+1)))</f>
        <v>0</v>
      </c>
      <c r="U923" s="90">
        <f>IF(ISBLANK(S923),0,IF(ISNUMBER(SEARCH("+",S923)),RIGHT(S923,LEN(S923)-SEARCH("+",S923,1)),RIGHT(S923,LEN(S923)-SEARCH("-",S923,1)+1)))</f>
        <v>0</v>
      </c>
    </row>
    <row r="924" spans="14:21" x14ac:dyDescent="0.2">
      <c r="N924" s="90" t="str">
        <f>IF(ISBLANK(R924),"",COUNTA($R$2:R924))</f>
        <v/>
      </c>
      <c r="O924" s="90" t="str">
        <f>IF(ISBLANK(R924),"",IF(ISNUMBER(SEARCH("+",R924)),LEFT(R924,SEARCH("+",R924,1)-1),LEFT(R924,SEARCH("-",R924,1)-1)))</f>
        <v/>
      </c>
      <c r="P924" s="90">
        <f>IF(VALUE(T924)&gt;0,-20,IF(VALUE(T924)&gt;VALUE(U924),-20,T924))</f>
        <v>0</v>
      </c>
      <c r="Q924" s="90">
        <f>IF(VALUE(U924)&gt;0,-20,IF(VALUE(U924)&gt;VALUE(T924),-20,U924))</f>
        <v>0</v>
      </c>
      <c r="T924" s="90">
        <f>IF(ISBLANK(R924),0,IF(ISNUMBER(SEARCH("+",R924)),RIGHT(R924,LEN(R924)-SEARCH("+",R924,1)),RIGHT(R924,LEN(R924)-SEARCH("-",R924,1)+1)))</f>
        <v>0</v>
      </c>
      <c r="U924" s="90">
        <f>IF(ISBLANK(S924),0,IF(ISNUMBER(SEARCH("+",S924)),RIGHT(S924,LEN(S924)-SEARCH("+",S924,1)),RIGHT(S924,LEN(S924)-SEARCH("-",S924,1)+1)))</f>
        <v>0</v>
      </c>
    </row>
    <row r="925" spans="14:21" x14ac:dyDescent="0.2">
      <c r="N925" s="90" t="str">
        <f>IF(ISBLANK(R925),"",COUNTA($R$2:R925))</f>
        <v/>
      </c>
      <c r="O925" s="90" t="str">
        <f>IF(ISBLANK(R925),"",IF(ISNUMBER(SEARCH("+",R925)),LEFT(R925,SEARCH("+",R925,1)-1),LEFT(R925,SEARCH("-",R925,1)-1)))</f>
        <v/>
      </c>
      <c r="P925" s="90">
        <f>IF(VALUE(T925)&gt;0,-20,IF(VALUE(T925)&gt;VALUE(U925),-20,T925))</f>
        <v>0</v>
      </c>
      <c r="Q925" s="90">
        <f>IF(VALUE(U925)&gt;0,-20,IF(VALUE(U925)&gt;VALUE(T925),-20,U925))</f>
        <v>0</v>
      </c>
      <c r="T925" s="90">
        <f>IF(ISBLANK(R925),0,IF(ISNUMBER(SEARCH("+",R925)),RIGHT(R925,LEN(R925)-SEARCH("+",R925,1)),RIGHT(R925,LEN(R925)-SEARCH("-",R925,1)+1)))</f>
        <v>0</v>
      </c>
      <c r="U925" s="90">
        <f>IF(ISBLANK(S925),0,IF(ISNUMBER(SEARCH("+",S925)),RIGHT(S925,LEN(S925)-SEARCH("+",S925,1)),RIGHT(S925,LEN(S925)-SEARCH("-",S925,1)+1)))</f>
        <v>0</v>
      </c>
    </row>
    <row r="926" spans="14:21" x14ac:dyDescent="0.2">
      <c r="N926" s="90" t="str">
        <f>IF(ISBLANK(R926),"",COUNTA($R$2:R926))</f>
        <v/>
      </c>
      <c r="O926" s="90" t="str">
        <f>IF(ISBLANK(R926),"",IF(ISNUMBER(SEARCH("+",R926)),LEFT(R926,SEARCH("+",R926,1)-1),LEFT(R926,SEARCH("-",R926,1)-1)))</f>
        <v/>
      </c>
      <c r="P926" s="90">
        <f>IF(VALUE(T926)&gt;0,-20,IF(VALUE(T926)&gt;VALUE(U926),-20,T926))</f>
        <v>0</v>
      </c>
      <c r="Q926" s="90">
        <f>IF(VALUE(U926)&gt;0,-20,IF(VALUE(U926)&gt;VALUE(T926),-20,U926))</f>
        <v>0</v>
      </c>
      <c r="T926" s="90">
        <f>IF(ISBLANK(R926),0,IF(ISNUMBER(SEARCH("+",R926)),RIGHT(R926,LEN(R926)-SEARCH("+",R926,1)),RIGHT(R926,LEN(R926)-SEARCH("-",R926,1)+1)))</f>
        <v>0</v>
      </c>
      <c r="U926" s="90">
        <f>IF(ISBLANK(S926),0,IF(ISNUMBER(SEARCH("+",S926)),RIGHT(S926,LEN(S926)-SEARCH("+",S926,1)),RIGHT(S926,LEN(S926)-SEARCH("-",S926,1)+1)))</f>
        <v>0</v>
      </c>
    </row>
    <row r="927" spans="14:21" x14ac:dyDescent="0.2">
      <c r="N927" s="90" t="str">
        <f>IF(ISBLANK(R927),"",COUNTA($R$2:R927))</f>
        <v/>
      </c>
      <c r="O927" s="90" t="str">
        <f>IF(ISBLANK(R927),"",IF(ISNUMBER(SEARCH("+",R927)),LEFT(R927,SEARCH("+",R927,1)-1),LEFT(R927,SEARCH("-",R927,1)-1)))</f>
        <v/>
      </c>
      <c r="P927" s="90">
        <f>IF(VALUE(T927)&gt;0,-20,IF(VALUE(T927)&gt;VALUE(U927),-20,T927))</f>
        <v>0</v>
      </c>
      <c r="Q927" s="90">
        <f>IF(VALUE(U927)&gt;0,-20,IF(VALUE(U927)&gt;VALUE(T927),-20,U927))</f>
        <v>0</v>
      </c>
      <c r="T927" s="90">
        <f>IF(ISBLANK(R927),0,IF(ISNUMBER(SEARCH("+",R927)),RIGHT(R927,LEN(R927)-SEARCH("+",R927,1)),RIGHT(R927,LEN(R927)-SEARCH("-",R927,1)+1)))</f>
        <v>0</v>
      </c>
      <c r="U927" s="90">
        <f>IF(ISBLANK(S927),0,IF(ISNUMBER(SEARCH("+",S927)),RIGHT(S927,LEN(S927)-SEARCH("+",S927,1)),RIGHT(S927,LEN(S927)-SEARCH("-",S927,1)+1)))</f>
        <v>0</v>
      </c>
    </row>
    <row r="928" spans="14:21" x14ac:dyDescent="0.2">
      <c r="N928" s="90" t="str">
        <f>IF(ISBLANK(R928),"",COUNTA($R$2:R928))</f>
        <v/>
      </c>
      <c r="O928" s="90" t="str">
        <f>IF(ISBLANK(R928),"",IF(ISNUMBER(SEARCH("+",R928)),LEFT(R928,SEARCH("+",R928,1)-1),LEFT(R928,SEARCH("-",R928,1)-1)))</f>
        <v/>
      </c>
      <c r="P928" s="90">
        <f>IF(VALUE(T928)&gt;0,-20,IF(VALUE(T928)&gt;VALUE(U928),-20,T928))</f>
        <v>0</v>
      </c>
      <c r="Q928" s="90">
        <f>IF(VALUE(U928)&gt;0,-20,IF(VALUE(U928)&gt;VALUE(T928),-20,U928))</f>
        <v>0</v>
      </c>
      <c r="T928" s="90">
        <f>IF(ISBLANK(R928),0,IF(ISNUMBER(SEARCH("+",R928)),RIGHT(R928,LEN(R928)-SEARCH("+",R928,1)),RIGHT(R928,LEN(R928)-SEARCH("-",R928,1)+1)))</f>
        <v>0</v>
      </c>
      <c r="U928" s="90">
        <f>IF(ISBLANK(S928),0,IF(ISNUMBER(SEARCH("+",S928)),RIGHT(S928,LEN(S928)-SEARCH("+",S928,1)),RIGHT(S928,LEN(S928)-SEARCH("-",S928,1)+1)))</f>
        <v>0</v>
      </c>
    </row>
    <row r="929" spans="14:21" x14ac:dyDescent="0.2">
      <c r="N929" s="90" t="str">
        <f>IF(ISBLANK(R929),"",COUNTA($R$2:R929))</f>
        <v/>
      </c>
      <c r="O929" s="90" t="str">
        <f>IF(ISBLANK(R929),"",IF(ISNUMBER(SEARCH("+",R929)),LEFT(R929,SEARCH("+",R929,1)-1),LEFT(R929,SEARCH("-",R929,1)-1)))</f>
        <v/>
      </c>
      <c r="P929" s="90">
        <f>IF(VALUE(T929)&gt;0,-20,IF(VALUE(T929)&gt;VALUE(U929),-20,T929))</f>
        <v>0</v>
      </c>
      <c r="Q929" s="90">
        <f>IF(VALUE(U929)&gt;0,-20,IF(VALUE(U929)&gt;VALUE(T929),-20,U929))</f>
        <v>0</v>
      </c>
      <c r="T929" s="90">
        <f>IF(ISBLANK(R929),0,IF(ISNUMBER(SEARCH("+",R929)),RIGHT(R929,LEN(R929)-SEARCH("+",R929,1)),RIGHT(R929,LEN(R929)-SEARCH("-",R929,1)+1)))</f>
        <v>0</v>
      </c>
      <c r="U929" s="90">
        <f>IF(ISBLANK(S929),0,IF(ISNUMBER(SEARCH("+",S929)),RIGHT(S929,LEN(S929)-SEARCH("+",S929,1)),RIGHT(S929,LEN(S929)-SEARCH("-",S929,1)+1)))</f>
        <v>0</v>
      </c>
    </row>
    <row r="930" spans="14:21" x14ac:dyDescent="0.2">
      <c r="N930" s="90" t="str">
        <f>IF(ISBLANK(R930),"",COUNTA($R$2:R930))</f>
        <v/>
      </c>
      <c r="O930" s="90" t="str">
        <f>IF(ISBLANK(R930),"",IF(ISNUMBER(SEARCH("+",R930)),LEFT(R930,SEARCH("+",R930,1)-1),LEFT(R930,SEARCH("-",R930,1)-1)))</f>
        <v/>
      </c>
      <c r="P930" s="90">
        <f>IF(VALUE(T930)&gt;0,-20,IF(VALUE(T930)&gt;VALUE(U930),-20,T930))</f>
        <v>0</v>
      </c>
      <c r="Q930" s="90">
        <f>IF(VALUE(U930)&gt;0,-20,IF(VALUE(U930)&gt;VALUE(T930),-20,U930))</f>
        <v>0</v>
      </c>
      <c r="T930" s="90">
        <f>IF(ISBLANK(R930),0,IF(ISNUMBER(SEARCH("+",R930)),RIGHT(R930,LEN(R930)-SEARCH("+",R930,1)),RIGHT(R930,LEN(R930)-SEARCH("-",R930,1)+1)))</f>
        <v>0</v>
      </c>
      <c r="U930" s="90">
        <f>IF(ISBLANK(S930),0,IF(ISNUMBER(SEARCH("+",S930)),RIGHT(S930,LEN(S930)-SEARCH("+",S930,1)),RIGHT(S930,LEN(S930)-SEARCH("-",S930,1)+1)))</f>
        <v>0</v>
      </c>
    </row>
    <row r="931" spans="14:21" x14ac:dyDescent="0.2">
      <c r="N931" s="90" t="str">
        <f>IF(ISBLANK(R931),"",COUNTA($R$2:R931))</f>
        <v/>
      </c>
      <c r="O931" s="90" t="str">
        <f>IF(ISBLANK(R931),"",IF(ISNUMBER(SEARCH("+",R931)),LEFT(R931,SEARCH("+",R931,1)-1),LEFT(R931,SEARCH("-",R931,1)-1)))</f>
        <v/>
      </c>
      <c r="P931" s="90">
        <f>IF(VALUE(T931)&gt;0,-20,IF(VALUE(T931)&gt;VALUE(U931),-20,T931))</f>
        <v>0</v>
      </c>
      <c r="Q931" s="90">
        <f>IF(VALUE(U931)&gt;0,-20,IF(VALUE(U931)&gt;VALUE(T931),-20,U931))</f>
        <v>0</v>
      </c>
      <c r="T931" s="90">
        <f>IF(ISBLANK(R931),0,IF(ISNUMBER(SEARCH("+",R931)),RIGHT(R931,LEN(R931)-SEARCH("+",R931,1)),RIGHT(R931,LEN(R931)-SEARCH("-",R931,1)+1)))</f>
        <v>0</v>
      </c>
      <c r="U931" s="90">
        <f>IF(ISBLANK(S931),0,IF(ISNUMBER(SEARCH("+",S931)),RIGHT(S931,LEN(S931)-SEARCH("+",S931,1)),RIGHT(S931,LEN(S931)-SEARCH("-",S931,1)+1)))</f>
        <v>0</v>
      </c>
    </row>
    <row r="932" spans="14:21" x14ac:dyDescent="0.2">
      <c r="N932" s="90" t="str">
        <f>IF(ISBLANK(R932),"",COUNTA($R$2:R932))</f>
        <v/>
      </c>
      <c r="O932" s="90" t="str">
        <f>IF(ISBLANK(R932),"",IF(ISNUMBER(SEARCH("+",R932)),LEFT(R932,SEARCH("+",R932,1)-1),LEFT(R932,SEARCH("-",R932,1)-1)))</f>
        <v/>
      </c>
      <c r="P932" s="90">
        <f>IF(VALUE(T932)&gt;0,-20,IF(VALUE(T932)&gt;VALUE(U932),-20,T932))</f>
        <v>0</v>
      </c>
      <c r="Q932" s="90">
        <f>IF(VALUE(U932)&gt;0,-20,IF(VALUE(U932)&gt;VALUE(T932),-20,U932))</f>
        <v>0</v>
      </c>
      <c r="T932" s="90">
        <f>IF(ISBLANK(R932),0,IF(ISNUMBER(SEARCH("+",R932)),RIGHT(R932,LEN(R932)-SEARCH("+",R932,1)),RIGHT(R932,LEN(R932)-SEARCH("-",R932,1)+1)))</f>
        <v>0</v>
      </c>
      <c r="U932" s="90">
        <f>IF(ISBLANK(S932),0,IF(ISNUMBER(SEARCH("+",S932)),RIGHT(S932,LEN(S932)-SEARCH("+",S932,1)),RIGHT(S932,LEN(S932)-SEARCH("-",S932,1)+1)))</f>
        <v>0</v>
      </c>
    </row>
    <row r="933" spans="14:21" x14ac:dyDescent="0.2">
      <c r="N933" s="90" t="str">
        <f>IF(ISBLANK(R933),"",COUNTA($R$2:R933))</f>
        <v/>
      </c>
      <c r="O933" s="90" t="str">
        <f>IF(ISBLANK(R933),"",IF(ISNUMBER(SEARCH("+",R933)),LEFT(R933,SEARCH("+",R933,1)-1),LEFT(R933,SEARCH("-",R933,1)-1)))</f>
        <v/>
      </c>
      <c r="P933" s="90">
        <f>IF(VALUE(T933)&gt;0,-20,IF(VALUE(T933)&gt;VALUE(U933),-20,T933))</f>
        <v>0</v>
      </c>
      <c r="Q933" s="90">
        <f>IF(VALUE(U933)&gt;0,-20,IF(VALUE(U933)&gt;VALUE(T933),-20,U933))</f>
        <v>0</v>
      </c>
      <c r="T933" s="90">
        <f>IF(ISBLANK(R933),0,IF(ISNUMBER(SEARCH("+",R933)),RIGHT(R933,LEN(R933)-SEARCH("+",R933,1)),RIGHT(R933,LEN(R933)-SEARCH("-",R933,1)+1)))</f>
        <v>0</v>
      </c>
      <c r="U933" s="90">
        <f>IF(ISBLANK(S933),0,IF(ISNUMBER(SEARCH("+",S933)),RIGHT(S933,LEN(S933)-SEARCH("+",S933,1)),RIGHT(S933,LEN(S933)-SEARCH("-",S933,1)+1)))</f>
        <v>0</v>
      </c>
    </row>
    <row r="934" spans="14:21" x14ac:dyDescent="0.2">
      <c r="N934" s="90" t="str">
        <f>IF(ISBLANK(R934),"",COUNTA($R$2:R934))</f>
        <v/>
      </c>
      <c r="O934" s="90" t="str">
        <f>IF(ISBLANK(R934),"",IF(ISNUMBER(SEARCH("+",R934)),LEFT(R934,SEARCH("+",R934,1)-1),LEFT(R934,SEARCH("-",R934,1)-1)))</f>
        <v/>
      </c>
      <c r="P934" s="90">
        <f>IF(VALUE(T934)&gt;0,-20,IF(VALUE(T934)&gt;VALUE(U934),-20,T934))</f>
        <v>0</v>
      </c>
      <c r="Q934" s="90">
        <f>IF(VALUE(U934)&gt;0,-20,IF(VALUE(U934)&gt;VALUE(T934),-20,U934))</f>
        <v>0</v>
      </c>
      <c r="T934" s="90">
        <f>IF(ISBLANK(R934),0,IF(ISNUMBER(SEARCH("+",R934)),RIGHT(R934,LEN(R934)-SEARCH("+",R934,1)),RIGHT(R934,LEN(R934)-SEARCH("-",R934,1)+1)))</f>
        <v>0</v>
      </c>
      <c r="U934" s="90">
        <f>IF(ISBLANK(S934),0,IF(ISNUMBER(SEARCH("+",S934)),RIGHT(S934,LEN(S934)-SEARCH("+",S934,1)),RIGHT(S934,LEN(S934)-SEARCH("-",S934,1)+1)))</f>
        <v>0</v>
      </c>
    </row>
    <row r="935" spans="14:21" x14ac:dyDescent="0.2">
      <c r="N935" s="90" t="str">
        <f>IF(ISBLANK(R935),"",COUNTA($R$2:R935))</f>
        <v/>
      </c>
      <c r="O935" s="90" t="str">
        <f>IF(ISBLANK(R935),"",IF(ISNUMBER(SEARCH("+",R935)),LEFT(R935,SEARCH("+",R935,1)-1),LEFT(R935,SEARCH("-",R935,1)-1)))</f>
        <v/>
      </c>
      <c r="P935" s="90">
        <f>IF(VALUE(T935)&gt;0,-20,IF(VALUE(T935)&gt;VALUE(U935),-20,T935))</f>
        <v>0</v>
      </c>
      <c r="Q935" s="90">
        <f>IF(VALUE(U935)&gt;0,-20,IF(VALUE(U935)&gt;VALUE(T935),-20,U935))</f>
        <v>0</v>
      </c>
      <c r="T935" s="90">
        <f>IF(ISBLANK(R935),0,IF(ISNUMBER(SEARCH("+",R935)),RIGHT(R935,LEN(R935)-SEARCH("+",R935,1)),RIGHT(R935,LEN(R935)-SEARCH("-",R935,1)+1)))</f>
        <v>0</v>
      </c>
      <c r="U935" s="90">
        <f>IF(ISBLANK(S935),0,IF(ISNUMBER(SEARCH("+",S935)),RIGHT(S935,LEN(S935)-SEARCH("+",S935,1)),RIGHT(S935,LEN(S935)-SEARCH("-",S935,1)+1)))</f>
        <v>0</v>
      </c>
    </row>
    <row r="936" spans="14:21" x14ac:dyDescent="0.2">
      <c r="N936" s="90" t="str">
        <f>IF(ISBLANK(R936),"",COUNTA($R$2:R936))</f>
        <v/>
      </c>
      <c r="O936" s="90" t="str">
        <f>IF(ISBLANK(R936),"",IF(ISNUMBER(SEARCH("+",R936)),LEFT(R936,SEARCH("+",R936,1)-1),LEFT(R936,SEARCH("-",R936,1)-1)))</f>
        <v/>
      </c>
      <c r="P936" s="90">
        <f>IF(VALUE(T936)&gt;0,-20,IF(VALUE(T936)&gt;VALUE(U936),-20,T936))</f>
        <v>0</v>
      </c>
      <c r="Q936" s="90">
        <f>IF(VALUE(U936)&gt;0,-20,IF(VALUE(U936)&gt;VALUE(T936),-20,U936))</f>
        <v>0</v>
      </c>
      <c r="T936" s="90">
        <f>IF(ISBLANK(R936),0,IF(ISNUMBER(SEARCH("+",R936)),RIGHT(R936,LEN(R936)-SEARCH("+",R936,1)),RIGHT(R936,LEN(R936)-SEARCH("-",R936,1)+1)))</f>
        <v>0</v>
      </c>
      <c r="U936" s="90">
        <f>IF(ISBLANK(S936),0,IF(ISNUMBER(SEARCH("+",S936)),RIGHT(S936,LEN(S936)-SEARCH("+",S936,1)),RIGHT(S936,LEN(S936)-SEARCH("-",S936,1)+1)))</f>
        <v>0</v>
      </c>
    </row>
    <row r="937" spans="14:21" x14ac:dyDescent="0.2">
      <c r="N937" s="90" t="str">
        <f>IF(ISBLANK(R937),"",COUNTA($R$2:R937))</f>
        <v/>
      </c>
      <c r="O937" s="90" t="str">
        <f>IF(ISBLANK(R937),"",IF(ISNUMBER(SEARCH("+",R937)),LEFT(R937,SEARCH("+",R937,1)-1),LEFT(R937,SEARCH("-",R937,1)-1)))</f>
        <v/>
      </c>
      <c r="P937" s="90">
        <f>IF(VALUE(T937)&gt;0,-20,IF(VALUE(T937)&gt;VALUE(U937),-20,T937))</f>
        <v>0</v>
      </c>
      <c r="Q937" s="90">
        <f>IF(VALUE(U937)&gt;0,-20,IF(VALUE(U937)&gt;VALUE(T937),-20,U937))</f>
        <v>0</v>
      </c>
      <c r="T937" s="90">
        <f>IF(ISBLANK(R937),0,IF(ISNUMBER(SEARCH("+",R937)),RIGHT(R937,LEN(R937)-SEARCH("+",R937,1)),RIGHT(R937,LEN(R937)-SEARCH("-",R937,1)+1)))</f>
        <v>0</v>
      </c>
      <c r="U937" s="90">
        <f>IF(ISBLANK(S937),0,IF(ISNUMBER(SEARCH("+",S937)),RIGHT(S937,LEN(S937)-SEARCH("+",S937,1)),RIGHT(S937,LEN(S937)-SEARCH("-",S937,1)+1)))</f>
        <v>0</v>
      </c>
    </row>
    <row r="938" spans="14:21" x14ac:dyDescent="0.2">
      <c r="N938" s="90" t="str">
        <f>IF(ISBLANK(R938),"",COUNTA($R$2:R938))</f>
        <v/>
      </c>
      <c r="O938" s="90" t="str">
        <f>IF(ISBLANK(R938),"",IF(ISNUMBER(SEARCH("+",R938)),LEFT(R938,SEARCH("+",R938,1)-1),LEFT(R938,SEARCH("-",R938,1)-1)))</f>
        <v/>
      </c>
      <c r="P938" s="90">
        <f>IF(VALUE(T938)&gt;0,-20,IF(VALUE(T938)&gt;VALUE(U938),-20,T938))</f>
        <v>0</v>
      </c>
      <c r="Q938" s="90">
        <f>IF(VALUE(U938)&gt;0,-20,IF(VALUE(U938)&gt;VALUE(T938),-20,U938))</f>
        <v>0</v>
      </c>
      <c r="T938" s="90">
        <f>IF(ISBLANK(R938),0,IF(ISNUMBER(SEARCH("+",R938)),RIGHT(R938,LEN(R938)-SEARCH("+",R938,1)),RIGHT(R938,LEN(R938)-SEARCH("-",R938,1)+1)))</f>
        <v>0</v>
      </c>
      <c r="U938" s="90">
        <f>IF(ISBLANK(S938),0,IF(ISNUMBER(SEARCH("+",S938)),RIGHT(S938,LEN(S938)-SEARCH("+",S938,1)),RIGHT(S938,LEN(S938)-SEARCH("-",S938,1)+1)))</f>
        <v>0</v>
      </c>
    </row>
    <row r="939" spans="14:21" x14ac:dyDescent="0.2">
      <c r="N939" s="90" t="str">
        <f>IF(ISBLANK(R939),"",COUNTA($R$2:R939))</f>
        <v/>
      </c>
      <c r="O939" s="90" t="str">
        <f>IF(ISBLANK(R939),"",IF(ISNUMBER(SEARCH("+",R939)),LEFT(R939,SEARCH("+",R939,1)-1),LEFT(R939,SEARCH("-",R939,1)-1)))</f>
        <v/>
      </c>
      <c r="P939" s="90">
        <f>IF(VALUE(T939)&gt;0,-20,IF(VALUE(T939)&gt;VALUE(U939),-20,T939))</f>
        <v>0</v>
      </c>
      <c r="Q939" s="90">
        <f>IF(VALUE(U939)&gt;0,-20,IF(VALUE(U939)&gt;VALUE(T939),-20,U939))</f>
        <v>0</v>
      </c>
      <c r="T939" s="90">
        <f>IF(ISBLANK(R939),0,IF(ISNUMBER(SEARCH("+",R939)),RIGHT(R939,LEN(R939)-SEARCH("+",R939,1)),RIGHT(R939,LEN(R939)-SEARCH("-",R939,1)+1)))</f>
        <v>0</v>
      </c>
      <c r="U939" s="90">
        <f>IF(ISBLANK(S939),0,IF(ISNUMBER(SEARCH("+",S939)),RIGHT(S939,LEN(S939)-SEARCH("+",S939,1)),RIGHT(S939,LEN(S939)-SEARCH("-",S939,1)+1)))</f>
        <v>0</v>
      </c>
    </row>
    <row r="940" spans="14:21" x14ac:dyDescent="0.2">
      <c r="N940" s="90" t="str">
        <f>IF(ISBLANK(R940),"",COUNTA($R$2:R940))</f>
        <v/>
      </c>
      <c r="O940" s="90" t="str">
        <f>IF(ISBLANK(R940),"",IF(ISNUMBER(SEARCH("+",R940)),LEFT(R940,SEARCH("+",R940,1)-1),LEFT(R940,SEARCH("-",R940,1)-1)))</f>
        <v/>
      </c>
      <c r="P940" s="90">
        <f>IF(VALUE(T940)&gt;0,-20,IF(VALUE(T940)&gt;VALUE(U940),-20,T940))</f>
        <v>0</v>
      </c>
      <c r="Q940" s="90">
        <f>IF(VALUE(U940)&gt;0,-20,IF(VALUE(U940)&gt;VALUE(T940),-20,U940))</f>
        <v>0</v>
      </c>
      <c r="T940" s="90">
        <f>IF(ISBLANK(R940),0,IF(ISNUMBER(SEARCH("+",R940)),RIGHT(R940,LEN(R940)-SEARCH("+",R940,1)),RIGHT(R940,LEN(R940)-SEARCH("-",R940,1)+1)))</f>
        <v>0</v>
      </c>
      <c r="U940" s="90">
        <f>IF(ISBLANK(S940),0,IF(ISNUMBER(SEARCH("+",S940)),RIGHT(S940,LEN(S940)-SEARCH("+",S940,1)),RIGHT(S940,LEN(S940)-SEARCH("-",S940,1)+1)))</f>
        <v>0</v>
      </c>
    </row>
    <row r="941" spans="14:21" x14ac:dyDescent="0.2">
      <c r="N941" s="90" t="str">
        <f>IF(ISBLANK(R941),"",COUNTA($R$2:R941))</f>
        <v/>
      </c>
      <c r="O941" s="90" t="str">
        <f>IF(ISBLANK(R941),"",IF(ISNUMBER(SEARCH("+",R941)),LEFT(R941,SEARCH("+",R941,1)-1),LEFT(R941,SEARCH("-",R941,1)-1)))</f>
        <v/>
      </c>
      <c r="P941" s="90">
        <f>IF(VALUE(T941)&gt;0,-20,IF(VALUE(T941)&gt;VALUE(U941),-20,T941))</f>
        <v>0</v>
      </c>
      <c r="Q941" s="90">
        <f>IF(VALUE(U941)&gt;0,-20,IF(VALUE(U941)&gt;VALUE(T941),-20,U941))</f>
        <v>0</v>
      </c>
      <c r="T941" s="90">
        <f>IF(ISBLANK(R941),0,IF(ISNUMBER(SEARCH("+",R941)),RIGHT(R941,LEN(R941)-SEARCH("+",R941,1)),RIGHT(R941,LEN(R941)-SEARCH("-",R941,1)+1)))</f>
        <v>0</v>
      </c>
      <c r="U941" s="90">
        <f>IF(ISBLANK(S941),0,IF(ISNUMBER(SEARCH("+",S941)),RIGHT(S941,LEN(S941)-SEARCH("+",S941,1)),RIGHT(S941,LEN(S941)-SEARCH("-",S941,1)+1)))</f>
        <v>0</v>
      </c>
    </row>
    <row r="942" spans="14:21" x14ac:dyDescent="0.2">
      <c r="N942" s="90" t="str">
        <f>IF(ISBLANK(R942),"",COUNTA($R$2:R942))</f>
        <v/>
      </c>
      <c r="O942" s="90" t="str">
        <f>IF(ISBLANK(R942),"",IF(ISNUMBER(SEARCH("+",R942)),LEFT(R942,SEARCH("+",R942,1)-1),LEFT(R942,SEARCH("-",R942,1)-1)))</f>
        <v/>
      </c>
      <c r="P942" s="90">
        <f>IF(VALUE(T942)&gt;0,-20,IF(VALUE(T942)&gt;VALUE(U942),-20,T942))</f>
        <v>0</v>
      </c>
      <c r="Q942" s="90">
        <f>IF(VALUE(U942)&gt;0,-20,IF(VALUE(U942)&gt;VALUE(T942),-20,U942))</f>
        <v>0</v>
      </c>
      <c r="T942" s="90">
        <f>IF(ISBLANK(R942),0,IF(ISNUMBER(SEARCH("+",R942)),RIGHT(R942,LEN(R942)-SEARCH("+",R942,1)),RIGHT(R942,LEN(R942)-SEARCH("-",R942,1)+1)))</f>
        <v>0</v>
      </c>
      <c r="U942" s="90">
        <f>IF(ISBLANK(S942),0,IF(ISNUMBER(SEARCH("+",S942)),RIGHT(S942,LEN(S942)-SEARCH("+",S942,1)),RIGHT(S942,LEN(S942)-SEARCH("-",S942,1)+1)))</f>
        <v>0</v>
      </c>
    </row>
    <row r="943" spans="14:21" x14ac:dyDescent="0.2">
      <c r="N943" s="90" t="str">
        <f>IF(ISBLANK(R943),"",COUNTA($R$2:R943))</f>
        <v/>
      </c>
      <c r="O943" s="90" t="str">
        <f>IF(ISBLANK(R943),"",IF(ISNUMBER(SEARCH("+",R943)),LEFT(R943,SEARCH("+",R943,1)-1),LEFT(R943,SEARCH("-",R943,1)-1)))</f>
        <v/>
      </c>
      <c r="P943" s="90">
        <f>IF(VALUE(T943)&gt;0,-20,IF(VALUE(T943)&gt;VALUE(U943),-20,T943))</f>
        <v>0</v>
      </c>
      <c r="Q943" s="90">
        <f>IF(VALUE(U943)&gt;0,-20,IF(VALUE(U943)&gt;VALUE(T943),-20,U943))</f>
        <v>0</v>
      </c>
      <c r="T943" s="90">
        <f>IF(ISBLANK(R943),0,IF(ISNUMBER(SEARCH("+",R943)),RIGHT(R943,LEN(R943)-SEARCH("+",R943,1)),RIGHT(R943,LEN(R943)-SEARCH("-",R943,1)+1)))</f>
        <v>0</v>
      </c>
      <c r="U943" s="90">
        <f>IF(ISBLANK(S943),0,IF(ISNUMBER(SEARCH("+",S943)),RIGHT(S943,LEN(S943)-SEARCH("+",S943,1)),RIGHT(S943,LEN(S943)-SEARCH("-",S943,1)+1)))</f>
        <v>0</v>
      </c>
    </row>
    <row r="944" spans="14:21" x14ac:dyDescent="0.2">
      <c r="N944" s="90" t="str">
        <f>IF(ISBLANK(R944),"",COUNTA($R$2:R944))</f>
        <v/>
      </c>
      <c r="O944" s="90" t="str">
        <f>IF(ISBLANK(R944),"",IF(ISNUMBER(SEARCH("+",R944)),LEFT(R944,SEARCH("+",R944,1)-1),LEFT(R944,SEARCH("-",R944,1)-1)))</f>
        <v/>
      </c>
      <c r="P944" s="90">
        <f>IF(VALUE(T944)&gt;0,-20,IF(VALUE(T944)&gt;VALUE(U944),-20,T944))</f>
        <v>0</v>
      </c>
      <c r="Q944" s="90">
        <f>IF(VALUE(U944)&gt;0,-20,IF(VALUE(U944)&gt;VALUE(T944),-20,U944))</f>
        <v>0</v>
      </c>
      <c r="T944" s="90">
        <f>IF(ISBLANK(R944),0,IF(ISNUMBER(SEARCH("+",R944)),RIGHT(R944,LEN(R944)-SEARCH("+",R944,1)),RIGHT(R944,LEN(R944)-SEARCH("-",R944,1)+1)))</f>
        <v>0</v>
      </c>
      <c r="U944" s="90">
        <f>IF(ISBLANK(S944),0,IF(ISNUMBER(SEARCH("+",S944)),RIGHT(S944,LEN(S944)-SEARCH("+",S944,1)),RIGHT(S944,LEN(S944)-SEARCH("-",S944,1)+1)))</f>
        <v>0</v>
      </c>
    </row>
    <row r="945" spans="14:21" x14ac:dyDescent="0.2">
      <c r="N945" s="90" t="str">
        <f>IF(ISBLANK(R945),"",COUNTA($R$2:R945))</f>
        <v/>
      </c>
      <c r="O945" s="90" t="str">
        <f>IF(ISBLANK(R945),"",IF(ISNUMBER(SEARCH("+",R945)),LEFT(R945,SEARCH("+",R945,1)-1),LEFT(R945,SEARCH("-",R945,1)-1)))</f>
        <v/>
      </c>
      <c r="P945" s="90">
        <f>IF(VALUE(T945)&gt;0,-20,IF(VALUE(T945)&gt;VALUE(U945),-20,T945))</f>
        <v>0</v>
      </c>
      <c r="Q945" s="90">
        <f>IF(VALUE(U945)&gt;0,-20,IF(VALUE(U945)&gt;VALUE(T945),-20,U945))</f>
        <v>0</v>
      </c>
      <c r="T945" s="90">
        <f>IF(ISBLANK(R945),0,IF(ISNUMBER(SEARCH("+",R945)),RIGHT(R945,LEN(R945)-SEARCH("+",R945,1)),RIGHT(R945,LEN(R945)-SEARCH("-",R945,1)+1)))</f>
        <v>0</v>
      </c>
      <c r="U945" s="90">
        <f>IF(ISBLANK(S945),0,IF(ISNUMBER(SEARCH("+",S945)),RIGHT(S945,LEN(S945)-SEARCH("+",S945,1)),RIGHT(S945,LEN(S945)-SEARCH("-",S945,1)+1)))</f>
        <v>0</v>
      </c>
    </row>
    <row r="946" spans="14:21" x14ac:dyDescent="0.2">
      <c r="N946" s="90" t="str">
        <f>IF(ISBLANK(R946),"",COUNTA($R$2:R946))</f>
        <v/>
      </c>
      <c r="O946" s="90" t="str">
        <f>IF(ISBLANK(R946),"",IF(ISNUMBER(SEARCH("+",R946)),LEFT(R946,SEARCH("+",R946,1)-1),LEFT(R946,SEARCH("-",R946,1)-1)))</f>
        <v/>
      </c>
      <c r="P946" s="90">
        <f>IF(VALUE(T946)&gt;0,-20,IF(VALUE(T946)&gt;VALUE(U946),-20,T946))</f>
        <v>0</v>
      </c>
      <c r="Q946" s="90">
        <f>IF(VALUE(U946)&gt;0,-20,IF(VALUE(U946)&gt;VALUE(T946),-20,U946))</f>
        <v>0</v>
      </c>
      <c r="T946" s="90">
        <f>IF(ISBLANK(R946),0,IF(ISNUMBER(SEARCH("+",R946)),RIGHT(R946,LEN(R946)-SEARCH("+",R946,1)),RIGHT(R946,LEN(R946)-SEARCH("-",R946,1)+1)))</f>
        <v>0</v>
      </c>
      <c r="U946" s="90">
        <f>IF(ISBLANK(S946),0,IF(ISNUMBER(SEARCH("+",S946)),RIGHT(S946,LEN(S946)-SEARCH("+",S946,1)),RIGHT(S946,LEN(S946)-SEARCH("-",S946,1)+1)))</f>
        <v>0</v>
      </c>
    </row>
    <row r="947" spans="14:21" x14ac:dyDescent="0.2">
      <c r="N947" s="90" t="str">
        <f>IF(ISBLANK(R947),"",COUNTA($R$2:R947))</f>
        <v/>
      </c>
      <c r="O947" s="90" t="str">
        <f>IF(ISBLANK(R947),"",IF(ISNUMBER(SEARCH("+",R947)),LEFT(R947,SEARCH("+",R947,1)-1),LEFT(R947,SEARCH("-",R947,1)-1)))</f>
        <v/>
      </c>
      <c r="P947" s="90">
        <f>IF(VALUE(T947)&gt;0,-20,IF(VALUE(T947)&gt;VALUE(U947),-20,T947))</f>
        <v>0</v>
      </c>
      <c r="Q947" s="90">
        <f>IF(VALUE(U947)&gt;0,-20,IF(VALUE(U947)&gt;VALUE(T947),-20,U947))</f>
        <v>0</v>
      </c>
      <c r="T947" s="90">
        <f>IF(ISBLANK(R947),0,IF(ISNUMBER(SEARCH("+",R947)),RIGHT(R947,LEN(R947)-SEARCH("+",R947,1)),RIGHT(R947,LEN(R947)-SEARCH("-",R947,1)+1)))</f>
        <v>0</v>
      </c>
      <c r="U947" s="90">
        <f>IF(ISBLANK(S947),0,IF(ISNUMBER(SEARCH("+",S947)),RIGHT(S947,LEN(S947)-SEARCH("+",S947,1)),RIGHT(S947,LEN(S947)-SEARCH("-",S947,1)+1)))</f>
        <v>0</v>
      </c>
    </row>
    <row r="948" spans="14:21" x14ac:dyDescent="0.2">
      <c r="N948" s="90" t="str">
        <f>IF(ISBLANK(R948),"",COUNTA($R$2:R948))</f>
        <v/>
      </c>
      <c r="O948" s="90" t="str">
        <f>IF(ISBLANK(R948),"",IF(ISNUMBER(SEARCH("+",R948)),LEFT(R948,SEARCH("+",R948,1)-1),LEFT(R948,SEARCH("-",R948,1)-1)))</f>
        <v/>
      </c>
      <c r="P948" s="90">
        <f>IF(VALUE(T948)&gt;0,-20,IF(VALUE(T948)&gt;VALUE(U948),-20,T948))</f>
        <v>0</v>
      </c>
      <c r="Q948" s="90">
        <f>IF(VALUE(U948)&gt;0,-20,IF(VALUE(U948)&gt;VALUE(T948),-20,U948))</f>
        <v>0</v>
      </c>
      <c r="T948" s="90">
        <f>IF(ISBLANK(R948),0,IF(ISNUMBER(SEARCH("+",R948)),RIGHT(R948,LEN(R948)-SEARCH("+",R948,1)),RIGHT(R948,LEN(R948)-SEARCH("-",R948,1)+1)))</f>
        <v>0</v>
      </c>
      <c r="U948" s="90">
        <f>IF(ISBLANK(S948),0,IF(ISNUMBER(SEARCH("+",S948)),RIGHT(S948,LEN(S948)-SEARCH("+",S948,1)),RIGHT(S948,LEN(S948)-SEARCH("-",S948,1)+1)))</f>
        <v>0</v>
      </c>
    </row>
    <row r="949" spans="14:21" x14ac:dyDescent="0.2">
      <c r="N949" s="90" t="str">
        <f>IF(ISBLANK(R949),"",COUNTA($R$2:R949))</f>
        <v/>
      </c>
      <c r="O949" s="90" t="str">
        <f>IF(ISBLANK(R949),"",IF(ISNUMBER(SEARCH("+",R949)),LEFT(R949,SEARCH("+",R949,1)-1),LEFT(R949,SEARCH("-",R949,1)-1)))</f>
        <v/>
      </c>
      <c r="P949" s="90">
        <f>IF(VALUE(T949)&gt;0,-20,IF(VALUE(T949)&gt;VALUE(U949),-20,T949))</f>
        <v>0</v>
      </c>
      <c r="Q949" s="90">
        <f>IF(VALUE(U949)&gt;0,-20,IF(VALUE(U949)&gt;VALUE(T949),-20,U949))</f>
        <v>0</v>
      </c>
      <c r="T949" s="90">
        <f>IF(ISBLANK(R949),0,IF(ISNUMBER(SEARCH("+",R949)),RIGHT(R949,LEN(R949)-SEARCH("+",R949,1)),RIGHT(R949,LEN(R949)-SEARCH("-",R949,1)+1)))</f>
        <v>0</v>
      </c>
      <c r="U949" s="90">
        <f>IF(ISBLANK(S949),0,IF(ISNUMBER(SEARCH("+",S949)),RIGHT(S949,LEN(S949)-SEARCH("+",S949,1)),RIGHT(S949,LEN(S949)-SEARCH("-",S949,1)+1)))</f>
        <v>0</v>
      </c>
    </row>
    <row r="950" spans="14:21" x14ac:dyDescent="0.2">
      <c r="N950" s="90" t="str">
        <f>IF(ISBLANK(R950),"",COUNTA($R$2:R950))</f>
        <v/>
      </c>
      <c r="O950" s="90" t="str">
        <f>IF(ISBLANK(R950),"",IF(ISNUMBER(SEARCH("+",R950)),LEFT(R950,SEARCH("+",R950,1)-1),LEFT(R950,SEARCH("-",R950,1)-1)))</f>
        <v/>
      </c>
      <c r="P950" s="90">
        <f>IF(VALUE(T950)&gt;0,-20,IF(VALUE(T950)&gt;VALUE(U950),-20,T950))</f>
        <v>0</v>
      </c>
      <c r="Q950" s="90">
        <f>IF(VALUE(U950)&gt;0,-20,IF(VALUE(U950)&gt;VALUE(T950),-20,U950))</f>
        <v>0</v>
      </c>
      <c r="T950" s="90">
        <f>IF(ISBLANK(R950),0,IF(ISNUMBER(SEARCH("+",R950)),RIGHT(R950,LEN(R950)-SEARCH("+",R950,1)),RIGHT(R950,LEN(R950)-SEARCH("-",R950,1)+1)))</f>
        <v>0</v>
      </c>
      <c r="U950" s="90">
        <f>IF(ISBLANK(S950),0,IF(ISNUMBER(SEARCH("+",S950)),RIGHT(S950,LEN(S950)-SEARCH("+",S950,1)),RIGHT(S950,LEN(S950)-SEARCH("-",S950,1)+1)))</f>
        <v>0</v>
      </c>
    </row>
    <row r="951" spans="14:21" x14ac:dyDescent="0.2">
      <c r="N951" s="90" t="str">
        <f>IF(ISBLANK(R951),"",COUNTA($R$2:R951))</f>
        <v/>
      </c>
      <c r="O951" s="90" t="str">
        <f>IF(ISBLANK(R951),"",IF(ISNUMBER(SEARCH("+",R951)),LEFT(R951,SEARCH("+",R951,1)-1),LEFT(R951,SEARCH("-",R951,1)-1)))</f>
        <v/>
      </c>
      <c r="P951" s="90">
        <f>IF(VALUE(T951)&gt;0,-20,IF(VALUE(T951)&gt;VALUE(U951),-20,T951))</f>
        <v>0</v>
      </c>
      <c r="Q951" s="90">
        <f>IF(VALUE(U951)&gt;0,-20,IF(VALUE(U951)&gt;VALUE(T951),-20,U951))</f>
        <v>0</v>
      </c>
      <c r="T951" s="90">
        <f>IF(ISBLANK(R951),0,IF(ISNUMBER(SEARCH("+",R951)),RIGHT(R951,LEN(R951)-SEARCH("+",R951,1)),RIGHT(R951,LEN(R951)-SEARCH("-",R951,1)+1)))</f>
        <v>0</v>
      </c>
      <c r="U951" s="90">
        <f>IF(ISBLANK(S951),0,IF(ISNUMBER(SEARCH("+",S951)),RIGHT(S951,LEN(S951)-SEARCH("+",S951,1)),RIGHT(S951,LEN(S951)-SEARCH("-",S951,1)+1)))</f>
        <v>0</v>
      </c>
    </row>
    <row r="952" spans="14:21" x14ac:dyDescent="0.2">
      <c r="N952" s="90" t="str">
        <f>IF(ISBLANK(R952),"",COUNTA($R$2:R952))</f>
        <v/>
      </c>
      <c r="O952" s="90" t="str">
        <f>IF(ISBLANK(R952),"",IF(ISNUMBER(SEARCH("+",R952)),LEFT(R952,SEARCH("+",R952,1)-1),LEFT(R952,SEARCH("-",R952,1)-1)))</f>
        <v/>
      </c>
      <c r="P952" s="90">
        <f>IF(VALUE(T952)&gt;0,-20,IF(VALUE(T952)&gt;VALUE(U952),-20,T952))</f>
        <v>0</v>
      </c>
      <c r="Q952" s="90">
        <f>IF(VALUE(U952)&gt;0,-20,IF(VALUE(U952)&gt;VALUE(T952),-20,U952))</f>
        <v>0</v>
      </c>
      <c r="T952" s="90">
        <f>IF(ISBLANK(R952),0,IF(ISNUMBER(SEARCH("+",R952)),RIGHT(R952,LEN(R952)-SEARCH("+",R952,1)),RIGHT(R952,LEN(R952)-SEARCH("-",R952,1)+1)))</f>
        <v>0</v>
      </c>
      <c r="U952" s="90">
        <f>IF(ISBLANK(S952),0,IF(ISNUMBER(SEARCH("+",S952)),RIGHT(S952,LEN(S952)-SEARCH("+",S952,1)),RIGHT(S952,LEN(S952)-SEARCH("-",S952,1)+1)))</f>
        <v>0</v>
      </c>
    </row>
    <row r="953" spans="14:21" x14ac:dyDescent="0.2">
      <c r="N953" s="90" t="str">
        <f>IF(ISBLANK(R953),"",COUNTA($R$2:R953))</f>
        <v/>
      </c>
      <c r="O953" s="90" t="str">
        <f>IF(ISBLANK(R953),"",IF(ISNUMBER(SEARCH("+",R953)),LEFT(R953,SEARCH("+",R953,1)-1),LEFT(R953,SEARCH("-",R953,1)-1)))</f>
        <v/>
      </c>
      <c r="P953" s="90">
        <f>IF(VALUE(T953)&gt;0,-20,IF(VALUE(T953)&gt;VALUE(U953),-20,T953))</f>
        <v>0</v>
      </c>
      <c r="Q953" s="90">
        <f>IF(VALUE(U953)&gt;0,-20,IF(VALUE(U953)&gt;VALUE(T953),-20,U953))</f>
        <v>0</v>
      </c>
      <c r="T953" s="90">
        <f>IF(ISBLANK(R953),0,IF(ISNUMBER(SEARCH("+",R953)),RIGHT(R953,LEN(R953)-SEARCH("+",R953,1)),RIGHT(R953,LEN(R953)-SEARCH("-",R953,1)+1)))</f>
        <v>0</v>
      </c>
      <c r="U953" s="90">
        <f>IF(ISBLANK(S953),0,IF(ISNUMBER(SEARCH("+",S953)),RIGHT(S953,LEN(S953)-SEARCH("+",S953,1)),RIGHT(S953,LEN(S953)-SEARCH("-",S953,1)+1)))</f>
        <v>0</v>
      </c>
    </row>
    <row r="954" spans="14:21" x14ac:dyDescent="0.2">
      <c r="N954" s="90" t="str">
        <f>IF(ISBLANK(R954),"",COUNTA($R$2:R954))</f>
        <v/>
      </c>
      <c r="O954" s="90" t="str">
        <f>IF(ISBLANK(R954),"",IF(ISNUMBER(SEARCH("+",R954)),LEFT(R954,SEARCH("+",R954,1)-1),LEFT(R954,SEARCH("-",R954,1)-1)))</f>
        <v/>
      </c>
      <c r="P954" s="90">
        <f>IF(VALUE(T954)&gt;0,-20,IF(VALUE(T954)&gt;VALUE(U954),-20,T954))</f>
        <v>0</v>
      </c>
      <c r="Q954" s="90">
        <f>IF(VALUE(U954)&gt;0,-20,IF(VALUE(U954)&gt;VALUE(T954),-20,U954))</f>
        <v>0</v>
      </c>
      <c r="T954" s="90">
        <f>IF(ISBLANK(R954),0,IF(ISNUMBER(SEARCH("+",R954)),RIGHT(R954,LEN(R954)-SEARCH("+",R954,1)),RIGHT(R954,LEN(R954)-SEARCH("-",R954,1)+1)))</f>
        <v>0</v>
      </c>
      <c r="U954" s="90">
        <f>IF(ISBLANK(S954),0,IF(ISNUMBER(SEARCH("+",S954)),RIGHT(S954,LEN(S954)-SEARCH("+",S954,1)),RIGHT(S954,LEN(S954)-SEARCH("-",S954,1)+1)))</f>
        <v>0</v>
      </c>
    </row>
    <row r="955" spans="14:21" x14ac:dyDescent="0.2">
      <c r="N955" s="90" t="str">
        <f>IF(ISBLANK(R955),"",COUNTA($R$2:R955))</f>
        <v/>
      </c>
      <c r="O955" s="90" t="str">
        <f>IF(ISBLANK(R955),"",IF(ISNUMBER(SEARCH("+",R955)),LEFT(R955,SEARCH("+",R955,1)-1),LEFT(R955,SEARCH("-",R955,1)-1)))</f>
        <v/>
      </c>
      <c r="P955" s="90">
        <f>IF(VALUE(T955)&gt;0,-20,IF(VALUE(T955)&gt;VALUE(U955),-20,T955))</f>
        <v>0</v>
      </c>
      <c r="Q955" s="90">
        <f>IF(VALUE(U955)&gt;0,-20,IF(VALUE(U955)&gt;VALUE(T955),-20,U955))</f>
        <v>0</v>
      </c>
      <c r="T955" s="90">
        <f>IF(ISBLANK(R955),0,IF(ISNUMBER(SEARCH("+",R955)),RIGHT(R955,LEN(R955)-SEARCH("+",R955,1)),RIGHT(R955,LEN(R955)-SEARCH("-",R955,1)+1)))</f>
        <v>0</v>
      </c>
      <c r="U955" s="90">
        <f>IF(ISBLANK(S955),0,IF(ISNUMBER(SEARCH("+",S955)),RIGHT(S955,LEN(S955)-SEARCH("+",S955,1)),RIGHT(S955,LEN(S955)-SEARCH("-",S955,1)+1)))</f>
        <v>0</v>
      </c>
    </row>
    <row r="956" spans="14:21" x14ac:dyDescent="0.2">
      <c r="N956" s="90" t="str">
        <f>IF(ISBLANK(R956),"",COUNTA($R$2:R956))</f>
        <v/>
      </c>
      <c r="O956" s="90" t="str">
        <f>IF(ISBLANK(R956),"",IF(ISNUMBER(SEARCH("+",R956)),LEFT(R956,SEARCH("+",R956,1)-1),LEFT(R956,SEARCH("-",R956,1)-1)))</f>
        <v/>
      </c>
      <c r="P956" s="90">
        <f>IF(VALUE(T956)&gt;0,-20,IF(VALUE(T956)&gt;VALUE(U956),-20,T956))</f>
        <v>0</v>
      </c>
      <c r="Q956" s="90">
        <f>IF(VALUE(U956)&gt;0,-20,IF(VALUE(U956)&gt;VALUE(T956),-20,U956))</f>
        <v>0</v>
      </c>
      <c r="T956" s="90">
        <f>IF(ISBLANK(R956),0,IF(ISNUMBER(SEARCH("+",R956)),RIGHT(R956,LEN(R956)-SEARCH("+",R956,1)),RIGHT(R956,LEN(R956)-SEARCH("-",R956,1)+1)))</f>
        <v>0</v>
      </c>
      <c r="U956" s="90">
        <f>IF(ISBLANK(S956),0,IF(ISNUMBER(SEARCH("+",S956)),RIGHT(S956,LEN(S956)-SEARCH("+",S956,1)),RIGHT(S956,LEN(S956)-SEARCH("-",S956,1)+1)))</f>
        <v>0</v>
      </c>
    </row>
    <row r="957" spans="14:21" x14ac:dyDescent="0.2">
      <c r="N957" s="90" t="str">
        <f>IF(ISBLANK(R957),"",COUNTA($R$2:R957))</f>
        <v/>
      </c>
      <c r="O957" s="90" t="str">
        <f>IF(ISBLANK(R957),"",IF(ISNUMBER(SEARCH("+",R957)),LEFT(R957,SEARCH("+",R957,1)-1),LEFT(R957,SEARCH("-",R957,1)-1)))</f>
        <v/>
      </c>
      <c r="P957" s="90">
        <f>IF(VALUE(T957)&gt;0,-20,IF(VALUE(T957)&gt;VALUE(U957),-20,T957))</f>
        <v>0</v>
      </c>
      <c r="Q957" s="90">
        <f>IF(VALUE(U957)&gt;0,-20,IF(VALUE(U957)&gt;VALUE(T957),-20,U957))</f>
        <v>0</v>
      </c>
      <c r="T957" s="90">
        <f>IF(ISBLANK(R957),0,IF(ISNUMBER(SEARCH("+",R957)),RIGHT(R957,LEN(R957)-SEARCH("+",R957,1)),RIGHT(R957,LEN(R957)-SEARCH("-",R957,1)+1)))</f>
        <v>0</v>
      </c>
      <c r="U957" s="90">
        <f>IF(ISBLANK(S957),0,IF(ISNUMBER(SEARCH("+",S957)),RIGHT(S957,LEN(S957)-SEARCH("+",S957,1)),RIGHT(S957,LEN(S957)-SEARCH("-",S957,1)+1)))</f>
        <v>0</v>
      </c>
    </row>
    <row r="958" spans="14:21" x14ac:dyDescent="0.2">
      <c r="N958" s="90" t="str">
        <f>IF(ISBLANK(R958),"",COUNTA($R$2:R958))</f>
        <v/>
      </c>
      <c r="O958" s="90" t="str">
        <f>IF(ISBLANK(R958),"",IF(ISNUMBER(SEARCH("+",R958)),LEFT(R958,SEARCH("+",R958,1)-1),LEFT(R958,SEARCH("-",R958,1)-1)))</f>
        <v/>
      </c>
      <c r="P958" s="90">
        <f>IF(VALUE(T958)&gt;0,-20,IF(VALUE(T958)&gt;VALUE(U958),-20,T958))</f>
        <v>0</v>
      </c>
      <c r="Q958" s="90">
        <f>IF(VALUE(U958)&gt;0,-20,IF(VALUE(U958)&gt;VALUE(T958),-20,U958))</f>
        <v>0</v>
      </c>
      <c r="T958" s="90">
        <f>IF(ISBLANK(R958),0,IF(ISNUMBER(SEARCH("+",R958)),RIGHT(R958,LEN(R958)-SEARCH("+",R958,1)),RIGHT(R958,LEN(R958)-SEARCH("-",R958,1)+1)))</f>
        <v>0</v>
      </c>
      <c r="U958" s="90">
        <f>IF(ISBLANK(S958),0,IF(ISNUMBER(SEARCH("+",S958)),RIGHT(S958,LEN(S958)-SEARCH("+",S958,1)),RIGHT(S958,LEN(S958)-SEARCH("-",S958,1)+1)))</f>
        <v>0</v>
      </c>
    </row>
    <row r="959" spans="14:21" x14ac:dyDescent="0.2">
      <c r="N959" s="90" t="str">
        <f>IF(ISBLANK(R959),"",COUNTA($R$2:R959))</f>
        <v/>
      </c>
      <c r="O959" s="90" t="str">
        <f>IF(ISBLANK(R959),"",IF(ISNUMBER(SEARCH("+",R959)),LEFT(R959,SEARCH("+",R959,1)-1),LEFT(R959,SEARCH("-",R959,1)-1)))</f>
        <v/>
      </c>
      <c r="P959" s="90">
        <f>IF(VALUE(T959)&gt;0,-20,IF(VALUE(T959)&gt;VALUE(U959),-20,T959))</f>
        <v>0</v>
      </c>
      <c r="Q959" s="90">
        <f>IF(VALUE(U959)&gt;0,-20,IF(VALUE(U959)&gt;VALUE(T959),-20,U959))</f>
        <v>0</v>
      </c>
      <c r="T959" s="90">
        <f>IF(ISBLANK(R959),0,IF(ISNUMBER(SEARCH("+",R959)),RIGHT(R959,LEN(R959)-SEARCH("+",R959,1)),RIGHT(R959,LEN(R959)-SEARCH("-",R959,1)+1)))</f>
        <v>0</v>
      </c>
      <c r="U959" s="90">
        <f>IF(ISBLANK(S959),0,IF(ISNUMBER(SEARCH("+",S959)),RIGHT(S959,LEN(S959)-SEARCH("+",S959,1)),RIGHT(S959,LEN(S959)-SEARCH("-",S959,1)+1)))</f>
        <v>0</v>
      </c>
    </row>
    <row r="960" spans="14:21" x14ac:dyDescent="0.2">
      <c r="N960" s="90" t="str">
        <f>IF(ISBLANK(R960),"",COUNTA($R$2:R960))</f>
        <v/>
      </c>
      <c r="O960" s="90" t="str">
        <f>IF(ISBLANK(R960),"",IF(ISNUMBER(SEARCH("+",R960)),LEFT(R960,SEARCH("+",R960,1)-1),LEFT(R960,SEARCH("-",R960,1)-1)))</f>
        <v/>
      </c>
      <c r="P960" s="90">
        <f>IF(VALUE(T960)&gt;0,-20,IF(VALUE(T960)&gt;VALUE(U960),-20,T960))</f>
        <v>0</v>
      </c>
      <c r="Q960" s="90">
        <f>IF(VALUE(U960)&gt;0,-20,IF(VALUE(U960)&gt;VALUE(T960),-20,U960))</f>
        <v>0</v>
      </c>
      <c r="T960" s="90">
        <f>IF(ISBLANK(R960),0,IF(ISNUMBER(SEARCH("+",R960)),RIGHT(R960,LEN(R960)-SEARCH("+",R960,1)),RIGHT(R960,LEN(R960)-SEARCH("-",R960,1)+1)))</f>
        <v>0</v>
      </c>
      <c r="U960" s="90">
        <f>IF(ISBLANK(S960),0,IF(ISNUMBER(SEARCH("+",S960)),RIGHT(S960,LEN(S960)-SEARCH("+",S960,1)),RIGHT(S960,LEN(S960)-SEARCH("-",S960,1)+1)))</f>
        <v>0</v>
      </c>
    </row>
    <row r="961" spans="14:21" x14ac:dyDescent="0.2">
      <c r="N961" s="90" t="str">
        <f>IF(ISBLANK(R961),"",COUNTA($R$2:R961))</f>
        <v/>
      </c>
      <c r="O961" s="90" t="str">
        <f>IF(ISBLANK(R961),"",IF(ISNUMBER(SEARCH("+",R961)),LEFT(R961,SEARCH("+",R961,1)-1),LEFT(R961,SEARCH("-",R961,1)-1)))</f>
        <v/>
      </c>
      <c r="P961" s="90">
        <f>IF(VALUE(T961)&gt;0,-20,IF(VALUE(T961)&gt;VALUE(U961),-20,T961))</f>
        <v>0</v>
      </c>
      <c r="Q961" s="90">
        <f>IF(VALUE(U961)&gt;0,-20,IF(VALUE(U961)&gt;VALUE(T961),-20,U961))</f>
        <v>0</v>
      </c>
      <c r="T961" s="90">
        <f>IF(ISBLANK(R961),0,IF(ISNUMBER(SEARCH("+",R961)),RIGHT(R961,LEN(R961)-SEARCH("+",R961,1)),RIGHT(R961,LEN(R961)-SEARCH("-",R961,1)+1)))</f>
        <v>0</v>
      </c>
      <c r="U961" s="90">
        <f>IF(ISBLANK(S961),0,IF(ISNUMBER(SEARCH("+",S961)),RIGHT(S961,LEN(S961)-SEARCH("+",S961,1)),RIGHT(S961,LEN(S961)-SEARCH("-",S961,1)+1)))</f>
        <v>0</v>
      </c>
    </row>
    <row r="962" spans="14:21" x14ac:dyDescent="0.2">
      <c r="N962" s="90" t="str">
        <f>IF(ISBLANK(R962),"",COUNTA($R$2:R962))</f>
        <v/>
      </c>
      <c r="O962" s="90" t="str">
        <f>IF(ISBLANK(R962),"",IF(ISNUMBER(SEARCH("+",R962)),LEFT(R962,SEARCH("+",R962,1)-1),LEFT(R962,SEARCH("-",R962,1)-1)))</f>
        <v/>
      </c>
      <c r="P962" s="90">
        <f>IF(VALUE(T962)&gt;0,-20,IF(VALUE(T962)&gt;VALUE(U962),-20,T962))</f>
        <v>0</v>
      </c>
      <c r="Q962" s="90">
        <f>IF(VALUE(U962)&gt;0,-20,IF(VALUE(U962)&gt;VALUE(T962),-20,U962))</f>
        <v>0</v>
      </c>
      <c r="T962" s="90">
        <f>IF(ISBLANK(R962),0,IF(ISNUMBER(SEARCH("+",R962)),RIGHT(R962,LEN(R962)-SEARCH("+",R962,1)),RIGHT(R962,LEN(R962)-SEARCH("-",R962,1)+1)))</f>
        <v>0</v>
      </c>
      <c r="U962" s="90">
        <f>IF(ISBLANK(S962),0,IF(ISNUMBER(SEARCH("+",S962)),RIGHT(S962,LEN(S962)-SEARCH("+",S962,1)),RIGHT(S962,LEN(S962)-SEARCH("-",S962,1)+1)))</f>
        <v>0</v>
      </c>
    </row>
    <row r="963" spans="14:21" x14ac:dyDescent="0.2">
      <c r="N963" s="90" t="str">
        <f>IF(ISBLANK(R963),"",COUNTA($R$2:R963))</f>
        <v/>
      </c>
      <c r="O963" s="90" t="str">
        <f>IF(ISBLANK(R963),"",IF(ISNUMBER(SEARCH("+",R963)),LEFT(R963,SEARCH("+",R963,1)-1),LEFT(R963,SEARCH("-",R963,1)-1)))</f>
        <v/>
      </c>
      <c r="P963" s="90">
        <f>IF(VALUE(T963)&gt;0,-20,IF(VALUE(T963)&gt;VALUE(U963),-20,T963))</f>
        <v>0</v>
      </c>
      <c r="Q963" s="90">
        <f>IF(VALUE(U963)&gt;0,-20,IF(VALUE(U963)&gt;VALUE(T963),-20,U963))</f>
        <v>0</v>
      </c>
      <c r="T963" s="90">
        <f>IF(ISBLANK(R963),0,IF(ISNUMBER(SEARCH("+",R963)),RIGHT(R963,LEN(R963)-SEARCH("+",R963,1)),RIGHT(R963,LEN(R963)-SEARCH("-",R963,1)+1)))</f>
        <v>0</v>
      </c>
      <c r="U963" s="90">
        <f>IF(ISBLANK(S963),0,IF(ISNUMBER(SEARCH("+",S963)),RIGHT(S963,LEN(S963)-SEARCH("+",S963,1)),RIGHT(S963,LEN(S963)-SEARCH("-",S963,1)+1)))</f>
        <v>0</v>
      </c>
    </row>
    <row r="964" spans="14:21" x14ac:dyDescent="0.2">
      <c r="N964" s="90" t="str">
        <f>IF(ISBLANK(R964),"",COUNTA($R$2:R964))</f>
        <v/>
      </c>
      <c r="O964" s="90" t="str">
        <f>IF(ISBLANK(R964),"",IF(ISNUMBER(SEARCH("+",R964)),LEFT(R964,SEARCH("+",R964,1)-1),LEFT(R964,SEARCH("-",R964,1)-1)))</f>
        <v/>
      </c>
      <c r="P964" s="90">
        <f>IF(VALUE(T964)&gt;0,-20,IF(VALUE(T964)&gt;VALUE(U964),-20,T964))</f>
        <v>0</v>
      </c>
      <c r="Q964" s="90">
        <f>IF(VALUE(U964)&gt;0,-20,IF(VALUE(U964)&gt;VALUE(T964),-20,U964))</f>
        <v>0</v>
      </c>
      <c r="T964" s="90">
        <f>IF(ISBLANK(R964),0,IF(ISNUMBER(SEARCH("+",R964)),RIGHT(R964,LEN(R964)-SEARCH("+",R964,1)),RIGHT(R964,LEN(R964)-SEARCH("-",R964,1)+1)))</f>
        <v>0</v>
      </c>
      <c r="U964" s="90">
        <f>IF(ISBLANK(S964),0,IF(ISNUMBER(SEARCH("+",S964)),RIGHT(S964,LEN(S964)-SEARCH("+",S964,1)),RIGHT(S964,LEN(S964)-SEARCH("-",S964,1)+1)))</f>
        <v>0</v>
      </c>
    </row>
    <row r="965" spans="14:21" x14ac:dyDescent="0.2">
      <c r="N965" s="90" t="str">
        <f>IF(ISBLANK(R965),"",COUNTA($R$2:R965))</f>
        <v/>
      </c>
      <c r="O965" s="90" t="str">
        <f>IF(ISBLANK(R965),"",IF(ISNUMBER(SEARCH("+",R965)),LEFT(R965,SEARCH("+",R965,1)-1),LEFT(R965,SEARCH("-",R965,1)-1)))</f>
        <v/>
      </c>
      <c r="P965" s="90">
        <f>IF(VALUE(T965)&gt;0,-20,IF(VALUE(T965)&gt;VALUE(U965),-20,T965))</f>
        <v>0</v>
      </c>
      <c r="Q965" s="90">
        <f>IF(VALUE(U965)&gt;0,-20,IF(VALUE(U965)&gt;VALUE(T965),-20,U965))</f>
        <v>0</v>
      </c>
      <c r="T965" s="90">
        <f>IF(ISBLANK(R965),0,IF(ISNUMBER(SEARCH("+",R965)),RIGHT(R965,LEN(R965)-SEARCH("+",R965,1)),RIGHT(R965,LEN(R965)-SEARCH("-",R965,1)+1)))</f>
        <v>0</v>
      </c>
      <c r="U965" s="90">
        <f>IF(ISBLANK(S965),0,IF(ISNUMBER(SEARCH("+",S965)),RIGHT(S965,LEN(S965)-SEARCH("+",S965,1)),RIGHT(S965,LEN(S965)-SEARCH("-",S965,1)+1)))</f>
        <v>0</v>
      </c>
    </row>
    <row r="966" spans="14:21" x14ac:dyDescent="0.2">
      <c r="N966" s="90" t="str">
        <f>IF(ISBLANK(R966),"",COUNTA($R$2:R966))</f>
        <v/>
      </c>
      <c r="O966" s="90" t="str">
        <f>IF(ISBLANK(R966),"",IF(ISNUMBER(SEARCH("+",R966)),LEFT(R966,SEARCH("+",R966,1)-1),LEFT(R966,SEARCH("-",R966,1)-1)))</f>
        <v/>
      </c>
      <c r="P966" s="90">
        <f>IF(VALUE(T966)&gt;0,-20,IF(VALUE(T966)&gt;VALUE(U966),-20,T966))</f>
        <v>0</v>
      </c>
      <c r="Q966" s="90">
        <f>IF(VALUE(U966)&gt;0,-20,IF(VALUE(U966)&gt;VALUE(T966),-20,U966))</f>
        <v>0</v>
      </c>
      <c r="T966" s="90">
        <f>IF(ISBLANK(R966),0,IF(ISNUMBER(SEARCH("+",R966)),RIGHT(R966,LEN(R966)-SEARCH("+",R966,1)),RIGHT(R966,LEN(R966)-SEARCH("-",R966,1)+1)))</f>
        <v>0</v>
      </c>
      <c r="U966" s="90">
        <f>IF(ISBLANK(S966),0,IF(ISNUMBER(SEARCH("+",S966)),RIGHT(S966,LEN(S966)-SEARCH("+",S966,1)),RIGHT(S966,LEN(S966)-SEARCH("-",S966,1)+1)))</f>
        <v>0</v>
      </c>
    </row>
    <row r="967" spans="14:21" x14ac:dyDescent="0.2">
      <c r="N967" s="90" t="str">
        <f>IF(ISBLANK(R967),"",COUNTA($R$2:R967))</f>
        <v/>
      </c>
      <c r="O967" s="90" t="str">
        <f>IF(ISBLANK(R967),"",IF(ISNUMBER(SEARCH("+",R967)),LEFT(R967,SEARCH("+",R967,1)-1),LEFT(R967,SEARCH("-",R967,1)-1)))</f>
        <v/>
      </c>
      <c r="P967" s="90">
        <f>IF(VALUE(T967)&gt;0,-20,IF(VALUE(T967)&gt;VALUE(U967),-20,T967))</f>
        <v>0</v>
      </c>
      <c r="Q967" s="90">
        <f>IF(VALUE(U967)&gt;0,-20,IF(VALUE(U967)&gt;VALUE(T967),-20,U967))</f>
        <v>0</v>
      </c>
      <c r="T967" s="90">
        <f>IF(ISBLANK(R967),0,IF(ISNUMBER(SEARCH("+",R967)),RIGHT(R967,LEN(R967)-SEARCH("+",R967,1)),RIGHT(R967,LEN(R967)-SEARCH("-",R967,1)+1)))</f>
        <v>0</v>
      </c>
      <c r="U967" s="90">
        <f>IF(ISBLANK(S967),0,IF(ISNUMBER(SEARCH("+",S967)),RIGHT(S967,LEN(S967)-SEARCH("+",S967,1)),RIGHT(S967,LEN(S967)-SEARCH("-",S967,1)+1)))</f>
        <v>0</v>
      </c>
    </row>
    <row r="968" spans="14:21" x14ac:dyDescent="0.2">
      <c r="N968" s="90" t="str">
        <f>IF(ISBLANK(R968),"",COUNTA($R$2:R968))</f>
        <v/>
      </c>
      <c r="O968" s="90" t="str">
        <f>IF(ISBLANK(R968),"",IF(ISNUMBER(SEARCH("+",R968)),LEFT(R968,SEARCH("+",R968,1)-1),LEFT(R968,SEARCH("-",R968,1)-1)))</f>
        <v/>
      </c>
      <c r="P968" s="90">
        <f>IF(VALUE(T968)&gt;0,-20,IF(VALUE(T968)&gt;VALUE(U968),-20,T968))</f>
        <v>0</v>
      </c>
      <c r="Q968" s="90">
        <f>IF(VALUE(U968)&gt;0,-20,IF(VALUE(U968)&gt;VALUE(T968),-20,U968))</f>
        <v>0</v>
      </c>
      <c r="T968" s="90">
        <f>IF(ISBLANK(R968),0,IF(ISNUMBER(SEARCH("+",R968)),RIGHT(R968,LEN(R968)-SEARCH("+",R968,1)),RIGHT(R968,LEN(R968)-SEARCH("-",R968,1)+1)))</f>
        <v>0</v>
      </c>
      <c r="U968" s="90">
        <f>IF(ISBLANK(S968),0,IF(ISNUMBER(SEARCH("+",S968)),RIGHT(S968,LEN(S968)-SEARCH("+",S968,1)),RIGHT(S968,LEN(S968)-SEARCH("-",S968,1)+1)))</f>
        <v>0</v>
      </c>
    </row>
    <row r="969" spans="14:21" x14ac:dyDescent="0.2">
      <c r="N969" s="90" t="str">
        <f>IF(ISBLANK(R969),"",COUNTA($R$2:R969))</f>
        <v/>
      </c>
      <c r="O969" s="90" t="str">
        <f>IF(ISBLANK(R969),"",IF(ISNUMBER(SEARCH("+",R969)),LEFT(R969,SEARCH("+",R969,1)-1),LEFT(R969,SEARCH("-",R969,1)-1)))</f>
        <v/>
      </c>
      <c r="P969" s="90">
        <f>IF(VALUE(T969)&gt;0,-20,IF(VALUE(T969)&gt;VALUE(U969),-20,T969))</f>
        <v>0</v>
      </c>
      <c r="Q969" s="90">
        <f>IF(VALUE(U969)&gt;0,-20,IF(VALUE(U969)&gt;VALUE(T969),-20,U969))</f>
        <v>0</v>
      </c>
      <c r="T969" s="90">
        <f>IF(ISBLANK(R969),0,IF(ISNUMBER(SEARCH("+",R969)),RIGHT(R969,LEN(R969)-SEARCH("+",R969,1)),RIGHT(R969,LEN(R969)-SEARCH("-",R969,1)+1)))</f>
        <v>0</v>
      </c>
      <c r="U969" s="90">
        <f>IF(ISBLANK(S969),0,IF(ISNUMBER(SEARCH("+",S969)),RIGHT(S969,LEN(S969)-SEARCH("+",S969,1)),RIGHT(S969,LEN(S969)-SEARCH("-",S969,1)+1)))</f>
        <v>0</v>
      </c>
    </row>
    <row r="970" spans="14:21" x14ac:dyDescent="0.2">
      <c r="N970" s="90" t="str">
        <f>IF(ISBLANK(R970),"",COUNTA($R$2:R970))</f>
        <v/>
      </c>
      <c r="O970" s="90" t="str">
        <f>IF(ISBLANK(R970),"",IF(ISNUMBER(SEARCH("+",R970)),LEFT(R970,SEARCH("+",R970,1)-1),LEFT(R970,SEARCH("-",R970,1)-1)))</f>
        <v/>
      </c>
      <c r="P970" s="90">
        <f>IF(VALUE(T970)&gt;0,-20,IF(VALUE(T970)&gt;VALUE(U970),-20,T970))</f>
        <v>0</v>
      </c>
      <c r="Q970" s="90">
        <f>IF(VALUE(U970)&gt;0,-20,IF(VALUE(U970)&gt;VALUE(T970),-20,U970))</f>
        <v>0</v>
      </c>
      <c r="T970" s="90">
        <f>IF(ISBLANK(R970),0,IF(ISNUMBER(SEARCH("+",R970)),RIGHT(R970,LEN(R970)-SEARCH("+",R970,1)),RIGHT(R970,LEN(R970)-SEARCH("-",R970,1)+1)))</f>
        <v>0</v>
      </c>
      <c r="U970" s="90">
        <f>IF(ISBLANK(S970),0,IF(ISNUMBER(SEARCH("+",S970)),RIGHT(S970,LEN(S970)-SEARCH("+",S970,1)),RIGHT(S970,LEN(S970)-SEARCH("-",S970,1)+1)))</f>
        <v>0</v>
      </c>
    </row>
    <row r="971" spans="14:21" x14ac:dyDescent="0.2">
      <c r="N971" s="90" t="str">
        <f>IF(ISBLANK(R971),"",COUNTA($R$2:R971))</f>
        <v/>
      </c>
      <c r="O971" s="90" t="str">
        <f>IF(ISBLANK(R971),"",IF(ISNUMBER(SEARCH("+",R971)),LEFT(R971,SEARCH("+",R971,1)-1),LEFT(R971,SEARCH("-",R971,1)-1)))</f>
        <v/>
      </c>
      <c r="P971" s="90">
        <f>IF(VALUE(T971)&gt;0,-20,IF(VALUE(T971)&gt;VALUE(U971),-20,T971))</f>
        <v>0</v>
      </c>
      <c r="Q971" s="90">
        <f>IF(VALUE(U971)&gt;0,-20,IF(VALUE(U971)&gt;VALUE(T971),-20,U971))</f>
        <v>0</v>
      </c>
      <c r="T971" s="90">
        <f>IF(ISBLANK(R971),0,IF(ISNUMBER(SEARCH("+",R971)),RIGHT(R971,LEN(R971)-SEARCH("+",R971,1)),RIGHT(R971,LEN(R971)-SEARCH("-",R971,1)+1)))</f>
        <v>0</v>
      </c>
      <c r="U971" s="90">
        <f>IF(ISBLANK(S971),0,IF(ISNUMBER(SEARCH("+",S971)),RIGHT(S971,LEN(S971)-SEARCH("+",S971,1)),RIGHT(S971,LEN(S971)-SEARCH("-",S971,1)+1)))</f>
        <v>0</v>
      </c>
    </row>
    <row r="972" spans="14:21" x14ac:dyDescent="0.2">
      <c r="N972" s="90" t="str">
        <f>IF(ISBLANK(R972),"",COUNTA($R$2:R972))</f>
        <v/>
      </c>
      <c r="O972" s="90" t="str">
        <f>IF(ISBLANK(R972),"",IF(ISNUMBER(SEARCH("+",R972)),LEFT(R972,SEARCH("+",R972,1)-1),LEFT(R972,SEARCH("-",R972,1)-1)))</f>
        <v/>
      </c>
      <c r="P972" s="90">
        <f>IF(VALUE(T972)&gt;0,-20,IF(VALUE(T972)&gt;VALUE(U972),-20,T972))</f>
        <v>0</v>
      </c>
      <c r="Q972" s="90">
        <f>IF(VALUE(U972)&gt;0,-20,IF(VALUE(U972)&gt;VALUE(T972),-20,U972))</f>
        <v>0</v>
      </c>
      <c r="T972" s="90">
        <f>IF(ISBLANK(R972),0,IF(ISNUMBER(SEARCH("+",R972)),RIGHT(R972,LEN(R972)-SEARCH("+",R972,1)),RIGHT(R972,LEN(R972)-SEARCH("-",R972,1)+1)))</f>
        <v>0</v>
      </c>
      <c r="U972" s="90">
        <f>IF(ISBLANK(S972),0,IF(ISNUMBER(SEARCH("+",S972)),RIGHT(S972,LEN(S972)-SEARCH("+",S972,1)),RIGHT(S972,LEN(S972)-SEARCH("-",S972,1)+1)))</f>
        <v>0</v>
      </c>
    </row>
    <row r="973" spans="14:21" x14ac:dyDescent="0.2">
      <c r="N973" s="90" t="str">
        <f>IF(ISBLANK(R973),"",COUNTA($R$2:R973))</f>
        <v/>
      </c>
      <c r="O973" s="90" t="str">
        <f>IF(ISBLANK(R973),"",IF(ISNUMBER(SEARCH("+",R973)),LEFT(R973,SEARCH("+",R973,1)-1),LEFT(R973,SEARCH("-",R973,1)-1)))</f>
        <v/>
      </c>
      <c r="P973" s="90">
        <f>IF(VALUE(T973)&gt;0,-20,IF(VALUE(T973)&gt;VALUE(U973),-20,T973))</f>
        <v>0</v>
      </c>
      <c r="Q973" s="90">
        <f>IF(VALUE(U973)&gt;0,-20,IF(VALUE(U973)&gt;VALUE(T973),-20,U973))</f>
        <v>0</v>
      </c>
      <c r="T973" s="90">
        <f>IF(ISBLANK(R973),0,IF(ISNUMBER(SEARCH("+",R973)),RIGHT(R973,LEN(R973)-SEARCH("+",R973,1)),RIGHT(R973,LEN(R973)-SEARCH("-",R973,1)+1)))</f>
        <v>0</v>
      </c>
      <c r="U973" s="90">
        <f>IF(ISBLANK(S973),0,IF(ISNUMBER(SEARCH("+",S973)),RIGHT(S973,LEN(S973)-SEARCH("+",S973,1)),RIGHT(S973,LEN(S973)-SEARCH("-",S973,1)+1)))</f>
        <v>0</v>
      </c>
    </row>
    <row r="974" spans="14:21" x14ac:dyDescent="0.2">
      <c r="N974" s="90" t="str">
        <f>IF(ISBLANK(R974),"",COUNTA($R$2:R974))</f>
        <v/>
      </c>
      <c r="O974" s="90" t="str">
        <f>IF(ISBLANK(R974),"",IF(ISNUMBER(SEARCH("+",R974)),LEFT(R974,SEARCH("+",R974,1)-1),LEFT(R974,SEARCH("-",R974,1)-1)))</f>
        <v/>
      </c>
      <c r="T974" s="90">
        <f>IF(ISBLANK(R974),0,IF(ISNUMBER(SEARCH("+",R974)),RIGHT(R974,LEN(R974)-SEARCH("+",R974,1)),RIGHT(R974,LEN(R974)-SEARCH("-",R974,1)+1)))</f>
        <v>0</v>
      </c>
      <c r="U974" s="90">
        <f>IF(ISBLANK(S974),0,IF(ISNUMBER(SEARCH("+",S974)),RIGHT(S974,LEN(S974)-SEARCH("+",S974,1)),RIGHT(S974,LEN(S974)-SEARCH("-",S974,1)+1)))</f>
        <v>0</v>
      </c>
    </row>
    <row r="975" spans="14:21" x14ac:dyDescent="0.2">
      <c r="N975" s="90" t="str">
        <f>IF(ISBLANK(R975),"",COUNTA($R$2:R975))</f>
        <v/>
      </c>
      <c r="O975" s="90" t="str">
        <f>IF(ISBLANK(R975),"",IF(ISNUMBER(SEARCH("+",R975)),LEFT(R975,SEARCH("+",R975,1)-1),LEFT(R975,SEARCH("-",R975,1)-1)))</f>
        <v/>
      </c>
      <c r="T975" s="90">
        <f>IF(ISBLANK(R975),0,IF(ISNUMBER(SEARCH("+",R975)),RIGHT(R975,LEN(R975)-SEARCH("+",R975,1)),RIGHT(R975,LEN(R975)-SEARCH("-",R975,1)+1)))</f>
        <v>0</v>
      </c>
      <c r="U975" s="90">
        <f>IF(ISBLANK(S975),0,IF(ISNUMBER(SEARCH("+",S975)),RIGHT(S975,LEN(S975)-SEARCH("+",S975,1)),RIGHT(S975,LEN(S975)-SEARCH("-",S975,1)+1)))</f>
        <v>0</v>
      </c>
    </row>
    <row r="976" spans="14:21" x14ac:dyDescent="0.2">
      <c r="N976" s="90" t="str">
        <f>IF(ISBLANK(R976),"",COUNTA($R$2:R976))</f>
        <v/>
      </c>
      <c r="O976" s="90" t="str">
        <f>IF(ISBLANK(R976),"",IF(ISNUMBER(SEARCH("+",R976)),LEFT(R976,SEARCH("+",R976,1)-1),LEFT(R976,SEARCH("-",R976,1)-1)))</f>
        <v/>
      </c>
      <c r="T976" s="90">
        <f>IF(ISBLANK(R976),0,IF(ISNUMBER(SEARCH("+",R976)),RIGHT(R976,LEN(R976)-SEARCH("+",R976,1)),RIGHT(R976,LEN(R976)-SEARCH("-",R976,1)+1)))</f>
        <v>0</v>
      </c>
      <c r="U976" s="90">
        <f>IF(ISBLANK(S976),0,IF(ISNUMBER(SEARCH("+",S976)),RIGHT(S976,LEN(S976)-SEARCH("+",S976,1)),RIGHT(S976,LEN(S976)-SEARCH("-",S976,1)+1)))</f>
        <v>0</v>
      </c>
    </row>
    <row r="977" spans="14:21" x14ac:dyDescent="0.2">
      <c r="N977" s="90" t="str">
        <f>IF(ISBLANK(R977),"",COUNTA($R$2:R977))</f>
        <v/>
      </c>
      <c r="O977" s="90" t="str">
        <f>IF(ISBLANK(R977),"",IF(ISNUMBER(SEARCH("+",R977)),LEFT(R977,SEARCH("+",R977,1)-1),LEFT(R977,SEARCH("-",R977,1)-1)))</f>
        <v/>
      </c>
      <c r="T977" s="90">
        <f>IF(ISBLANK(R977),0,IF(ISNUMBER(SEARCH("+",R977)),RIGHT(R977,LEN(R977)-SEARCH("+",R977,1)),RIGHT(R977,LEN(R977)-SEARCH("-",R977,1)+1)))</f>
        <v>0</v>
      </c>
      <c r="U977" s="90">
        <f>IF(ISBLANK(S977),0,IF(ISNUMBER(SEARCH("+",S977)),RIGHT(S977,LEN(S977)-SEARCH("+",S977,1)),RIGHT(S977,LEN(S977)-SEARCH("-",S977,1)+1)))</f>
        <v>0</v>
      </c>
    </row>
  </sheetData>
  <autoFilter ref="L1:U1" xr:uid="{BCEF0DC3-A740-44BD-AA90-D72D0D3CD2B2}">
    <sortState xmlns:xlrd2="http://schemas.microsoft.com/office/spreadsheetml/2017/richdata2" ref="L2:U977">
      <sortCondition ref="L1"/>
    </sortState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Y O w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P Y O w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2 D s F Y o i k e 4 D g A A A B E A A A A T A B w A R m 9 y b X V s Y X M v U 2 V j d G l v b j E u b S C i G A A o o B Q A A A A A A A A A A A A A A A A A A A A A A A A A A A A r T k 0 u y c z P U w i G 0 I b W A F B L A Q I t A B Q A A g A I A D 2 D s F Y 4 s h n d p A A A A P Y A A A A S A A A A A A A A A A A A A A A A A A A A A A B D b 2 5 m a W c v U G F j a 2 F n Z S 5 4 b W x Q S w E C L Q A U A A I A C A A 9 g 7 B W D 8 r p q 6 Q A A A D p A A A A E w A A A A A A A A A A A A A A A A D w A A A A W 0 N v b n R l b n R f V H l w Z X N d L n h t b F B L A Q I t A B Q A A g A I A D 2 D s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Q R 8 i R V p N b T 6 e D w Y X x H v N h A A A A A A I A A A A A A B B m A A A A A Q A A I A A A A B t e T 6 2 G a x t Z l L B W O I p t Q 2 6 C 2 W 5 2 e 0 L J q J z J w T W c 9 L 1 7 A A A A A A 6 A A A A A A g A A I A A A A M f 9 C h O 1 y P m F o K 3 t M p V C + E m 5 R m 7 o c D Z S X G I P G V H z l g c F U A A A A F 6 c O K s p N 2 M v L 0 h t 8 N s / d w W T D N C o / 9 d W A x l p / 9 4 m y V t 0 1 c x F k x 3 N N + l H l t A K 4 X 4 D Z o J K J l 4 u k t X e 0 a o / e V u r 5 q b + L w R 6 x n 5 9 + 4 D 4 / j r c 0 A M N Q A A A A B 1 C y E 1 R U N 6 P x j z 8 B 0 C 5 l 8 c S o Z 6 U o H + l H f Y 4 x b w F o 7 Y n C V C B Q b c q d l I d K a 4 c G 8 Q + 4 P r p r g l Y n D e A V 2 W f R R X + 2 t k = < / D a t a M a s h u p > 
</file>

<file path=customXml/itemProps1.xml><?xml version="1.0" encoding="utf-8"?>
<ds:datastoreItem xmlns:ds="http://schemas.openxmlformats.org/officeDocument/2006/customXml" ds:itemID="{6CE90C48-B2C0-4FDF-92D5-ECEDFD54AA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2</vt:i4>
      </vt:variant>
    </vt:vector>
  </HeadingPairs>
  <TitlesOfParts>
    <vt:vector size="13" baseType="lpstr">
      <vt:lpstr>LINEAL</vt:lpstr>
      <vt:lpstr>INTERCALADO</vt:lpstr>
      <vt:lpstr>TOP FINISH</vt:lpstr>
      <vt:lpstr>3-7 INNINGS</vt:lpstr>
      <vt:lpstr>Regular MU Create</vt:lpstr>
      <vt:lpstr>BET365 MU Create</vt:lpstr>
      <vt:lpstr>BANNERS</vt:lpstr>
      <vt:lpstr>3WAY</vt:lpstr>
      <vt:lpstr>PLAYER PROPS</vt:lpstr>
      <vt:lpstr>DOUBLE RESULT</vt:lpstr>
      <vt:lpstr>RSW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clerk3</cp:lastModifiedBy>
  <dcterms:created xsi:type="dcterms:W3CDTF">2023-02-20T22:28:52Z</dcterms:created>
  <dcterms:modified xsi:type="dcterms:W3CDTF">2023-07-10T15:05:21Z</dcterms:modified>
</cp:coreProperties>
</file>