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4E30429E-1928-46B4-BECE-51C2DB411B4E}" xr6:coauthVersionLast="47" xr6:coauthVersionMax="47" xr10:uidLastSave="{00000000-0000-0000-0000-000000000000}"/>
  <bookViews>
    <workbookView xWindow="43200" yWindow="-1335" windowWidth="14400" windowHeight="15450" firstSheet="4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<sst xmlns="http://schemas.openxmlformats.org/spreadsheetml/2006/main" count="1586" uniqueCount="877">
  <si>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</si>
  <si>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</si>
  <si>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</si>
  <si>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</si>
  <si>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</si>
  <si>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</si>
  <si>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</si>
  <si>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</si>
  <si>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</si>
  <si>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</si>
  <si>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</si>
  <si>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</si>
  <si>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</si>
  <si>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</si>
  <si>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</si>
  <si>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</si>
  <si>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</si>
  <si>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</si>
  <si>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</si>
  <si>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</si>
  <si>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</si>
  <si>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</si>
  <si>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</si>
  <si>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</si>
  <si>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</si>
  <si>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</si>
  <si>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</si>
  <si>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</si>
  <si>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</si>
  <si>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</si>
  <si>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</si>
  <si>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</si>
  <si>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</si>
  <si>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</si>
  <si>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</si>
  <si>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</si>
  <si>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</si>
  <si>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</si>
  <si>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</si>
  <si>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</si>
  <si>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</si>
  <si>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</si>
  <si>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</si>
  <si>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</si>
  <si>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</si>
  <si>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</si>
  <si>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</si>
  <si>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</si>
  <si>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</si>
  <si>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</si>
  <si>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</si>
  <si>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</si>
  <si>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</si>
  <si>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</si>
  <si>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</si>
  <si>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</si>
  <si>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</si>
  <si>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</si>
  <si>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</si>
  <si>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</si>
  <si>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</si>
  <si>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</si>
  <si>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</si>
  <si>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</si>
  <si>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</si>
  <si>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</si>
  <si>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</si>
  <si>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</si>
  <si>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</si>
  <si>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</si>
  <si>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</si>
  <si>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</si>
  <si>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</si>
  <si>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</si>
  <si>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</si>
  <si>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</si>
  <si>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</si>
  <si>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</si>
  <si>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</si>
  <si>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</si>
  <si>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</si>
  <si>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</si>
  <si>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</si>
  <si>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</si>
  <si>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</si>
  <si>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</si>
  <si>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</si>
  <si>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</si>
  <si>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</si>
  <si>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</si>
  <si>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</si>
  <si>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</si>
  <si>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</si>
  <si>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</si>
  <si>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</si>
  <si>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</si>
  <si>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</si>
  <si>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</si>
  <si>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</si>
  <si>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</si>
  <si>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</si>
  <si>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</si>
  <si>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</si>
  <si>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</si>
  <si>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</si>
  <si>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</si>
  <si>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</si>
  <si>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</si>
  <si>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</si>
  <si>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</si>
  <si>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</si>
  <si>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</si>
  <si>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</si>
  <si>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</si>
  <si>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</si>
  <si>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</si>
  <si>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</si>
  <si>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</si>
  <si>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</si>
  <si>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</si>
  <si>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</si>
  <si>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</si>
  <si>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</si>
  <si>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</si>
  <si>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</si>
  <si>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</si>
  <si>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</si>
  <si>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</si>
  <si>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</si>
  <si>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</si>
  <si>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</si>
  <si>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</si>
  <si>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</si>
  <si>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</si>
  <si>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</si>
  <si>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</si>
  <si>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</si>
  <si>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</si>
  <si>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</si>
  <si>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</si>
  <si>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</si>
  <si>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</si>
  <si>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</si>
  <si>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</si>
  <si>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</si>
  <si>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</si>
  <si>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</si>
  <si>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</si>
  <si>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</si>
  <si>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</si>
  <si>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</si>
  <si>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</si>
  <si>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</si>
  <si>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</si>
  <si>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</si>
  <si>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</si>
  <si>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</si>
  <si>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</si>
  <si>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</si>
  <si>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</si>
  <si>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</si>
  <si>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</si>
  <si>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</si>
  <si>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</si>
  <si>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</si>
  <si>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</si>
  <si>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</si>
  <si>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</si>
  <si>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</si>
  <si>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</si>
  <si>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</si>
  <si>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</si>
  <si>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</si>
  <si>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</si>
  <si>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</si>
  <si>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</si>
  <si>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</si>
  <si>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</si>
  <si>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</si>
  <si>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</si>
  <si>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</si>
  <si>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</si>
  <si>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</si>
  <si>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</si>
  <si>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</si>
  <si>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</si>
  <si>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</si>
  <si>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</si>
  <si>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</si>
  <si>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</si>
  <si>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</si>
  <si>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</si>
  <si>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</si>
  <si>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</si>
  <si>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</si>
  <si>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</si>
  <si>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</si>
  <si>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</si>
  <si>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</si>
  <si>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</si>
  <si>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</si>
  <si>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</si>
  <si>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</si>
  <si>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</si>
  <si>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</si>
  <si>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</si>
  <si>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</si>
  <si>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</si>
  <si>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</si>
  <si>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</si>
  <si>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</si>
  <si>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</si>
  <si>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</si>
  <si>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</si>
  <si>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</si>
  <si>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</si>
  <si>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</si>
  <si>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</si>
  <si>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</si>
  <si>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</si>
  <si>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</si>
  <si>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</si>
  <si>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</si>
  <si>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</si>
  <si>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</si>
  <si>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</si>
  <si>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</si>
  <si>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</si>
  <si>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</si>
  <si>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</si>
  <si>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</si>
  <si>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</si>
  <si>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</si>
  <si>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</si>
  <si>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</si>
  <si>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</si>
  <si>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</si>
  <si>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</si>
  <si>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</si>
  <si>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</si>
  <si>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</si>
  <si>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</si>
  <si>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</si>
  <si>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</si>
  <si>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</si>
  <si>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</si>
  <si>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</si>
  <si>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</si>
  <si>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</si>
  <si>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</si>
  <si>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</si>
  <si>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</si>
  <si>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</si>
  <si>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</si>
  <si>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</si>
  <si>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</si>
  <si>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</si>
  <si>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</si>
  <si>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</si>
  <si>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</si>
  <si>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</si>
  <si>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</si>
  <si>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</si>
  <si>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</si>
  <si>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</si>
  <si>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</si>
  <si>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</si>
  <si>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</si>
  <si>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</si>
  <si>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</si>
  <si>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</si>
  <si>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</si>
  <si>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</si>
  <si>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</si>
  <si>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</si>
  <si>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</si>
  <si>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</si>
  <si>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</si>
  <si>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</si>
  <si>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</si>
  <si>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</si>
  <si>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</si>
  <si>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</si>
  <si>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</si>
  <si>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</si>
  <si>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</si>
  <si>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</si>
  <si>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</si>
  <si>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</si>
  <si>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</si>
  <si>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</si>
  <si>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</si>
  <si>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</si>
  <si>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</si>
  <si>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</si>
  <si>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</si>
  <si>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</si>
  <si>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</si>
  <si>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</si>
  <si>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</si>
  <si>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</si>
  <si>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</si>
  <si>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</si>
  <si>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</si>
  <si>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</si>
  <si>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</si>
  <si>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</si>
  <si>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</si>
  <si>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</si>
  <si>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</si>
  <si>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</si>
  <si>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</si>
  <si>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</si>
  <si>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</si>
  <si>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</si>
  <si>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</si>
  <si>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</si>
  <si>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</si>
  <si>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</si>
  <si>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</si>
  <si>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</si>
  <si>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</si>
  <si>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</si>
  <si>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</si>
  <si>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</si>
  <si>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</si>
  <si>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</si>
  <si>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</si>
  <si>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</si>
  <si>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</si>
  <si>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</si>
  <si>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</si>
  <si>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</si>
  <si>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</si>
  <si>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</si>
  <si>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</si>
  <si>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</si>
  <si>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</si>
  <si>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</si>
  <si>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</si>
  <si>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</si>
  <si>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</si>
  <si>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</si>
  <si>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</si>
  <si>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</si>
  <si>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</si>
  <si>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</si>
  <si>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</si>
  <si>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</si>
  <si>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</si>
  <si>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</si>
  <si>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</si>
  <si>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</si>
  <si>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</si>
  <si>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</si>
  <si>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</si>
  <si>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</si>
  <si>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</si>
  <si>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</si>
  <si>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</si>
  <si>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</si>
  <si>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</si>
  <si>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</si>
  <si>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</si>
  <si>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</si>
  <si>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</si>
  <si>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</si>
  <si>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</si>
  <si>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</si>
  <si>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</si>
  <si>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</si>
  <si>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</si>
  <si>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</si>
  <si>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</si>
  <si>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</si>
  <si>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</si>
  <si>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</si>
  <si>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</si>
  <si>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</si>
  <si>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</si>
  <si>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</si>
  <si>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</si>
  <si>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</si>
  <si>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</si>
  <si>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</si>
  <si>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</si>
  <si>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</si>
  <si>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</si>
  <si>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</si>
  <si>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</si>
  <si>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</si>
  <si>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</si>
  <si>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</si>
  <si>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</si>
  <si>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</si>
  <si>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</si>
  <si>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</si>
  <si>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</si>
  <si>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</si>
  <si>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</si>
  <si>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</si>
  <si>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</si>
  <si>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</si>
  <si>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</si>
  <si>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</si>
  <si>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</si>
  <si>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</si>
  <si>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</si>
  <si>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</si>
  <si>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</si>
  <si>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</si>
  <si>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</si>
  <si>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</si>
  <si>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</si>
  <si>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</si>
  <si>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</si>
  <si>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</si>
  <si>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</si>
  <si>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</si>
  <si>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</si>
  <si>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</si>
  <si>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</si>
  <si>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</si>
  <si>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</si>
  <si>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</si>
  <si>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</si>
  <si>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</si>
  <si>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</si>
  <si>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</si>
  <si>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</si>
  <si>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</si>
  <si>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</si>
  <si>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</si>
  <si>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</si>
  <si>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</si>
  <si>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</si>
  <si>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</si>
  <si>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</si>
  <si>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</si>
  <si>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</si>
  <si>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</si>
  <si>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</si>
  <si>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</si>
  <si>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</si>
  <si>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</si>
  <si>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</si>
  <si>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</si>
  <si>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</si>
  <si>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</si>
  <si>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</si>
  <si>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</si>
  <si>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</si>
  <si>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</si>
  <si>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</si>
  <si>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</si>
  <si>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</si>
  <si>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</si>
  <si>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</si>
  <si>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</si>
  <si>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</si>
  <si>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</si>
  <si>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</si>
  <si>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</si>
  <si>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</si>
  <si>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</si>
  <si>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</si>
  <si>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</si>
  <si>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</si>
  <si>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</si>
  <si>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</si>
  <si>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</si>
  <si>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</si>
  <si>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</si>
  <si>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</si>
  <si>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</si>
  <si>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</si>
  <si>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</si>
  <si>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</si>
  <si>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</si>
  <si>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</si>
  <si>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</si>
  <si>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</si>
  <si>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</si>
  <si>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</si>
  <si>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</si>
  <si>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</si>
  <si>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</si>
  <si>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</si>
  <si>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</si>
  <si>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</si>
  <si>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</si>
  <si>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</si>
  <si>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</si>
  <si>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</si>
  <si>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</si>
  <si>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</si>
  <si>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</si>
  <si>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</si>
  <si>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</si>
  <si>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</si>
  <si>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</si>
  <si>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</si>
  <si>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</si>
  <si>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</si>
  <si>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</si>
  <si>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</si>
  <si>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</si>
  <si>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</si>
  <si>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</si>
  <si>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</si>
  <si>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</si>
  <si>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</si>
  <si>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</si>
  <si>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</si>
  <si>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</si>
  <si>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</si>
  <si>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</si>
  <si>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</si>
  <si>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</si>
  <si>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</si>
  <si>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</si>
  <si>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</si>
  <si>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</si>
  <si>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</si>
  <si>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</si>
  <si>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</si>
  <si>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</si>
  <si>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</si>
  <si>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</si>
  <si>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</si>
  <si>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</si>
  <si>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</si>
  <si>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</si>
  <si>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</si>
  <si>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</si>
  <si>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</si>
  <si>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</si>
  <si>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</si>
  <si>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</si>
  <si>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</si>
  <si>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</si>
  <si>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</si>
  <si>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</si>
  <si>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</si>
  <si>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</si>
  <si>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</si>
  <si>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</si>
  <si>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</si>
  <si>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</si>
  <si>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</si>
  <si>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</si>
  <si>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</si>
  <si>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</si>
  <si>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</si>
  <si>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</si>
  <si>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</si>
  <si>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</si>
  <si>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</si>
  <si>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</si>
  <si>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</si>
  <si>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</si>
  <si>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</si>
  <si>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</si>
  <si>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</si>
  <si>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</si>
  <si>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</si>
  <si>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</si>
  <si>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</si>
  <si>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</si>
  <si>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</si>
  <si>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</si>
  <si>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</si>
  <si>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</si>
  <si>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</si>
  <si>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</si>
  <si>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</si>
  <si>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</si>
  <si>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</si>
  <si>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</si>
  <si>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</si>
  <si>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</si>
  <si>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</si>
  <si>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</si>
  <si>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</si>
  <si>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</si>
  <si>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</si>
  <si>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</si>
  <si>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</si>
  <si>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</si>
  <si>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</si>
  <si>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</si>
  <si>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</si>
  <si>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</si>
  <si>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</si>
  <si>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</si>
  <si>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</si>
  <si>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</si>
  <si>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</si>
  <si>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</si>
  <si>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</si>
  <si>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</si>
  <si>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</si>
  <si>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</si>
  <si>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</si>
  <si>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</si>
  <si>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</si>
  <si>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</si>
  <si>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</si>
  <si>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</si>
  <si>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</si>
  <si>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</si>
  <si>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</si>
  <si>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</si>
  <si>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</si>
  <si>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</si>
  <si>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</si>
  <si>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</si>
  <si>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</si>
  <si>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</si>
  <si>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</si>
  <si>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</si>
  <si>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</si>
  <si>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</si>
  <si>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</si>
  <si>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</si>
  <si>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</si>
  <si>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</si>
  <si>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</si>
  <si>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</si>
  <si>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</si>
  <si>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</si>
  <si>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</si>
  <si>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</si>
  <si>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</si>
  <si>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</si>
  <si>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</si>
  <si>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</si>
  <si>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</si>
  <si>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</si>
  <si>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</si>
  <si>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</si>
  <si>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</si>
  <si>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</si>
  <si>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</si>
  <si>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</si>
  <si>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</si>
  <si>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</si>
  <si>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</si>
  <si>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</si>
  <si>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</si>
  <si>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</si>
  <si>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</si>
  <si>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</si>
  <si>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</si>
  <si>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</si>
  <si>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</si>
  <si>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</si>
  <si>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</si>
  <si>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</si>
  <si>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</si>
  <si>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</si>
  <si>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</si>
  <si>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</si>
  <si>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</si>
  <si>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</si>
  <si>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</si>
  <si>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</si>
  <si>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</si>
  <si>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</si>
  <si>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</si>
  <si>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</si>
  <si>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</si>
  <si>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</si>
  <si>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</si>
  <si>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</si>
  <si>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</si>
  <si>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</si>
  <si>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</si>
  <si>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</si>
  <si>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</si>
  <si>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</si>
  <si>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</si>
  <si>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</si>
  <si>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</si>
  <si>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</si>
  <si>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</si>
  <si>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</si>
  <si>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</si>
  <si>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</si>
  <si>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</si>
  <si>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</si>
  <si>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</si>
  <si>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</si>
  <si>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</si>
  <si>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</si>
  <si>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</si>
  <si>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</si>
  <si>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</si>
  <si>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</si>
  <si>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</si>
  <si>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</si>
  <si>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</si>
  <si>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</si>
  <si>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</si>
  <si>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</si>
  <si>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</si>
  <si>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</si>
  <si>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</si>
  <si>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</si>
  <si>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</si>
  <si>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</si>
  <si>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</si>
  <si>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</si>
  <si>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</si>
  <si>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</si>
  <si>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</si>
  <si>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</si>
  <si>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</si>
  <si>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</si>
  <si>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</si>
  <si>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</si>
  <si>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</si>
  <si>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</si>
  <si>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</si>
  <si>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</si>
  <si>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</si>
  <si>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</si>
  <si>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</si>
  <si>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</si>
  <si>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</si>
  <si>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</si>
  <si>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</si>
  <si>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</si>
  <si>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</si>
  <si>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</si>
  <si>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</si>
  <si>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</si>
  <si>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</si>
  <si>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</si>
  <si>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</si>
  <si>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</si>
  <si>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</si>
  <si>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</si>
  <si>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</si>
  <si>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</si>
  <si>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</si>
  <si>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</si>
  <si>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</si>
  <si>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</si>
  <si>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</si>
  <si>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</si>
  <si>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</si>
  <si>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</si>
  <si>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</si>
  <si>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</si>
  <si>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</si>
  <si>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</si>
  <si>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</si>
  <si>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</si>
  <si>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</si>
  <si>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</si>
  <si>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</si>
  <si>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</si>
  <si>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</si>
  <si>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</si>
  <si>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</si>
  <si>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</si>
  <si>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</si>
  <si>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</si>
  <si>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</si>
  <si>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</si>
  <si>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</si>
  <si>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</si>
  <si>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</si>
  <si>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</si>
  <si>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</si>
  <si>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</si>
  <si>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</si>
  <si>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</si>
  <si>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</si>
  <si>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</si>
  <si>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</si>
  <si>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</si>
  <si>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</si>
  <si>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</si>
  <si>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</si>
  <si>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</si>
  <si>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</si>
  <si>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</si>
  <si>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</si>
  <si>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</si>
  <si>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</si>
  <si>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</si>
  <si>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</si>
  <si>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</si>
  <si>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</si>
  <si>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</si>
  <si>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</si>
  <si>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</si>
  <si>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</si>
  <si>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</si>
  <si>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</si>
  <si>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</si>
  <si>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</si>
  <si>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</si>
  <si>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</si>
  <si>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</si>
  <si>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</si>
  <si>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</si>
  <si>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</si>
  <si>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</si>
  <si>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</si>
  <si>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</si>
  <si>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</si>
  <si>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</si>
  <si>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</si>
  <si>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</si>
  <si>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</si>
  <si>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</si>
  <si>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</si>
  <si>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</si>
  <si>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</si>
  <si>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</si>
  <si>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</si>
  <si>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NY Mets</t>
  </si>
  <si>
    <t>ATL Braves</t>
  </si>
  <si>
    <t>MIL Brewers</t>
  </si>
  <si>
    <t>PHI Phillies</t>
  </si>
  <si>
    <t>WAS Nationals</t>
  </si>
  <si>
    <t>TOR Blue Jays</t>
  </si>
  <si>
    <t>CIN Reds</t>
  </si>
  <si>
    <t>DET Tigers</t>
  </si>
  <si>
    <t>CLE Guardians</t>
  </si>
  <si>
    <t>MIN Twins</t>
  </si>
  <si>
    <t>CHI White Sox</t>
  </si>
  <si>
    <t>BOS Red Sox</t>
  </si>
  <si>
    <t>NY Yankees</t>
  </si>
  <si>
    <t>KC Royals</t>
  </si>
  <si>
    <t>CHI Cubs</t>
  </si>
  <si>
    <t>MAX VERSTAPPEN</t>
  </si>
  <si>
    <t>SERGIO PEREZ</t>
  </si>
  <si>
    <t>LANDO NORRIS</t>
  </si>
  <si>
    <t>LEWIS HAMILTON</t>
  </si>
  <si>
    <t>CHARLES LECLERC</t>
  </si>
  <si>
    <t>OSCAR PIASTRI</t>
  </si>
  <si>
    <t>CARLOS SAINZ</t>
  </si>
  <si>
    <t>FERNANDO ALONSO</t>
  </si>
  <si>
    <t>GEORGE RUSSELL</t>
  </si>
  <si>
    <t>LANCE STROLL</t>
  </si>
  <si>
    <t>ALEX ALBON</t>
  </si>
  <si>
    <t>ESTEBAN OCON</t>
  </si>
  <si>
    <t>PIERRE GASLY</t>
  </si>
  <si>
    <t>GUANYU ZHOU</t>
  </si>
  <si>
    <t>VALTTERI BOTTAS</t>
  </si>
  <si>
    <t>DANIEL RICCIARDO</t>
  </si>
  <si>
    <t>KEVIN MAGNUSSEN</t>
  </si>
  <si>
    <t>LOGAN SARGEANT</t>
  </si>
  <si>
    <t>NICO HULKENBERG</t>
  </si>
  <si>
    <t>YUKI TSUNODA</t>
  </si>
  <si>
    <t>ASIA - PACIFIC - CHINESE TAIPEI</t>
  </si>
  <si>
    <t>CARIBBEAN - CURACAO</t>
  </si>
  <si>
    <t>SOUTHWEST - TEXAS</t>
  </si>
  <si>
    <t>NORTHWEST - WASHINGTON</t>
  </si>
  <si>
    <t>JAPAN</t>
  </si>
  <si>
    <t>MEXICO</t>
  </si>
  <si>
    <t>WEST - CALIFORNIA</t>
  </si>
  <si>
    <t>SOUTHEAST - TENNESSEE</t>
  </si>
  <si>
    <t>LITTLE LEAGUE WORLD SERIES</t>
  </si>
  <si>
    <t>LA Angels</t>
  </si>
  <si>
    <t>LA Dodgers</t>
  </si>
  <si>
    <t>SD Padres</t>
  </si>
  <si>
    <t>ARI Diamondbacks</t>
  </si>
  <si>
    <t>TB Rays</t>
  </si>
  <si>
    <t>MIA Marlins</t>
  </si>
  <si>
    <t>TEX RANGERS @ NY METS</t>
  </si>
  <si>
    <t>PIT PIRATES @ KC ROYALS</t>
  </si>
  <si>
    <t>ATL BRAVES @ COL ROCKIES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</si>
</sst>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  <xf numFmtId="22" fontId="0" fillId="0" borderId="0" xfId="0" applyNumberForma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M15" sqref="M15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810</v>
      </c>
      <c r="O2" t="s">
        <v>793</v>
      </c>
      <c r="P2" s="66" t="s">
        <v>803</v>
      </c>
      <c r="Q2" t="s">
        <v>817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810</v>
      </c>
      <c r="O3" t="s">
        <v>794</v>
      </c>
      <c r="P3" s="66" t="s">
        <v>803</v>
      </c>
      <c r="Q3" s="66" t="s">
        <v>817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811</v>
      </c>
      <c r="O4" t="s">
        <v>795</v>
      </c>
      <c r="P4" s="66" t="s">
        <v>804</v>
      </c>
      <c r="Q4" s="66" t="s">
        <v>818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812</v>
      </c>
      <c r="O5" t="s">
        <v>796</v>
      </c>
      <c r="P5" s="66" t="s">
        <v>805</v>
      </c>
      <c r="Q5" s="66" t="s">
        <v>819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813</v>
      </c>
      <c r="O6" t="s">
        <v>797</v>
      </c>
      <c r="P6" s="66" t="s">
        <v>806</v>
      </c>
      <c r="Q6" s="66" t="s">
        <v>820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814</v>
      </c>
      <c r="O7" t="s">
        <v>798</v>
      </c>
      <c r="P7" s="66" t="s">
        <v>807</v>
      </c>
      <c r="Q7" s="66" t="s">
        <v>821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815</v>
      </c>
      <c r="O8" t="s">
        <v>799</v>
      </c>
      <c r="P8" s="66" t="s">
        <v>808</v>
      </c>
      <c r="Q8" s="66" t="s">
        <v>822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813</v>
      </c>
      <c r="O9" t="s">
        <v>800</v>
      </c>
      <c r="P9" s="66" t="s">
        <v>806</v>
      </c>
      <c r="Q9" s="66" t="s">
        <v>820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816</v>
      </c>
      <c r="O10" t="s">
        <v>801</v>
      </c>
      <c r="P10" s="66" t="s">
        <v>809</v>
      </c>
      <c r="Q10" s="66" t="s">
        <v>823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815</v>
      </c>
      <c r="O11" t="s">
        <v>802</v>
      </c>
      <c r="P11" s="66" t="s">
        <v>808</v>
      </c>
      <c r="Q11" s="66" t="s">
        <v>822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82" zoomScaleNormal="82" workbookViewId="0">
      <selection activeCell="G17" sqref="G17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-1100</v>
      </c>
      <c r="C2" s="77">
        <f t="shared" ref="C2:C33" si="1">IF(ISERROR(_xlfn.NUMBERVALUE(VLOOKUP(D2,G:H,2,0))),"NO",_xlfn.NUMBERVALUE(VLOOKUP(D2,G:H,2,0)))</f>
        <v>-1000</v>
      </c>
      <c r="D2" s="99" t="s">
        <v>839</v>
      </c>
      <c r="F2" s="76">
        <f t="shared" ref="F2:F65" si="2">+LEN(G2)</f>
        <v>14</v>
      </c>
      <c r="G2" s="99" t="s">
        <v>839</v>
      </c>
      <c r="H2" s="74">
        <v>-1000</v>
      </c>
    </row>
    <row r="3" spans="1:8" x14ac:dyDescent="0.2">
      <c r="A3" s="76">
        <f>IF(ISBLANK(D3),"",COUNTA($B$2:B3))</f>
        <v>2</v>
      </c>
      <c r="B3" s="76">
        <f t="shared" si="0"/>
        <v>-660</v>
      </c>
      <c r="C3" s="77">
        <f t="shared" si="1"/>
        <v>-600</v>
      </c>
      <c r="D3" s="99" t="s">
        <v>840</v>
      </c>
      <c r="F3" s="76">
        <f t="shared" si="2"/>
        <v>12</v>
      </c>
      <c r="G3" s="99" t="s">
        <v>840</v>
      </c>
      <c r="H3" s="74">
        <v>-600</v>
      </c>
    </row>
    <row r="4" spans="1:8" x14ac:dyDescent="0.2">
      <c r="A4" s="76">
        <f>IF(ISBLANK(D4),"",COUNTA($B$2:B4))</f>
        <v>3</v>
      </c>
      <c r="B4" s="76">
        <f t="shared" si="0"/>
        <v>-550</v>
      </c>
      <c r="C4" s="77">
        <f t="shared" si="1"/>
        <v>-500</v>
      </c>
      <c r="D4" s="99" t="s">
        <v>841</v>
      </c>
      <c r="F4" s="76">
        <f t="shared" si="2"/>
        <v>12</v>
      </c>
      <c r="G4" s="99" t="s">
        <v>841</v>
      </c>
      <c r="H4" s="74">
        <v>-500</v>
      </c>
    </row>
    <row r="5" spans="1:8" x14ac:dyDescent="0.2">
      <c r="A5" s="76">
        <f>IF(ISBLANK(D5),"",COUNTA($B$2:B5))</f>
        <v>4</v>
      </c>
      <c r="B5" s="76">
        <f t="shared" si="0"/>
        <v>-550</v>
      </c>
      <c r="C5" s="77">
        <f t="shared" si="1"/>
        <v>-500</v>
      </c>
      <c r="D5" s="99" t="s">
        <v>842</v>
      </c>
      <c r="F5" s="76">
        <f t="shared" si="2"/>
        <v>14</v>
      </c>
      <c r="G5" s="99" t="s">
        <v>842</v>
      </c>
      <c r="H5" s="74">
        <v>-500</v>
      </c>
    </row>
    <row r="6" spans="1:8" x14ac:dyDescent="0.2">
      <c r="A6" s="76">
        <f>IF(ISBLANK(D6),"",COUNTA($B$2:B6))</f>
        <v>5</v>
      </c>
      <c r="B6" s="76">
        <f t="shared" si="0"/>
        <v>-275</v>
      </c>
      <c r="C6" s="77">
        <f t="shared" si="1"/>
        <v>-250</v>
      </c>
      <c r="D6" s="99" t="s">
        <v>843</v>
      </c>
      <c r="F6" s="76">
        <f t="shared" si="2"/>
        <v>15</v>
      </c>
      <c r="G6" s="99" t="s">
        <v>843</v>
      </c>
      <c r="H6" s="74">
        <v>-250</v>
      </c>
    </row>
    <row r="7" spans="1:8" x14ac:dyDescent="0.2">
      <c r="A7" s="76">
        <f>IF(ISBLANK(D7),"",COUNTA($B$2:B7))</f>
        <v>6</v>
      </c>
      <c r="B7" s="76">
        <f t="shared" si="0"/>
        <v>-275</v>
      </c>
      <c r="C7" s="77">
        <f t="shared" si="1"/>
        <v>-250</v>
      </c>
      <c r="D7" s="99" t="s">
        <v>844</v>
      </c>
      <c r="F7" s="76">
        <f t="shared" si="2"/>
        <v>13</v>
      </c>
      <c r="G7" s="99" t="s">
        <v>844</v>
      </c>
      <c r="H7" s="74">
        <v>-250</v>
      </c>
    </row>
    <row r="8" spans="1:8" x14ac:dyDescent="0.2">
      <c r="A8" s="76">
        <f>IF(ISBLANK(D8),"",COUNTA($B$2:B8))</f>
        <v>7</v>
      </c>
      <c r="B8" s="76">
        <f t="shared" si="0"/>
        <v>-165</v>
      </c>
      <c r="C8" s="77">
        <f t="shared" si="1"/>
        <v>-150</v>
      </c>
      <c r="D8" s="99" t="s">
        <v>847</v>
      </c>
      <c r="F8" s="76">
        <f t="shared" si="2"/>
        <v>14</v>
      </c>
      <c r="G8" s="99" t="s">
        <v>847</v>
      </c>
      <c r="H8" s="74">
        <v>-150</v>
      </c>
    </row>
    <row r="9" spans="1:8" x14ac:dyDescent="0.2">
      <c r="A9" s="76">
        <f>IF(ISBLANK(D9),"",COUNTA($B$2:B9))</f>
        <v>8</v>
      </c>
      <c r="B9" s="76">
        <f t="shared" si="0"/>
        <v>108</v>
      </c>
      <c r="C9" s="77">
        <f t="shared" si="1"/>
        <v>120</v>
      </c>
      <c r="D9" s="99" t="s">
        <v>845</v>
      </c>
      <c r="F9" s="76">
        <f t="shared" si="2"/>
        <v>12</v>
      </c>
      <c r="G9" s="99" t="s">
        <v>845</v>
      </c>
      <c r="H9" s="74">
        <v>120</v>
      </c>
    </row>
    <row r="10" spans="1:8" x14ac:dyDescent="0.2">
      <c r="A10" s="76">
        <f>IF(ISBLANK(D10),"",COUNTA($B$2:B10))</f>
        <v>9</v>
      </c>
      <c r="B10" s="76">
        <f t="shared" si="0"/>
        <v>158</v>
      </c>
      <c r="C10" s="77">
        <f t="shared" si="1"/>
        <v>175</v>
      </c>
      <c r="D10" s="99" t="s">
        <v>846</v>
      </c>
      <c r="F10" s="76">
        <f t="shared" si="2"/>
        <v>15</v>
      </c>
      <c r="G10" s="99" t="s">
        <v>846</v>
      </c>
      <c r="H10" s="74">
        <v>175</v>
      </c>
    </row>
    <row r="11" spans="1:8" x14ac:dyDescent="0.2">
      <c r="A11" s="76">
        <f>IF(ISBLANK(D11),"",COUNTA($B$2:B11))</f>
        <v>10</v>
      </c>
      <c r="B11" s="76">
        <f t="shared" si="0"/>
        <v>405</v>
      </c>
      <c r="C11" s="77">
        <f t="shared" si="1"/>
        <v>450</v>
      </c>
      <c r="D11" s="99" t="s">
        <v>848</v>
      </c>
      <c r="F11" s="76">
        <f t="shared" si="2"/>
        <v>12</v>
      </c>
      <c r="G11" s="99" t="s">
        <v>848</v>
      </c>
      <c r="H11" s="74">
        <v>450</v>
      </c>
    </row>
    <row r="12" spans="1:8" x14ac:dyDescent="0.2">
      <c r="A12" s="76">
        <f>IF(ISBLANK(D12),"",COUNTA($B$2:B12))</f>
        <v>11</v>
      </c>
      <c r="B12" s="76">
        <f t="shared" si="0"/>
        <v>810</v>
      </c>
      <c r="C12" s="77">
        <f t="shared" si="1"/>
        <v>900</v>
      </c>
      <c r="D12" s="99" t="s">
        <v>850</v>
      </c>
      <c r="F12" s="76">
        <f t="shared" si="2"/>
        <v>12</v>
      </c>
      <c r="G12" s="99" t="s">
        <v>850</v>
      </c>
      <c r="H12" s="74">
        <v>900</v>
      </c>
    </row>
    <row r="13" spans="1:8" x14ac:dyDescent="0.2">
      <c r="A13" s="76">
        <f>IF(ISBLANK(D13),"",COUNTA($B$2:B13))</f>
        <v>12</v>
      </c>
      <c r="B13" s="76">
        <f t="shared" si="0"/>
        <v>810</v>
      </c>
      <c r="C13" s="77">
        <f t="shared" si="1"/>
        <v>900</v>
      </c>
      <c r="D13" s="99" t="s">
        <v>851</v>
      </c>
      <c r="F13" s="76">
        <f t="shared" si="2"/>
        <v>12</v>
      </c>
      <c r="G13" s="99" t="s">
        <v>851</v>
      </c>
      <c r="H13" s="74">
        <v>900</v>
      </c>
    </row>
    <row r="14" spans="1:8" x14ac:dyDescent="0.2">
      <c r="A14" s="76">
        <f>IF(ISBLANK(D14),"",COUNTA($B$2:B14))</f>
        <v>13</v>
      </c>
      <c r="B14" s="76">
        <f t="shared" si="0"/>
        <v>900</v>
      </c>
      <c r="C14" s="77">
        <f t="shared" si="1"/>
        <v>1000</v>
      </c>
      <c r="D14" s="99" t="s">
        <v>849</v>
      </c>
      <c r="F14" s="76">
        <f t="shared" si="2"/>
        <v>10</v>
      </c>
      <c r="G14" s="99" t="s">
        <v>849</v>
      </c>
      <c r="H14" s="74">
        <v>1000</v>
      </c>
    </row>
    <row r="15" spans="1:8" x14ac:dyDescent="0.2">
      <c r="A15" s="76">
        <f>IF(ISBLANK(D15),"",COUNTA($B$2:B15))</f>
        <v>14</v>
      </c>
      <c r="B15" s="76">
        <f t="shared" si="0"/>
        <v>1440</v>
      </c>
      <c r="C15" s="77">
        <f t="shared" si="1"/>
        <v>1600</v>
      </c>
      <c r="D15" s="99" t="s">
        <v>852</v>
      </c>
      <c r="F15" s="76">
        <f t="shared" si="2"/>
        <v>11</v>
      </c>
      <c r="G15" s="99" t="s">
        <v>852</v>
      </c>
      <c r="H15" s="74">
        <v>1600</v>
      </c>
    </row>
    <row r="16" spans="1:8" x14ac:dyDescent="0.2">
      <c r="A16" s="76">
        <f>IF(ISBLANK(D16),"",COUNTA($B$2:B16))</f>
        <v>15</v>
      </c>
      <c r="B16" s="76">
        <f t="shared" si="0"/>
        <v>1440</v>
      </c>
      <c r="C16" s="77">
        <f t="shared" si="1"/>
        <v>1600</v>
      </c>
      <c r="D16" s="99" t="s">
        <v>853</v>
      </c>
      <c r="F16" s="76">
        <f t="shared" si="2"/>
        <v>15</v>
      </c>
      <c r="G16" s="99" t="s">
        <v>853</v>
      </c>
      <c r="H16" s="74">
        <v>1600</v>
      </c>
    </row>
    <row r="17" spans="1:8" x14ac:dyDescent="0.2">
      <c r="A17" s="76">
        <f>IF(ISBLANK(D17),"",COUNTA($B$2:B17))</f>
        <v>16</v>
      </c>
      <c r="B17" s="76">
        <f t="shared" si="0"/>
        <v>2520</v>
      </c>
      <c r="C17" s="77">
        <f t="shared" si="1"/>
        <v>2800</v>
      </c>
      <c r="D17" s="99" t="s">
        <v>854</v>
      </c>
      <c r="F17" s="76">
        <f t="shared" si="2"/>
        <v>16</v>
      </c>
      <c r="G17" s="99" t="s">
        <v>854</v>
      </c>
      <c r="H17" s="74">
        <v>2800</v>
      </c>
    </row>
    <row r="18" spans="1:8" x14ac:dyDescent="0.2">
      <c r="A18" s="76">
        <f>IF(ISBLANK(D18),"",COUNTA($B$2:B18))</f>
        <v>17</v>
      </c>
      <c r="B18" s="76">
        <f t="shared" si="0"/>
        <v>2520</v>
      </c>
      <c r="C18" s="77">
        <f t="shared" si="1"/>
        <v>2800</v>
      </c>
      <c r="D18" s="99" t="s">
        <v>858</v>
      </c>
      <c r="F18" s="76">
        <f t="shared" si="2"/>
        <v>12</v>
      </c>
      <c r="G18" s="99" t="s">
        <v>858</v>
      </c>
      <c r="H18" s="74">
        <v>2800</v>
      </c>
    </row>
    <row r="19" spans="1:8" x14ac:dyDescent="0.2">
      <c r="A19" s="76">
        <f>IF(ISBLANK(D19),"",COUNTA($B$2:B19))</f>
        <v>18</v>
      </c>
      <c r="B19" s="76">
        <f t="shared" si="0"/>
        <v>3600</v>
      </c>
      <c r="C19" s="77">
        <f t="shared" si="1"/>
        <v>4000</v>
      </c>
      <c r="D19" s="99" t="s">
        <v>855</v>
      </c>
      <c r="F19" s="76">
        <f t="shared" si="2"/>
        <v>15</v>
      </c>
      <c r="G19" s="99" t="s">
        <v>855</v>
      </c>
      <c r="H19" s="74">
        <v>4000</v>
      </c>
    </row>
    <row r="20" spans="1:8" x14ac:dyDescent="0.2">
      <c r="A20" s="76">
        <f>IF(ISBLANK(D20),"",COUNTA($B$2:B20))</f>
        <v>19</v>
      </c>
      <c r="B20" s="76">
        <f t="shared" si="0"/>
        <v>3600</v>
      </c>
      <c r="C20" s="77">
        <f t="shared" si="1"/>
        <v>4000</v>
      </c>
      <c r="D20" s="99" t="s">
        <v>857</v>
      </c>
      <c r="F20" s="76">
        <f t="shared" si="2"/>
        <v>15</v>
      </c>
      <c r="G20" s="99" t="s">
        <v>857</v>
      </c>
      <c r="H20" s="74">
        <v>4000</v>
      </c>
    </row>
    <row r="21" spans="1:8" x14ac:dyDescent="0.2">
      <c r="A21" s="76">
        <f>IF(ISBLANK(D21),"",COUNTA($B$2:B21))</f>
        <v>20</v>
      </c>
      <c r="B21" s="76">
        <f t="shared" si="0"/>
        <v>4500</v>
      </c>
      <c r="C21" s="77">
        <f t="shared" si="1"/>
        <v>5000</v>
      </c>
      <c r="D21" s="99" t="s">
        <v>856</v>
      </c>
      <c r="F21" s="76">
        <f t="shared" si="2"/>
        <v>14</v>
      </c>
      <c r="G21" s="99" t="s">
        <v>856</v>
      </c>
      <c r="H21" s="74">
        <v>5000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99"/>
      <c r="F22" s="76">
        <f t="shared" si="2"/>
        <v>0</v>
      </c>
      <c r="G22" s="99"/>
      <c r="H22" s="62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99"/>
      <c r="F23" s="76">
        <f t="shared" si="2"/>
        <v>0</v>
      </c>
      <c r="G23" s="99"/>
      <c r="H23" s="62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99"/>
      <c r="F24" s="76">
        <f t="shared" si="2"/>
        <v>0</v>
      </c>
      <c r="G24" s="99"/>
      <c r="H24" s="62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99"/>
      <c r="F25" s="76">
        <f t="shared" si="2"/>
        <v>0</v>
      </c>
      <c r="G25" s="99"/>
      <c r="H25" s="62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99"/>
      <c r="F26" s="76">
        <f t="shared" si="2"/>
        <v>0</v>
      </c>
      <c r="G26" s="99"/>
      <c r="H26" s="62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99"/>
      <c r="F27" s="76">
        <f t="shared" si="2"/>
        <v>0</v>
      </c>
      <c r="G27" s="99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99"/>
      <c r="F28" s="76">
        <f t="shared" si="2"/>
        <v>0</v>
      </c>
      <c r="G28" s="99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99"/>
      <c r="F29" s="76">
        <f t="shared" si="2"/>
        <v>0</v>
      </c>
      <c r="G29" s="99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99"/>
      <c r="F30" s="76">
        <f t="shared" si="2"/>
        <v>0</v>
      </c>
      <c r="G30" s="99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99"/>
      <c r="F31" s="76">
        <f t="shared" si="2"/>
        <v>0</v>
      </c>
      <c r="G31" s="99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99"/>
      <c r="F32" s="76">
        <f t="shared" si="2"/>
        <v>0</v>
      </c>
      <c r="G32" s="99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99"/>
      <c r="F33" s="76">
        <f t="shared" si="2"/>
        <v>0</v>
      </c>
      <c r="G33" s="99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99"/>
      <c r="F34" s="76">
        <f t="shared" si="2"/>
        <v>0</v>
      </c>
      <c r="G34" s="99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99"/>
      <c r="F35" s="76">
        <f t="shared" si="2"/>
        <v>0</v>
      </c>
      <c r="G35" s="99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99"/>
      <c r="F36" s="76">
        <f t="shared" si="2"/>
        <v>0</v>
      </c>
      <c r="G36" s="99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99"/>
      <c r="F37" s="76">
        <f t="shared" si="2"/>
        <v>0</v>
      </c>
      <c r="G37" s="99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99"/>
      <c r="F38" s="76">
        <f t="shared" si="2"/>
        <v>0</v>
      </c>
      <c r="G38" s="99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99"/>
      <c r="F39" s="76">
        <f t="shared" si="2"/>
        <v>0</v>
      </c>
      <c r="G39" s="99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99"/>
      <c r="F40" s="76">
        <f t="shared" si="2"/>
        <v>0</v>
      </c>
      <c r="G40" s="99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99"/>
      <c r="F41" s="76">
        <f t="shared" si="2"/>
        <v>0</v>
      </c>
      <c r="G41" s="99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99"/>
      <c r="F42" s="76">
        <f t="shared" si="2"/>
        <v>0</v>
      </c>
      <c r="G42" s="99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99"/>
      <c r="F43" s="76">
        <f t="shared" si="2"/>
        <v>0</v>
      </c>
      <c r="G43" s="99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99"/>
      <c r="F44" s="76">
        <f t="shared" si="2"/>
        <v>0</v>
      </c>
      <c r="G44" s="99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99"/>
      <c r="F45" s="76">
        <f t="shared" si="2"/>
        <v>0</v>
      </c>
      <c r="G45" s="99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99"/>
      <c r="F46" s="76">
        <f t="shared" si="2"/>
        <v>0</v>
      </c>
      <c r="G46" s="99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99"/>
      <c r="F47" s="76">
        <f t="shared" si="2"/>
        <v>0</v>
      </c>
      <c r="G47" s="99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99"/>
      <c r="F48" s="76">
        <f t="shared" si="2"/>
        <v>0</v>
      </c>
      <c r="G48" s="99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99"/>
      <c r="F49" s="76">
        <f t="shared" si="2"/>
        <v>0</v>
      </c>
      <c r="G49" s="99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99"/>
      <c r="F50" s="76">
        <f t="shared" si="2"/>
        <v>0</v>
      </c>
      <c r="G50" s="99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99"/>
      <c r="F51" s="76">
        <f t="shared" si="2"/>
        <v>0</v>
      </c>
      <c r="G51" s="99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99"/>
      <c r="F52" s="76">
        <f t="shared" si="2"/>
        <v>0</v>
      </c>
      <c r="G52" s="99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99"/>
      <c r="F53" s="76">
        <f t="shared" si="2"/>
        <v>0</v>
      </c>
      <c r="G53" s="99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99"/>
      <c r="F54" s="76">
        <f t="shared" si="2"/>
        <v>0</v>
      </c>
      <c r="G54" s="99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99"/>
      <c r="F55" s="76">
        <f t="shared" si="2"/>
        <v>0</v>
      </c>
      <c r="G55" s="99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99"/>
      <c r="F56" s="76">
        <f t="shared" si="2"/>
        <v>0</v>
      </c>
      <c r="G56" s="99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99"/>
      <c r="F57" s="76">
        <f t="shared" si="2"/>
        <v>0</v>
      </c>
      <c r="G57" s="99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99"/>
      <c r="F58" s="76">
        <f t="shared" si="2"/>
        <v>0</v>
      </c>
      <c r="G58" s="99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99"/>
      <c r="F59" s="76">
        <f t="shared" si="2"/>
        <v>0</v>
      </c>
      <c r="G59" s="99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99"/>
      <c r="F60" s="76">
        <f t="shared" si="2"/>
        <v>0</v>
      </c>
      <c r="G60" s="99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99"/>
      <c r="F61" s="76">
        <f t="shared" si="2"/>
        <v>0</v>
      </c>
      <c r="G61" s="99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99"/>
      <c r="F62" s="76">
        <f t="shared" si="2"/>
        <v>0</v>
      </c>
      <c r="G62" s="99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99"/>
      <c r="F63" s="76">
        <f t="shared" si="2"/>
        <v>0</v>
      </c>
      <c r="G63" s="99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99"/>
      <c r="F64" s="76">
        <f t="shared" si="2"/>
        <v>0</v>
      </c>
      <c r="G64" s="99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99"/>
      <c r="F65" s="76">
        <f t="shared" si="2"/>
        <v>0</v>
      </c>
      <c r="G65" s="99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99"/>
      <c r="F66" s="76">
        <f t="shared" ref="F66:F129" si="6">+LEN(G66)</f>
        <v>0</v>
      </c>
      <c r="G66" s="99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99"/>
      <c r="F67" s="76">
        <f t="shared" si="6"/>
        <v>0</v>
      </c>
      <c r="G67" s="99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99"/>
      <c r="F68" s="76">
        <f t="shared" si="6"/>
        <v>0</v>
      </c>
      <c r="G68" s="99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99"/>
      <c r="F69" s="76">
        <f t="shared" si="6"/>
        <v>0</v>
      </c>
      <c r="G69" s="99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99"/>
      <c r="F70" s="76">
        <f t="shared" si="6"/>
        <v>0</v>
      </c>
      <c r="G70" s="99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99"/>
      <c r="F71" s="76">
        <f t="shared" si="6"/>
        <v>0</v>
      </c>
      <c r="G71" s="99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99"/>
      <c r="F72" s="76">
        <f t="shared" si="6"/>
        <v>0</v>
      </c>
      <c r="G72" s="99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99"/>
      <c r="F73" s="76">
        <f t="shared" si="6"/>
        <v>0</v>
      </c>
      <c r="G73" s="99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99"/>
      <c r="F74" s="76">
        <f t="shared" si="6"/>
        <v>0</v>
      </c>
      <c r="G74" s="99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99"/>
      <c r="F75" s="76">
        <f t="shared" si="6"/>
        <v>0</v>
      </c>
      <c r="G75" s="99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99"/>
      <c r="F76" s="76">
        <f t="shared" si="6"/>
        <v>0</v>
      </c>
      <c r="G76" s="99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99"/>
      <c r="F77" s="76">
        <f t="shared" si="6"/>
        <v>0</v>
      </c>
      <c r="G77" s="99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99"/>
      <c r="F78" s="76">
        <f t="shared" si="6"/>
        <v>0</v>
      </c>
      <c r="G78" s="99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99"/>
      <c r="F79" s="76">
        <f t="shared" si="6"/>
        <v>0</v>
      </c>
      <c r="G79" s="99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99"/>
      <c r="F80" s="76">
        <f t="shared" si="6"/>
        <v>0</v>
      </c>
      <c r="G80" s="99"/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99"/>
      <c r="F81" s="76">
        <f t="shared" si="6"/>
        <v>0</v>
      </c>
      <c r="G81" s="99"/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99"/>
      <c r="F82" s="76">
        <f t="shared" si="6"/>
        <v>0</v>
      </c>
      <c r="G82" s="99"/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99"/>
      <c r="F83" s="76">
        <f t="shared" si="6"/>
        <v>0</v>
      </c>
      <c r="G83" s="99"/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99"/>
      <c r="F84" s="76">
        <f t="shared" si="6"/>
        <v>0</v>
      </c>
      <c r="G84" s="99"/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99"/>
      <c r="F85" s="76">
        <f t="shared" si="6"/>
        <v>0</v>
      </c>
      <c r="G85" s="99"/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99"/>
      <c r="F86" s="76">
        <f t="shared" si="6"/>
        <v>0</v>
      </c>
      <c r="G86" s="99"/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99"/>
      <c r="F87" s="76">
        <f t="shared" si="6"/>
        <v>0</v>
      </c>
      <c r="G87" s="99"/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99"/>
      <c r="F88" s="76">
        <f t="shared" si="6"/>
        <v>0</v>
      </c>
      <c r="G88" s="99"/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99"/>
      <c r="F89" s="76">
        <f t="shared" si="6"/>
        <v>0</v>
      </c>
      <c r="G89" s="99"/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99"/>
      <c r="F90" s="76">
        <f t="shared" si="6"/>
        <v>0</v>
      </c>
      <c r="G90" s="99"/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99"/>
      <c r="F91" s="76">
        <f t="shared" si="6"/>
        <v>0</v>
      </c>
      <c r="G91" s="99"/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99"/>
      <c r="F92" s="76">
        <f t="shared" si="6"/>
        <v>0</v>
      </c>
      <c r="G92" s="99"/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99"/>
      <c r="F93" s="76">
        <f t="shared" si="6"/>
        <v>0</v>
      </c>
      <c r="G93" s="99"/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99"/>
      <c r="F94" s="76">
        <f t="shared" si="6"/>
        <v>0</v>
      </c>
      <c r="G94" s="99"/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99"/>
      <c r="F95" s="76">
        <f t="shared" si="6"/>
        <v>0</v>
      </c>
      <c r="G95" s="99"/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99"/>
      <c r="F96" s="76">
        <f t="shared" si="6"/>
        <v>0</v>
      </c>
      <c r="G96" s="99"/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99"/>
      <c r="F97" s="76">
        <f t="shared" si="6"/>
        <v>0</v>
      </c>
      <c r="G97" s="99"/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99"/>
      <c r="F98" s="76">
        <f t="shared" si="6"/>
        <v>0</v>
      </c>
      <c r="G98" s="99"/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99"/>
      <c r="F99" s="76">
        <f t="shared" si="6"/>
        <v>0</v>
      </c>
      <c r="G99" s="99"/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99"/>
      <c r="F100" s="76">
        <f t="shared" si="6"/>
        <v>0</v>
      </c>
      <c r="G100" s="99"/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99"/>
      <c r="E101" s="80"/>
      <c r="F101" s="76">
        <f t="shared" si="6"/>
        <v>0</v>
      </c>
      <c r="G101" s="99"/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99"/>
      <c r="F102" s="76">
        <f t="shared" si="6"/>
        <v>0</v>
      </c>
      <c r="G102" s="99"/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99"/>
      <c r="F103" s="76">
        <f t="shared" si="6"/>
        <v>0</v>
      </c>
      <c r="G103" s="99"/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99"/>
      <c r="F104" s="76">
        <f t="shared" si="6"/>
        <v>0</v>
      </c>
      <c r="G104" s="99"/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99"/>
      <c r="F105" s="76">
        <f t="shared" si="6"/>
        <v>0</v>
      </c>
      <c r="G105" s="99"/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99"/>
      <c r="F106" s="76">
        <f t="shared" si="6"/>
        <v>0</v>
      </c>
      <c r="G106" s="99"/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99"/>
      <c r="F107" s="76">
        <f t="shared" si="6"/>
        <v>0</v>
      </c>
      <c r="G107" s="99"/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99"/>
      <c r="F108" s="76">
        <f t="shared" si="6"/>
        <v>0</v>
      </c>
      <c r="G108" s="99"/>
      <c r="H108" s="62"/>
    </row>
    <row r="109" spans="1:8" x14ac:dyDescent="0.2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99"/>
      <c r="F109" s="76">
        <f t="shared" si="6"/>
        <v>0</v>
      </c>
      <c r="G109" s="99"/>
      <c r="H109" s="62"/>
    </row>
    <row r="110" spans="1:8" x14ac:dyDescent="0.2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99"/>
      <c r="F110" s="76">
        <f t="shared" si="6"/>
        <v>0</v>
      </c>
      <c r="G110" s="99"/>
      <c r="H110" s="62"/>
    </row>
    <row r="111" spans="1:8" x14ac:dyDescent="0.2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99"/>
      <c r="F111" s="76">
        <f t="shared" si="6"/>
        <v>0</v>
      </c>
      <c r="G111" s="99"/>
      <c r="H111" s="62"/>
    </row>
    <row r="112" spans="1:8" x14ac:dyDescent="0.2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99"/>
      <c r="F112" s="76">
        <f t="shared" si="6"/>
        <v>0</v>
      </c>
      <c r="G112" s="99"/>
      <c r="H112" s="62"/>
    </row>
    <row r="113" spans="1:8" x14ac:dyDescent="0.2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99"/>
      <c r="F113" s="76">
        <f t="shared" si="6"/>
        <v>0</v>
      </c>
      <c r="G113" s="99"/>
      <c r="H113" s="62"/>
    </row>
    <row r="114" spans="1:8" x14ac:dyDescent="0.2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99"/>
      <c r="F114" s="76">
        <f t="shared" si="6"/>
        <v>0</v>
      </c>
      <c r="G114" s="99"/>
      <c r="H114" s="62"/>
    </row>
    <row r="115" spans="1:8" x14ac:dyDescent="0.2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99"/>
      <c r="F115" s="76">
        <f t="shared" si="6"/>
        <v>0</v>
      </c>
      <c r="G115" s="99"/>
      <c r="H115" s="62"/>
    </row>
    <row r="116" spans="1:8" x14ac:dyDescent="0.2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99"/>
      <c r="F116" s="76">
        <f t="shared" si="6"/>
        <v>0</v>
      </c>
      <c r="G116" s="99"/>
      <c r="H116" s="62"/>
    </row>
    <row r="117" spans="1:8" x14ac:dyDescent="0.2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99"/>
      <c r="F117" s="76">
        <f t="shared" si="6"/>
        <v>0</v>
      </c>
      <c r="G117" s="99"/>
      <c r="H117" s="62"/>
    </row>
    <row r="118" spans="1:8" x14ac:dyDescent="0.2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99"/>
      <c r="F118" s="76">
        <f t="shared" si="6"/>
        <v>0</v>
      </c>
      <c r="G118" s="99"/>
      <c r="H118" s="62"/>
    </row>
    <row r="119" spans="1:8" x14ac:dyDescent="0.2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99"/>
      <c r="F119" s="76">
        <f t="shared" si="6"/>
        <v>0</v>
      </c>
      <c r="G119" s="99"/>
      <c r="H119" s="62"/>
    </row>
    <row r="120" spans="1:8" x14ac:dyDescent="0.2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99"/>
      <c r="F120" s="76">
        <f t="shared" si="6"/>
        <v>0</v>
      </c>
      <c r="G120" s="99"/>
      <c r="H120" s="62"/>
    </row>
    <row r="121" spans="1:8" x14ac:dyDescent="0.2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99"/>
      <c r="F121" s="76">
        <f t="shared" si="6"/>
        <v>0</v>
      </c>
      <c r="G121" s="99"/>
      <c r="H121" s="62"/>
    </row>
    <row r="122" spans="1:8" x14ac:dyDescent="0.2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99"/>
      <c r="F122" s="76">
        <f t="shared" si="6"/>
        <v>0</v>
      </c>
      <c r="G122" s="99"/>
      <c r="H122" s="62"/>
    </row>
    <row r="123" spans="1:8" x14ac:dyDescent="0.2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99"/>
      <c r="F123" s="76">
        <f t="shared" si="6"/>
        <v>0</v>
      </c>
      <c r="G123" s="99"/>
      <c r="H123" s="62"/>
    </row>
    <row r="124" spans="1:8" x14ac:dyDescent="0.2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99"/>
      <c r="F124" s="76">
        <f t="shared" si="6"/>
        <v>0</v>
      </c>
      <c r="G124" s="99"/>
      <c r="H124" s="62"/>
    </row>
    <row r="125" spans="1:8" x14ac:dyDescent="0.2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99"/>
      <c r="F125" s="76">
        <f t="shared" si="6"/>
        <v>0</v>
      </c>
      <c r="G125" s="99"/>
      <c r="H125" s="62"/>
    </row>
    <row r="126" spans="1:8" x14ac:dyDescent="0.2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99"/>
      <c r="F126" s="76">
        <f t="shared" si="6"/>
        <v>0</v>
      </c>
      <c r="G126" s="99"/>
      <c r="H126" s="62"/>
    </row>
    <row r="127" spans="1:8" x14ac:dyDescent="0.2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99"/>
      <c r="F127" s="76">
        <f t="shared" si="6"/>
        <v>0</v>
      </c>
      <c r="G127" s="99"/>
      <c r="H127" s="62"/>
    </row>
    <row r="128" spans="1:8" x14ac:dyDescent="0.2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99"/>
      <c r="F128" s="76">
        <f t="shared" si="6"/>
        <v>0</v>
      </c>
      <c r="G128" s="99"/>
      <c r="H128" s="62"/>
    </row>
    <row r="129" spans="1:8" x14ac:dyDescent="0.2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99"/>
      <c r="F129" s="76">
        <f t="shared" si="6"/>
        <v>0</v>
      </c>
      <c r="G129" s="99"/>
      <c r="H129" s="62"/>
    </row>
    <row r="130" spans="1:8" x14ac:dyDescent="0.2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99"/>
      <c r="F130" s="76">
        <f t="shared" ref="F130:F193" si="9">+LEN(G130)</f>
        <v>0</v>
      </c>
      <c r="G130" s="99"/>
      <c r="H130" s="62"/>
    </row>
    <row r="131" spans="1:8" x14ac:dyDescent="0.2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99"/>
      <c r="F131" s="76">
        <f t="shared" si="9"/>
        <v>0</v>
      </c>
      <c r="G131" s="99"/>
      <c r="H131" s="62"/>
    </row>
    <row r="132" spans="1:8" x14ac:dyDescent="0.2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99"/>
      <c r="F132" s="76">
        <f t="shared" si="9"/>
        <v>0</v>
      </c>
      <c r="G132" s="99"/>
      <c r="H132" s="62"/>
    </row>
    <row r="133" spans="1:8" x14ac:dyDescent="0.2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99"/>
      <c r="F133" s="76">
        <f t="shared" si="9"/>
        <v>0</v>
      </c>
      <c r="G133" s="99"/>
      <c r="H133" s="62"/>
    </row>
    <row r="134" spans="1:8" x14ac:dyDescent="0.2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99"/>
      <c r="F134" s="76">
        <f t="shared" si="9"/>
        <v>0</v>
      </c>
      <c r="G134" s="99"/>
      <c r="H134" s="62"/>
    </row>
    <row r="135" spans="1:8" x14ac:dyDescent="0.2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99"/>
      <c r="F135" s="76">
        <f t="shared" si="9"/>
        <v>0</v>
      </c>
      <c r="G135" s="99"/>
      <c r="H135" s="62"/>
    </row>
    <row r="136" spans="1:8" x14ac:dyDescent="0.2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99"/>
      <c r="F136" s="76">
        <f t="shared" si="9"/>
        <v>0</v>
      </c>
      <c r="G136" s="99"/>
      <c r="H136" s="62"/>
    </row>
    <row r="137" spans="1:8" x14ac:dyDescent="0.2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99"/>
      <c r="F137" s="76">
        <f t="shared" si="9"/>
        <v>0</v>
      </c>
      <c r="G137" s="99"/>
      <c r="H137" s="62"/>
    </row>
    <row r="138" spans="1:8" x14ac:dyDescent="0.2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99"/>
      <c r="F138" s="76">
        <f t="shared" si="9"/>
        <v>0</v>
      </c>
      <c r="G138" s="99"/>
      <c r="H138" s="62"/>
    </row>
    <row r="139" spans="1:8" x14ac:dyDescent="0.2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99"/>
      <c r="F139" s="76">
        <f t="shared" si="9"/>
        <v>0</v>
      </c>
      <c r="G139" s="99"/>
      <c r="H139" s="62"/>
    </row>
    <row r="140" spans="1:8" x14ac:dyDescent="0.2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99"/>
      <c r="F140" s="76">
        <f t="shared" si="9"/>
        <v>0</v>
      </c>
      <c r="G140" s="99"/>
      <c r="H140" s="62"/>
    </row>
    <row r="141" spans="1:8" x14ac:dyDescent="0.2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99"/>
      <c r="F141" s="76">
        <f t="shared" si="9"/>
        <v>0</v>
      </c>
      <c r="G141" s="99"/>
      <c r="H141" s="62"/>
    </row>
    <row r="142" spans="1:8" x14ac:dyDescent="0.2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99"/>
      <c r="F142" s="76">
        <f t="shared" si="9"/>
        <v>0</v>
      </c>
      <c r="G142" s="99"/>
      <c r="H142" s="62"/>
    </row>
    <row r="143" spans="1:8" x14ac:dyDescent="0.2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99"/>
      <c r="F143" s="76">
        <f t="shared" si="9"/>
        <v>0</v>
      </c>
      <c r="G143" s="99"/>
      <c r="H143" s="62"/>
    </row>
    <row r="144" spans="1:8" x14ac:dyDescent="0.2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99"/>
      <c r="F144" s="76">
        <f t="shared" si="9"/>
        <v>0</v>
      </c>
      <c r="G144" s="99"/>
      <c r="H144" s="62"/>
    </row>
    <row r="145" spans="1:8" x14ac:dyDescent="0.2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99"/>
      <c r="F145" s="76">
        <f t="shared" si="9"/>
        <v>0</v>
      </c>
      <c r="G145" s="99"/>
      <c r="H145" s="62"/>
    </row>
    <row r="146" spans="1:8" x14ac:dyDescent="0.2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99"/>
      <c r="F146" s="76">
        <f t="shared" si="9"/>
        <v>0</v>
      </c>
      <c r="G146" s="99"/>
      <c r="H146" s="62"/>
    </row>
    <row r="147" spans="1:8" x14ac:dyDescent="0.2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99"/>
      <c r="F147" s="76">
        <f t="shared" si="9"/>
        <v>0</v>
      </c>
      <c r="G147" s="99"/>
      <c r="H147" s="62"/>
    </row>
    <row r="148" spans="1:8" x14ac:dyDescent="0.2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99"/>
      <c r="F148" s="76">
        <f t="shared" si="9"/>
        <v>0</v>
      </c>
      <c r="G148" s="99"/>
      <c r="H148" s="62"/>
    </row>
    <row r="149" spans="1:8" x14ac:dyDescent="0.2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99"/>
      <c r="F149" s="76">
        <f t="shared" si="9"/>
        <v>0</v>
      </c>
      <c r="G149" s="99"/>
      <c r="H149" s="62"/>
    </row>
    <row r="150" spans="1:8" x14ac:dyDescent="0.2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99"/>
      <c r="F150" s="76">
        <f t="shared" si="9"/>
        <v>0</v>
      </c>
      <c r="G150" s="99"/>
      <c r="H150" s="62"/>
    </row>
    <row r="151" spans="1:8" x14ac:dyDescent="0.2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99"/>
      <c r="F151" s="76">
        <f t="shared" si="9"/>
        <v>0</v>
      </c>
      <c r="G151" s="99"/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99"/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43" sqref="H43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/>
      </c>
      <c r="C2">
        <f>IF(VALUE(M2)&gt;0,-20,IF(VALUE(M2)&gt;VALUE(N2),-20,M2))</f>
        <v>0</v>
      </c>
      <c r="D2">
        <f>IF(VALUE(N2)&gt;0,-20,IF(VALUE(N2)&gt;VALUE(M2),-20,N2))</f>
        <v>0</v>
      </c>
      <c r="E2" t="str">
        <f t="shared" ref="E2:E36" si="0">O2</f>
        <v/>
      </c>
      <c r="F2">
        <f>IF(VALUE(P2)&gt;0,-20,IF(VALUE(P2)&gt;VALUE(Q2),-20,VALUE(P2)))</f>
        <v>0</v>
      </c>
      <c r="G2">
        <f>IF(VALUE(Q2)&gt;0,-20,IF(VALUE(Q2)&gt;VALUE(P2),-20,VALUE(Q2)))</f>
        <v>0</v>
      </c>
      <c r="H2">
        <v>1</v>
      </c>
      <c r="I2" s="61" t="s">
        <v>834</v>
      </c>
      <c r="J2" s="64"/>
      <c r="K2" s="97"/>
      <c r="L2" t="str">
        <f>IF(ISBLANK(J2),"",IF(ISNUMBER(SEARCH("+",J2)),LEFT(J2,SEARCH("+",J2,1)-1),LEFT(J2,SEARCH("-",J2,1)-1)))</f>
        <v/>
      </c>
      <c r="M2">
        <f>IF(ISBLANK(J2),0,IF(ISNUMBER(SEARCH("+",J2)),RIGHT(J2,LEN(J2)-SEARCH("+",J2,1)),RIGHT(J2,LEN(J2)-SEARCH("-",J2,1)+1)))</f>
        <v>0</v>
      </c>
      <c r="N2">
        <f>IF(ISBLANK(J3),0,IF(ISNUMBER(SEARCH("+",J3)),RIGHT(J3,LEN(J3)-SEARCH("+",J3,1)),RIGHT(J3,LEN(J3)-SEARCH("-",J3,1)+1)))</f>
        <v>0</v>
      </c>
      <c r="O2" t="str">
        <f>IF(ISBLANK(K2),"",IF(ISNUMBER(SEARCH("+",K2)),LEFT(K2,SEARCH("+",K2,1)-1),LEFT(K2,SEARCH("-",K2,1)-1)))</f>
        <v/>
      </c>
      <c r="P2">
        <f>IF(ISBLANK(K2),0,IF(ISNUMBER(SEARCH("+",K2)),RIGHT(K2,LEN(K2)-SEARCH("+",K2,1)),RIGHT(K2,LEN(K2)-SEARCH("-",K2,1)+1)))</f>
        <v>0</v>
      </c>
      <c r="Q2">
        <f>IF(ISBLANK(K3),0,IF(ISNUMBER(SEARCH("+",K3)),RIGHT(K3,LEN(K3)-SEARCH("+",K3,1)),RIGHT(K3,LEN(K3)-SEARCH("-",K3,1)+1)))</f>
        <v>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/>
      </c>
      <c r="C3">
        <f t="shared" ref="C3:C36" si="2">IF(VALUE(M3)&gt;0,-20,IF(VALUE(M3)&gt;VALUE(N3),-20,M3))</f>
        <v>0</v>
      </c>
      <c r="D3">
        <f t="shared" ref="D3:D36" si="3">IF(VALUE(N3)&gt;0,-20,IF(VALUE(N3)&gt;VALUE(M3),-20,N3))</f>
        <v>0</v>
      </c>
      <c r="E3" t="str">
        <f t="shared" si="0"/>
        <v/>
      </c>
      <c r="F3">
        <f t="shared" ref="F3:G36" si="4">IF(VALUE(P3)&gt;0,-20,IF(VALUE(P3)&gt;VALUE(Q3),-20,VALUE(P3)))</f>
        <v>0</v>
      </c>
      <c r="G3">
        <f t="shared" ref="G3:G35" si="5">IF(VALUE(Q3)&gt;0,-20,IF(VALUE(Q3)&gt;VALUE(P3),-20,VALUE(Q3)))</f>
        <v>0</v>
      </c>
      <c r="H3">
        <v>1</v>
      </c>
      <c r="I3" s="61" t="s">
        <v>787</v>
      </c>
      <c r="J3" s="65"/>
      <c r="K3" s="98"/>
      <c r="L3" t="str">
        <f>IF(ISBLANK(J4),"",IF(ISNUMBER(SEARCH("+",J4)),LEFT(J4,SEARCH("+",J4,1)-1),LEFT(J4,SEARCH("-",J4,1)-1)))</f>
        <v/>
      </c>
      <c r="M3">
        <f>IF(ISBLANK(J4),0,IF(ISNUMBER(SEARCH("+",J4)),RIGHT(J4,LEN(J4)-SEARCH("+",J4,1)),RIGHT(J4,LEN(J4)-SEARCH("-",J4,1)+1)))</f>
        <v>0</v>
      </c>
      <c r="N3">
        <f>IF(ISBLANK(J5),0,IF(ISNUMBER(SEARCH("+",J5)),RIGHT(J5,LEN(J5)-SEARCH("+",J5,1)),RIGHT(J5,LEN(J5)-SEARCH("-",J5,1)+1)))</f>
        <v>0</v>
      </c>
      <c r="O3" t="str">
        <f>IF(ISBLANK(K4),"",IF(ISNUMBER(SEARCH("+",K4)),LEFT(K4,SEARCH("+",K4,1)-1),LEFT(K4,SEARCH("-",K4,1)-1)))</f>
        <v/>
      </c>
      <c r="P3">
        <f>IF(ISBLANK(K4),0,IF(ISNUMBER(SEARCH("+",K4)),RIGHT(K4,LEN(K4)-SEARCH("+",K4,1)),RIGHT(K4,LEN(K4)-SEARCH("-",K4,1)+1)))</f>
        <v>0</v>
      </c>
      <c r="Q3">
        <f>IF(ISBLANK(K5),0,IF(ISNUMBER(SEARCH("+",K5)),RIGHT(K5,LEN(K5)-SEARCH("+",K5,1)),RIGHT(K5,LEN(K5)-SEARCH("-",K5,1)+1)))</f>
        <v>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/>
      </c>
      <c r="C4">
        <f t="shared" si="2"/>
        <v>0</v>
      </c>
      <c r="D4">
        <f t="shared" si="3"/>
        <v>0</v>
      </c>
      <c r="E4" t="str">
        <f t="shared" si="0"/>
        <v/>
      </c>
      <c r="F4">
        <f t="shared" si="4"/>
        <v>0</v>
      </c>
      <c r="G4">
        <f t="shared" si="5"/>
        <v>0</v>
      </c>
      <c r="H4">
        <v>2</v>
      </c>
      <c r="I4" s="61" t="s">
        <v>868</v>
      </c>
      <c r="J4" s="64"/>
      <c r="K4" s="97"/>
      <c r="L4" t="str">
        <f>IF(ISBLANK(J6),"",IF(ISNUMBER(SEARCH("+",J6)),LEFT(J6,SEARCH("+",J6,1)-1),LEFT(J6,SEARCH("-",J6,1)-1)))</f>
        <v/>
      </c>
      <c r="M4">
        <f>IF(ISBLANK(J6),0,IF(ISNUMBER(SEARCH("+",J6)),RIGHT(J6,LEN(J6)-SEARCH("+",J6,1)),RIGHT(J6,LEN(J6)-SEARCH("-",J6,1)+1)))</f>
        <v>0</v>
      </c>
      <c r="N4">
        <f>IF(ISBLANK(J7),0,IF(ISNUMBER(SEARCH("+",J7)),RIGHT(J7,LEN(J7)-SEARCH("+",J7,1)),RIGHT(J7,LEN(J7)-SEARCH("-",J7,1)+1)))</f>
        <v>0</v>
      </c>
      <c r="O4" t="str">
        <f>IF(ISBLANK(K6),"",IF(ISNUMBER(SEARCH("+",K6)),LEFT(K6,SEARCH("+",K6,1)-1),LEFT(K6,SEARCH("-",K6,1)-1)))</f>
        <v/>
      </c>
      <c r="P4">
        <f>IF(ISBLANK(K6),0,IF(ISNUMBER(SEARCH("+",K6)),RIGHT(K6,LEN(K6)-SEARCH("+",K6,1)),RIGHT(K6,LEN(K6)-SEARCH("-",K6,1)+1)))</f>
        <v>0</v>
      </c>
      <c r="Q4">
        <f>IF(ISBLANK(K7),0,IF(ISNUMBER(SEARCH("+",K7)),RIGHT(K7,LEN(K7)-SEARCH("+",K7,1)),RIGHT(K7,LEN(K7)-SEARCH("-",K7,1)+1)))</f>
        <v>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/>
      </c>
      <c r="C5">
        <f t="shared" si="2"/>
        <v>0</v>
      </c>
      <c r="D5">
        <f t="shared" si="3"/>
        <v>0</v>
      </c>
      <c r="E5" t="str">
        <f t="shared" si="0"/>
        <v/>
      </c>
      <c r="F5">
        <f t="shared" si="4"/>
        <v>0</v>
      </c>
      <c r="G5">
        <f t="shared" si="5"/>
        <v>0</v>
      </c>
      <c r="H5">
        <v>2</v>
      </c>
      <c r="I5" s="61" t="s">
        <v>827</v>
      </c>
      <c r="J5" s="65"/>
      <c r="K5" s="98"/>
      <c r="L5" t="str">
        <f>IF(ISBLANK(J8),"",IF(ISNUMBER(SEARCH("+",J8)),LEFT(J8,SEARCH("+",J8,1)-1),LEFT(J8,SEARCH("-",J8,1)-1)))</f>
        <v/>
      </c>
      <c r="M5">
        <f>IF(ISBLANK(J8),0,IF(ISNUMBER(SEARCH("+",J8)),RIGHT(J8,LEN(J8)-SEARCH("+",J8,1)),RIGHT(J8,LEN(J8)-SEARCH("-",J8,1)+1)))</f>
        <v>0</v>
      </c>
      <c r="N5">
        <f>IF(ISBLANK(J9),0,IF(ISNUMBER(SEARCH("+",J9)),RIGHT(J9,LEN(J9)-SEARCH("+",J9,1)),RIGHT(J9,LEN(J9)-SEARCH("-",J9,1)+1)))</f>
        <v>0</v>
      </c>
      <c r="O5" t="str">
        <f>IF(ISBLANK(K8),"",IF(ISNUMBER(SEARCH("+",K8)),LEFT(K8,SEARCH("+",K8,1)-1),LEFT(K8,SEARCH("-",K8,1)-1)))</f>
        <v/>
      </c>
      <c r="P5">
        <f>IF(ISBLANK(K8),0,IF(ISNUMBER(SEARCH("+",K8)),RIGHT(K8,LEN(K8)-SEARCH("+",K8,1)),RIGHT(K8,LEN(K8)-SEARCH("-",K8,1)+1)))</f>
        <v>0</v>
      </c>
      <c r="Q5">
        <f>IF(ISBLANK(K9),0,IF(ISNUMBER(SEARCH("+",K9)),RIGHT(K9,LEN(K9)-SEARCH("+",K9,1)),RIGHT(K9,LEN(K9)-SEARCH("-",K9,1)+1)))</f>
        <v>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/>
      </c>
      <c r="C6">
        <f t="shared" si="2"/>
        <v>0</v>
      </c>
      <c r="D6">
        <f t="shared" si="3"/>
        <v>0</v>
      </c>
      <c r="E6" t="str">
        <f t="shared" si="0"/>
        <v/>
      </c>
      <c r="F6">
        <f t="shared" si="4"/>
        <v>0</v>
      </c>
      <c r="G6">
        <f t="shared" si="5"/>
        <v>0</v>
      </c>
      <c r="H6">
        <v>3</v>
      </c>
      <c r="I6" s="61" t="s">
        <v>832</v>
      </c>
      <c r="J6" s="64"/>
      <c r="K6" s="97"/>
      <c r="L6" t="str">
        <f>IF(ISBLANK(J10),"",IF(ISNUMBER(SEARCH("+",J10)),LEFT(J10,SEARCH("+",J10,1)-1),LEFT(J10,SEARCH("-",J10,1)-1)))</f>
        <v/>
      </c>
      <c r="M6">
        <f>IF(ISBLANK(J10),0,IF(ISNUMBER(SEARCH("+",J10)),RIGHT(J10,LEN(J10)-SEARCH("+",J10,1)),RIGHT(J10,LEN(J10)-SEARCH("-",J10,1)+1)))</f>
        <v>0</v>
      </c>
      <c r="N6">
        <f>IF(ISBLANK(J11),0,IF(ISNUMBER(SEARCH("+",J11)),RIGHT(J11,LEN(J11)-SEARCH("+",J11,1)),RIGHT(J11,LEN(J11)-SEARCH("-",J11,1)+1)))</f>
        <v>0</v>
      </c>
      <c r="O6" t="str">
        <f>IF(ISBLANK(K10),"",IF(ISNUMBER(SEARCH("+",K10)),LEFT(K10,SEARCH("+",K10,1)-1),LEFT(K10,SEARCH("-",K10,1)-1)))</f>
        <v/>
      </c>
      <c r="P6">
        <f>IF(ISBLANK(K10),0,IF(ISNUMBER(SEARCH("+",K10)),RIGHT(K10,LEN(K10)-SEARCH("+",K10,1)),RIGHT(K10,LEN(K10)-SEARCH("-",K10,1)+1)))</f>
        <v>0</v>
      </c>
      <c r="Q6">
        <f>IF(ISBLANK(K11),0,IF(ISNUMBER(SEARCH("+",K11)),RIGHT(K11,LEN(K11)-SEARCH("+",K11,1)),RIGHT(K11,LEN(K11)-SEARCH("-",K11,1)+1)))</f>
        <v>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/>
      </c>
      <c r="C7">
        <f t="shared" si="2"/>
        <v>0</v>
      </c>
      <c r="D7">
        <f t="shared" si="3"/>
        <v>0</v>
      </c>
      <c r="E7" t="str">
        <f t="shared" si="0"/>
        <v/>
      </c>
      <c r="F7">
        <f t="shared" si="4"/>
        <v>0</v>
      </c>
      <c r="G7">
        <f t="shared" si="5"/>
        <v>0</v>
      </c>
      <c r="H7">
        <v>3</v>
      </c>
      <c r="I7" s="61" t="s">
        <v>833</v>
      </c>
      <c r="J7" s="65"/>
      <c r="K7" s="98"/>
      <c r="L7" t="str">
        <f>IF(ISBLANK(J12),"",IF(ISNUMBER(SEARCH("+",J12)),LEFT(J12,SEARCH("+",J12,1)-1),LEFT(J12,SEARCH("-",J12,1)-1)))</f>
        <v/>
      </c>
      <c r="M7">
        <f>IF(ISBLANK(J12),0,IF(ISNUMBER(SEARCH("+",J12)),RIGHT(J12,LEN(J12)-SEARCH("+",J12,1)),RIGHT(J12,LEN(J12)-SEARCH("-",J12,1)+1)))</f>
        <v>0</v>
      </c>
      <c r="N7">
        <f>IF(ISBLANK(J13),0,IF(ISNUMBER(SEARCH("+",J13)),RIGHT(J13,LEN(J13)-SEARCH("+",J13,1)),RIGHT(J13,LEN(J13)-SEARCH("-",J13,1)+1)))</f>
        <v>0</v>
      </c>
      <c r="O7" t="str">
        <f>IF(ISBLANK(K12),"",IF(ISNUMBER(SEARCH("+",K12)),LEFT(K12,SEARCH("+",K12,1)-1),LEFT(K12,SEARCH("-",K12,1)-1)))</f>
        <v/>
      </c>
      <c r="P7">
        <f>IF(ISBLANK(K12),0,IF(ISNUMBER(SEARCH("+",K12)),RIGHT(K12,LEN(K12)-SEARCH("+",K12,1)),RIGHT(K12,LEN(K12)-SEARCH("-",K12,1)+1)))</f>
        <v>0</v>
      </c>
      <c r="Q7">
        <f>IF(ISBLANK(K13),0,IF(ISNUMBER(SEARCH("+",K13)),RIGHT(K13,LEN(K13)-SEARCH("+",K13,1)),RIGHT(K13,LEN(K13)-SEARCH("-",K13,1)+1)))</f>
        <v>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/>
      </c>
      <c r="C8">
        <f t="shared" si="2"/>
        <v>0</v>
      </c>
      <c r="D8">
        <f t="shared" si="3"/>
        <v>0</v>
      </c>
      <c r="E8" t="str">
        <f t="shared" si="0"/>
        <v/>
      </c>
      <c r="F8">
        <f t="shared" si="4"/>
        <v>0</v>
      </c>
      <c r="G8">
        <f t="shared" si="5"/>
        <v>0</v>
      </c>
      <c r="H8">
        <v>4</v>
      </c>
      <c r="I8" s="61" t="s">
        <v>870</v>
      </c>
      <c r="J8" s="64"/>
      <c r="K8" s="97"/>
      <c r="L8" t="str">
        <f>IF(ISBLANK(J14),"",IF(ISNUMBER(SEARCH("+",J14)),LEFT(J14,SEARCH("+",J14,1)-1),LEFT(J14,SEARCH("-",J14,1)-1)))</f>
        <v/>
      </c>
      <c r="M8">
        <f>IF(ISBLANK(J14),0,IF(ISNUMBER(SEARCH("+",J14)),RIGHT(J14,LEN(J14)-SEARCH("+",J14,1)),RIGHT(J14,LEN(J14)-SEARCH("-",J14,1)+1)))</f>
        <v>0</v>
      </c>
      <c r="N8">
        <f>IF(ISBLANK(J15),0,IF(ISNUMBER(SEARCH("+",J15)),RIGHT(J15,LEN(J15)-SEARCH("+",J15,1)),RIGHT(J15,LEN(J15)-SEARCH("-",J15,1)+1)))</f>
        <v>0</v>
      </c>
      <c r="O8" t="str">
        <f>IF(ISBLANK(K14),"",IF(ISNUMBER(SEARCH("+",K14)),LEFT(K14,SEARCH("+",K14,1)-1),LEFT(K14,SEARCH("-",K14,1)-1)))</f>
        <v/>
      </c>
      <c r="P8">
        <f>IF(ISBLANK(K14),0,IF(ISNUMBER(SEARCH("+",K14)),RIGHT(K14,LEN(K14)-SEARCH("+",K14,1)),RIGHT(K14,LEN(K14)-SEARCH("-",K14,1)+1)))</f>
        <v>0</v>
      </c>
      <c r="Q8">
        <f>IF(ISBLANK(K15),0,IF(ISNUMBER(SEARCH("+",K15)),RIGHT(K15,LEN(K15)-SEARCH("+",K15,1)),RIGHT(K15,LEN(K15)-SEARCH("-",K15,1)+1)))</f>
        <v>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/>
      </c>
      <c r="C9">
        <f t="shared" si="2"/>
        <v>0</v>
      </c>
      <c r="D9">
        <f t="shared" si="3"/>
        <v>0</v>
      </c>
      <c r="E9" t="str">
        <f t="shared" si="0"/>
        <v/>
      </c>
      <c r="F9">
        <f t="shared" si="4"/>
        <v>0</v>
      </c>
      <c r="G9">
        <f t="shared" si="5"/>
        <v>0</v>
      </c>
      <c r="H9">
        <v>4</v>
      </c>
      <c r="I9" s="61" t="s">
        <v>786</v>
      </c>
      <c r="J9" s="65"/>
      <c r="K9" s="98"/>
      <c r="L9" t="str">
        <f>IF(ISBLANK(J16),"",IF(ISNUMBER(SEARCH("+",J16)),LEFT(J16,SEARCH("+",J16,1)-1),LEFT(J16,SEARCH("-",J16,1)-1)))</f>
        <v/>
      </c>
      <c r="M9">
        <f>IF(ISBLANK(J16),0,IF(ISNUMBER(SEARCH("+",J16)),RIGHT(J16,LEN(J16)-SEARCH("+",J16,1)),RIGHT(J16,LEN(J16)-SEARCH("-",J16,1)+1)))</f>
        <v>0</v>
      </c>
      <c r="N9">
        <f>IF(ISBLANK(J17),0,IF(ISNUMBER(SEARCH("+",J17)),RIGHT(J17,LEN(J17)-SEARCH("+",J17,1)),RIGHT(J17,LEN(J17)-SEARCH("-",J17,1)+1)))</f>
        <v>0</v>
      </c>
      <c r="O9" t="str">
        <f>IF(ISBLANK(K16),"",IF(ISNUMBER(SEARCH("+",K16)),LEFT(K16,SEARCH("+",K16,1)-1),LEFT(K16,SEARCH("-",K16,1)-1)))</f>
        <v/>
      </c>
      <c r="P9">
        <f>IF(ISBLANK(K16),0,IF(ISNUMBER(SEARCH("+",K16)),RIGHT(K16,LEN(K16)-SEARCH("+",K16,1)),RIGHT(K16,LEN(K16)-SEARCH("-",K16,1)+1)))</f>
        <v>0</v>
      </c>
      <c r="Q9">
        <f>IF(ISBLANK(K17),0,IF(ISNUMBER(SEARCH("+",K17)),RIGHT(K17,LEN(K17)-SEARCH("+",K17,1)),RIGHT(K17,LEN(K17)-SEARCH("-",K17,1)+1)))</f>
        <v>0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/>
      </c>
      <c r="C10">
        <f t="shared" si="2"/>
        <v>0</v>
      </c>
      <c r="D10">
        <f t="shared" si="3"/>
        <v>0</v>
      </c>
      <c r="E10" t="str">
        <f t="shared" si="0"/>
        <v/>
      </c>
      <c r="F10">
        <f t="shared" si="4"/>
        <v>0</v>
      </c>
      <c r="G10">
        <f t="shared" si="5"/>
        <v>0</v>
      </c>
      <c r="H10">
        <v>5</v>
      </c>
      <c r="I10" s="61" t="s">
        <v>826</v>
      </c>
      <c r="J10" s="64"/>
      <c r="K10" s="97"/>
      <c r="L10" t="str">
        <f>IF(ISBLANK(J18),"",IF(ISNUMBER(SEARCH("+",J18)),LEFT(J18,SEARCH("+",J18,1)-1),LEFT(J18,SEARCH("-",J18,1)-1)))</f>
        <v/>
      </c>
      <c r="M10">
        <f>IF(ISBLANK(J18),0,IF(ISNUMBER(SEARCH("+",J18)),RIGHT(J18,LEN(J18)-SEARCH("+",J18,1)),RIGHT(J18,LEN(J18)-SEARCH("-",J18,1)+1)))</f>
        <v>0</v>
      </c>
      <c r="N10">
        <f>IF(ISBLANK(J19),0,IF(ISNUMBER(SEARCH("+",J19)),RIGHT(J19,LEN(J19)-SEARCH("+",J19,1)),RIGHT(J19,LEN(J19)-SEARCH("-",J19,1)+1)))</f>
        <v>0</v>
      </c>
      <c r="O10" t="str">
        <f>IF(ISBLANK(K18),"",IF(ISNUMBER(SEARCH("+",K18)),LEFT(K18,SEARCH("+",K18,1)-1),LEFT(K18,SEARCH("-",K18,1)-1)))</f>
        <v/>
      </c>
      <c r="P10">
        <f>IF(ISBLANK(K18),0,IF(ISNUMBER(SEARCH("+",K18)),RIGHT(K18,LEN(K18)-SEARCH("+",K18,1)),RIGHT(K18,LEN(K18)-SEARCH("-",K18,1)+1)))</f>
        <v>0</v>
      </c>
      <c r="Q10">
        <f>IF(ISBLANK(K19),0,IF(ISNUMBER(SEARCH("+",K19)),RIGHT(K19,LEN(K19)-SEARCH("+",K19,1)),RIGHT(K19,LEN(K19)-SEARCH("-",K19,1)+1)))</f>
        <v>0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/>
      </c>
      <c r="C11">
        <f t="shared" si="2"/>
        <v>0</v>
      </c>
      <c r="D11">
        <f t="shared" si="3"/>
        <v>0</v>
      </c>
      <c r="E11" t="str">
        <f t="shared" si="0"/>
        <v/>
      </c>
      <c r="F11">
        <f t="shared" si="4"/>
        <v>0</v>
      </c>
      <c r="G11">
        <f t="shared" si="5"/>
        <v>0</v>
      </c>
      <c r="H11">
        <v>5</v>
      </c>
      <c r="I11" s="61" t="s">
        <v>838</v>
      </c>
      <c r="J11" s="65"/>
      <c r="K11" s="98"/>
      <c r="L11" t="str">
        <f>IF(ISBLANK(J20),"",IF(ISNUMBER(SEARCH("+",J20)),LEFT(J20,SEARCH("+",J20,1)-1),LEFT(J20,SEARCH("-",J20,1)-1)))</f>
        <v/>
      </c>
      <c r="M11">
        <f>IF(ISBLANK(J20),0,IF(ISNUMBER(SEARCH("+",J20)),RIGHT(J20,LEN(J20)-SEARCH("+",J20,1)),RIGHT(J20,LEN(J20)-SEARCH("-",J20,1)+1)))</f>
        <v>0</v>
      </c>
      <c r="N11">
        <f>IF(ISBLANK(J21),0,IF(ISNUMBER(SEARCH("+",J21)),RIGHT(J21,LEN(J21)-SEARCH("+",J21,1)),RIGHT(J21,LEN(J21)-SEARCH("-",J21,1)+1)))</f>
        <v>0</v>
      </c>
      <c r="O11" t="str">
        <f>IF(ISBLANK(K20),"",IF(ISNUMBER(SEARCH("+",K20)),LEFT(K20,SEARCH("+",K20,1)-1),LEFT(K20,SEARCH("-",K20,1)-1)))</f>
        <v/>
      </c>
      <c r="P11">
        <f>IF(ISBLANK(K20),0,IF(ISNUMBER(SEARCH("+",K20)),RIGHT(K20,LEN(K20)-SEARCH("+",K20,1)),RIGHT(K20,LEN(K20)-SEARCH("-",K20,1)+1)))</f>
        <v>0</v>
      </c>
      <c r="Q11">
        <f>IF(ISBLANK(K21),0,IF(ISNUMBER(SEARCH("+",K21)),RIGHT(K21,LEN(K21)-SEARCH("+",K21,1)),RIGHT(K21,LEN(K21)-SEARCH("-",K21,1)+1)))</f>
        <v>0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H12">
        <v>6</v>
      </c>
      <c r="I12" s="61" t="s">
        <v>828</v>
      </c>
      <c r="J12" s="64"/>
      <c r="K12" s="97"/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1" t="s">
        <v>829</v>
      </c>
      <c r="J13" s="65"/>
      <c r="K13" s="98"/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830</v>
      </c>
      <c r="J14" s="64"/>
      <c r="K14" s="97"/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785</v>
      </c>
      <c r="J15" s="65"/>
      <c r="K15" s="98"/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788</v>
      </c>
      <c r="J16" s="64"/>
      <c r="K16" s="97"/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835</v>
      </c>
      <c r="J17" s="65"/>
      <c r="K17" s="98"/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789</v>
      </c>
      <c r="J18" s="64"/>
      <c r="K18" s="97"/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791</v>
      </c>
      <c r="J19" s="65"/>
      <c r="K19" s="98"/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836</v>
      </c>
      <c r="J20" s="64"/>
      <c r="K20" s="97"/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831</v>
      </c>
      <c r="J21" s="65"/>
      <c r="K21" s="98"/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12</v>
      </c>
      <c r="I22" s="61" t="s">
        <v>872</v>
      </c>
      <c r="J22" s="64"/>
      <c r="K22" s="97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12</v>
      </c>
      <c r="I23" s="61" t="s">
        <v>873</v>
      </c>
      <c r="J23" s="65"/>
      <c r="K23" s="98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11</v>
      </c>
      <c r="I24" s="61" t="s">
        <v>792</v>
      </c>
      <c r="J24" s="64"/>
      <c r="K24" s="9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11</v>
      </c>
      <c r="I25" s="61" t="s">
        <v>824</v>
      </c>
      <c r="J25" s="65"/>
      <c r="K25" s="9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784</v>
      </c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837</v>
      </c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825</v>
      </c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790</v>
      </c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871</v>
      </c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869</v>
      </c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B20" sqref="B2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 t="s">
        <v>859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9.25" thickBot="1" x14ac:dyDescent="0.3">
      <c r="A2">
        <f ca="1">IF($B$2=0,"",COUNTA($B$2:B2))</f>
        <v>1</v>
      </c>
      <c r="B2" s="3" t="str">
        <f t="shared" ref="B2:B7" ca="1" si="0">UPPER(OFFSET(F1,(ROW()-1)*1-1,0))</f>
        <v>ASIA - PACIFIC - CHINESE TAIPEI</v>
      </c>
      <c r="C2" s="3" t="str">
        <f t="shared" ref="C2:C65" ca="1" si="1">OFFSET(F2,(ROW()-1)*1-1,0)</f>
        <v>CARIBBEAN - CURACAO</v>
      </c>
      <c r="D2" t="s">
        <v>867</v>
      </c>
      <c r="F2" s="66" t="s">
        <v>860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9.25" thickBot="1" x14ac:dyDescent="0.3">
      <c r="A3">
        <f ca="1">IF($B$2=0,"",COUNTA($B$2:B3))</f>
        <v>2</v>
      </c>
      <c r="B3" s="3" t="str">
        <f t="shared" ca="1" si="0"/>
        <v>SOUTHWEST - TEXAS</v>
      </c>
      <c r="C3" s="3" t="str">
        <f t="shared" ca="1" si="1"/>
        <v>NORTHWEST - WASHINGTON</v>
      </c>
      <c r="D3" t="s">
        <v>867</v>
      </c>
      <c r="F3" s="66" t="s">
        <v>861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9.25" thickBot="1" x14ac:dyDescent="0.3">
      <c r="A4">
        <f ca="1">IF($B$2=0,"",COUNTA($B$2:B4))</f>
        <v>3</v>
      </c>
      <c r="B4" s="3" t="str">
        <f t="shared" ca="1" si="0"/>
        <v>JAPAN</v>
      </c>
      <c r="C4" s="3" t="str">
        <f t="shared" ca="1" si="1"/>
        <v>MEXICO</v>
      </c>
      <c r="D4" t="s">
        <v>867</v>
      </c>
      <c r="F4" s="66" t="s">
        <v>862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WEST - CALIFORNIA</v>
      </c>
      <c r="C5" s="3" t="str">
        <f t="shared" ca="1" si="1"/>
        <v>SOUTHEAST - TENNESSEE</v>
      </c>
      <c r="D5" t="s">
        <v>867</v>
      </c>
      <c r="F5" s="66" t="s">
        <v>863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/>
      </c>
      <c r="C6" s="3">
        <f t="shared" ca="1" si="1"/>
        <v>0</v>
      </c>
      <c r="F6" s="66" t="s">
        <v>864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/>
      </c>
      <c r="C7" s="3">
        <f t="shared" ca="1" si="1"/>
        <v>0</v>
      </c>
      <c r="F7" s="66" t="s">
        <v>865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9.25" thickBot="1" x14ac:dyDescent="0.3">
      <c r="A8">
        <f ca="1">IF($B$2=0,"",COUNTA($B$2:B8))</f>
        <v>7</v>
      </c>
      <c r="B8" s="3" t="str">
        <f t="shared" ref="B8:B61" ca="1" si="12">UPPER(OFFSET(F7,(ROW()-1)*1-1,0))</f>
        <v/>
      </c>
      <c r="C8" s="3">
        <f t="shared" ca="1" si="1"/>
        <v>0</v>
      </c>
      <c r="F8" s="66" t="s">
        <v>866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/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/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/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/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/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/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C34" sqref="C3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783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CARIBBEAN - CURACAO</v>
      </c>
      <c r="C2" s="21" t="str">
        <f ca="1">UPPER(OFFSET(E1,(ROW()-1)*2,0))</f>
        <v>ASIA - PACIFIC - CHINESE TAIPEI</v>
      </c>
      <c r="D2" s="22" t="s">
        <v>867</v>
      </c>
      <c r="E2" s="93">
        <v>850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NORTHWEST - WASHINGTON</v>
      </c>
      <c r="C3" s="21" t="str">
        <f t="shared" ref="C3:C66" ca="1" si="4">UPPER(OFFSET(E2,(ROW()-1)*2,0))</f>
        <v>SOUTHWEST - TEXAS</v>
      </c>
      <c r="D3" s="22" t="s">
        <v>867</v>
      </c>
      <c r="E3" s="94" t="s">
        <v>859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749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MEXICO</v>
      </c>
      <c r="C4" s="21" t="str">
        <f t="shared" ca="1" si="4"/>
        <v>JAPAN</v>
      </c>
      <c r="D4" s="22" t="s">
        <v>867</v>
      </c>
      <c r="E4" s="94" t="s">
        <v>860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764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SOUTHEAST - TENNESSEE</v>
      </c>
      <c r="C5" s="21" t="str">
        <f t="shared" ca="1" si="4"/>
        <v>WEST - CALIFORNIA</v>
      </c>
      <c r="D5" s="22" t="s">
        <v>867</v>
      </c>
      <c r="E5" s="93">
        <v>855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/>
      </c>
      <c r="C6" s="21" t="str">
        <f t="shared" ca="1" si="4"/>
        <v/>
      </c>
      <c r="D6" s="22"/>
      <c r="E6" s="94" t="s">
        <v>861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750</v>
      </c>
    </row>
    <row r="7" spans="1:18" x14ac:dyDescent="0.25">
      <c r="A7" s="16">
        <f ca="1">IF(B7=(0),"",COUNTA($B$2:B7))</f>
        <v>6</v>
      </c>
      <c r="B7" s="20" t="str">
        <f t="shared" ca="1" si="3"/>
        <v/>
      </c>
      <c r="C7" s="21" t="str">
        <f t="shared" ca="1" si="4"/>
        <v/>
      </c>
      <c r="D7" s="22"/>
      <c r="E7" s="94" t="s">
        <v>862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756</v>
      </c>
    </row>
    <row r="8" spans="1:18" x14ac:dyDescent="0.25">
      <c r="A8" s="16">
        <f ca="1">IF(B8=(0),"",COUNTA($B$2:B8))</f>
        <v>7</v>
      </c>
      <c r="B8" s="20" t="str">
        <f t="shared" ca="1" si="3"/>
        <v/>
      </c>
      <c r="C8" s="21" t="str">
        <f t="shared" ca="1" si="4"/>
        <v/>
      </c>
      <c r="D8" s="22"/>
      <c r="E8" s="93">
        <v>855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/>
      </c>
      <c r="C9" s="21" t="str">
        <f t="shared" ca="1" si="4"/>
        <v/>
      </c>
      <c r="D9" s="22"/>
      <c r="E9" s="94" t="s">
        <v>863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767</v>
      </c>
    </row>
    <row r="10" spans="1:18" x14ac:dyDescent="0.25">
      <c r="A10" s="16">
        <f ca="1">IF(B10=(0),"",COUNTA($B$2:B10))</f>
        <v>9</v>
      </c>
      <c r="B10" s="20" t="str">
        <f t="shared" ca="1" si="3"/>
        <v/>
      </c>
      <c r="C10" s="21" t="str">
        <f t="shared" ca="1" si="4"/>
        <v/>
      </c>
      <c r="D10" s="22"/>
      <c r="E10" s="94" t="s">
        <v>864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768</v>
      </c>
    </row>
    <row r="11" spans="1:18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/>
      <c r="E11" s="93">
        <v>857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/>
      <c r="E12" s="94" t="s">
        <v>865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769</v>
      </c>
    </row>
    <row r="13" spans="1:18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/>
      <c r="E13" s="94" t="s">
        <v>866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770</v>
      </c>
    </row>
    <row r="14" spans="1:18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/>
      <c r="E14" s="93"/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/>
      <c r="E15" s="94"/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753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/>
      <c r="E16" s="94"/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754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/>
      <c r="E17" s="93"/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/>
      <c r="E18" s="94"/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755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/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771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/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/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757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/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751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/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/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758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/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765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/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/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772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/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759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773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774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761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760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763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752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775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776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766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762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777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778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779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780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781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782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9"/>
  <sheetViews>
    <sheetView tabSelected="1" zoomScale="70" zoomScaleNormal="70" workbookViewId="0">
      <selection activeCell="D4" sqref="D4"/>
    </sheetView>
  </sheetViews>
  <sheetFormatPr baseColWidth="10" defaultRowHeight="15" x14ac:dyDescent="0.25"/>
  <cols>
    <col min="2" max="2" width="35.710937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874</v>
      </c>
      <c r="C2" s="3">
        <v>8101191</v>
      </c>
      <c r="D2">
        <v>8202347</v>
      </c>
      <c r="E2">
        <v>8303347</v>
      </c>
      <c r="F2">
        <v>8404347</v>
      </c>
      <c r="G2">
        <v>8505269</v>
      </c>
      <c r="H2">
        <v>8606347</v>
      </c>
      <c r="I2">
        <v>8707347</v>
      </c>
    </row>
    <row r="3" spans="1:9" x14ac:dyDescent="0.25">
      <c r="A3">
        <f>IF(B3=0,"",COUNTA($B$2:B3))</f>
        <v>2</v>
      </c>
      <c r="B3" s="3" t="s">
        <v>875</v>
      </c>
      <c r="C3" s="3">
        <v>8101201</v>
      </c>
      <c r="D3">
        <v>8202383</v>
      </c>
      <c r="E3">
        <v>8303383</v>
      </c>
      <c r="F3">
        <v>8404383</v>
      </c>
      <c r="G3">
        <v>8505295</v>
      </c>
      <c r="H3">
        <v>8606383</v>
      </c>
      <c r="I3">
        <v>8707383</v>
      </c>
    </row>
    <row r="4" spans="1:9" x14ac:dyDescent="0.25">
      <c r="A4">
        <f>IF(B4=0,"",COUNTA($B$2:B4))</f>
        <v>3</v>
      </c>
      <c r="B4" s="3" t="s">
        <v>876</v>
      </c>
      <c r="C4" s="3">
        <v>8101213</v>
      </c>
      <c r="D4">
        <v>8202415</v>
      </c>
      <c r="E4">
        <v>8303415</v>
      </c>
      <c r="F4">
        <v>8404415</v>
      </c>
      <c r="G4">
        <v>8505321</v>
      </c>
      <c r="H4">
        <v>8606415</v>
      </c>
      <c r="I4">
        <v>8707415</v>
      </c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>
        <v>5</v>
      </c>
      <c r="B6" s="3"/>
      <c r="C6" s="3"/>
    </row>
    <row r="7" spans="1:9" x14ac:dyDescent="0.25">
      <c r="A7">
        <v>6</v>
      </c>
      <c r="B7" s="3"/>
      <c r="C7" s="3"/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  <c r="B12" s="3"/>
      <c r="C12" s="100"/>
    </row>
    <row r="13" spans="1:9" x14ac:dyDescent="0.25">
      <c r="A13" t="str">
        <f>IF(B13=0,"",COUNTA($B$2:B13))</f>
        <v/>
      </c>
      <c r="B13" s="3"/>
    </row>
    <row r="14" spans="1:9" x14ac:dyDescent="0.25">
      <c r="A14" t="str">
        <f>IF(B14=0,"",COUNTA($B$2:B14))</f>
        <v/>
      </c>
      <c r="B14" s="3"/>
      <c r="G14" s="101"/>
    </row>
    <row r="15" spans="1:9" x14ac:dyDescent="0.25">
      <c r="A15" t="str">
        <f>IF(B15=0,"",COUNTA($B$2:B15))</f>
        <v/>
      </c>
      <c r="B15" s="3"/>
      <c r="E15" s="100"/>
      <c r="H15" s="101"/>
    </row>
    <row r="16" spans="1:9" x14ac:dyDescent="0.25">
      <c r="A16" t="str">
        <f>IF(B16=0,"",COUNTA($B$2:B16))</f>
        <v/>
      </c>
      <c r="B16" s="3"/>
      <c r="H16" s="101"/>
    </row>
    <row r="17" spans="1:8" x14ac:dyDescent="0.25">
      <c r="A17" t="str">
        <f>IF(B17=0,"",COUNTA($B$2:B17))</f>
        <v/>
      </c>
      <c r="H17" s="101"/>
    </row>
    <row r="18" spans="1:8" x14ac:dyDescent="0.25">
      <c r="A18" t="str">
        <f>IF(B18=0,"",COUNTA($B$2:B18))</f>
        <v/>
      </c>
      <c r="H18" s="101"/>
    </row>
    <row r="19" spans="1:8" x14ac:dyDescent="0.25">
      <c r="A19" t="str">
        <f>IF(B19=0,"",COUNTA($B$2:B19))</f>
        <v/>
      </c>
      <c r="H19" s="101"/>
    </row>
    <row r="20" spans="1:8" x14ac:dyDescent="0.25">
      <c r="A20" t="str">
        <f>IF(B20=0,"",COUNTA($B$2:B20))</f>
        <v/>
      </c>
      <c r="H20" s="101"/>
    </row>
    <row r="21" spans="1:8" x14ac:dyDescent="0.25">
      <c r="A21" t="str">
        <f>IF(B21=0,"",COUNTA($B$2:B21))</f>
        <v/>
      </c>
      <c r="H21" s="101"/>
    </row>
    <row r="22" spans="1:8" x14ac:dyDescent="0.25">
      <c r="A22" t="str">
        <f>IF(B22=0,"",COUNTA($B$2:B22))</f>
        <v/>
      </c>
      <c r="H22" s="101"/>
    </row>
    <row r="23" spans="1:8" x14ac:dyDescent="0.25">
      <c r="A23" t="str">
        <f>IF(B23=0,"",COUNTA($B$2:B23))</f>
        <v/>
      </c>
      <c r="B23" s="100"/>
      <c r="H23" s="101"/>
    </row>
    <row r="24" spans="1:8" x14ac:dyDescent="0.25">
      <c r="A24" t="str">
        <f>IF(B24=0,"",COUNTA($B$2:B24))</f>
        <v/>
      </c>
      <c r="H24" s="101"/>
    </row>
    <row r="25" spans="1:8" x14ac:dyDescent="0.25">
      <c r="A25" t="str">
        <f>IF(B25=0,"",COUNTA($B$2:B25))</f>
        <v/>
      </c>
      <c r="H25" s="101"/>
    </row>
    <row r="26" spans="1:8" x14ac:dyDescent="0.25">
      <c r="A26" t="str">
        <f>IF(B26=0,"",COUNTA($B$2:B26))</f>
        <v/>
      </c>
      <c r="H26" s="101"/>
    </row>
    <row r="27" spans="1:8" x14ac:dyDescent="0.25">
      <c r="A27" t="str">
        <f>IF(B27=0,"",COUNTA($B$2:B27))</f>
        <v/>
      </c>
      <c r="H27" s="101"/>
    </row>
    <row r="28" spans="1:8" x14ac:dyDescent="0.25">
      <c r="A28" t="str">
        <f>IF(B28=0,"",COUNTA($B$2:B28))</f>
        <v/>
      </c>
      <c r="H28" s="101"/>
    </row>
    <row r="29" spans="1:8" x14ac:dyDescent="0.25">
      <c r="A29" t="str">
        <f>IF(B29=0,"",COUNTA($B$2:B29))</f>
        <v/>
      </c>
      <c r="H29" s="101"/>
    </row>
    <row r="30" spans="1:8" x14ac:dyDescent="0.25">
      <c r="A30" t="str">
        <f>IF(B30=0,"",COUNTA($B$2:B30))</f>
        <v/>
      </c>
      <c r="H30" s="101"/>
    </row>
    <row r="31" spans="1:8" x14ac:dyDescent="0.25">
      <c r="A31" t="str">
        <f>IF(B31=0,"",COUNTA($B$2:B31))</f>
        <v/>
      </c>
      <c r="H31" s="101"/>
    </row>
    <row r="32" spans="1:8" x14ac:dyDescent="0.25">
      <c r="A32" t="str">
        <f>IF(B32=0,"",COUNTA($B$2:B32))</f>
        <v/>
      </c>
      <c r="H32" s="101"/>
    </row>
    <row r="33" spans="1:8" x14ac:dyDescent="0.25">
      <c r="A33" t="str">
        <f>IF(B33=0,"",COUNTA($B$2:B33))</f>
        <v/>
      </c>
      <c r="H33" s="101"/>
    </row>
    <row r="34" spans="1:8" x14ac:dyDescent="0.25">
      <c r="A34" t="str">
        <f>IF(B34=0,"",COUNTA($B$2:B34))</f>
        <v/>
      </c>
      <c r="H34" s="101"/>
    </row>
    <row r="35" spans="1:8" x14ac:dyDescent="0.25">
      <c r="A35" t="str">
        <f>IF(B35=0,"",COUNTA($B$2:B35))</f>
        <v/>
      </c>
      <c r="H35" s="101"/>
    </row>
    <row r="36" spans="1:8" x14ac:dyDescent="0.25">
      <c r="A36" t="str">
        <f>IF(B36=0,"",COUNTA($B$2:B36))</f>
        <v/>
      </c>
      <c r="H36" s="101"/>
    </row>
    <row r="37" spans="1:8" x14ac:dyDescent="0.25">
      <c r="A37" t="str">
        <f>IF(B37=0,"",COUNTA($B$2:B37))</f>
        <v/>
      </c>
      <c r="H37" s="101"/>
    </row>
    <row r="38" spans="1:8" x14ac:dyDescent="0.25">
      <c r="A38" t="str">
        <f>IF(B38=0,"",COUNTA($B$2:B38))</f>
        <v/>
      </c>
      <c r="H38" s="101"/>
    </row>
    <row r="39" spans="1:8" x14ac:dyDescent="0.25">
      <c r="A39" t="str">
        <f>IF(B39=0,"",COUNTA($B$2:B39))</f>
        <v/>
      </c>
      <c r="H39" s="101"/>
    </row>
    <row r="40" spans="1:8" x14ac:dyDescent="0.25">
      <c r="A40" t="str">
        <f>IF(B40=0,"",COUNTA($B$2:B40))</f>
        <v/>
      </c>
      <c r="H40" s="101"/>
    </row>
    <row r="41" spans="1:8" x14ac:dyDescent="0.25">
      <c r="A41" t="str">
        <f>IF(B41=0,"",COUNTA($B$2:B41))</f>
        <v/>
      </c>
      <c r="H41" s="101"/>
    </row>
    <row r="42" spans="1:8" x14ac:dyDescent="0.25">
      <c r="A42" t="str">
        <f>IF(B42=0,"",COUNTA($B$2:B42))</f>
        <v/>
      </c>
      <c r="H42" s="101"/>
    </row>
    <row r="43" spans="1:8" x14ac:dyDescent="0.25">
      <c r="A43" t="str">
        <f>IF(B43=0,"",COUNTA($B$2:B43))</f>
        <v/>
      </c>
      <c r="H43" s="101"/>
    </row>
    <row r="44" spans="1:8" x14ac:dyDescent="0.25">
      <c r="A44" t="str">
        <f>IF(B44=0,"",COUNTA($B$2:B44))</f>
        <v/>
      </c>
      <c r="H44" s="101"/>
    </row>
    <row r="45" spans="1:8" x14ac:dyDescent="0.25">
      <c r="A45" t="str">
        <f>IF(B45=0,"",COUNTA($B$2:B45))</f>
        <v/>
      </c>
      <c r="H45" s="101"/>
    </row>
    <row r="46" spans="1:8" x14ac:dyDescent="0.25">
      <c r="A46" t="str">
        <f>IF(B46=0,"",COUNTA($B$2:B46))</f>
        <v/>
      </c>
      <c r="H46" s="101"/>
    </row>
    <row r="47" spans="1:8" x14ac:dyDescent="0.25">
      <c r="A47" t="str">
        <f>IF(B47=0,"",COUNTA($B$2:B47))</f>
        <v/>
      </c>
      <c r="H47" s="101"/>
    </row>
    <row r="48" spans="1:8" x14ac:dyDescent="0.25">
      <c r="A48" t="str">
        <f>IF(B48=0,"",COUNTA($B$2:B48))</f>
        <v/>
      </c>
      <c r="H48" s="101"/>
    </row>
    <row r="49" spans="1:8" x14ac:dyDescent="0.25">
      <c r="A49" t="str">
        <f>IF(B49=0,"",COUNTA($B$2:B49))</f>
        <v/>
      </c>
      <c r="H49" s="101"/>
    </row>
    <row r="50" spans="1:8" x14ac:dyDescent="0.25">
      <c r="A50" t="str">
        <f>IF(B50=0,"",COUNTA($B$2:B50))</f>
        <v/>
      </c>
      <c r="H50" s="101"/>
    </row>
    <row r="51" spans="1:8" x14ac:dyDescent="0.25">
      <c r="A51" t="str">
        <f>IF(B51=0,"",COUNTA($B$2:B51))</f>
        <v/>
      </c>
      <c r="H51" s="101"/>
    </row>
    <row r="52" spans="1:8" x14ac:dyDescent="0.25">
      <c r="A52" t="str">
        <f>IF(B52=0,"",COUNTA($B$2:B52))</f>
        <v/>
      </c>
      <c r="H52" s="101"/>
    </row>
    <row r="53" spans="1:8" x14ac:dyDescent="0.25">
      <c r="A53" t="str">
        <f>IF(B53=0,"",COUNTA($B$2:B53))</f>
        <v/>
      </c>
      <c r="H53" s="101"/>
    </row>
    <row r="54" spans="1:8" x14ac:dyDescent="0.25">
      <c r="A54" t="str">
        <f>IF(B54=0,"",COUNTA($B$2:B54))</f>
        <v/>
      </c>
      <c r="H54" s="101"/>
    </row>
    <row r="55" spans="1:8" x14ac:dyDescent="0.25">
      <c r="A55" t="str">
        <f>IF(B55=0,"",COUNTA($B$2:B55))</f>
        <v/>
      </c>
      <c r="H55" s="101"/>
    </row>
    <row r="56" spans="1:8" x14ac:dyDescent="0.25">
      <c r="A56" t="str">
        <f>IF(B56=0,"",COUNTA($B$2:B56))</f>
        <v/>
      </c>
      <c r="H56" s="101"/>
    </row>
    <row r="57" spans="1:8" x14ac:dyDescent="0.25">
      <c r="A57" t="str">
        <f>IF(B57=0,"",COUNTA($B$2:B57))</f>
        <v/>
      </c>
      <c r="H57" s="101"/>
    </row>
    <row r="58" spans="1:8" x14ac:dyDescent="0.25">
      <c r="A58" t="str">
        <f>IF(B58=0,"",COUNTA($B$2:B58))</f>
        <v/>
      </c>
      <c r="H58" s="101"/>
    </row>
    <row r="59" spans="1:8" x14ac:dyDescent="0.25">
      <c r="A59" t="str">
        <f>IF(B59=0,"",COUNTA($B$2:B59))</f>
        <v/>
      </c>
      <c r="H59" s="101"/>
    </row>
    <row r="60" spans="1:8" x14ac:dyDescent="0.25">
      <c r="A60" t="str">
        <f>IF(B60=0,"",COUNTA($B$2:B60))</f>
        <v/>
      </c>
      <c r="H60" s="101"/>
    </row>
    <row r="61" spans="1:8" x14ac:dyDescent="0.25">
      <c r="A61" t="str">
        <f>IF(B61=0,"",COUNTA($B$2:B61))</f>
        <v/>
      </c>
      <c r="H61" s="101"/>
    </row>
    <row r="62" spans="1:8" x14ac:dyDescent="0.25">
      <c r="A62" t="str">
        <f>IF(B62=0,"",COUNTA($B$2:B62))</f>
        <v/>
      </c>
      <c r="H62" s="101"/>
    </row>
    <row r="63" spans="1:8" x14ac:dyDescent="0.25">
      <c r="H63" s="101"/>
    </row>
    <row r="64" spans="1:8" x14ac:dyDescent="0.25">
      <c r="H64" s="101"/>
    </row>
    <row r="65" spans="8:8" x14ac:dyDescent="0.25">
      <c r="H65" s="101"/>
    </row>
    <row r="66" spans="8:8" x14ac:dyDescent="0.25">
      <c r="H66" s="101"/>
    </row>
    <row r="67" spans="8:8" x14ac:dyDescent="0.25">
      <c r="H67" s="101"/>
    </row>
    <row r="68" spans="8:8" x14ac:dyDescent="0.25">
      <c r="H68" s="101"/>
    </row>
    <row r="69" spans="8:8" x14ac:dyDescent="0.25">
      <c r="H69" s="10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736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726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730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730</v>
      </c>
      <c r="L2" s="83">
        <v>1</v>
      </c>
      <c r="M2" s="63" t="s">
        <v>727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731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728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732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729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730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731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732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733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734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735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737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738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739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740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741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742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743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744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745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746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747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748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2023-08-30T19:01:43Z</dcterms:modified>
</cp:coreProperties>
</file>