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EBC12058-17AD-4DA5-BF1D-F12A27F888DA}" xr6:coauthVersionLast="47" xr6:coauthVersionMax="47" xr10:uidLastSave="{00000000-0000-0000-0000-000000000000}"/>
  <bookViews>
    <workbookView xWindow="42750" yWindow="-1485" windowWidth="14850" windowHeight="15600" firstSheet="1" activeTab="2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3WAY" sheetId="8" r:id="rId8"/>
    <sheet name="PLAYER PROPS" sheetId="14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7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8" hidden="1">'PLAYER PROPS'!$L$1:$U$1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4" l="1"/>
  <c r="N977" i="14"/>
  <c r="N976" i="14"/>
  <c r="N975" i="14"/>
  <c r="N974" i="14"/>
  <c r="N973" i="14"/>
  <c r="N972" i="14"/>
  <c r="N971" i="14"/>
  <c r="N970" i="14"/>
  <c r="N969" i="14"/>
  <c r="N968" i="14"/>
  <c r="N967" i="14"/>
  <c r="N966" i="14"/>
  <c r="N965" i="14"/>
  <c r="N964" i="14"/>
  <c r="N963" i="14"/>
  <c r="N962" i="14"/>
  <c r="N961" i="14"/>
  <c r="N960" i="14"/>
  <c r="N959" i="14"/>
  <c r="N958" i="14"/>
  <c r="N957" i="14"/>
  <c r="N956" i="14"/>
  <c r="N955" i="14"/>
  <c r="N954" i="14"/>
  <c r="N953" i="14"/>
  <c r="N952" i="14"/>
  <c r="N951" i="14"/>
  <c r="N950" i="14"/>
  <c r="N949" i="14"/>
  <c r="N948" i="14"/>
  <c r="N947" i="14"/>
  <c r="N946" i="14"/>
  <c r="N945" i="14"/>
  <c r="N944" i="14"/>
  <c r="N943" i="14"/>
  <c r="N942" i="14"/>
  <c r="N941" i="14"/>
  <c r="N940" i="14"/>
  <c r="N939" i="14"/>
  <c r="N938" i="14"/>
  <c r="N937" i="14"/>
  <c r="N936" i="14"/>
  <c r="N935" i="14"/>
  <c r="N934" i="14"/>
  <c r="N933" i="14"/>
  <c r="N932" i="14"/>
  <c r="N931" i="14"/>
  <c r="N930" i="14"/>
  <c r="N929" i="14"/>
  <c r="N928" i="14"/>
  <c r="N927" i="14"/>
  <c r="N926" i="14"/>
  <c r="N925" i="14"/>
  <c r="N924" i="14"/>
  <c r="N923" i="14"/>
  <c r="N922" i="14"/>
  <c r="N921" i="14"/>
  <c r="N920" i="14"/>
  <c r="N919" i="14"/>
  <c r="N918" i="14"/>
  <c r="N917" i="14"/>
  <c r="N916" i="14"/>
  <c r="N915" i="14"/>
  <c r="N914" i="14"/>
  <c r="N913" i="14"/>
  <c r="N912" i="14"/>
  <c r="N911" i="14"/>
  <c r="N910" i="14"/>
  <c r="N909" i="14"/>
  <c r="N908" i="14"/>
  <c r="N907" i="14"/>
  <c r="N906" i="14"/>
  <c r="N905" i="14"/>
  <c r="N904" i="14"/>
  <c r="N903" i="14"/>
  <c r="N902" i="14"/>
  <c r="N901" i="14"/>
  <c r="N900" i="14"/>
  <c r="N899" i="14"/>
  <c r="N898" i="14"/>
  <c r="N897" i="14"/>
  <c r="N896" i="14"/>
  <c r="N895" i="14"/>
  <c r="N894" i="14"/>
  <c r="N893" i="14"/>
  <c r="N892" i="14"/>
  <c r="N891" i="14"/>
  <c r="N890" i="14"/>
  <c r="N889" i="14"/>
  <c r="N888" i="14"/>
  <c r="N887" i="14"/>
  <c r="N886" i="14"/>
  <c r="N885" i="14"/>
  <c r="N884" i="14"/>
  <c r="N883" i="14"/>
  <c r="N882" i="14"/>
  <c r="N881" i="14"/>
  <c r="N880" i="14"/>
  <c r="N879" i="14"/>
  <c r="N878" i="14"/>
  <c r="N877" i="14"/>
  <c r="N876" i="14"/>
  <c r="N875" i="14"/>
  <c r="N874" i="14"/>
  <c r="N873" i="14"/>
  <c r="N872" i="14"/>
  <c r="N871" i="14"/>
  <c r="N870" i="14"/>
  <c r="N869" i="14"/>
  <c r="N868" i="14"/>
  <c r="N867" i="14"/>
  <c r="N866" i="14"/>
  <c r="N865" i="14"/>
  <c r="N864" i="14"/>
  <c r="N863" i="14"/>
  <c r="N862" i="14"/>
  <c r="N861" i="14"/>
  <c r="N860" i="14"/>
  <c r="N859" i="14"/>
  <c r="N858" i="14"/>
  <c r="N857" i="14"/>
  <c r="N856" i="14"/>
  <c r="N855" i="14"/>
  <c r="N854" i="14"/>
  <c r="N853" i="14"/>
  <c r="N852" i="14"/>
  <c r="N851" i="14"/>
  <c r="N850" i="14"/>
  <c r="N849" i="14"/>
  <c r="N848" i="14"/>
  <c r="N847" i="14"/>
  <c r="N846" i="14"/>
  <c r="N845" i="14"/>
  <c r="N844" i="14"/>
  <c r="N843" i="14"/>
  <c r="N842" i="14"/>
  <c r="N841" i="14"/>
  <c r="N840" i="14"/>
  <c r="N839" i="14"/>
  <c r="N838" i="14"/>
  <c r="N837" i="14"/>
  <c r="N836" i="14"/>
  <c r="N835" i="14"/>
  <c r="N834" i="14"/>
  <c r="N833" i="14"/>
  <c r="N832" i="14"/>
  <c r="N831" i="14"/>
  <c r="N830" i="14"/>
  <c r="N829" i="14"/>
  <c r="N828" i="14"/>
  <c r="N827" i="14"/>
  <c r="N826" i="14"/>
  <c r="N825" i="14"/>
  <c r="N824" i="14"/>
  <c r="N823" i="14"/>
  <c r="N822" i="14"/>
  <c r="N821" i="14"/>
  <c r="N820" i="14"/>
  <c r="N819" i="14"/>
  <c r="N818" i="14"/>
  <c r="N817" i="14"/>
  <c r="N816" i="14"/>
  <c r="N815" i="14"/>
  <c r="N814" i="14"/>
  <c r="N813" i="14"/>
  <c r="N812" i="14"/>
  <c r="N811" i="14"/>
  <c r="N810" i="14"/>
  <c r="N809" i="14"/>
  <c r="N808" i="14"/>
  <c r="N807" i="14"/>
  <c r="N806" i="14"/>
  <c r="N805" i="14"/>
  <c r="N804" i="14"/>
  <c r="N803" i="14"/>
  <c r="N802" i="14"/>
  <c r="N801" i="14"/>
  <c r="N800" i="14"/>
  <c r="N799" i="14"/>
  <c r="N798" i="14"/>
  <c r="N797" i="14"/>
  <c r="N796" i="14"/>
  <c r="N795" i="14"/>
  <c r="N794" i="14"/>
  <c r="N793" i="14"/>
  <c r="N792" i="14"/>
  <c r="N791" i="14"/>
  <c r="N790" i="14"/>
  <c r="N789" i="14"/>
  <c r="N788" i="14"/>
  <c r="N787" i="14"/>
  <c r="N786" i="14"/>
  <c r="N785" i="14"/>
  <c r="N784" i="14"/>
  <c r="N783" i="14"/>
  <c r="N782" i="14"/>
  <c r="N781" i="14"/>
  <c r="N780" i="14"/>
  <c r="N779" i="14"/>
  <c r="N778" i="14"/>
  <c r="N777" i="14"/>
  <c r="N776" i="14"/>
  <c r="N775" i="14"/>
  <c r="N774" i="14"/>
  <c r="N773" i="14"/>
  <c r="N772" i="14"/>
  <c r="N771" i="14"/>
  <c r="N770" i="14"/>
  <c r="N769" i="14"/>
  <c r="N768" i="14"/>
  <c r="N767" i="14"/>
  <c r="N766" i="14"/>
  <c r="N765" i="14"/>
  <c r="N764" i="14"/>
  <c r="N763" i="14"/>
  <c r="N762" i="14"/>
  <c r="N761" i="14"/>
  <c r="N760" i="14"/>
  <c r="N759" i="14"/>
  <c r="N758" i="14"/>
  <c r="N757" i="14"/>
  <c r="N756" i="14"/>
  <c r="N755" i="14"/>
  <c r="N754" i="14"/>
  <c r="N753" i="14"/>
  <c r="N752" i="14"/>
  <c r="N751" i="14"/>
  <c r="N750" i="14"/>
  <c r="N749" i="14"/>
  <c r="N748" i="14"/>
  <c r="N747" i="14"/>
  <c r="N746" i="14"/>
  <c r="N745" i="14"/>
  <c r="N744" i="14"/>
  <c r="N743" i="14"/>
  <c r="N742" i="14"/>
  <c r="N741" i="14"/>
  <c r="N740" i="14"/>
  <c r="N739" i="14"/>
  <c r="N738" i="14"/>
  <c r="N737" i="14"/>
  <c r="N736" i="14"/>
  <c r="N735" i="14"/>
  <c r="N734" i="14"/>
  <c r="N733" i="14"/>
  <c r="N732" i="14"/>
  <c r="N731" i="14"/>
  <c r="N730" i="14"/>
  <c r="N729" i="14"/>
  <c r="N728" i="14"/>
  <c r="N727" i="14"/>
  <c r="N726" i="14"/>
  <c r="N725" i="14"/>
  <c r="N724" i="14"/>
  <c r="N723" i="14"/>
  <c r="N722" i="14"/>
  <c r="N721" i="14"/>
  <c r="N720" i="14"/>
  <c r="N719" i="14"/>
  <c r="N718" i="14"/>
  <c r="N717" i="14"/>
  <c r="N716" i="14"/>
  <c r="N715" i="14"/>
  <c r="N714" i="14"/>
  <c r="N713" i="14"/>
  <c r="N712" i="14"/>
  <c r="N711" i="14"/>
  <c r="N710" i="14"/>
  <c r="N709" i="14"/>
  <c r="N708" i="14"/>
  <c r="N707" i="14"/>
  <c r="N706" i="14"/>
  <c r="N705" i="14"/>
  <c r="N704" i="14"/>
  <c r="N703" i="14"/>
  <c r="N702" i="14"/>
  <c r="N701" i="14"/>
  <c r="N700" i="14"/>
  <c r="N699" i="14"/>
  <c r="N698" i="14"/>
  <c r="N697" i="14"/>
  <c r="N696" i="14"/>
  <c r="N695" i="14"/>
  <c r="N694" i="14"/>
  <c r="N693" i="14"/>
  <c r="N692" i="14"/>
  <c r="N691" i="14"/>
  <c r="N690" i="14"/>
  <c r="N689" i="14"/>
  <c r="N688" i="14"/>
  <c r="N687" i="14"/>
  <c r="N686" i="14"/>
  <c r="N685" i="14"/>
  <c r="N684" i="14"/>
  <c r="N683" i="14"/>
  <c r="N682" i="14"/>
  <c r="N681" i="14"/>
  <c r="N680" i="14"/>
  <c r="N679" i="14"/>
  <c r="N678" i="14"/>
  <c r="N677" i="14"/>
  <c r="N676" i="14"/>
  <c r="N675" i="14"/>
  <c r="N674" i="14"/>
  <c r="N673" i="14"/>
  <c r="N672" i="14"/>
  <c r="N671" i="14"/>
  <c r="N670" i="14"/>
  <c r="N669" i="14"/>
  <c r="N668" i="14"/>
  <c r="N667" i="14"/>
  <c r="N666" i="14"/>
  <c r="N665" i="14"/>
  <c r="N664" i="14"/>
  <c r="N663" i="14"/>
  <c r="N662" i="14"/>
  <c r="N661" i="14"/>
  <c r="N660" i="14"/>
  <c r="N659" i="14"/>
  <c r="N658" i="14"/>
  <c r="N657" i="14"/>
  <c r="N656" i="14"/>
  <c r="N655" i="14"/>
  <c r="N654" i="14"/>
  <c r="N653" i="14"/>
  <c r="N652" i="14"/>
  <c r="N651" i="14"/>
  <c r="N650" i="14"/>
  <c r="N649" i="14"/>
  <c r="N648" i="14"/>
  <c r="N647" i="14"/>
  <c r="N646" i="14"/>
  <c r="N645" i="14"/>
  <c r="N644" i="14"/>
  <c r="N643" i="14"/>
  <c r="N642" i="14"/>
  <c r="N641" i="14"/>
  <c r="N640" i="14"/>
  <c r="N639" i="14"/>
  <c r="N638" i="14"/>
  <c r="N637" i="14"/>
  <c r="N636" i="14"/>
  <c r="N635" i="14"/>
  <c r="N634" i="14"/>
  <c r="N633" i="14"/>
  <c r="N632" i="14"/>
  <c r="N631" i="14"/>
  <c r="N630" i="14"/>
  <c r="N629" i="14"/>
  <c r="N628" i="14"/>
  <c r="N627" i="14"/>
  <c r="N626" i="14"/>
  <c r="N625" i="14"/>
  <c r="N624" i="14"/>
  <c r="N623" i="14"/>
  <c r="N622" i="14"/>
  <c r="N621" i="14"/>
  <c r="N620" i="14"/>
  <c r="N619" i="14"/>
  <c r="N618" i="14"/>
  <c r="N617" i="14"/>
  <c r="N616" i="14"/>
  <c r="N615" i="14"/>
  <c r="N614" i="14"/>
  <c r="N613" i="14"/>
  <c r="N612" i="14"/>
  <c r="N611" i="14"/>
  <c r="N610" i="14"/>
  <c r="N609" i="14"/>
  <c r="N608" i="14"/>
  <c r="N607" i="14"/>
  <c r="N606" i="14"/>
  <c r="N605" i="14"/>
  <c r="N604" i="14"/>
  <c r="N603" i="14"/>
  <c r="N602" i="14"/>
  <c r="N601" i="14"/>
  <c r="N600" i="14"/>
  <c r="N599" i="14"/>
  <c r="N598" i="14"/>
  <c r="N597" i="14"/>
  <c r="N596" i="14"/>
  <c r="N595" i="14"/>
  <c r="N594" i="14"/>
  <c r="N593" i="14"/>
  <c r="N592" i="14"/>
  <c r="N591" i="14"/>
  <c r="N590" i="14"/>
  <c r="N589" i="14"/>
  <c r="N588" i="14"/>
  <c r="N587" i="14"/>
  <c r="N586" i="14"/>
  <c r="N585" i="14"/>
  <c r="N584" i="14"/>
  <c r="N583" i="14"/>
  <c r="N582" i="14"/>
  <c r="N581" i="14"/>
  <c r="N580" i="14"/>
  <c r="N579" i="14"/>
  <c r="N578" i="14"/>
  <c r="N577" i="14"/>
  <c r="N576" i="14"/>
  <c r="N575" i="14"/>
  <c r="N574" i="14"/>
  <c r="N573" i="14"/>
  <c r="N572" i="14"/>
  <c r="N571" i="14"/>
  <c r="N570" i="14"/>
  <c r="N569" i="14"/>
  <c r="N568" i="14"/>
  <c r="N567" i="14"/>
  <c r="N566" i="14"/>
  <c r="N565" i="14"/>
  <c r="N564" i="14"/>
  <c r="N563" i="14"/>
  <c r="N562" i="14"/>
  <c r="N561" i="14"/>
  <c r="N560" i="14"/>
  <c r="N559" i="14"/>
  <c r="N558" i="14"/>
  <c r="N557" i="14"/>
  <c r="N556" i="14"/>
  <c r="N555" i="14"/>
  <c r="N554" i="14"/>
  <c r="N553" i="14"/>
  <c r="N552" i="14"/>
  <c r="N551" i="14"/>
  <c r="N550" i="14"/>
  <c r="N549" i="14"/>
  <c r="N548" i="14"/>
  <c r="N547" i="14"/>
  <c r="N546" i="14"/>
  <c r="N545" i="14"/>
  <c r="N544" i="14"/>
  <c r="N543" i="14"/>
  <c r="N542" i="14"/>
  <c r="N541" i="14"/>
  <c r="N540" i="14"/>
  <c r="N539" i="14"/>
  <c r="N538" i="14"/>
  <c r="N537" i="14"/>
  <c r="N536" i="14"/>
  <c r="N535" i="14"/>
  <c r="N534" i="14"/>
  <c r="N533" i="14"/>
  <c r="N532" i="14"/>
  <c r="N531" i="14"/>
  <c r="N530" i="14"/>
  <c r="N529" i="14"/>
  <c r="N528" i="14"/>
  <c r="N527" i="14"/>
  <c r="N526" i="14"/>
  <c r="N525" i="14"/>
  <c r="N524" i="14"/>
  <c r="N523" i="14"/>
  <c r="N522" i="14"/>
  <c r="N521" i="14"/>
  <c r="N520" i="14"/>
  <c r="N519" i="14"/>
  <c r="N518" i="14"/>
  <c r="N517" i="14"/>
  <c r="N516" i="14"/>
  <c r="N515" i="14"/>
  <c r="N514" i="14"/>
  <c r="N513" i="14"/>
  <c r="N512" i="14"/>
  <c r="N511" i="14"/>
  <c r="N510" i="14"/>
  <c r="N509" i="14"/>
  <c r="N508" i="14"/>
  <c r="N507" i="14"/>
  <c r="N506" i="14"/>
  <c r="N505" i="14"/>
  <c r="N504" i="14"/>
  <c r="N503" i="14"/>
  <c r="N502" i="14"/>
  <c r="N501" i="14"/>
  <c r="N500" i="14"/>
  <c r="N499" i="14"/>
  <c r="N498" i="14"/>
  <c r="N497" i="14"/>
  <c r="N496" i="14"/>
  <c r="N495" i="14"/>
  <c r="N494" i="14"/>
  <c r="N493" i="14"/>
  <c r="N492" i="14"/>
  <c r="N491" i="14"/>
  <c r="N490" i="14"/>
  <c r="N489" i="14"/>
  <c r="N488" i="14"/>
  <c r="N487" i="14"/>
  <c r="N486" i="14"/>
  <c r="N485" i="14"/>
  <c r="N484" i="14"/>
  <c r="N483" i="14"/>
  <c r="N48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61" i="14"/>
  <c r="N460" i="14"/>
  <c r="N459" i="14"/>
  <c r="N458" i="14"/>
  <c r="N457" i="14"/>
  <c r="N456" i="14"/>
  <c r="N455" i="14"/>
  <c r="N454" i="14"/>
  <c r="N453" i="14"/>
  <c r="N452" i="14"/>
  <c r="N451" i="14"/>
  <c r="N450" i="14"/>
  <c r="N449" i="14"/>
  <c r="N448" i="14"/>
  <c r="N447" i="14"/>
  <c r="N446" i="14"/>
  <c r="N445" i="14"/>
  <c r="N444" i="14"/>
  <c r="N443" i="14"/>
  <c r="N44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21" i="14"/>
  <c r="N420" i="14"/>
  <c r="N419" i="14"/>
  <c r="N418" i="14"/>
  <c r="N417" i="14"/>
  <c r="N416" i="14"/>
  <c r="N415" i="14"/>
  <c r="N414" i="14"/>
  <c r="N413" i="14"/>
  <c r="N412" i="14"/>
  <c r="N411" i="14"/>
  <c r="N410" i="14"/>
  <c r="N409" i="14"/>
  <c r="N408" i="14"/>
  <c r="N407" i="14"/>
  <c r="N406" i="14"/>
  <c r="N405" i="14"/>
  <c r="N404" i="14"/>
  <c r="N403" i="14"/>
  <c r="N402" i="14"/>
  <c r="N401" i="14"/>
  <c r="N400" i="14"/>
  <c r="N399" i="14"/>
  <c r="N398" i="14"/>
  <c r="N397" i="14"/>
  <c r="N396" i="14"/>
  <c r="N395" i="14"/>
  <c r="N394" i="14"/>
  <c r="N393" i="14"/>
  <c r="N392" i="14"/>
  <c r="N391" i="14"/>
  <c r="N390" i="14"/>
  <c r="N389" i="14"/>
  <c r="N388" i="14"/>
  <c r="N387" i="14"/>
  <c r="N386" i="14"/>
  <c r="N385" i="14"/>
  <c r="N384" i="14"/>
  <c r="N383" i="14"/>
  <c r="N382" i="14"/>
  <c r="N381" i="14"/>
  <c r="N380" i="14"/>
  <c r="N379" i="14"/>
  <c r="N378" i="14"/>
  <c r="N377" i="14"/>
  <c r="N376" i="14"/>
  <c r="N375" i="14"/>
  <c r="N374" i="14"/>
  <c r="N373" i="14"/>
  <c r="N372" i="14"/>
  <c r="N371" i="14"/>
  <c r="N370" i="14"/>
  <c r="N369" i="14"/>
  <c r="N368" i="14"/>
  <c r="N367" i="14"/>
  <c r="N366" i="14"/>
  <c r="N365" i="14"/>
  <c r="N364" i="14"/>
  <c r="N363" i="14"/>
  <c r="N362" i="14"/>
  <c r="N361" i="14"/>
  <c r="N360" i="14"/>
  <c r="N359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5" i="14"/>
  <c r="N344" i="14"/>
  <c r="N343" i="14"/>
  <c r="N342" i="14"/>
  <c r="N341" i="14"/>
  <c r="N340" i="14"/>
  <c r="N339" i="14"/>
  <c r="N338" i="14"/>
  <c r="N337" i="14"/>
  <c r="N336" i="14"/>
  <c r="N335" i="14"/>
  <c r="N334" i="14"/>
  <c r="N333" i="14"/>
  <c r="N332" i="14"/>
  <c r="N331" i="14"/>
  <c r="N330" i="14"/>
  <c r="N329" i="14"/>
  <c r="N328" i="14"/>
  <c r="N327" i="14"/>
  <c r="N326" i="14"/>
  <c r="N325" i="14"/>
  <c r="N324" i="14"/>
  <c r="N323" i="14"/>
  <c r="N322" i="14"/>
  <c r="N321" i="14"/>
  <c r="N320" i="14"/>
  <c r="N319" i="14"/>
  <c r="N318" i="14"/>
  <c r="N317" i="14"/>
  <c r="N316" i="14"/>
  <c r="N315" i="14"/>
  <c r="N314" i="14"/>
  <c r="N313" i="14"/>
  <c r="N312" i="14"/>
  <c r="N311" i="14"/>
  <c r="N310" i="14"/>
  <c r="N309" i="14"/>
  <c r="N308" i="14"/>
  <c r="N307" i="14"/>
  <c r="N306" i="14"/>
  <c r="N305" i="14"/>
  <c r="N304" i="14"/>
  <c r="N303" i="14"/>
  <c r="N302" i="14"/>
  <c r="N301" i="14"/>
  <c r="N300" i="14"/>
  <c r="N299" i="14"/>
  <c r="N298" i="14"/>
  <c r="N297" i="14"/>
  <c r="N296" i="14"/>
  <c r="N295" i="14"/>
  <c r="N294" i="14"/>
  <c r="N293" i="14"/>
  <c r="N292" i="14"/>
  <c r="N291" i="14"/>
  <c r="N290" i="14"/>
  <c r="N289" i="14"/>
  <c r="N288" i="14"/>
  <c r="N287" i="14"/>
  <c r="N286" i="14"/>
  <c r="N285" i="14"/>
  <c r="N284" i="14"/>
  <c r="N283" i="14"/>
  <c r="N282" i="14"/>
  <c r="N281" i="14"/>
  <c r="N280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4" i="14"/>
  <c r="N263" i="14"/>
  <c r="N262" i="14"/>
  <c r="N261" i="14"/>
  <c r="N260" i="14"/>
  <c r="N259" i="14"/>
  <c r="N258" i="14"/>
  <c r="N257" i="14"/>
  <c r="N256" i="14"/>
  <c r="N255" i="14"/>
  <c r="N254" i="14"/>
  <c r="N253" i="14"/>
  <c r="N252" i="14"/>
  <c r="N251" i="14"/>
  <c r="N250" i="14"/>
  <c r="N249" i="14"/>
  <c r="N248" i="14"/>
  <c r="N247" i="14"/>
  <c r="N246" i="14"/>
  <c r="N245" i="14"/>
  <c r="N244" i="14"/>
  <c r="N243" i="14"/>
  <c r="N24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2" i="14"/>
  <c r="N221" i="14"/>
  <c r="N220" i="14"/>
  <c r="N219" i="14"/>
  <c r="N218" i="14"/>
  <c r="N217" i="14"/>
  <c r="N216" i="14"/>
  <c r="N215" i="14"/>
  <c r="N214" i="14"/>
  <c r="N213" i="14"/>
  <c r="N212" i="14"/>
  <c r="N211" i="14"/>
  <c r="N210" i="14"/>
  <c r="N209" i="14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4" i="14"/>
  <c r="N36" i="14"/>
  <c r="N35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38" i="14"/>
  <c r="N37" i="14"/>
  <c r="N20" i="14"/>
  <c r="N18" i="14"/>
  <c r="N19" i="14"/>
  <c r="N15" i="14"/>
  <c r="N16" i="14"/>
  <c r="N14" i="14"/>
  <c r="N13" i="14"/>
  <c r="N17" i="14"/>
  <c r="N12" i="14"/>
  <c r="N11" i="14"/>
  <c r="N10" i="14"/>
  <c r="N9" i="14"/>
  <c r="N8" i="14"/>
  <c r="N7" i="14"/>
  <c r="N6" i="14"/>
  <c r="N5" i="14"/>
  <c r="N3" i="14"/>
  <c r="N4" i="14"/>
  <c r="N2" i="14"/>
  <c r="O2" i="14"/>
  <c r="T2" i="14"/>
  <c r="U2" i="14"/>
  <c r="O4" i="14"/>
  <c r="T4" i="14"/>
  <c r="U4" i="14"/>
  <c r="O3" i="14"/>
  <c r="T3" i="14"/>
  <c r="P3" i="14" s="1"/>
  <c r="U3" i="14"/>
  <c r="O5" i="14"/>
  <c r="T5" i="14"/>
  <c r="U5" i="14"/>
  <c r="O6" i="14"/>
  <c r="T6" i="14"/>
  <c r="U6" i="14"/>
  <c r="O7" i="14"/>
  <c r="T7" i="14"/>
  <c r="U7" i="14"/>
  <c r="O8" i="14"/>
  <c r="T8" i="14"/>
  <c r="U8" i="14"/>
  <c r="Q8" i="14" s="1"/>
  <c r="O9" i="14"/>
  <c r="T9" i="14"/>
  <c r="U9" i="14"/>
  <c r="Q9" i="14" s="1"/>
  <c r="O10" i="14"/>
  <c r="T10" i="14"/>
  <c r="U10" i="14"/>
  <c r="O11" i="14"/>
  <c r="T11" i="14"/>
  <c r="U11" i="14"/>
  <c r="O12" i="14"/>
  <c r="T12" i="14"/>
  <c r="P12" i="14" s="1"/>
  <c r="U12" i="14"/>
  <c r="O17" i="14"/>
  <c r="T17" i="14"/>
  <c r="U17" i="14"/>
  <c r="O13" i="14"/>
  <c r="T13" i="14"/>
  <c r="U13" i="14"/>
  <c r="O14" i="14"/>
  <c r="T14" i="14"/>
  <c r="U14" i="14"/>
  <c r="O16" i="14"/>
  <c r="T16" i="14"/>
  <c r="U16" i="14"/>
  <c r="O15" i="14"/>
  <c r="T15" i="14"/>
  <c r="U15" i="14"/>
  <c r="O19" i="14"/>
  <c r="T19" i="14"/>
  <c r="U19" i="14"/>
  <c r="O18" i="14"/>
  <c r="T18" i="14"/>
  <c r="U18" i="14"/>
  <c r="O20" i="14"/>
  <c r="T20" i="14"/>
  <c r="P20" i="14" s="1"/>
  <c r="U20" i="14"/>
  <c r="O37" i="14"/>
  <c r="T37" i="14"/>
  <c r="U37" i="14"/>
  <c r="O38" i="14"/>
  <c r="T38" i="14"/>
  <c r="U38" i="14"/>
  <c r="O21" i="14"/>
  <c r="T21" i="14"/>
  <c r="U21" i="14"/>
  <c r="O22" i="14"/>
  <c r="T22" i="14"/>
  <c r="U22" i="14"/>
  <c r="O23" i="14"/>
  <c r="T23" i="14"/>
  <c r="U23" i="14"/>
  <c r="O24" i="14"/>
  <c r="T24" i="14"/>
  <c r="U24" i="14"/>
  <c r="O25" i="14"/>
  <c r="T25" i="14"/>
  <c r="P25" i="14" s="1"/>
  <c r="U25" i="14"/>
  <c r="O26" i="14"/>
  <c r="T26" i="14"/>
  <c r="P26" i="14" s="1"/>
  <c r="U26" i="14"/>
  <c r="O27" i="14"/>
  <c r="T27" i="14"/>
  <c r="U27" i="14"/>
  <c r="O28" i="14"/>
  <c r="T28" i="14"/>
  <c r="U28" i="14"/>
  <c r="O29" i="14"/>
  <c r="T29" i="14"/>
  <c r="U29" i="14"/>
  <c r="O30" i="14"/>
  <c r="T30" i="14"/>
  <c r="U30" i="14"/>
  <c r="O31" i="14"/>
  <c r="T31" i="14"/>
  <c r="U31" i="14"/>
  <c r="O32" i="14"/>
  <c r="T32" i="14"/>
  <c r="U32" i="14"/>
  <c r="O33" i="14"/>
  <c r="T33" i="14"/>
  <c r="U33" i="14"/>
  <c r="O35" i="14"/>
  <c r="T35" i="14"/>
  <c r="U35" i="14"/>
  <c r="O36" i="14"/>
  <c r="T36" i="14"/>
  <c r="U36" i="14"/>
  <c r="O34" i="14"/>
  <c r="T34" i="14"/>
  <c r="U34" i="14"/>
  <c r="O39" i="14"/>
  <c r="T39" i="14"/>
  <c r="U39" i="14"/>
  <c r="O40" i="14"/>
  <c r="T40" i="14"/>
  <c r="U40" i="14"/>
  <c r="O41" i="14"/>
  <c r="T41" i="14"/>
  <c r="U41" i="14"/>
  <c r="O42" i="14"/>
  <c r="T42" i="14"/>
  <c r="U42" i="14"/>
  <c r="O43" i="14"/>
  <c r="T43" i="14"/>
  <c r="U43" i="14"/>
  <c r="O44" i="14"/>
  <c r="T44" i="14"/>
  <c r="U44" i="14"/>
  <c r="O45" i="14"/>
  <c r="T45" i="14"/>
  <c r="U45" i="14"/>
  <c r="O46" i="14"/>
  <c r="T46" i="14"/>
  <c r="U46" i="14"/>
  <c r="O47" i="14"/>
  <c r="T47" i="14"/>
  <c r="U47" i="14"/>
  <c r="O48" i="14"/>
  <c r="T48" i="14"/>
  <c r="U48" i="14"/>
  <c r="O49" i="14"/>
  <c r="T49" i="14"/>
  <c r="U49" i="14"/>
  <c r="O50" i="14"/>
  <c r="T50" i="14"/>
  <c r="U50" i="14"/>
  <c r="O51" i="14"/>
  <c r="T51" i="14"/>
  <c r="U51" i="14"/>
  <c r="O52" i="14"/>
  <c r="T52" i="14"/>
  <c r="U52" i="14"/>
  <c r="O53" i="14"/>
  <c r="T53" i="14"/>
  <c r="U53" i="14"/>
  <c r="O54" i="14"/>
  <c r="T54" i="14"/>
  <c r="U54" i="14"/>
  <c r="O55" i="14"/>
  <c r="T55" i="14"/>
  <c r="U55" i="14"/>
  <c r="O56" i="14"/>
  <c r="T56" i="14"/>
  <c r="U56" i="14"/>
  <c r="O57" i="14"/>
  <c r="T57" i="14"/>
  <c r="U57" i="14"/>
  <c r="O58" i="14"/>
  <c r="T58" i="14"/>
  <c r="U58" i="14"/>
  <c r="O59" i="14"/>
  <c r="T59" i="14"/>
  <c r="U59" i="14"/>
  <c r="O60" i="14"/>
  <c r="T60" i="14"/>
  <c r="U60" i="14"/>
  <c r="O61" i="14"/>
  <c r="T61" i="14"/>
  <c r="U61" i="14"/>
  <c r="O62" i="14"/>
  <c r="T62" i="14"/>
  <c r="P62" i="14" s="1"/>
  <c r="U62" i="14"/>
  <c r="O63" i="14"/>
  <c r="T63" i="14"/>
  <c r="U63" i="14"/>
  <c r="O64" i="14"/>
  <c r="T64" i="14"/>
  <c r="U64" i="14"/>
  <c r="P64" i="14" s="1"/>
  <c r="O65" i="14"/>
  <c r="T65" i="14"/>
  <c r="U65" i="14"/>
  <c r="O66" i="14"/>
  <c r="T66" i="14"/>
  <c r="U66" i="14"/>
  <c r="O67" i="14"/>
  <c r="T67" i="14"/>
  <c r="U67" i="14"/>
  <c r="Q67" i="14" s="1"/>
  <c r="O68" i="14"/>
  <c r="T68" i="14"/>
  <c r="U68" i="14"/>
  <c r="O69" i="14"/>
  <c r="T69" i="14"/>
  <c r="U69" i="14"/>
  <c r="O70" i="14"/>
  <c r="T70" i="14"/>
  <c r="U70" i="14"/>
  <c r="O71" i="14"/>
  <c r="T71" i="14"/>
  <c r="U71" i="14"/>
  <c r="O72" i="14"/>
  <c r="T72" i="14"/>
  <c r="U72" i="14"/>
  <c r="Q72" i="14" s="1"/>
  <c r="O73" i="14"/>
  <c r="T73" i="14"/>
  <c r="U73" i="14"/>
  <c r="O74" i="14"/>
  <c r="T74" i="14"/>
  <c r="U74" i="14"/>
  <c r="O75" i="14"/>
  <c r="T75" i="14"/>
  <c r="Q75" i="14" s="1"/>
  <c r="U75" i="14"/>
  <c r="O76" i="14"/>
  <c r="T76" i="14"/>
  <c r="U76" i="14"/>
  <c r="O77" i="14"/>
  <c r="T77" i="14"/>
  <c r="U77" i="14"/>
  <c r="O78" i="14"/>
  <c r="T78" i="14"/>
  <c r="U78" i="14"/>
  <c r="O79" i="14"/>
  <c r="T79" i="14"/>
  <c r="U79" i="14"/>
  <c r="O80" i="14"/>
  <c r="T80" i="14"/>
  <c r="U80" i="14"/>
  <c r="O81" i="14"/>
  <c r="T81" i="14"/>
  <c r="U81" i="14"/>
  <c r="O82" i="14"/>
  <c r="T82" i="14"/>
  <c r="U82" i="14"/>
  <c r="O83" i="14"/>
  <c r="T83" i="14"/>
  <c r="U83" i="14"/>
  <c r="O84" i="14"/>
  <c r="T84" i="14"/>
  <c r="P84" i="14" s="1"/>
  <c r="U84" i="14"/>
  <c r="O85" i="14"/>
  <c r="T85" i="14"/>
  <c r="U85" i="14"/>
  <c r="O86" i="14"/>
  <c r="T86" i="14"/>
  <c r="U86" i="14"/>
  <c r="O87" i="14"/>
  <c r="T87" i="14"/>
  <c r="U87" i="14"/>
  <c r="O88" i="14"/>
  <c r="T88" i="14"/>
  <c r="U88" i="14"/>
  <c r="O89" i="14"/>
  <c r="T89" i="14"/>
  <c r="U89" i="14"/>
  <c r="O90" i="14"/>
  <c r="T90" i="14"/>
  <c r="U90" i="14"/>
  <c r="O91" i="14"/>
  <c r="T91" i="14"/>
  <c r="U91" i="14"/>
  <c r="O92" i="14"/>
  <c r="T92" i="14"/>
  <c r="P92" i="14" s="1"/>
  <c r="U92" i="14"/>
  <c r="O93" i="14"/>
  <c r="T93" i="14"/>
  <c r="U93" i="14"/>
  <c r="O94" i="14"/>
  <c r="T94" i="14"/>
  <c r="U94" i="14"/>
  <c r="O95" i="14"/>
  <c r="T95" i="14"/>
  <c r="U95" i="14"/>
  <c r="O96" i="14"/>
  <c r="T96" i="14"/>
  <c r="U96" i="14"/>
  <c r="O97" i="14"/>
  <c r="T97" i="14"/>
  <c r="U97" i="14"/>
  <c r="O98" i="14"/>
  <c r="T98" i="14"/>
  <c r="U98" i="14"/>
  <c r="O99" i="14"/>
  <c r="T99" i="14"/>
  <c r="P99" i="14" s="1"/>
  <c r="U99" i="14"/>
  <c r="O100" i="14"/>
  <c r="T100" i="14"/>
  <c r="P100" i="14" s="1"/>
  <c r="U100" i="14"/>
  <c r="O101" i="14"/>
  <c r="T101" i="14"/>
  <c r="U101" i="14"/>
  <c r="O102" i="14"/>
  <c r="T102" i="14"/>
  <c r="U102" i="14"/>
  <c r="O103" i="14"/>
  <c r="T103" i="14"/>
  <c r="U103" i="14"/>
  <c r="O104" i="14"/>
  <c r="T104" i="14"/>
  <c r="U104" i="14"/>
  <c r="O105" i="14"/>
  <c r="T105" i="14"/>
  <c r="U105" i="14"/>
  <c r="O106" i="14"/>
  <c r="T106" i="14"/>
  <c r="U106" i="14"/>
  <c r="O107" i="14"/>
  <c r="T107" i="14"/>
  <c r="Q107" i="14" s="1"/>
  <c r="U107" i="14"/>
  <c r="O108" i="14"/>
  <c r="T108" i="14"/>
  <c r="U108" i="14"/>
  <c r="O109" i="14"/>
  <c r="T109" i="14"/>
  <c r="U109" i="14"/>
  <c r="O110" i="14"/>
  <c r="T110" i="14"/>
  <c r="U110" i="14"/>
  <c r="O111" i="14"/>
  <c r="T111" i="14"/>
  <c r="U111" i="14"/>
  <c r="O112" i="14"/>
  <c r="T112" i="14"/>
  <c r="U112" i="14"/>
  <c r="O113" i="14"/>
  <c r="T113" i="14"/>
  <c r="U113" i="14"/>
  <c r="O114" i="14"/>
  <c r="T114" i="14"/>
  <c r="U114" i="14"/>
  <c r="O115" i="14"/>
  <c r="T115" i="14"/>
  <c r="P115" i="14" s="1"/>
  <c r="U115" i="14"/>
  <c r="O116" i="14"/>
  <c r="T116" i="14"/>
  <c r="P116" i="14" s="1"/>
  <c r="U116" i="14"/>
  <c r="O117" i="14"/>
  <c r="T117" i="14"/>
  <c r="U117" i="14"/>
  <c r="O118" i="14"/>
  <c r="T118" i="14"/>
  <c r="U118" i="14"/>
  <c r="O119" i="14"/>
  <c r="T119" i="14"/>
  <c r="U119" i="14"/>
  <c r="O120" i="14"/>
  <c r="T120" i="14"/>
  <c r="U120" i="14"/>
  <c r="O121" i="14"/>
  <c r="T121" i="14"/>
  <c r="U121" i="14"/>
  <c r="O122" i="14"/>
  <c r="T122" i="14"/>
  <c r="U122" i="14"/>
  <c r="O123" i="14"/>
  <c r="T123" i="14"/>
  <c r="U123" i="14"/>
  <c r="O124" i="14"/>
  <c r="T124" i="14"/>
  <c r="U124" i="14"/>
  <c r="O125" i="14"/>
  <c r="T125" i="14"/>
  <c r="U125" i="14"/>
  <c r="O126" i="14"/>
  <c r="T126" i="14"/>
  <c r="U126" i="14"/>
  <c r="O127" i="14"/>
  <c r="T127" i="14"/>
  <c r="U127" i="14"/>
  <c r="O128" i="14"/>
  <c r="T128" i="14"/>
  <c r="U128" i="14"/>
  <c r="O129" i="14"/>
  <c r="T129" i="14"/>
  <c r="U129" i="14"/>
  <c r="O130" i="14"/>
  <c r="T130" i="14"/>
  <c r="U130" i="14"/>
  <c r="Q130" i="14" s="1"/>
  <c r="O131" i="14"/>
  <c r="T131" i="14"/>
  <c r="U131" i="14"/>
  <c r="O132" i="14"/>
  <c r="T132" i="14"/>
  <c r="P132" i="14" s="1"/>
  <c r="U132" i="14"/>
  <c r="O133" i="14"/>
  <c r="T133" i="14"/>
  <c r="U133" i="14"/>
  <c r="O134" i="14"/>
  <c r="T134" i="14"/>
  <c r="U134" i="14"/>
  <c r="O135" i="14"/>
  <c r="T135" i="14"/>
  <c r="U135" i="14"/>
  <c r="O136" i="14"/>
  <c r="T136" i="14"/>
  <c r="U136" i="14"/>
  <c r="O137" i="14"/>
  <c r="T137" i="14"/>
  <c r="U137" i="14"/>
  <c r="O138" i="14"/>
  <c r="T138" i="14"/>
  <c r="U138" i="14"/>
  <c r="O139" i="14"/>
  <c r="T139" i="14"/>
  <c r="U139" i="14"/>
  <c r="O140" i="14"/>
  <c r="T140" i="14"/>
  <c r="U140" i="14"/>
  <c r="Q140" i="14" s="1"/>
  <c r="O141" i="14"/>
  <c r="T141" i="14"/>
  <c r="U141" i="14"/>
  <c r="O142" i="14"/>
  <c r="T142" i="14"/>
  <c r="U142" i="14"/>
  <c r="O143" i="14"/>
  <c r="T143" i="14"/>
  <c r="U143" i="14"/>
  <c r="Q143" i="14" s="1"/>
  <c r="O144" i="14"/>
  <c r="T144" i="14"/>
  <c r="U144" i="14"/>
  <c r="O145" i="14"/>
  <c r="T145" i="14"/>
  <c r="U145" i="14"/>
  <c r="O146" i="14"/>
  <c r="T146" i="14"/>
  <c r="U146" i="14"/>
  <c r="O147" i="14"/>
  <c r="T147" i="14"/>
  <c r="U147" i="14"/>
  <c r="O148" i="14"/>
  <c r="T148" i="14"/>
  <c r="P148" i="14" s="1"/>
  <c r="U148" i="14"/>
  <c r="O149" i="14"/>
  <c r="T149" i="14"/>
  <c r="U149" i="14"/>
  <c r="O150" i="14"/>
  <c r="T150" i="14"/>
  <c r="U150" i="14"/>
  <c r="O151" i="14"/>
  <c r="T151" i="14"/>
  <c r="U151" i="14"/>
  <c r="O152" i="14"/>
  <c r="T152" i="14"/>
  <c r="U152" i="14"/>
  <c r="O153" i="14"/>
  <c r="T153" i="14"/>
  <c r="U153" i="14"/>
  <c r="O154" i="14"/>
  <c r="T154" i="14"/>
  <c r="U154" i="14"/>
  <c r="O155" i="14"/>
  <c r="T155" i="14"/>
  <c r="U155" i="14"/>
  <c r="O156" i="14"/>
  <c r="T156" i="14"/>
  <c r="U156" i="14"/>
  <c r="O157" i="14"/>
  <c r="T157" i="14"/>
  <c r="U157" i="14"/>
  <c r="O158" i="14"/>
  <c r="T158" i="14"/>
  <c r="U158" i="14"/>
  <c r="O159" i="14"/>
  <c r="T159" i="14"/>
  <c r="U159" i="14"/>
  <c r="O160" i="14"/>
  <c r="T160" i="14"/>
  <c r="U160" i="14"/>
  <c r="O161" i="14"/>
  <c r="T161" i="14"/>
  <c r="U161" i="14"/>
  <c r="O162" i="14"/>
  <c r="T162" i="14"/>
  <c r="U162" i="14"/>
  <c r="Q162" i="14" s="1"/>
  <c r="O163" i="14"/>
  <c r="T163" i="14"/>
  <c r="U163" i="14"/>
  <c r="O164" i="14"/>
  <c r="T164" i="14"/>
  <c r="U164" i="14"/>
  <c r="O165" i="14"/>
  <c r="T165" i="14"/>
  <c r="U165" i="14"/>
  <c r="O166" i="14"/>
  <c r="T166" i="14"/>
  <c r="U166" i="14"/>
  <c r="O167" i="14"/>
  <c r="T167" i="14"/>
  <c r="U167" i="14"/>
  <c r="O168" i="14"/>
  <c r="T168" i="14"/>
  <c r="U168" i="14"/>
  <c r="O169" i="14"/>
  <c r="T169" i="14"/>
  <c r="U169" i="14"/>
  <c r="O170" i="14"/>
  <c r="T170" i="14"/>
  <c r="U170" i="14"/>
  <c r="O171" i="14"/>
  <c r="T171" i="14"/>
  <c r="U171" i="14"/>
  <c r="O172" i="14"/>
  <c r="T172" i="14"/>
  <c r="U172" i="14"/>
  <c r="O173" i="14"/>
  <c r="T173" i="14"/>
  <c r="U173" i="14"/>
  <c r="O174" i="14"/>
  <c r="T174" i="14"/>
  <c r="P174" i="14" s="1"/>
  <c r="U174" i="14"/>
  <c r="O175" i="14"/>
  <c r="T175" i="14"/>
  <c r="U175" i="14"/>
  <c r="O176" i="14"/>
  <c r="T176" i="14"/>
  <c r="U176" i="14"/>
  <c r="O177" i="14"/>
  <c r="T177" i="14"/>
  <c r="U177" i="14"/>
  <c r="O178" i="14"/>
  <c r="T178" i="14"/>
  <c r="U178" i="14"/>
  <c r="O179" i="14"/>
  <c r="T179" i="14"/>
  <c r="Q179" i="14" s="1"/>
  <c r="U179" i="14"/>
  <c r="O180" i="14"/>
  <c r="T180" i="14"/>
  <c r="U180" i="14"/>
  <c r="O181" i="14"/>
  <c r="T181" i="14"/>
  <c r="U181" i="14"/>
  <c r="O182" i="14"/>
  <c r="T182" i="14"/>
  <c r="U182" i="14"/>
  <c r="O183" i="14"/>
  <c r="T183" i="14"/>
  <c r="U183" i="14"/>
  <c r="O184" i="14"/>
  <c r="T184" i="14"/>
  <c r="U184" i="14"/>
  <c r="O185" i="14"/>
  <c r="T185" i="14"/>
  <c r="U185" i="14"/>
  <c r="O186" i="14"/>
  <c r="T186" i="14"/>
  <c r="U186" i="14"/>
  <c r="O187" i="14"/>
  <c r="T187" i="14"/>
  <c r="P187" i="14" s="1"/>
  <c r="U187" i="14"/>
  <c r="O188" i="14"/>
  <c r="T188" i="14"/>
  <c r="U188" i="14"/>
  <c r="O189" i="14"/>
  <c r="T189" i="14"/>
  <c r="U189" i="14"/>
  <c r="O190" i="14"/>
  <c r="T190" i="14"/>
  <c r="U190" i="14"/>
  <c r="O191" i="14"/>
  <c r="T191" i="14"/>
  <c r="U191" i="14"/>
  <c r="O192" i="14"/>
  <c r="T192" i="14"/>
  <c r="Q192" i="14" s="1"/>
  <c r="U192" i="14"/>
  <c r="O193" i="14"/>
  <c r="T193" i="14"/>
  <c r="U193" i="14"/>
  <c r="O194" i="14"/>
  <c r="T194" i="14"/>
  <c r="U194" i="14"/>
  <c r="O195" i="14"/>
  <c r="T195" i="14"/>
  <c r="U195" i="14"/>
  <c r="O196" i="14"/>
  <c r="T196" i="14"/>
  <c r="U196" i="14"/>
  <c r="O197" i="14"/>
  <c r="T197" i="14"/>
  <c r="U197" i="14"/>
  <c r="O198" i="14"/>
  <c r="T198" i="14"/>
  <c r="U198" i="14"/>
  <c r="O199" i="14"/>
  <c r="T199" i="14"/>
  <c r="U199" i="14"/>
  <c r="O200" i="14"/>
  <c r="T200" i="14"/>
  <c r="P200" i="14" s="1"/>
  <c r="U200" i="14"/>
  <c r="O201" i="14"/>
  <c r="T201" i="14"/>
  <c r="U201" i="14"/>
  <c r="O202" i="14"/>
  <c r="T202" i="14"/>
  <c r="U202" i="14"/>
  <c r="O203" i="14"/>
  <c r="T203" i="14"/>
  <c r="U203" i="14"/>
  <c r="Q203" i="14" s="1"/>
  <c r="O204" i="14"/>
  <c r="T204" i="14"/>
  <c r="U204" i="14"/>
  <c r="O205" i="14"/>
  <c r="T205" i="14"/>
  <c r="U205" i="14"/>
  <c r="O206" i="14"/>
  <c r="T206" i="14"/>
  <c r="U206" i="14"/>
  <c r="O207" i="14"/>
  <c r="T207" i="14"/>
  <c r="U207" i="14"/>
  <c r="O208" i="14"/>
  <c r="T208" i="14"/>
  <c r="U208" i="14"/>
  <c r="O209" i="14"/>
  <c r="T209" i="14"/>
  <c r="U209" i="14"/>
  <c r="O210" i="14"/>
  <c r="T210" i="14"/>
  <c r="P210" i="14" s="1"/>
  <c r="U210" i="14"/>
  <c r="O211" i="14"/>
  <c r="T211" i="14"/>
  <c r="U211" i="14"/>
  <c r="Q211" i="14" s="1"/>
  <c r="O212" i="14"/>
  <c r="T212" i="14"/>
  <c r="U212" i="14"/>
  <c r="O213" i="14"/>
  <c r="T213" i="14"/>
  <c r="U213" i="14"/>
  <c r="O214" i="14"/>
  <c r="T214" i="14"/>
  <c r="U214" i="14"/>
  <c r="O215" i="14"/>
  <c r="T215" i="14"/>
  <c r="U215" i="14"/>
  <c r="O216" i="14"/>
  <c r="T216" i="14"/>
  <c r="U216" i="14"/>
  <c r="O217" i="14"/>
  <c r="T217" i="14"/>
  <c r="U217" i="14"/>
  <c r="O218" i="14"/>
  <c r="T218" i="14"/>
  <c r="P218" i="14" s="1"/>
  <c r="U218" i="14"/>
  <c r="O219" i="14"/>
  <c r="T219" i="14"/>
  <c r="U219" i="14"/>
  <c r="O220" i="14"/>
  <c r="T220" i="14"/>
  <c r="U220" i="14"/>
  <c r="O221" i="14"/>
  <c r="T221" i="14"/>
  <c r="U221" i="14"/>
  <c r="O222" i="14"/>
  <c r="T222" i="14"/>
  <c r="U222" i="14"/>
  <c r="O223" i="14"/>
  <c r="T223" i="14"/>
  <c r="U223" i="14"/>
  <c r="O224" i="14"/>
  <c r="T224" i="14"/>
  <c r="P224" i="14" s="1"/>
  <c r="U224" i="14"/>
  <c r="O225" i="14"/>
  <c r="T225" i="14"/>
  <c r="U225" i="14"/>
  <c r="O226" i="14"/>
  <c r="T226" i="14"/>
  <c r="U226" i="14"/>
  <c r="O227" i="14"/>
  <c r="T227" i="14"/>
  <c r="U227" i="14"/>
  <c r="O228" i="14"/>
  <c r="T228" i="14"/>
  <c r="U228" i="14"/>
  <c r="O229" i="14"/>
  <c r="T229" i="14"/>
  <c r="U229" i="14"/>
  <c r="O230" i="14"/>
  <c r="T230" i="14"/>
  <c r="U230" i="14"/>
  <c r="O231" i="14"/>
  <c r="T231" i="14"/>
  <c r="U231" i="14"/>
  <c r="O232" i="14"/>
  <c r="T232" i="14"/>
  <c r="U232" i="14"/>
  <c r="Q232" i="14" s="1"/>
  <c r="O233" i="14"/>
  <c r="T233" i="14"/>
  <c r="U233" i="14"/>
  <c r="O234" i="14"/>
  <c r="T234" i="14"/>
  <c r="U234" i="14"/>
  <c r="O235" i="14"/>
  <c r="T235" i="14"/>
  <c r="U235" i="14"/>
  <c r="O236" i="14"/>
  <c r="T236" i="14"/>
  <c r="U236" i="14"/>
  <c r="O237" i="14"/>
  <c r="T237" i="14"/>
  <c r="P237" i="14" s="1"/>
  <c r="U237" i="14"/>
  <c r="O238" i="14"/>
  <c r="T238" i="14"/>
  <c r="U238" i="14"/>
  <c r="Q238" i="14" s="1"/>
  <c r="O239" i="14"/>
  <c r="T239" i="14"/>
  <c r="U239" i="14"/>
  <c r="O240" i="14"/>
  <c r="T240" i="14"/>
  <c r="U240" i="14"/>
  <c r="Q240" i="14" s="1"/>
  <c r="O241" i="14"/>
  <c r="T241" i="14"/>
  <c r="U241" i="14"/>
  <c r="O242" i="14"/>
  <c r="T242" i="14"/>
  <c r="U242" i="14"/>
  <c r="O243" i="14"/>
  <c r="T243" i="14"/>
  <c r="U243" i="14"/>
  <c r="O244" i="14"/>
  <c r="T244" i="14"/>
  <c r="U244" i="14"/>
  <c r="O245" i="14"/>
  <c r="T245" i="14"/>
  <c r="U245" i="14"/>
  <c r="O246" i="14"/>
  <c r="T246" i="14"/>
  <c r="U246" i="14"/>
  <c r="O247" i="14"/>
  <c r="T247" i="14"/>
  <c r="P247" i="14" s="1"/>
  <c r="U247" i="14"/>
  <c r="O248" i="14"/>
  <c r="T248" i="14"/>
  <c r="U248" i="14"/>
  <c r="Q248" i="14" s="1"/>
  <c r="O249" i="14"/>
  <c r="T249" i="14"/>
  <c r="U249" i="14"/>
  <c r="O250" i="14"/>
  <c r="T250" i="14"/>
  <c r="U250" i="14"/>
  <c r="O251" i="14"/>
  <c r="T251" i="14"/>
  <c r="U251" i="14"/>
  <c r="O252" i="14"/>
  <c r="T252" i="14"/>
  <c r="U252" i="14"/>
  <c r="O253" i="14"/>
  <c r="T253" i="14"/>
  <c r="P253" i="14" s="1"/>
  <c r="U253" i="14"/>
  <c r="O254" i="14"/>
  <c r="T254" i="14"/>
  <c r="U254" i="14"/>
  <c r="O255" i="14"/>
  <c r="T255" i="14"/>
  <c r="U255" i="14"/>
  <c r="O256" i="14"/>
  <c r="T256" i="14"/>
  <c r="U256" i="14"/>
  <c r="O257" i="14"/>
  <c r="T257" i="14"/>
  <c r="U257" i="14"/>
  <c r="O258" i="14"/>
  <c r="T258" i="14"/>
  <c r="U258" i="14"/>
  <c r="O259" i="14"/>
  <c r="T259" i="14"/>
  <c r="U259" i="14"/>
  <c r="Q259" i="14" s="1"/>
  <c r="O260" i="14"/>
  <c r="T260" i="14"/>
  <c r="U260" i="14"/>
  <c r="O261" i="14"/>
  <c r="T261" i="14"/>
  <c r="U261" i="14"/>
  <c r="O262" i="14"/>
  <c r="T262" i="14"/>
  <c r="U262" i="14"/>
  <c r="O263" i="14"/>
  <c r="T263" i="14"/>
  <c r="U263" i="14"/>
  <c r="O264" i="14"/>
  <c r="T264" i="14"/>
  <c r="U264" i="14"/>
  <c r="O265" i="14"/>
  <c r="T265" i="14"/>
  <c r="U265" i="14"/>
  <c r="O266" i="14"/>
  <c r="T266" i="14"/>
  <c r="U266" i="14"/>
  <c r="O267" i="14"/>
  <c r="T267" i="14"/>
  <c r="U267" i="14"/>
  <c r="Q267" i="14" s="1"/>
  <c r="O268" i="14"/>
  <c r="T268" i="14"/>
  <c r="U268" i="14"/>
  <c r="O269" i="14"/>
  <c r="T269" i="14"/>
  <c r="U269" i="14"/>
  <c r="O270" i="14"/>
  <c r="T270" i="14"/>
  <c r="U270" i="14"/>
  <c r="O271" i="14"/>
  <c r="T271" i="14"/>
  <c r="U271" i="14"/>
  <c r="O272" i="14"/>
  <c r="T272" i="14"/>
  <c r="U272" i="14"/>
  <c r="Q272" i="14" s="1"/>
  <c r="O273" i="14"/>
  <c r="T273" i="14"/>
  <c r="U273" i="14"/>
  <c r="O274" i="14"/>
  <c r="T274" i="14"/>
  <c r="U274" i="14"/>
  <c r="O275" i="14"/>
  <c r="T275" i="14"/>
  <c r="U275" i="14"/>
  <c r="O276" i="14"/>
  <c r="T276" i="14"/>
  <c r="U276" i="14"/>
  <c r="O277" i="14"/>
  <c r="T277" i="14"/>
  <c r="P277" i="14" s="1"/>
  <c r="U277" i="14"/>
  <c r="O278" i="14"/>
  <c r="T278" i="14"/>
  <c r="Q278" i="14" s="1"/>
  <c r="U278" i="14"/>
  <c r="O279" i="14"/>
  <c r="T279" i="14"/>
  <c r="U279" i="14"/>
  <c r="O280" i="14"/>
  <c r="T280" i="14"/>
  <c r="U280" i="14"/>
  <c r="Q280" i="14" s="1"/>
  <c r="O281" i="14"/>
  <c r="T281" i="14"/>
  <c r="U281" i="14"/>
  <c r="O282" i="14"/>
  <c r="T282" i="14"/>
  <c r="P282" i="14" s="1"/>
  <c r="U282" i="14"/>
  <c r="O283" i="14"/>
  <c r="T283" i="14"/>
  <c r="U283" i="14"/>
  <c r="O284" i="14"/>
  <c r="T284" i="14"/>
  <c r="U284" i="14"/>
  <c r="O285" i="14"/>
  <c r="T285" i="14"/>
  <c r="U285" i="14"/>
  <c r="O286" i="14"/>
  <c r="T286" i="14"/>
  <c r="U286" i="14"/>
  <c r="O287" i="14"/>
  <c r="T287" i="14"/>
  <c r="U287" i="14"/>
  <c r="O288" i="14"/>
  <c r="T288" i="14"/>
  <c r="U288" i="14"/>
  <c r="O289" i="14"/>
  <c r="T289" i="14"/>
  <c r="U289" i="14"/>
  <c r="O290" i="14"/>
  <c r="T290" i="14"/>
  <c r="U290" i="14"/>
  <c r="O291" i="14"/>
  <c r="T291" i="14"/>
  <c r="U291" i="14"/>
  <c r="O292" i="14"/>
  <c r="T292" i="14"/>
  <c r="U292" i="14"/>
  <c r="O293" i="14"/>
  <c r="T293" i="14"/>
  <c r="U293" i="14"/>
  <c r="O294" i="14"/>
  <c r="T294" i="14"/>
  <c r="U294" i="14"/>
  <c r="O295" i="14"/>
  <c r="T295" i="14"/>
  <c r="U295" i="14"/>
  <c r="O296" i="14"/>
  <c r="T296" i="14"/>
  <c r="U296" i="14"/>
  <c r="O297" i="14"/>
  <c r="T297" i="14"/>
  <c r="U297" i="14"/>
  <c r="O298" i="14"/>
  <c r="T298" i="14"/>
  <c r="U298" i="14"/>
  <c r="O299" i="14"/>
  <c r="T299" i="14"/>
  <c r="U299" i="14"/>
  <c r="O300" i="14"/>
  <c r="T300" i="14"/>
  <c r="U300" i="14"/>
  <c r="O301" i="14"/>
  <c r="T301" i="14"/>
  <c r="U301" i="14"/>
  <c r="O302" i="14"/>
  <c r="T302" i="14"/>
  <c r="U302" i="14"/>
  <c r="O303" i="14"/>
  <c r="T303" i="14"/>
  <c r="U303" i="14"/>
  <c r="O304" i="14"/>
  <c r="T304" i="14"/>
  <c r="U304" i="14"/>
  <c r="Q304" i="14" s="1"/>
  <c r="O305" i="14"/>
  <c r="T305" i="14"/>
  <c r="U305" i="14"/>
  <c r="O306" i="14"/>
  <c r="T306" i="14"/>
  <c r="U306" i="14"/>
  <c r="O307" i="14"/>
  <c r="T307" i="14"/>
  <c r="U307" i="14"/>
  <c r="O308" i="14"/>
  <c r="T308" i="14"/>
  <c r="U308" i="14"/>
  <c r="O309" i="14"/>
  <c r="T309" i="14"/>
  <c r="U309" i="14"/>
  <c r="O310" i="14"/>
  <c r="T310" i="14"/>
  <c r="P310" i="14" s="1"/>
  <c r="U310" i="14"/>
  <c r="O311" i="14"/>
  <c r="T311" i="14"/>
  <c r="U311" i="14"/>
  <c r="O312" i="14"/>
  <c r="T312" i="14"/>
  <c r="U312" i="14"/>
  <c r="O313" i="14"/>
  <c r="T313" i="14"/>
  <c r="U313" i="14"/>
  <c r="O314" i="14"/>
  <c r="T314" i="14"/>
  <c r="U314" i="14"/>
  <c r="O315" i="14"/>
  <c r="T315" i="14"/>
  <c r="U315" i="14"/>
  <c r="O316" i="14"/>
  <c r="T316" i="14"/>
  <c r="U316" i="14"/>
  <c r="O317" i="14"/>
  <c r="T317" i="14"/>
  <c r="U317" i="14"/>
  <c r="O318" i="14"/>
  <c r="T318" i="14"/>
  <c r="U318" i="14"/>
  <c r="O319" i="14"/>
  <c r="T319" i="14"/>
  <c r="U319" i="14"/>
  <c r="O320" i="14"/>
  <c r="T320" i="14"/>
  <c r="U320" i="14"/>
  <c r="Q320" i="14" s="1"/>
  <c r="O321" i="14"/>
  <c r="T321" i="14"/>
  <c r="U321" i="14"/>
  <c r="O322" i="14"/>
  <c r="T322" i="14"/>
  <c r="U322" i="14"/>
  <c r="Q322" i="14" s="1"/>
  <c r="O323" i="14"/>
  <c r="T323" i="14"/>
  <c r="U323" i="14"/>
  <c r="O324" i="14"/>
  <c r="T324" i="14"/>
  <c r="U324" i="14"/>
  <c r="O325" i="14"/>
  <c r="T325" i="14"/>
  <c r="U325" i="14"/>
  <c r="O326" i="14"/>
  <c r="T326" i="14"/>
  <c r="U326" i="14"/>
  <c r="O327" i="14"/>
  <c r="T327" i="14"/>
  <c r="U327" i="14"/>
  <c r="O328" i="14"/>
  <c r="T328" i="14"/>
  <c r="U328" i="14"/>
  <c r="O329" i="14"/>
  <c r="T329" i="14"/>
  <c r="U329" i="14"/>
  <c r="O330" i="14"/>
  <c r="T330" i="14"/>
  <c r="U330" i="14"/>
  <c r="O331" i="14"/>
  <c r="T331" i="14"/>
  <c r="U331" i="14"/>
  <c r="O332" i="14"/>
  <c r="T332" i="14"/>
  <c r="U332" i="14"/>
  <c r="O333" i="14"/>
  <c r="T333" i="14"/>
  <c r="U333" i="14"/>
  <c r="O334" i="14"/>
  <c r="T334" i="14"/>
  <c r="U334" i="14"/>
  <c r="O335" i="14"/>
  <c r="T335" i="14"/>
  <c r="U335" i="14"/>
  <c r="O336" i="14"/>
  <c r="T336" i="14"/>
  <c r="U336" i="14"/>
  <c r="P336" i="14" s="1"/>
  <c r="O337" i="14"/>
  <c r="T337" i="14"/>
  <c r="U337" i="14"/>
  <c r="O338" i="14"/>
  <c r="T338" i="14"/>
  <c r="U338" i="14"/>
  <c r="O339" i="14"/>
  <c r="T339" i="14"/>
  <c r="U339" i="14"/>
  <c r="O340" i="14"/>
  <c r="T340" i="14"/>
  <c r="U340" i="14"/>
  <c r="O341" i="14"/>
  <c r="T341" i="14"/>
  <c r="U341" i="14"/>
  <c r="O342" i="14"/>
  <c r="T342" i="14"/>
  <c r="U342" i="14"/>
  <c r="O343" i="14"/>
  <c r="T343" i="14"/>
  <c r="U343" i="14"/>
  <c r="O344" i="14"/>
  <c r="T344" i="14"/>
  <c r="U344" i="14"/>
  <c r="O345" i="14"/>
  <c r="T345" i="14"/>
  <c r="U345" i="14"/>
  <c r="O346" i="14"/>
  <c r="T346" i="14"/>
  <c r="U346" i="14"/>
  <c r="O347" i="14"/>
  <c r="T347" i="14"/>
  <c r="P347" i="14" s="1"/>
  <c r="U347" i="14"/>
  <c r="O348" i="14"/>
  <c r="T348" i="14"/>
  <c r="U348" i="14"/>
  <c r="O349" i="14"/>
  <c r="T349" i="14"/>
  <c r="U349" i="14"/>
  <c r="O350" i="14"/>
  <c r="T350" i="14"/>
  <c r="U350" i="14"/>
  <c r="O351" i="14"/>
  <c r="T351" i="14"/>
  <c r="U351" i="14"/>
  <c r="O352" i="14"/>
  <c r="T352" i="14"/>
  <c r="U352" i="14"/>
  <c r="O353" i="14"/>
  <c r="T353" i="14"/>
  <c r="U353" i="14"/>
  <c r="O354" i="14"/>
  <c r="T354" i="14"/>
  <c r="U354" i="14"/>
  <c r="O355" i="14"/>
  <c r="T355" i="14"/>
  <c r="U355" i="14"/>
  <c r="O356" i="14"/>
  <c r="T356" i="14"/>
  <c r="U356" i="14"/>
  <c r="O357" i="14"/>
  <c r="T357" i="14"/>
  <c r="U357" i="14"/>
  <c r="O358" i="14"/>
  <c r="T358" i="14"/>
  <c r="U358" i="14"/>
  <c r="O359" i="14"/>
  <c r="T359" i="14"/>
  <c r="U359" i="14"/>
  <c r="O360" i="14"/>
  <c r="T360" i="14"/>
  <c r="U360" i="14"/>
  <c r="O361" i="14"/>
  <c r="T361" i="14"/>
  <c r="U361" i="14"/>
  <c r="O362" i="14"/>
  <c r="T362" i="14"/>
  <c r="U362" i="14"/>
  <c r="O363" i="14"/>
  <c r="T363" i="14"/>
  <c r="P363" i="14" s="1"/>
  <c r="U363" i="14"/>
  <c r="O364" i="14"/>
  <c r="T364" i="14"/>
  <c r="U364" i="14"/>
  <c r="Q364" i="14" s="1"/>
  <c r="O365" i="14"/>
  <c r="T365" i="14"/>
  <c r="U365" i="14"/>
  <c r="O366" i="14"/>
  <c r="T366" i="14"/>
  <c r="U366" i="14"/>
  <c r="O367" i="14"/>
  <c r="T367" i="14"/>
  <c r="U367" i="14"/>
  <c r="O368" i="14"/>
  <c r="T368" i="14"/>
  <c r="U368" i="14"/>
  <c r="Q368" i="14" s="1"/>
  <c r="O369" i="14"/>
  <c r="T369" i="14"/>
  <c r="P369" i="14" s="1"/>
  <c r="U369" i="14"/>
  <c r="O370" i="14"/>
  <c r="T370" i="14"/>
  <c r="U370" i="14"/>
  <c r="O371" i="14"/>
  <c r="P371" i="14"/>
  <c r="T371" i="14"/>
  <c r="U371" i="14"/>
  <c r="O372" i="14"/>
  <c r="T372" i="14"/>
  <c r="U372" i="14"/>
  <c r="O373" i="14"/>
  <c r="T373" i="14"/>
  <c r="U373" i="14"/>
  <c r="Q373" i="14" s="1"/>
  <c r="O374" i="14"/>
  <c r="T374" i="14"/>
  <c r="U374" i="14"/>
  <c r="O375" i="14"/>
  <c r="T375" i="14"/>
  <c r="U375" i="14"/>
  <c r="P375" i="14" s="1"/>
  <c r="O376" i="14"/>
  <c r="T376" i="14"/>
  <c r="P376" i="14" s="1"/>
  <c r="U376" i="14"/>
  <c r="O377" i="14"/>
  <c r="T377" i="14"/>
  <c r="U377" i="14"/>
  <c r="O378" i="14"/>
  <c r="T378" i="14"/>
  <c r="U378" i="14"/>
  <c r="O379" i="14"/>
  <c r="T379" i="14"/>
  <c r="U379" i="14"/>
  <c r="O380" i="14"/>
  <c r="T380" i="14"/>
  <c r="U380" i="14"/>
  <c r="O381" i="14"/>
  <c r="T381" i="14"/>
  <c r="U381" i="14"/>
  <c r="O382" i="14"/>
  <c r="T382" i="14"/>
  <c r="U382" i="14"/>
  <c r="O383" i="14"/>
  <c r="T383" i="14"/>
  <c r="U383" i="14"/>
  <c r="Q383" i="14" s="1"/>
  <c r="O384" i="14"/>
  <c r="T384" i="14"/>
  <c r="U384" i="14"/>
  <c r="O385" i="14"/>
  <c r="T385" i="14"/>
  <c r="U385" i="14"/>
  <c r="O386" i="14"/>
  <c r="T386" i="14"/>
  <c r="U386" i="14"/>
  <c r="O387" i="14"/>
  <c r="T387" i="14"/>
  <c r="U387" i="14"/>
  <c r="O388" i="14"/>
  <c r="T388" i="14"/>
  <c r="U388" i="14"/>
  <c r="O389" i="14"/>
  <c r="T389" i="14"/>
  <c r="U389" i="14"/>
  <c r="O390" i="14"/>
  <c r="T390" i="14"/>
  <c r="U390" i="14"/>
  <c r="O391" i="14"/>
  <c r="T391" i="14"/>
  <c r="U391" i="14"/>
  <c r="O392" i="14"/>
  <c r="T392" i="14"/>
  <c r="U392" i="14"/>
  <c r="O393" i="14"/>
  <c r="T393" i="14"/>
  <c r="U393" i="14"/>
  <c r="O394" i="14"/>
  <c r="T394" i="14"/>
  <c r="U394" i="14"/>
  <c r="O395" i="14"/>
  <c r="T395" i="14"/>
  <c r="P395" i="14" s="1"/>
  <c r="U395" i="14"/>
  <c r="O396" i="14"/>
  <c r="T396" i="14"/>
  <c r="U396" i="14"/>
  <c r="O397" i="14"/>
  <c r="T397" i="14"/>
  <c r="U397" i="14"/>
  <c r="O398" i="14"/>
  <c r="T398" i="14"/>
  <c r="U398" i="14"/>
  <c r="O399" i="14"/>
  <c r="T399" i="14"/>
  <c r="U399" i="14"/>
  <c r="O400" i="14"/>
  <c r="T400" i="14"/>
  <c r="U400" i="14"/>
  <c r="O401" i="14"/>
  <c r="T401" i="14"/>
  <c r="U401" i="14"/>
  <c r="O402" i="14"/>
  <c r="T402" i="14"/>
  <c r="U402" i="14"/>
  <c r="O403" i="14"/>
  <c r="T403" i="14"/>
  <c r="U403" i="14"/>
  <c r="O404" i="14"/>
  <c r="T404" i="14"/>
  <c r="U404" i="14"/>
  <c r="O405" i="14"/>
  <c r="T405" i="14"/>
  <c r="U405" i="14"/>
  <c r="O406" i="14"/>
  <c r="T406" i="14"/>
  <c r="U406" i="14"/>
  <c r="O407" i="14"/>
  <c r="T407" i="14"/>
  <c r="U407" i="14"/>
  <c r="P407" i="14" s="1"/>
  <c r="O408" i="14"/>
  <c r="T408" i="14"/>
  <c r="U408" i="14"/>
  <c r="O409" i="14"/>
  <c r="T409" i="14"/>
  <c r="U409" i="14"/>
  <c r="O410" i="14"/>
  <c r="T410" i="14"/>
  <c r="U410" i="14"/>
  <c r="O411" i="14"/>
  <c r="T411" i="14"/>
  <c r="U411" i="14"/>
  <c r="O412" i="14"/>
  <c r="T412" i="14"/>
  <c r="U412" i="14"/>
  <c r="O413" i="14"/>
  <c r="T413" i="14"/>
  <c r="U413" i="14"/>
  <c r="O414" i="14"/>
  <c r="T414" i="14"/>
  <c r="U414" i="14"/>
  <c r="O415" i="14"/>
  <c r="T415" i="14"/>
  <c r="U415" i="14"/>
  <c r="O416" i="14"/>
  <c r="T416" i="14"/>
  <c r="U416" i="14"/>
  <c r="O417" i="14"/>
  <c r="T417" i="14"/>
  <c r="U417" i="14"/>
  <c r="O418" i="14"/>
  <c r="T418" i="14"/>
  <c r="P418" i="14" s="1"/>
  <c r="U418" i="14"/>
  <c r="O419" i="14"/>
  <c r="T419" i="14"/>
  <c r="U419" i="14"/>
  <c r="O420" i="14"/>
  <c r="T420" i="14"/>
  <c r="U420" i="14"/>
  <c r="O421" i="14"/>
  <c r="T421" i="14"/>
  <c r="U421" i="14"/>
  <c r="O422" i="14"/>
  <c r="T422" i="14"/>
  <c r="U422" i="14"/>
  <c r="O423" i="14"/>
  <c r="T423" i="14"/>
  <c r="U423" i="14"/>
  <c r="O424" i="14"/>
  <c r="T424" i="14"/>
  <c r="U424" i="14"/>
  <c r="O425" i="14"/>
  <c r="T425" i="14"/>
  <c r="P425" i="14" s="1"/>
  <c r="U425" i="14"/>
  <c r="O426" i="14"/>
  <c r="T426" i="14"/>
  <c r="U426" i="14"/>
  <c r="O427" i="14"/>
  <c r="T427" i="14"/>
  <c r="P427" i="14" s="1"/>
  <c r="U427" i="14"/>
  <c r="O428" i="14"/>
  <c r="T428" i="14"/>
  <c r="U428" i="14"/>
  <c r="O429" i="14"/>
  <c r="T429" i="14"/>
  <c r="U429" i="14"/>
  <c r="O430" i="14"/>
  <c r="T430" i="14"/>
  <c r="U430" i="14"/>
  <c r="O431" i="14"/>
  <c r="T431" i="14"/>
  <c r="U431" i="14"/>
  <c r="O432" i="14"/>
  <c r="T432" i="14"/>
  <c r="U432" i="14"/>
  <c r="O433" i="14"/>
  <c r="T433" i="14"/>
  <c r="U433" i="14"/>
  <c r="O434" i="14"/>
  <c r="T434" i="14"/>
  <c r="U434" i="14"/>
  <c r="O435" i="14"/>
  <c r="T435" i="14"/>
  <c r="P435" i="14" s="1"/>
  <c r="U435" i="14"/>
  <c r="O436" i="14"/>
  <c r="T436" i="14"/>
  <c r="U436" i="14"/>
  <c r="O437" i="14"/>
  <c r="T437" i="14"/>
  <c r="U437" i="14"/>
  <c r="O438" i="14"/>
  <c r="T438" i="14"/>
  <c r="U438" i="14"/>
  <c r="O439" i="14"/>
  <c r="T439" i="14"/>
  <c r="U439" i="14"/>
  <c r="O440" i="14"/>
  <c r="T440" i="14"/>
  <c r="U440" i="14"/>
  <c r="O441" i="14"/>
  <c r="T441" i="14"/>
  <c r="U441" i="14"/>
  <c r="O442" i="14"/>
  <c r="T442" i="14"/>
  <c r="U442" i="14"/>
  <c r="O443" i="14"/>
  <c r="T443" i="14"/>
  <c r="P443" i="14" s="1"/>
  <c r="U443" i="14"/>
  <c r="O444" i="14"/>
  <c r="T444" i="14"/>
  <c r="U444" i="14"/>
  <c r="O445" i="14"/>
  <c r="T445" i="14"/>
  <c r="U445" i="14"/>
  <c r="O446" i="14"/>
  <c r="T446" i="14"/>
  <c r="U446" i="14"/>
  <c r="O447" i="14"/>
  <c r="T447" i="14"/>
  <c r="U447" i="14"/>
  <c r="O448" i="14"/>
  <c r="T448" i="14"/>
  <c r="U448" i="14"/>
  <c r="O449" i="14"/>
  <c r="T449" i="14"/>
  <c r="U449" i="14"/>
  <c r="O450" i="14"/>
  <c r="T450" i="14"/>
  <c r="U450" i="14"/>
  <c r="O451" i="14"/>
  <c r="T451" i="14"/>
  <c r="U451" i="14"/>
  <c r="O452" i="14"/>
  <c r="T452" i="14"/>
  <c r="U452" i="14"/>
  <c r="O453" i="14"/>
  <c r="T453" i="14"/>
  <c r="U453" i="14"/>
  <c r="P453" i="14" s="1"/>
  <c r="O454" i="14"/>
  <c r="T454" i="14"/>
  <c r="U454" i="14"/>
  <c r="O455" i="14"/>
  <c r="T455" i="14"/>
  <c r="U455" i="14"/>
  <c r="O456" i="14"/>
  <c r="T456" i="14"/>
  <c r="U456" i="14"/>
  <c r="O457" i="14"/>
  <c r="T457" i="14"/>
  <c r="P457" i="14" s="1"/>
  <c r="U457" i="14"/>
  <c r="O458" i="14"/>
  <c r="T458" i="14"/>
  <c r="U458" i="14"/>
  <c r="O459" i="14"/>
  <c r="T459" i="14"/>
  <c r="U459" i="14"/>
  <c r="O460" i="14"/>
  <c r="T460" i="14"/>
  <c r="U460" i="14"/>
  <c r="Q460" i="14" s="1"/>
  <c r="O461" i="14"/>
  <c r="T461" i="14"/>
  <c r="U461" i="14"/>
  <c r="O462" i="14"/>
  <c r="T462" i="14"/>
  <c r="U462" i="14"/>
  <c r="O463" i="14"/>
  <c r="T463" i="14"/>
  <c r="U463" i="14"/>
  <c r="O464" i="14"/>
  <c r="T464" i="14"/>
  <c r="U464" i="14"/>
  <c r="O465" i="14"/>
  <c r="T465" i="14"/>
  <c r="P465" i="14" s="1"/>
  <c r="U465" i="14"/>
  <c r="Q465" i="14" s="1"/>
  <c r="O466" i="14"/>
  <c r="T466" i="14"/>
  <c r="U466" i="14"/>
  <c r="O467" i="14"/>
  <c r="T467" i="14"/>
  <c r="P467" i="14" s="1"/>
  <c r="U467" i="14"/>
  <c r="O468" i="14"/>
  <c r="T468" i="14"/>
  <c r="U468" i="14"/>
  <c r="O469" i="14"/>
  <c r="T469" i="14"/>
  <c r="U469" i="14"/>
  <c r="O470" i="14"/>
  <c r="T470" i="14"/>
  <c r="U470" i="14"/>
  <c r="O471" i="14"/>
  <c r="T471" i="14"/>
  <c r="U471" i="14"/>
  <c r="O472" i="14"/>
  <c r="T472" i="14"/>
  <c r="U472" i="14"/>
  <c r="O473" i="14"/>
  <c r="T473" i="14"/>
  <c r="U473" i="14"/>
  <c r="O474" i="14"/>
  <c r="T474" i="14"/>
  <c r="U474" i="14"/>
  <c r="O475" i="14"/>
  <c r="T475" i="14"/>
  <c r="U475" i="14"/>
  <c r="O476" i="14"/>
  <c r="T476" i="14"/>
  <c r="U476" i="14"/>
  <c r="O477" i="14"/>
  <c r="T477" i="14"/>
  <c r="U477" i="14"/>
  <c r="O478" i="14"/>
  <c r="T478" i="14"/>
  <c r="U478" i="14"/>
  <c r="O479" i="14"/>
  <c r="T479" i="14"/>
  <c r="U479" i="14"/>
  <c r="O480" i="14"/>
  <c r="T480" i="14"/>
  <c r="U480" i="14"/>
  <c r="O481" i="14"/>
  <c r="T481" i="14"/>
  <c r="U481" i="14"/>
  <c r="O482" i="14"/>
  <c r="T482" i="14"/>
  <c r="U482" i="14"/>
  <c r="O483" i="14"/>
  <c r="T483" i="14"/>
  <c r="P483" i="14" s="1"/>
  <c r="U483" i="14"/>
  <c r="O484" i="14"/>
  <c r="T484" i="14"/>
  <c r="U484" i="14"/>
  <c r="Q484" i="14" s="1"/>
  <c r="O485" i="14"/>
  <c r="T485" i="14"/>
  <c r="U485" i="14"/>
  <c r="O486" i="14"/>
  <c r="T486" i="14"/>
  <c r="U486" i="14"/>
  <c r="O487" i="14"/>
  <c r="T487" i="14"/>
  <c r="U487" i="14"/>
  <c r="O488" i="14"/>
  <c r="T488" i="14"/>
  <c r="U488" i="14"/>
  <c r="O489" i="14"/>
  <c r="T489" i="14"/>
  <c r="U489" i="14"/>
  <c r="O490" i="14"/>
  <c r="T490" i="14"/>
  <c r="U490" i="14"/>
  <c r="O491" i="14"/>
  <c r="T491" i="14"/>
  <c r="P491" i="14" s="1"/>
  <c r="U491" i="14"/>
  <c r="O492" i="14"/>
  <c r="T492" i="14"/>
  <c r="U492" i="14"/>
  <c r="O493" i="14"/>
  <c r="T493" i="14"/>
  <c r="U493" i="14"/>
  <c r="O494" i="14"/>
  <c r="T494" i="14"/>
  <c r="U494" i="14"/>
  <c r="O495" i="14"/>
  <c r="T495" i="14"/>
  <c r="U495" i="14"/>
  <c r="O496" i="14"/>
  <c r="T496" i="14"/>
  <c r="U496" i="14"/>
  <c r="O497" i="14"/>
  <c r="T497" i="14"/>
  <c r="U497" i="14"/>
  <c r="Q497" i="14" s="1"/>
  <c r="O498" i="14"/>
  <c r="T498" i="14"/>
  <c r="U498" i="14"/>
  <c r="O499" i="14"/>
  <c r="T499" i="14"/>
  <c r="U499" i="14"/>
  <c r="O500" i="14"/>
  <c r="T500" i="14"/>
  <c r="U500" i="14"/>
  <c r="O501" i="14"/>
  <c r="T501" i="14"/>
  <c r="U501" i="14"/>
  <c r="O502" i="14"/>
  <c r="T502" i="14"/>
  <c r="U502" i="14"/>
  <c r="O503" i="14"/>
  <c r="T503" i="14"/>
  <c r="U503" i="14"/>
  <c r="O504" i="14"/>
  <c r="T504" i="14"/>
  <c r="P504" i="14" s="1"/>
  <c r="U504" i="14"/>
  <c r="O505" i="14"/>
  <c r="T505" i="14"/>
  <c r="U505" i="14"/>
  <c r="O506" i="14"/>
  <c r="T506" i="14"/>
  <c r="U506" i="14"/>
  <c r="O507" i="14"/>
  <c r="T507" i="14"/>
  <c r="U507" i="14"/>
  <c r="O508" i="14"/>
  <c r="T508" i="14"/>
  <c r="U508" i="14"/>
  <c r="O509" i="14"/>
  <c r="T509" i="14"/>
  <c r="U509" i="14"/>
  <c r="O510" i="14"/>
  <c r="T510" i="14"/>
  <c r="U510" i="14"/>
  <c r="O511" i="14"/>
  <c r="T511" i="14"/>
  <c r="U511" i="14"/>
  <c r="O512" i="14"/>
  <c r="T512" i="14"/>
  <c r="U512" i="14"/>
  <c r="O513" i="14"/>
  <c r="T513" i="14"/>
  <c r="U513" i="14"/>
  <c r="Q513" i="14" s="1"/>
  <c r="O514" i="14"/>
  <c r="T514" i="14"/>
  <c r="U514" i="14"/>
  <c r="O515" i="14"/>
  <c r="T515" i="14"/>
  <c r="U515" i="14"/>
  <c r="O516" i="14"/>
  <c r="T516" i="14"/>
  <c r="U516" i="14"/>
  <c r="O517" i="14"/>
  <c r="T517" i="14"/>
  <c r="U517" i="14"/>
  <c r="O518" i="14"/>
  <c r="T518" i="14"/>
  <c r="U518" i="14"/>
  <c r="O519" i="14"/>
  <c r="T519" i="14"/>
  <c r="U519" i="14"/>
  <c r="O520" i="14"/>
  <c r="T520" i="14"/>
  <c r="P520" i="14" s="1"/>
  <c r="U520" i="14"/>
  <c r="O521" i="14"/>
  <c r="T521" i="14"/>
  <c r="U521" i="14"/>
  <c r="Q521" i="14" s="1"/>
  <c r="O522" i="14"/>
  <c r="T522" i="14"/>
  <c r="U522" i="14"/>
  <c r="O523" i="14"/>
  <c r="T523" i="14"/>
  <c r="P523" i="14" s="1"/>
  <c r="U523" i="14"/>
  <c r="O524" i="14"/>
  <c r="T524" i="14"/>
  <c r="U524" i="14"/>
  <c r="O525" i="14"/>
  <c r="T525" i="14"/>
  <c r="U525" i="14"/>
  <c r="O526" i="14"/>
  <c r="T526" i="14"/>
  <c r="U526" i="14"/>
  <c r="O527" i="14"/>
  <c r="T527" i="14"/>
  <c r="U527" i="14"/>
  <c r="O528" i="14"/>
  <c r="T528" i="14"/>
  <c r="U528" i="14"/>
  <c r="O529" i="14"/>
  <c r="T529" i="14"/>
  <c r="U529" i="14"/>
  <c r="O530" i="14"/>
  <c r="T530" i="14"/>
  <c r="U530" i="14"/>
  <c r="O531" i="14"/>
  <c r="T531" i="14"/>
  <c r="P531" i="14" s="1"/>
  <c r="U531" i="14"/>
  <c r="O532" i="14"/>
  <c r="T532" i="14"/>
  <c r="U532" i="14"/>
  <c r="Q532" i="14" s="1"/>
  <c r="O533" i="14"/>
  <c r="T533" i="14"/>
  <c r="U533" i="14"/>
  <c r="O534" i="14"/>
  <c r="T534" i="14"/>
  <c r="U534" i="14"/>
  <c r="O535" i="14"/>
  <c r="T535" i="14"/>
  <c r="U535" i="14"/>
  <c r="O536" i="14"/>
  <c r="T536" i="14"/>
  <c r="P536" i="14" s="1"/>
  <c r="U536" i="14"/>
  <c r="O537" i="14"/>
  <c r="T537" i="14"/>
  <c r="U537" i="14"/>
  <c r="Q537" i="14" s="1"/>
  <c r="O538" i="14"/>
  <c r="T538" i="14"/>
  <c r="U538" i="14"/>
  <c r="O539" i="14"/>
  <c r="T539" i="14"/>
  <c r="U539" i="14"/>
  <c r="O540" i="14"/>
  <c r="T540" i="14"/>
  <c r="U540" i="14"/>
  <c r="O541" i="14"/>
  <c r="T541" i="14"/>
  <c r="U541" i="14"/>
  <c r="O542" i="14"/>
  <c r="T542" i="14"/>
  <c r="U542" i="14"/>
  <c r="O543" i="14"/>
  <c r="T543" i="14"/>
  <c r="U543" i="14"/>
  <c r="O544" i="14"/>
  <c r="T544" i="14"/>
  <c r="P544" i="14" s="1"/>
  <c r="U544" i="14"/>
  <c r="O545" i="14"/>
  <c r="T545" i="14"/>
  <c r="U545" i="14"/>
  <c r="Q545" i="14" s="1"/>
  <c r="O546" i="14"/>
  <c r="T546" i="14"/>
  <c r="U546" i="14"/>
  <c r="O547" i="14"/>
  <c r="T547" i="14"/>
  <c r="U547" i="14"/>
  <c r="O548" i="14"/>
  <c r="T548" i="14"/>
  <c r="U548" i="14"/>
  <c r="O549" i="14"/>
  <c r="T549" i="14"/>
  <c r="U549" i="14"/>
  <c r="O550" i="14"/>
  <c r="T550" i="14"/>
  <c r="U550" i="14"/>
  <c r="O551" i="14"/>
  <c r="T551" i="14"/>
  <c r="U551" i="14"/>
  <c r="O552" i="14"/>
  <c r="T552" i="14"/>
  <c r="U552" i="14"/>
  <c r="O553" i="14"/>
  <c r="T553" i="14"/>
  <c r="U553" i="14"/>
  <c r="Q553" i="14" s="1"/>
  <c r="O554" i="14"/>
  <c r="T554" i="14"/>
  <c r="U554" i="14"/>
  <c r="O555" i="14"/>
  <c r="T555" i="14"/>
  <c r="U555" i="14"/>
  <c r="O556" i="14"/>
  <c r="T556" i="14"/>
  <c r="U556" i="14"/>
  <c r="O557" i="14"/>
  <c r="T557" i="14"/>
  <c r="U557" i="14"/>
  <c r="O558" i="14"/>
  <c r="T558" i="14"/>
  <c r="U558" i="14"/>
  <c r="O559" i="14"/>
  <c r="T559" i="14"/>
  <c r="U559" i="14"/>
  <c r="O560" i="14"/>
  <c r="T560" i="14"/>
  <c r="U560" i="14"/>
  <c r="O561" i="14"/>
  <c r="T561" i="14"/>
  <c r="U561" i="14"/>
  <c r="Q561" i="14" s="1"/>
  <c r="O562" i="14"/>
  <c r="T562" i="14"/>
  <c r="U562" i="14"/>
  <c r="O563" i="14"/>
  <c r="T563" i="14"/>
  <c r="U563" i="14"/>
  <c r="O564" i="14"/>
  <c r="T564" i="14"/>
  <c r="U564" i="14"/>
  <c r="O565" i="14"/>
  <c r="T565" i="14"/>
  <c r="U565" i="14"/>
  <c r="O566" i="14"/>
  <c r="T566" i="14"/>
  <c r="U566" i="14"/>
  <c r="O567" i="14"/>
  <c r="T567" i="14"/>
  <c r="U567" i="14"/>
  <c r="O568" i="14"/>
  <c r="T568" i="14"/>
  <c r="P568" i="14" s="1"/>
  <c r="U568" i="14"/>
  <c r="O569" i="14"/>
  <c r="T569" i="14"/>
  <c r="U569" i="14"/>
  <c r="O570" i="14"/>
  <c r="T570" i="14"/>
  <c r="U570" i="14"/>
  <c r="O571" i="14"/>
  <c r="T571" i="14"/>
  <c r="U571" i="14"/>
  <c r="O572" i="14"/>
  <c r="T572" i="14"/>
  <c r="U572" i="14"/>
  <c r="O573" i="14"/>
  <c r="T573" i="14"/>
  <c r="U573" i="14"/>
  <c r="O574" i="14"/>
  <c r="T574" i="14"/>
  <c r="U574" i="14"/>
  <c r="O575" i="14"/>
  <c r="T575" i="14"/>
  <c r="U575" i="14"/>
  <c r="O576" i="14"/>
  <c r="T576" i="14"/>
  <c r="U576" i="14"/>
  <c r="O577" i="14"/>
  <c r="T577" i="14"/>
  <c r="U577" i="14"/>
  <c r="O578" i="14"/>
  <c r="T578" i="14"/>
  <c r="U578" i="14"/>
  <c r="O579" i="14"/>
  <c r="T579" i="14"/>
  <c r="U579" i="14"/>
  <c r="O580" i="14"/>
  <c r="T580" i="14"/>
  <c r="U580" i="14"/>
  <c r="O581" i="14"/>
  <c r="T581" i="14"/>
  <c r="U581" i="14"/>
  <c r="O582" i="14"/>
  <c r="T582" i="14"/>
  <c r="U582" i="14"/>
  <c r="O583" i="14"/>
  <c r="T583" i="14"/>
  <c r="U583" i="14"/>
  <c r="O584" i="14"/>
  <c r="T584" i="14"/>
  <c r="U584" i="14"/>
  <c r="O585" i="14"/>
  <c r="T585" i="14"/>
  <c r="U585" i="14"/>
  <c r="O586" i="14"/>
  <c r="T586" i="14"/>
  <c r="U586" i="14"/>
  <c r="O587" i="14"/>
  <c r="T587" i="14"/>
  <c r="U587" i="14"/>
  <c r="O588" i="14"/>
  <c r="T588" i="14"/>
  <c r="U588" i="14"/>
  <c r="O589" i="14"/>
  <c r="T589" i="14"/>
  <c r="U589" i="14"/>
  <c r="O590" i="14"/>
  <c r="T590" i="14"/>
  <c r="U590" i="14"/>
  <c r="O591" i="14"/>
  <c r="T591" i="14"/>
  <c r="U591" i="14"/>
  <c r="O592" i="14"/>
  <c r="T592" i="14"/>
  <c r="U592" i="14"/>
  <c r="O593" i="14"/>
  <c r="T593" i="14"/>
  <c r="U593" i="14"/>
  <c r="O594" i="14"/>
  <c r="T594" i="14"/>
  <c r="U594" i="14"/>
  <c r="O595" i="14"/>
  <c r="T595" i="14"/>
  <c r="U595" i="14"/>
  <c r="O596" i="14"/>
  <c r="T596" i="14"/>
  <c r="U596" i="14"/>
  <c r="P596" i="14" s="1"/>
  <c r="O597" i="14"/>
  <c r="T597" i="14"/>
  <c r="U597" i="14"/>
  <c r="O598" i="14"/>
  <c r="T598" i="14"/>
  <c r="U598" i="14"/>
  <c r="Q598" i="14" s="1"/>
  <c r="O599" i="14"/>
  <c r="T599" i="14"/>
  <c r="P599" i="14" s="1"/>
  <c r="U599" i="14"/>
  <c r="O600" i="14"/>
  <c r="T600" i="14"/>
  <c r="U600" i="14"/>
  <c r="O601" i="14"/>
  <c r="T601" i="14"/>
  <c r="U601" i="14"/>
  <c r="O602" i="14"/>
  <c r="T602" i="14"/>
  <c r="U602" i="14"/>
  <c r="O603" i="14"/>
  <c r="T603" i="14"/>
  <c r="U603" i="14"/>
  <c r="O604" i="14"/>
  <c r="T604" i="14"/>
  <c r="U604" i="14"/>
  <c r="Q604" i="14" s="1"/>
  <c r="O605" i="14"/>
  <c r="T605" i="14"/>
  <c r="U605" i="14"/>
  <c r="O606" i="14"/>
  <c r="T606" i="14"/>
  <c r="U606" i="14"/>
  <c r="Q606" i="14" s="1"/>
  <c r="O607" i="14"/>
  <c r="T607" i="14"/>
  <c r="P607" i="14" s="1"/>
  <c r="U607" i="14"/>
  <c r="O608" i="14"/>
  <c r="T608" i="14"/>
  <c r="U608" i="14"/>
  <c r="O609" i="14"/>
  <c r="T609" i="14"/>
  <c r="U609" i="14"/>
  <c r="O610" i="14"/>
  <c r="T610" i="14"/>
  <c r="U610" i="14"/>
  <c r="Q610" i="14" s="1"/>
  <c r="O611" i="14"/>
  <c r="T611" i="14"/>
  <c r="P611" i="14" s="1"/>
  <c r="U611" i="14"/>
  <c r="O612" i="14"/>
  <c r="T612" i="14"/>
  <c r="U612" i="14"/>
  <c r="O613" i="14"/>
  <c r="T613" i="14"/>
  <c r="U613" i="14"/>
  <c r="O614" i="14"/>
  <c r="T614" i="14"/>
  <c r="U614" i="14"/>
  <c r="O615" i="14"/>
  <c r="T615" i="14"/>
  <c r="U615" i="14"/>
  <c r="O616" i="14"/>
  <c r="T616" i="14"/>
  <c r="U616" i="14"/>
  <c r="O617" i="14"/>
  <c r="T617" i="14"/>
  <c r="U617" i="14"/>
  <c r="Q617" i="14" s="1"/>
  <c r="O618" i="14"/>
  <c r="T618" i="14"/>
  <c r="U618" i="14"/>
  <c r="O619" i="14"/>
  <c r="T619" i="14"/>
  <c r="U619" i="14"/>
  <c r="O620" i="14"/>
  <c r="T620" i="14"/>
  <c r="U620" i="14"/>
  <c r="O621" i="14"/>
  <c r="T621" i="14"/>
  <c r="U621" i="14"/>
  <c r="O622" i="14"/>
  <c r="T622" i="14"/>
  <c r="U622" i="14"/>
  <c r="O623" i="14"/>
  <c r="T623" i="14"/>
  <c r="P623" i="14" s="1"/>
  <c r="U623" i="14"/>
  <c r="O624" i="14"/>
  <c r="T624" i="14"/>
  <c r="U624" i="14"/>
  <c r="O625" i="14"/>
  <c r="T625" i="14"/>
  <c r="U625" i="14"/>
  <c r="O626" i="14"/>
  <c r="T626" i="14"/>
  <c r="U626" i="14"/>
  <c r="Q626" i="14" s="1"/>
  <c r="O627" i="14"/>
  <c r="T627" i="14"/>
  <c r="U627" i="14"/>
  <c r="O628" i="14"/>
  <c r="T628" i="14"/>
  <c r="U628" i="14"/>
  <c r="O629" i="14"/>
  <c r="T629" i="14"/>
  <c r="U629" i="14"/>
  <c r="O630" i="14"/>
  <c r="T630" i="14"/>
  <c r="U630" i="14"/>
  <c r="O631" i="14"/>
  <c r="T631" i="14"/>
  <c r="U631" i="14"/>
  <c r="O632" i="14"/>
  <c r="T632" i="14"/>
  <c r="U632" i="14"/>
  <c r="O633" i="14"/>
  <c r="T633" i="14"/>
  <c r="U633" i="14"/>
  <c r="O634" i="14"/>
  <c r="T634" i="14"/>
  <c r="U634" i="14"/>
  <c r="O635" i="14"/>
  <c r="T635" i="14"/>
  <c r="U635" i="14"/>
  <c r="O636" i="14"/>
  <c r="T636" i="14"/>
  <c r="U636" i="14"/>
  <c r="O637" i="14"/>
  <c r="T637" i="14"/>
  <c r="U637" i="14"/>
  <c r="O638" i="14"/>
  <c r="T638" i="14"/>
  <c r="U638" i="14"/>
  <c r="O639" i="14"/>
  <c r="T639" i="14"/>
  <c r="U639" i="14"/>
  <c r="O640" i="14"/>
  <c r="T640" i="14"/>
  <c r="U640" i="14"/>
  <c r="O641" i="14"/>
  <c r="T641" i="14"/>
  <c r="U641" i="14"/>
  <c r="O642" i="14"/>
  <c r="T642" i="14"/>
  <c r="U642" i="14"/>
  <c r="O643" i="14"/>
  <c r="T643" i="14"/>
  <c r="U643" i="14"/>
  <c r="O644" i="14"/>
  <c r="T644" i="14"/>
  <c r="U644" i="14"/>
  <c r="O645" i="14"/>
  <c r="T645" i="14"/>
  <c r="U645" i="14"/>
  <c r="O646" i="14"/>
  <c r="T646" i="14"/>
  <c r="U646" i="14"/>
  <c r="O647" i="14"/>
  <c r="T647" i="14"/>
  <c r="U647" i="14"/>
  <c r="O648" i="14"/>
  <c r="T648" i="14"/>
  <c r="P648" i="14" s="1"/>
  <c r="U648" i="14"/>
  <c r="O649" i="14"/>
  <c r="T649" i="14"/>
  <c r="U649" i="14"/>
  <c r="O650" i="14"/>
  <c r="T650" i="14"/>
  <c r="U650" i="14"/>
  <c r="O651" i="14"/>
  <c r="T651" i="14"/>
  <c r="U651" i="14"/>
  <c r="O652" i="14"/>
  <c r="T652" i="14"/>
  <c r="U652" i="14"/>
  <c r="O653" i="14"/>
  <c r="T653" i="14"/>
  <c r="U653" i="14"/>
  <c r="O654" i="14"/>
  <c r="T654" i="14"/>
  <c r="U654" i="14"/>
  <c r="O655" i="14"/>
  <c r="T655" i="14"/>
  <c r="U655" i="14"/>
  <c r="O656" i="14"/>
  <c r="T656" i="14"/>
  <c r="U656" i="14"/>
  <c r="O657" i="14"/>
  <c r="T657" i="14"/>
  <c r="U657" i="14"/>
  <c r="O658" i="14"/>
  <c r="T658" i="14"/>
  <c r="U658" i="14"/>
  <c r="O659" i="14"/>
  <c r="T659" i="14"/>
  <c r="U659" i="14"/>
  <c r="O660" i="14"/>
  <c r="T660" i="14"/>
  <c r="U660" i="14"/>
  <c r="O661" i="14"/>
  <c r="T661" i="14"/>
  <c r="U661" i="14"/>
  <c r="O662" i="14"/>
  <c r="T662" i="14"/>
  <c r="U662" i="14"/>
  <c r="O663" i="14"/>
  <c r="T663" i="14"/>
  <c r="P663" i="14" s="1"/>
  <c r="U663" i="14"/>
  <c r="O664" i="14"/>
  <c r="T664" i="14"/>
  <c r="U664" i="14"/>
  <c r="O665" i="14"/>
  <c r="T665" i="14"/>
  <c r="U665" i="14"/>
  <c r="O666" i="14"/>
  <c r="T666" i="14"/>
  <c r="U666" i="14"/>
  <c r="O667" i="14"/>
  <c r="T667" i="14"/>
  <c r="U667" i="14"/>
  <c r="O668" i="14"/>
  <c r="T668" i="14"/>
  <c r="U668" i="14"/>
  <c r="O669" i="14"/>
  <c r="T669" i="14"/>
  <c r="U669" i="14"/>
  <c r="O670" i="14"/>
  <c r="T670" i="14"/>
  <c r="U670" i="14"/>
  <c r="O671" i="14"/>
  <c r="T671" i="14"/>
  <c r="P671" i="14" s="1"/>
  <c r="U671" i="14"/>
  <c r="O672" i="14"/>
  <c r="T672" i="14"/>
  <c r="U672" i="14"/>
  <c r="O673" i="14"/>
  <c r="T673" i="14"/>
  <c r="U673" i="14"/>
  <c r="O674" i="14"/>
  <c r="T674" i="14"/>
  <c r="U674" i="14"/>
  <c r="O675" i="14"/>
  <c r="T675" i="14"/>
  <c r="U675" i="14"/>
  <c r="O676" i="14"/>
  <c r="T676" i="14"/>
  <c r="U676" i="14"/>
  <c r="O677" i="14"/>
  <c r="T677" i="14"/>
  <c r="P677" i="14" s="1"/>
  <c r="U677" i="14"/>
  <c r="O678" i="14"/>
  <c r="T678" i="14"/>
  <c r="U678" i="14"/>
  <c r="O679" i="14"/>
  <c r="T679" i="14"/>
  <c r="Q679" i="14" s="1"/>
  <c r="U679" i="14"/>
  <c r="O680" i="14"/>
  <c r="T680" i="14"/>
  <c r="U680" i="14"/>
  <c r="O681" i="14"/>
  <c r="T681" i="14"/>
  <c r="U681" i="14"/>
  <c r="O682" i="14"/>
  <c r="T682" i="14"/>
  <c r="U682" i="14"/>
  <c r="O683" i="14"/>
  <c r="T683" i="14"/>
  <c r="P683" i="14" s="1"/>
  <c r="U683" i="14"/>
  <c r="O684" i="14"/>
  <c r="T684" i="14"/>
  <c r="U684" i="14"/>
  <c r="O685" i="14"/>
  <c r="T685" i="14"/>
  <c r="U685" i="14"/>
  <c r="O686" i="14"/>
  <c r="T686" i="14"/>
  <c r="U686" i="14"/>
  <c r="O687" i="14"/>
  <c r="T687" i="14"/>
  <c r="U687" i="14"/>
  <c r="O688" i="14"/>
  <c r="T688" i="14"/>
  <c r="P688" i="14" s="1"/>
  <c r="U688" i="14"/>
  <c r="O689" i="14"/>
  <c r="T689" i="14"/>
  <c r="U689" i="14"/>
  <c r="O690" i="14"/>
  <c r="T690" i="14"/>
  <c r="U690" i="14"/>
  <c r="O691" i="14"/>
  <c r="T691" i="14"/>
  <c r="U691" i="14"/>
  <c r="O692" i="14"/>
  <c r="T692" i="14"/>
  <c r="U692" i="14"/>
  <c r="O693" i="14"/>
  <c r="T693" i="14"/>
  <c r="U693" i="14"/>
  <c r="O694" i="14"/>
  <c r="T694" i="14"/>
  <c r="P694" i="14" s="1"/>
  <c r="U694" i="14"/>
  <c r="O695" i="14"/>
  <c r="T695" i="14"/>
  <c r="U695" i="14"/>
  <c r="O696" i="14"/>
  <c r="T696" i="14"/>
  <c r="P696" i="14" s="1"/>
  <c r="U696" i="14"/>
  <c r="O697" i="14"/>
  <c r="T697" i="14"/>
  <c r="U697" i="14"/>
  <c r="O698" i="14"/>
  <c r="T698" i="14"/>
  <c r="U698" i="14"/>
  <c r="O699" i="14"/>
  <c r="T699" i="14"/>
  <c r="U699" i="14"/>
  <c r="O700" i="14"/>
  <c r="T700" i="14"/>
  <c r="U700" i="14"/>
  <c r="O701" i="14"/>
  <c r="T701" i="14"/>
  <c r="U701" i="14"/>
  <c r="O702" i="14"/>
  <c r="T702" i="14"/>
  <c r="U702" i="14"/>
  <c r="O703" i="14"/>
  <c r="T703" i="14"/>
  <c r="U703" i="14"/>
  <c r="O704" i="14"/>
  <c r="P704" i="14"/>
  <c r="T704" i="14"/>
  <c r="Q704" i="14" s="1"/>
  <c r="U704" i="14"/>
  <c r="O705" i="14"/>
  <c r="T705" i="14"/>
  <c r="U705" i="14"/>
  <c r="O706" i="14"/>
  <c r="T706" i="14"/>
  <c r="U706" i="14"/>
  <c r="O707" i="14"/>
  <c r="T707" i="14"/>
  <c r="P707" i="14" s="1"/>
  <c r="U707" i="14"/>
  <c r="O708" i="14"/>
  <c r="T708" i="14"/>
  <c r="U708" i="14"/>
  <c r="O709" i="14"/>
  <c r="T709" i="14"/>
  <c r="P709" i="14" s="1"/>
  <c r="U709" i="14"/>
  <c r="O710" i="14"/>
  <c r="T710" i="14"/>
  <c r="U710" i="14"/>
  <c r="O711" i="14"/>
  <c r="T711" i="14"/>
  <c r="U711" i="14"/>
  <c r="P711" i="14" s="1"/>
  <c r="O712" i="14"/>
  <c r="T712" i="14"/>
  <c r="U712" i="14"/>
  <c r="O713" i="14"/>
  <c r="T713" i="14"/>
  <c r="U713" i="14"/>
  <c r="O714" i="14"/>
  <c r="T714" i="14"/>
  <c r="U714" i="14"/>
  <c r="O715" i="14"/>
  <c r="T715" i="14"/>
  <c r="U715" i="14"/>
  <c r="O716" i="14"/>
  <c r="T716" i="14"/>
  <c r="U716" i="14"/>
  <c r="O717" i="14"/>
  <c r="T717" i="14"/>
  <c r="U717" i="14"/>
  <c r="O718" i="14"/>
  <c r="T718" i="14"/>
  <c r="U718" i="14"/>
  <c r="O719" i="14"/>
  <c r="T719" i="14"/>
  <c r="U719" i="14"/>
  <c r="P719" i="14" s="1"/>
  <c r="O720" i="14"/>
  <c r="T720" i="14"/>
  <c r="P720" i="14" s="1"/>
  <c r="U720" i="14"/>
  <c r="O721" i="14"/>
  <c r="T721" i="14"/>
  <c r="U721" i="14"/>
  <c r="O722" i="14"/>
  <c r="T722" i="14"/>
  <c r="U722" i="14"/>
  <c r="O723" i="14"/>
  <c r="T723" i="14"/>
  <c r="U723" i="14"/>
  <c r="O724" i="14"/>
  <c r="T724" i="14"/>
  <c r="P724" i="14" s="1"/>
  <c r="U724" i="14"/>
  <c r="O725" i="14"/>
  <c r="T725" i="14"/>
  <c r="U725" i="14"/>
  <c r="O726" i="14"/>
  <c r="T726" i="14"/>
  <c r="P726" i="14" s="1"/>
  <c r="U726" i="14"/>
  <c r="O727" i="14"/>
  <c r="T727" i="14"/>
  <c r="U727" i="14"/>
  <c r="Q727" i="14" s="1"/>
  <c r="O728" i="14"/>
  <c r="T728" i="14"/>
  <c r="P728" i="14" s="1"/>
  <c r="U728" i="14"/>
  <c r="O729" i="14"/>
  <c r="T729" i="14"/>
  <c r="U729" i="14"/>
  <c r="O730" i="14"/>
  <c r="T730" i="14"/>
  <c r="P730" i="14" s="1"/>
  <c r="U730" i="14"/>
  <c r="O731" i="14"/>
  <c r="T731" i="14"/>
  <c r="U731" i="14"/>
  <c r="O732" i="14"/>
  <c r="T732" i="14"/>
  <c r="U732" i="14"/>
  <c r="O733" i="14"/>
  <c r="T733" i="14"/>
  <c r="U733" i="14"/>
  <c r="O734" i="14"/>
  <c r="T734" i="14"/>
  <c r="U734" i="14"/>
  <c r="O735" i="14"/>
  <c r="T735" i="14"/>
  <c r="U735" i="14"/>
  <c r="Q735" i="14" s="1"/>
  <c r="O736" i="14"/>
  <c r="T736" i="14"/>
  <c r="U736" i="14"/>
  <c r="O737" i="14"/>
  <c r="T737" i="14"/>
  <c r="U737" i="14"/>
  <c r="O738" i="14"/>
  <c r="T738" i="14"/>
  <c r="U738" i="14"/>
  <c r="O739" i="14"/>
  <c r="T739" i="14"/>
  <c r="P739" i="14" s="1"/>
  <c r="U739" i="14"/>
  <c r="O740" i="14"/>
  <c r="T740" i="14"/>
  <c r="U740" i="14"/>
  <c r="O741" i="14"/>
  <c r="T741" i="14"/>
  <c r="P741" i="14" s="1"/>
  <c r="U741" i="14"/>
  <c r="O742" i="14"/>
  <c r="T742" i="14"/>
  <c r="U742" i="14"/>
  <c r="O743" i="14"/>
  <c r="T743" i="14"/>
  <c r="U743" i="14"/>
  <c r="O744" i="14"/>
  <c r="T744" i="14"/>
  <c r="U744" i="14"/>
  <c r="O745" i="14"/>
  <c r="T745" i="14"/>
  <c r="U745" i="14"/>
  <c r="O746" i="14"/>
  <c r="T746" i="14"/>
  <c r="P746" i="14" s="1"/>
  <c r="U746" i="14"/>
  <c r="O747" i="14"/>
  <c r="T747" i="14"/>
  <c r="U747" i="14"/>
  <c r="O748" i="14"/>
  <c r="T748" i="14"/>
  <c r="U748" i="14"/>
  <c r="O749" i="14"/>
  <c r="T749" i="14"/>
  <c r="U749" i="14"/>
  <c r="O750" i="14"/>
  <c r="T750" i="14"/>
  <c r="U750" i="14"/>
  <c r="O751" i="14"/>
  <c r="T751" i="14"/>
  <c r="U751" i="14"/>
  <c r="O752" i="14"/>
  <c r="T752" i="14"/>
  <c r="U752" i="14"/>
  <c r="O753" i="14"/>
  <c r="T753" i="14"/>
  <c r="U753" i="14"/>
  <c r="O754" i="14"/>
  <c r="T754" i="14"/>
  <c r="U754" i="14"/>
  <c r="O755" i="14"/>
  <c r="T755" i="14"/>
  <c r="U755" i="14"/>
  <c r="Q755" i="14" s="1"/>
  <c r="O756" i="14"/>
  <c r="T756" i="14"/>
  <c r="U756" i="14"/>
  <c r="O757" i="14"/>
  <c r="T757" i="14"/>
  <c r="U757" i="14"/>
  <c r="O758" i="14"/>
  <c r="T758" i="14"/>
  <c r="U758" i="14"/>
  <c r="O759" i="14"/>
  <c r="T759" i="14"/>
  <c r="U759" i="14"/>
  <c r="O760" i="14"/>
  <c r="T760" i="14"/>
  <c r="P760" i="14" s="1"/>
  <c r="U760" i="14"/>
  <c r="O761" i="14"/>
  <c r="T761" i="14"/>
  <c r="U761" i="14"/>
  <c r="O762" i="14"/>
  <c r="T762" i="14"/>
  <c r="P762" i="14" s="1"/>
  <c r="U762" i="14"/>
  <c r="O763" i="14"/>
  <c r="T763" i="14"/>
  <c r="U763" i="14"/>
  <c r="O764" i="14"/>
  <c r="T764" i="14"/>
  <c r="U764" i="14"/>
  <c r="O765" i="14"/>
  <c r="T765" i="14"/>
  <c r="U765" i="14"/>
  <c r="O766" i="14"/>
  <c r="T766" i="14"/>
  <c r="U766" i="14"/>
  <c r="O767" i="14"/>
  <c r="T767" i="14"/>
  <c r="U767" i="14"/>
  <c r="O768" i="14"/>
  <c r="T768" i="14"/>
  <c r="P768" i="14" s="1"/>
  <c r="U768" i="14"/>
  <c r="O769" i="14"/>
  <c r="T769" i="14"/>
  <c r="U769" i="14"/>
  <c r="O770" i="14"/>
  <c r="T770" i="14"/>
  <c r="U770" i="14"/>
  <c r="O771" i="14"/>
  <c r="T771" i="14"/>
  <c r="U771" i="14"/>
  <c r="O772" i="14"/>
  <c r="T772" i="14"/>
  <c r="U772" i="14"/>
  <c r="O773" i="14"/>
  <c r="T773" i="14"/>
  <c r="U773" i="14"/>
  <c r="O774" i="14"/>
  <c r="T774" i="14"/>
  <c r="U774" i="14"/>
  <c r="O775" i="14"/>
  <c r="T775" i="14"/>
  <c r="U775" i="14"/>
  <c r="O776" i="14"/>
  <c r="T776" i="14"/>
  <c r="Q776" i="14" s="1"/>
  <c r="U776" i="14"/>
  <c r="O777" i="14"/>
  <c r="T777" i="14"/>
  <c r="U777" i="14"/>
  <c r="O778" i="14"/>
  <c r="T778" i="14"/>
  <c r="P778" i="14" s="1"/>
  <c r="U778" i="14"/>
  <c r="O779" i="14"/>
  <c r="T779" i="14"/>
  <c r="U779" i="14"/>
  <c r="O780" i="14"/>
  <c r="T780" i="14"/>
  <c r="U780" i="14"/>
  <c r="O781" i="14"/>
  <c r="T781" i="14"/>
  <c r="U781" i="14"/>
  <c r="O782" i="14"/>
  <c r="T782" i="14"/>
  <c r="U782" i="14"/>
  <c r="O783" i="14"/>
  <c r="T783" i="14"/>
  <c r="U783" i="14"/>
  <c r="O784" i="14"/>
  <c r="T784" i="14"/>
  <c r="U784" i="14"/>
  <c r="O785" i="14"/>
  <c r="T785" i="14"/>
  <c r="U785" i="14"/>
  <c r="O786" i="14"/>
  <c r="T786" i="14"/>
  <c r="U786" i="14"/>
  <c r="O787" i="14"/>
  <c r="T787" i="14"/>
  <c r="U787" i="14"/>
  <c r="O788" i="14"/>
  <c r="T788" i="14"/>
  <c r="U788" i="14"/>
  <c r="O789" i="14"/>
  <c r="T789" i="14"/>
  <c r="U789" i="14"/>
  <c r="O790" i="14"/>
  <c r="T790" i="14"/>
  <c r="U790" i="14"/>
  <c r="O791" i="14"/>
  <c r="T791" i="14"/>
  <c r="U791" i="14"/>
  <c r="O792" i="14"/>
  <c r="T792" i="14"/>
  <c r="U792" i="14"/>
  <c r="O793" i="14"/>
  <c r="T793" i="14"/>
  <c r="U793" i="14"/>
  <c r="O794" i="14"/>
  <c r="T794" i="14"/>
  <c r="U794" i="14"/>
  <c r="O795" i="14"/>
  <c r="T795" i="14"/>
  <c r="Q795" i="14" s="1"/>
  <c r="U795" i="14"/>
  <c r="O796" i="14"/>
  <c r="T796" i="14"/>
  <c r="U796" i="14"/>
  <c r="O797" i="14"/>
  <c r="T797" i="14"/>
  <c r="U797" i="14"/>
  <c r="O798" i="14"/>
  <c r="T798" i="14"/>
  <c r="U798" i="14"/>
  <c r="O799" i="14"/>
  <c r="T799" i="14"/>
  <c r="U799" i="14"/>
  <c r="O800" i="14"/>
  <c r="T800" i="14"/>
  <c r="Q800" i="14" s="1"/>
  <c r="U800" i="14"/>
  <c r="O801" i="14"/>
  <c r="T801" i="14"/>
  <c r="U801" i="14"/>
  <c r="O802" i="14"/>
  <c r="T802" i="14"/>
  <c r="U802" i="14"/>
  <c r="O803" i="14"/>
  <c r="T803" i="14"/>
  <c r="U803" i="14"/>
  <c r="O804" i="14"/>
  <c r="T804" i="14"/>
  <c r="U804" i="14"/>
  <c r="O805" i="14"/>
  <c r="T805" i="14"/>
  <c r="U805" i="14"/>
  <c r="O806" i="14"/>
  <c r="T806" i="14"/>
  <c r="U806" i="14"/>
  <c r="O807" i="14"/>
  <c r="T807" i="14"/>
  <c r="U807" i="14"/>
  <c r="O808" i="14"/>
  <c r="T808" i="14"/>
  <c r="U808" i="14"/>
  <c r="O809" i="14"/>
  <c r="T809" i="14"/>
  <c r="U809" i="14"/>
  <c r="O810" i="14"/>
  <c r="T810" i="14"/>
  <c r="U810" i="14"/>
  <c r="O811" i="14"/>
  <c r="T811" i="14"/>
  <c r="U811" i="14"/>
  <c r="O812" i="14"/>
  <c r="T812" i="14"/>
  <c r="U812" i="14"/>
  <c r="O813" i="14"/>
  <c r="T813" i="14"/>
  <c r="U813" i="14"/>
  <c r="O814" i="14"/>
  <c r="T814" i="14"/>
  <c r="U814" i="14"/>
  <c r="O815" i="14"/>
  <c r="T815" i="14"/>
  <c r="P815" i="14" s="1"/>
  <c r="U815" i="14"/>
  <c r="O816" i="14"/>
  <c r="T816" i="14"/>
  <c r="U816" i="14"/>
  <c r="O817" i="14"/>
  <c r="T817" i="14"/>
  <c r="U817" i="14"/>
  <c r="Q817" i="14" s="1"/>
  <c r="O818" i="14"/>
  <c r="T818" i="14"/>
  <c r="U818" i="14"/>
  <c r="O819" i="14"/>
  <c r="T819" i="14"/>
  <c r="U819" i="14"/>
  <c r="O820" i="14"/>
  <c r="T820" i="14"/>
  <c r="U820" i="14"/>
  <c r="O821" i="14"/>
  <c r="T821" i="14"/>
  <c r="U821" i="14"/>
  <c r="O822" i="14"/>
  <c r="T822" i="14"/>
  <c r="P822" i="14" s="1"/>
  <c r="U822" i="14"/>
  <c r="O823" i="14"/>
  <c r="T823" i="14"/>
  <c r="U823" i="14"/>
  <c r="O824" i="14"/>
  <c r="T824" i="14"/>
  <c r="U824" i="14"/>
  <c r="O825" i="14"/>
  <c r="T825" i="14"/>
  <c r="U825" i="14"/>
  <c r="O826" i="14"/>
  <c r="T826" i="14"/>
  <c r="U826" i="14"/>
  <c r="O827" i="14"/>
  <c r="T827" i="14"/>
  <c r="U827" i="14"/>
  <c r="O828" i="14"/>
  <c r="T828" i="14"/>
  <c r="U828" i="14"/>
  <c r="O829" i="14"/>
  <c r="T829" i="14"/>
  <c r="U829" i="14"/>
  <c r="O830" i="14"/>
  <c r="T830" i="14"/>
  <c r="P830" i="14" s="1"/>
  <c r="U830" i="14"/>
  <c r="O831" i="14"/>
  <c r="T831" i="14"/>
  <c r="P831" i="14" s="1"/>
  <c r="U831" i="14"/>
  <c r="O832" i="14"/>
  <c r="T832" i="14"/>
  <c r="U832" i="14"/>
  <c r="O833" i="14"/>
  <c r="T833" i="14"/>
  <c r="U833" i="14"/>
  <c r="O834" i="14"/>
  <c r="T834" i="14"/>
  <c r="U834" i="14"/>
  <c r="O835" i="14"/>
  <c r="T835" i="14"/>
  <c r="U835" i="14"/>
  <c r="O836" i="14"/>
  <c r="T836" i="14"/>
  <c r="U836" i="14"/>
  <c r="O837" i="14"/>
  <c r="T837" i="14"/>
  <c r="P837" i="14" s="1"/>
  <c r="U837" i="14"/>
  <c r="O838" i="14"/>
  <c r="T838" i="14"/>
  <c r="U838" i="14"/>
  <c r="O839" i="14"/>
  <c r="T839" i="14"/>
  <c r="P839" i="14" s="1"/>
  <c r="U839" i="14"/>
  <c r="O840" i="14"/>
  <c r="T840" i="14"/>
  <c r="U840" i="14"/>
  <c r="O841" i="14"/>
  <c r="T841" i="14"/>
  <c r="U841" i="14"/>
  <c r="O842" i="14"/>
  <c r="T842" i="14"/>
  <c r="U842" i="14"/>
  <c r="O843" i="14"/>
  <c r="T843" i="14"/>
  <c r="U843" i="14"/>
  <c r="P843" i="14" s="1"/>
  <c r="O844" i="14"/>
  <c r="T844" i="14"/>
  <c r="U844" i="14"/>
  <c r="O845" i="14"/>
  <c r="T845" i="14"/>
  <c r="U845" i="14"/>
  <c r="O846" i="14"/>
  <c r="T846" i="14"/>
  <c r="U846" i="14"/>
  <c r="O847" i="14"/>
  <c r="T847" i="14"/>
  <c r="U847" i="14"/>
  <c r="O848" i="14"/>
  <c r="T848" i="14"/>
  <c r="U848" i="14"/>
  <c r="O849" i="14"/>
  <c r="T849" i="14"/>
  <c r="U849" i="14"/>
  <c r="O850" i="14"/>
  <c r="T850" i="14"/>
  <c r="U850" i="14"/>
  <c r="O851" i="14"/>
  <c r="T851" i="14"/>
  <c r="U851" i="14"/>
  <c r="O852" i="14"/>
  <c r="T852" i="14"/>
  <c r="U852" i="14"/>
  <c r="O853" i="14"/>
  <c r="T853" i="14"/>
  <c r="U853" i="14"/>
  <c r="O854" i="14"/>
  <c r="T854" i="14"/>
  <c r="U854" i="14"/>
  <c r="O855" i="14"/>
  <c r="T855" i="14"/>
  <c r="P855" i="14" s="1"/>
  <c r="U855" i="14"/>
  <c r="O856" i="14"/>
  <c r="T856" i="14"/>
  <c r="U856" i="14"/>
  <c r="O857" i="14"/>
  <c r="T857" i="14"/>
  <c r="U857" i="14"/>
  <c r="O858" i="14"/>
  <c r="T858" i="14"/>
  <c r="U858" i="14"/>
  <c r="O859" i="14"/>
  <c r="T859" i="14"/>
  <c r="U859" i="14"/>
  <c r="O860" i="14"/>
  <c r="T860" i="14"/>
  <c r="P860" i="14" s="1"/>
  <c r="U860" i="14"/>
  <c r="O861" i="14"/>
  <c r="T861" i="14"/>
  <c r="U861" i="14"/>
  <c r="O862" i="14"/>
  <c r="T862" i="14"/>
  <c r="U862" i="14"/>
  <c r="O863" i="14"/>
  <c r="T863" i="14"/>
  <c r="U863" i="14"/>
  <c r="O864" i="14"/>
  <c r="T864" i="14"/>
  <c r="U864" i="14"/>
  <c r="O865" i="14"/>
  <c r="T865" i="14"/>
  <c r="U865" i="14"/>
  <c r="O866" i="14"/>
  <c r="T866" i="14"/>
  <c r="U866" i="14"/>
  <c r="O867" i="14"/>
  <c r="T867" i="14"/>
  <c r="U867" i="14"/>
  <c r="O868" i="14"/>
  <c r="T868" i="14"/>
  <c r="U868" i="14"/>
  <c r="O869" i="14"/>
  <c r="T869" i="14"/>
  <c r="U869" i="14"/>
  <c r="O870" i="14"/>
  <c r="T870" i="14"/>
  <c r="U870" i="14"/>
  <c r="O871" i="14"/>
  <c r="T871" i="14"/>
  <c r="U871" i="14"/>
  <c r="O872" i="14"/>
  <c r="T872" i="14"/>
  <c r="U872" i="14"/>
  <c r="O873" i="14"/>
  <c r="T873" i="14"/>
  <c r="U873" i="14"/>
  <c r="O874" i="14"/>
  <c r="T874" i="14"/>
  <c r="U874" i="14"/>
  <c r="O875" i="14"/>
  <c r="T875" i="14"/>
  <c r="U875" i="14"/>
  <c r="O876" i="14"/>
  <c r="Q876" i="14"/>
  <c r="T876" i="14"/>
  <c r="P876" i="14" s="1"/>
  <c r="U876" i="14"/>
  <c r="O877" i="14"/>
  <c r="T877" i="14"/>
  <c r="U877" i="14"/>
  <c r="O878" i="14"/>
  <c r="T878" i="14"/>
  <c r="U878" i="14"/>
  <c r="O879" i="14"/>
  <c r="T879" i="14"/>
  <c r="U879" i="14"/>
  <c r="O880" i="14"/>
  <c r="T880" i="14"/>
  <c r="P880" i="14" s="1"/>
  <c r="U880" i="14"/>
  <c r="O881" i="14"/>
  <c r="T881" i="14"/>
  <c r="U881" i="14"/>
  <c r="O882" i="14"/>
  <c r="T882" i="14"/>
  <c r="U882" i="14"/>
  <c r="O883" i="14"/>
  <c r="T883" i="14"/>
  <c r="U883" i="14"/>
  <c r="O884" i="14"/>
  <c r="T884" i="14"/>
  <c r="U884" i="14"/>
  <c r="O885" i="14"/>
  <c r="T885" i="14"/>
  <c r="U885" i="14"/>
  <c r="O886" i="14"/>
  <c r="T886" i="14"/>
  <c r="U886" i="14"/>
  <c r="O887" i="14"/>
  <c r="T887" i="14"/>
  <c r="U887" i="14"/>
  <c r="O888" i="14"/>
  <c r="T888" i="14"/>
  <c r="U888" i="14"/>
  <c r="O889" i="14"/>
  <c r="T889" i="14"/>
  <c r="P889" i="14" s="1"/>
  <c r="U889" i="14"/>
  <c r="O890" i="14"/>
  <c r="T890" i="14"/>
  <c r="U890" i="14"/>
  <c r="O891" i="14"/>
  <c r="T891" i="14"/>
  <c r="U891" i="14"/>
  <c r="O892" i="14"/>
  <c r="T892" i="14"/>
  <c r="U892" i="14"/>
  <c r="O893" i="14"/>
  <c r="T893" i="14"/>
  <c r="U893" i="14"/>
  <c r="O894" i="14"/>
  <c r="T894" i="14"/>
  <c r="U894" i="14"/>
  <c r="O895" i="14"/>
  <c r="T895" i="14"/>
  <c r="U895" i="14"/>
  <c r="O896" i="14"/>
  <c r="T896" i="14"/>
  <c r="P896" i="14" s="1"/>
  <c r="U896" i="14"/>
  <c r="O897" i="14"/>
  <c r="T897" i="14"/>
  <c r="U897" i="14"/>
  <c r="O898" i="14"/>
  <c r="T898" i="14"/>
  <c r="U898" i="14"/>
  <c r="O899" i="14"/>
  <c r="T899" i="14"/>
  <c r="U899" i="14"/>
  <c r="O900" i="14"/>
  <c r="T900" i="14"/>
  <c r="P900" i="14" s="1"/>
  <c r="U900" i="14"/>
  <c r="O901" i="14"/>
  <c r="T901" i="14"/>
  <c r="U901" i="14"/>
  <c r="O902" i="14"/>
  <c r="T902" i="14"/>
  <c r="U902" i="14"/>
  <c r="O903" i="14"/>
  <c r="T903" i="14"/>
  <c r="U903" i="14"/>
  <c r="O904" i="14"/>
  <c r="T904" i="14"/>
  <c r="U904" i="14"/>
  <c r="O905" i="14"/>
  <c r="T905" i="14"/>
  <c r="U905" i="14"/>
  <c r="O906" i="14"/>
  <c r="T906" i="14"/>
  <c r="U906" i="14"/>
  <c r="O907" i="14"/>
  <c r="T907" i="14"/>
  <c r="U907" i="14"/>
  <c r="O908" i="14"/>
  <c r="T908" i="14"/>
  <c r="P908" i="14" s="1"/>
  <c r="U908" i="14"/>
  <c r="Q908" i="14" s="1"/>
  <c r="O909" i="14"/>
  <c r="T909" i="14"/>
  <c r="U909" i="14"/>
  <c r="O910" i="14"/>
  <c r="T910" i="14"/>
  <c r="U910" i="14"/>
  <c r="O911" i="14"/>
  <c r="T911" i="14"/>
  <c r="U911" i="14"/>
  <c r="O912" i="14"/>
  <c r="T912" i="14"/>
  <c r="U912" i="14"/>
  <c r="O913" i="14"/>
  <c r="T913" i="14"/>
  <c r="U913" i="14"/>
  <c r="O914" i="14"/>
  <c r="T914" i="14"/>
  <c r="P914" i="14" s="1"/>
  <c r="U914" i="14"/>
  <c r="O915" i="14"/>
  <c r="T915" i="14"/>
  <c r="P915" i="14" s="1"/>
  <c r="U915" i="14"/>
  <c r="O916" i="14"/>
  <c r="T916" i="14"/>
  <c r="U916" i="14"/>
  <c r="O917" i="14"/>
  <c r="T917" i="14"/>
  <c r="U917" i="14"/>
  <c r="O918" i="14"/>
  <c r="T918" i="14"/>
  <c r="U918" i="14"/>
  <c r="O919" i="14"/>
  <c r="T919" i="14"/>
  <c r="U919" i="14"/>
  <c r="O920" i="14"/>
  <c r="T920" i="14"/>
  <c r="U920" i="14"/>
  <c r="O921" i="14"/>
  <c r="T921" i="14"/>
  <c r="U921" i="14"/>
  <c r="O922" i="14"/>
  <c r="T922" i="14"/>
  <c r="U922" i="14"/>
  <c r="O923" i="14"/>
  <c r="T923" i="14"/>
  <c r="U923" i="14"/>
  <c r="Q923" i="14" s="1"/>
  <c r="O924" i="14"/>
  <c r="T924" i="14"/>
  <c r="U924" i="14"/>
  <c r="P924" i="14" s="1"/>
  <c r="O925" i="14"/>
  <c r="T925" i="14"/>
  <c r="U925" i="14"/>
  <c r="O926" i="14"/>
  <c r="T926" i="14"/>
  <c r="U926" i="14"/>
  <c r="O927" i="14"/>
  <c r="T927" i="14"/>
  <c r="U927" i="14"/>
  <c r="O928" i="14"/>
  <c r="T928" i="14"/>
  <c r="U928" i="14"/>
  <c r="O929" i="14"/>
  <c r="T929" i="14"/>
  <c r="U929" i="14"/>
  <c r="O930" i="14"/>
  <c r="T930" i="14"/>
  <c r="U930" i="14"/>
  <c r="O931" i="14"/>
  <c r="T931" i="14"/>
  <c r="U931" i="14"/>
  <c r="O932" i="14"/>
  <c r="T932" i="14"/>
  <c r="U932" i="14"/>
  <c r="Q932" i="14" s="1"/>
  <c r="O933" i="14"/>
  <c r="T933" i="14"/>
  <c r="U933" i="14"/>
  <c r="O934" i="14"/>
  <c r="T934" i="14"/>
  <c r="U934" i="14"/>
  <c r="O935" i="14"/>
  <c r="T935" i="14"/>
  <c r="P935" i="14" s="1"/>
  <c r="U935" i="14"/>
  <c r="O936" i="14"/>
  <c r="T936" i="14"/>
  <c r="U936" i="14"/>
  <c r="O937" i="14"/>
  <c r="T937" i="14"/>
  <c r="U937" i="14"/>
  <c r="O938" i="14"/>
  <c r="T938" i="14"/>
  <c r="U938" i="14"/>
  <c r="O939" i="14"/>
  <c r="T939" i="14"/>
  <c r="U939" i="14"/>
  <c r="O940" i="14"/>
  <c r="T940" i="14"/>
  <c r="U940" i="14"/>
  <c r="O941" i="14"/>
  <c r="T941" i="14"/>
  <c r="U941" i="14"/>
  <c r="O942" i="14"/>
  <c r="T942" i="14"/>
  <c r="P942" i="14" s="1"/>
  <c r="U942" i="14"/>
  <c r="O943" i="14"/>
  <c r="T943" i="14"/>
  <c r="U943" i="14"/>
  <c r="O944" i="14"/>
  <c r="T944" i="14"/>
  <c r="U944" i="14"/>
  <c r="O945" i="14"/>
  <c r="T945" i="14"/>
  <c r="U945" i="14"/>
  <c r="O946" i="14"/>
  <c r="T946" i="14"/>
  <c r="P946" i="14" s="1"/>
  <c r="U946" i="14"/>
  <c r="O947" i="14"/>
  <c r="T947" i="14"/>
  <c r="U947" i="14"/>
  <c r="O948" i="14"/>
  <c r="T948" i="14"/>
  <c r="U948" i="14"/>
  <c r="O949" i="14"/>
  <c r="T949" i="14"/>
  <c r="U949" i="14"/>
  <c r="O950" i="14"/>
  <c r="T950" i="14"/>
  <c r="U950" i="14"/>
  <c r="O951" i="14"/>
  <c r="T951" i="14"/>
  <c r="U951" i="14"/>
  <c r="O952" i="14"/>
  <c r="T952" i="14"/>
  <c r="U952" i="14"/>
  <c r="Q952" i="14" s="1"/>
  <c r="O953" i="14"/>
  <c r="T953" i="14"/>
  <c r="U953" i="14"/>
  <c r="O954" i="14"/>
  <c r="T954" i="14"/>
  <c r="U954" i="14"/>
  <c r="O955" i="14"/>
  <c r="T955" i="14"/>
  <c r="U955" i="14"/>
  <c r="P955" i="14" s="1"/>
  <c r="O956" i="14"/>
  <c r="T956" i="14"/>
  <c r="U956" i="14"/>
  <c r="O957" i="14"/>
  <c r="T957" i="14"/>
  <c r="U957" i="14"/>
  <c r="O958" i="14"/>
  <c r="T958" i="14"/>
  <c r="P958" i="14" s="1"/>
  <c r="U958" i="14"/>
  <c r="O959" i="14"/>
  <c r="T959" i="14"/>
  <c r="U959" i="14"/>
  <c r="O960" i="14"/>
  <c r="T960" i="14"/>
  <c r="U960" i="14"/>
  <c r="O961" i="14"/>
  <c r="T961" i="14"/>
  <c r="U961" i="14"/>
  <c r="O962" i="14"/>
  <c r="T962" i="14"/>
  <c r="U962" i="14"/>
  <c r="O963" i="14"/>
  <c r="T963" i="14"/>
  <c r="U963" i="14"/>
  <c r="O964" i="14"/>
  <c r="T964" i="14"/>
  <c r="U964" i="14"/>
  <c r="O965" i="14"/>
  <c r="T965" i="14"/>
  <c r="U965" i="14"/>
  <c r="O966" i="14"/>
  <c r="T966" i="14"/>
  <c r="U966" i="14"/>
  <c r="O967" i="14"/>
  <c r="T967" i="14"/>
  <c r="P967" i="14" s="1"/>
  <c r="U967" i="14"/>
  <c r="O968" i="14"/>
  <c r="T968" i="14"/>
  <c r="U968" i="14"/>
  <c r="O969" i="14"/>
  <c r="T969" i="14"/>
  <c r="U969" i="14"/>
  <c r="O970" i="14"/>
  <c r="T970" i="14"/>
  <c r="U970" i="14"/>
  <c r="O971" i="14"/>
  <c r="T971" i="14"/>
  <c r="Q971" i="14" s="1"/>
  <c r="U971" i="14"/>
  <c r="O972" i="14"/>
  <c r="T972" i="14"/>
  <c r="U972" i="14"/>
  <c r="O973" i="14"/>
  <c r="T973" i="14"/>
  <c r="U973" i="14"/>
  <c r="O974" i="14"/>
  <c r="T974" i="14"/>
  <c r="U974" i="14"/>
  <c r="O975" i="14"/>
  <c r="T975" i="14"/>
  <c r="U975" i="14"/>
  <c r="O976" i="14"/>
  <c r="T976" i="14"/>
  <c r="U976" i="14"/>
  <c r="O977" i="14"/>
  <c r="T977" i="14"/>
  <c r="U977" i="14"/>
  <c r="B7" i="3"/>
  <c r="B6" i="3"/>
  <c r="B5" i="3"/>
  <c r="B4" i="3"/>
  <c r="B3" i="3"/>
  <c r="B2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P923" i="14" l="1"/>
  <c r="Q907" i="14"/>
  <c r="P862" i="14"/>
  <c r="P949" i="14"/>
  <c r="Q723" i="14"/>
  <c r="P324" i="14"/>
  <c r="P266" i="14"/>
  <c r="P258" i="14"/>
  <c r="P184" i="14"/>
  <c r="Q176" i="14"/>
  <c r="P155" i="14"/>
  <c r="Q34" i="14"/>
  <c r="P972" i="14"/>
  <c r="P864" i="14"/>
  <c r="P859" i="14"/>
  <c r="Q856" i="14"/>
  <c r="P840" i="14"/>
  <c r="Q792" i="14"/>
  <c r="P646" i="14"/>
  <c r="Q59" i="14"/>
  <c r="Q51" i="14"/>
  <c r="Q895" i="14"/>
  <c r="P712" i="14"/>
  <c r="P326" i="14"/>
  <c r="Q884" i="14"/>
  <c r="P834" i="14"/>
  <c r="P829" i="14"/>
  <c r="Q315" i="14"/>
  <c r="P220" i="14"/>
  <c r="P180" i="14"/>
  <c r="P971" i="14"/>
  <c r="Q868" i="14"/>
  <c r="Q860" i="14"/>
  <c r="Q602" i="14"/>
  <c r="P597" i="14"/>
  <c r="P246" i="14"/>
  <c r="P238" i="14"/>
  <c r="P5" i="14"/>
  <c r="P807" i="14"/>
  <c r="P799" i="14"/>
  <c r="P783" i="14"/>
  <c r="P775" i="14"/>
  <c r="P325" i="14"/>
  <c r="P312" i="14"/>
  <c r="P58" i="14"/>
  <c r="P873" i="14"/>
  <c r="P551" i="14"/>
  <c r="P527" i="14"/>
  <c r="P495" i="14"/>
  <c r="P487" i="14"/>
  <c r="P203" i="14"/>
  <c r="P140" i="14"/>
  <c r="Q127" i="14"/>
  <c r="P79" i="14"/>
  <c r="Q29" i="14"/>
  <c r="Q7" i="14"/>
  <c r="Q968" i="14"/>
  <c r="P963" i="14"/>
  <c r="P919" i="14"/>
  <c r="Q916" i="14"/>
  <c r="P887" i="14"/>
  <c r="P851" i="14"/>
  <c r="P827" i="14"/>
  <c r="P811" i="14"/>
  <c r="P803" i="14"/>
  <c r="P800" i="14"/>
  <c r="P782" i="14"/>
  <c r="P758" i="14"/>
  <c r="P750" i="14"/>
  <c r="Q739" i="14"/>
  <c r="P692" i="14"/>
  <c r="P463" i="14"/>
  <c r="P447" i="14"/>
  <c r="P423" i="14"/>
  <c r="P415" i="14"/>
  <c r="P354" i="14"/>
  <c r="P346" i="14"/>
  <c r="P338" i="14"/>
  <c r="P330" i="14"/>
  <c r="P309" i="14"/>
  <c r="P296" i="14"/>
  <c r="Q288" i="14"/>
  <c r="P136" i="14"/>
  <c r="P67" i="14"/>
  <c r="Q955" i="14"/>
  <c r="P937" i="14"/>
  <c r="P892" i="14"/>
  <c r="P866" i="14"/>
  <c r="Q863" i="14"/>
  <c r="Q771" i="14"/>
  <c r="Q715" i="14"/>
  <c r="P577" i="14"/>
  <c r="P529" i="14"/>
  <c r="P521" i="14"/>
  <c r="P489" i="14"/>
  <c r="P481" i="14"/>
  <c r="P473" i="14"/>
  <c r="P444" i="14"/>
  <c r="P380" i="14"/>
  <c r="P367" i="14"/>
  <c r="P343" i="14"/>
  <c r="P314" i="14"/>
  <c r="Q290" i="14"/>
  <c r="P264" i="14"/>
  <c r="P256" i="14"/>
  <c r="P230" i="14"/>
  <c r="P214" i="14"/>
  <c r="P167" i="14"/>
  <c r="P146" i="14"/>
  <c r="P109" i="14"/>
  <c r="P85" i="14"/>
  <c r="P46" i="14"/>
  <c r="Q43" i="14"/>
  <c r="P947" i="14"/>
  <c r="Q939" i="14"/>
  <c r="P813" i="14"/>
  <c r="P805" i="14"/>
  <c r="P752" i="14"/>
  <c r="P744" i="14"/>
  <c r="P736" i="14"/>
  <c r="Q651" i="14"/>
  <c r="Q611" i="14"/>
  <c r="Q595" i="14"/>
  <c r="Q587" i="14"/>
  <c r="Q417" i="14"/>
  <c r="P401" i="14"/>
  <c r="P393" i="14"/>
  <c r="P319" i="14"/>
  <c r="Q274" i="14"/>
  <c r="Q250" i="14"/>
  <c r="P245" i="14"/>
  <c r="Q216" i="14"/>
  <c r="P156" i="14"/>
  <c r="Q148" i="14"/>
  <c r="Q119" i="14"/>
  <c r="Q103" i="14"/>
  <c r="P48" i="14"/>
  <c r="Q30" i="14"/>
  <c r="Q22" i="14"/>
  <c r="P18" i="14"/>
  <c r="Q16" i="14"/>
  <c r="P962" i="14"/>
  <c r="P939" i="14"/>
  <c r="Q936" i="14"/>
  <c r="Q931" i="14"/>
  <c r="P910" i="14"/>
  <c r="P894" i="14"/>
  <c r="P850" i="14"/>
  <c r="P773" i="14"/>
  <c r="Q656" i="14"/>
  <c r="Q624" i="14"/>
  <c r="Q608" i="14"/>
  <c r="Q584" i="14"/>
  <c r="Q451" i="14"/>
  <c r="Q371" i="14"/>
  <c r="Q326" i="14"/>
  <c r="Q234" i="14"/>
  <c r="Q158" i="14"/>
  <c r="P124" i="14"/>
  <c r="Q66" i="14"/>
  <c r="Q61" i="14"/>
  <c r="Q964" i="14"/>
  <c r="P956" i="14"/>
  <c r="Q920" i="14"/>
  <c r="Q888" i="14"/>
  <c r="Q852" i="14"/>
  <c r="P844" i="14"/>
  <c r="Q783" i="14"/>
  <c r="Q759" i="14"/>
  <c r="Q751" i="14"/>
  <c r="P743" i="14"/>
  <c r="Q613" i="14"/>
  <c r="Q432" i="14"/>
  <c r="Q424" i="14"/>
  <c r="Q339" i="14"/>
  <c r="Q310" i="14"/>
  <c r="Q244" i="14"/>
  <c r="Q189" i="14"/>
  <c r="Q171" i="14"/>
  <c r="Q137" i="14"/>
  <c r="Q97" i="14"/>
  <c r="P969" i="14"/>
  <c r="P951" i="14"/>
  <c r="Q948" i="14"/>
  <c r="P940" i="14"/>
  <c r="P930" i="14"/>
  <c r="P917" i="14"/>
  <c r="P885" i="14"/>
  <c r="Q875" i="14"/>
  <c r="P857" i="14"/>
  <c r="P841" i="14"/>
  <c r="P780" i="14"/>
  <c r="P756" i="14"/>
  <c r="P748" i="14"/>
  <c r="Q695" i="14"/>
  <c r="P650" i="14"/>
  <c r="P642" i="14"/>
  <c r="Q639" i="14"/>
  <c r="Q623" i="14"/>
  <c r="P618" i="14"/>
  <c r="P570" i="14"/>
  <c r="P562" i="14"/>
  <c r="P535" i="14"/>
  <c r="P511" i="14"/>
  <c r="P474" i="14"/>
  <c r="P381" i="14"/>
  <c r="Q341" i="14"/>
  <c r="P328" i="14"/>
  <c r="P304" i="14"/>
  <c r="Q299" i="14"/>
  <c r="P294" i="14"/>
  <c r="P278" i="14"/>
  <c r="P262" i="14"/>
  <c r="Q254" i="14"/>
  <c r="Q246" i="14"/>
  <c r="P215" i="14"/>
  <c r="P207" i="14"/>
  <c r="Q178" i="14"/>
  <c r="Q173" i="14"/>
  <c r="P160" i="14"/>
  <c r="P147" i="14"/>
  <c r="P134" i="14"/>
  <c r="P94" i="14"/>
  <c r="P86" i="14"/>
  <c r="Q83" i="14"/>
  <c r="P55" i="14"/>
  <c r="Q52" i="14"/>
  <c r="Q2" i="14"/>
  <c r="Q35" i="14"/>
  <c r="P960" i="14"/>
  <c r="P948" i="14"/>
  <c r="P928" i="14"/>
  <c r="P916" i="14"/>
  <c r="P901" i="14"/>
  <c r="Q891" i="14"/>
  <c r="P878" i="14"/>
  <c r="P871" i="14"/>
  <c r="P848" i="14"/>
  <c r="P828" i="14"/>
  <c r="P820" i="14"/>
  <c r="P812" i="14"/>
  <c r="Q807" i="14"/>
  <c r="P802" i="14"/>
  <c r="P795" i="14"/>
  <c r="P787" i="14"/>
  <c r="Q784" i="14"/>
  <c r="P772" i="14"/>
  <c r="P767" i="14"/>
  <c r="P751" i="14"/>
  <c r="Q743" i="14"/>
  <c r="P731" i="14"/>
  <c r="Q712" i="14"/>
  <c r="P710" i="14"/>
  <c r="P660" i="14"/>
  <c r="P639" i="14"/>
  <c r="P563" i="14"/>
  <c r="P555" i="14"/>
  <c r="P545" i="14"/>
  <c r="P537" i="14"/>
  <c r="Q529" i="14"/>
  <c r="P490" i="14"/>
  <c r="P412" i="14"/>
  <c r="Q351" i="14"/>
  <c r="P208" i="14"/>
  <c r="Q972" i="14"/>
  <c r="P965" i="14"/>
  <c r="P953" i="14"/>
  <c r="Q940" i="14"/>
  <c r="P933" i="14"/>
  <c r="P921" i="14"/>
  <c r="P898" i="14"/>
  <c r="P891" i="14"/>
  <c r="P883" i="14"/>
  <c r="P868" i="14"/>
  <c r="P853" i="14"/>
  <c r="Q843" i="14"/>
  <c r="P797" i="14"/>
  <c r="P479" i="14"/>
  <c r="P461" i="14"/>
  <c r="P440" i="14"/>
  <c r="Q348" i="14"/>
  <c r="P333" i="14"/>
  <c r="P320" i="14"/>
  <c r="Q312" i="14"/>
  <c r="P287" i="14"/>
  <c r="P228" i="14"/>
  <c r="P195" i="14"/>
  <c r="P190" i="14"/>
  <c r="P182" i="14"/>
  <c r="P172" i="14"/>
  <c r="P164" i="14"/>
  <c r="P144" i="14"/>
  <c r="P139" i="14"/>
  <c r="Q128" i="14"/>
  <c r="P71" i="14"/>
  <c r="P68" i="14"/>
  <c r="P53" i="14"/>
  <c r="Q959" i="14"/>
  <c r="Q927" i="14"/>
  <c r="P903" i="14"/>
  <c r="Q900" i="14"/>
  <c r="Q847" i="14"/>
  <c r="Q819" i="14"/>
  <c r="P804" i="14"/>
  <c r="Q801" i="14"/>
  <c r="P789" i="14"/>
  <c r="Q786" i="14"/>
  <c r="P779" i="14"/>
  <c r="P774" i="14"/>
  <c r="Q696" i="14"/>
  <c r="P691" i="14"/>
  <c r="Q683" i="14"/>
  <c r="P662" i="14"/>
  <c r="P628" i="14"/>
  <c r="Q591" i="14"/>
  <c r="Q583" i="14"/>
  <c r="P552" i="14"/>
  <c r="P547" i="14"/>
  <c r="P539" i="14"/>
  <c r="P505" i="14"/>
  <c r="Q481" i="14"/>
  <c r="Q473" i="14"/>
  <c r="Q455" i="14"/>
  <c r="Q447" i="14"/>
  <c r="Q445" i="14"/>
  <c r="P419" i="14"/>
  <c r="P398" i="14"/>
  <c r="Q387" i="14"/>
  <c r="Q217" i="14"/>
  <c r="Q202" i="14"/>
  <c r="P179" i="14"/>
  <c r="Q123" i="14"/>
  <c r="Q99" i="14"/>
  <c r="Q91" i="14"/>
  <c r="Q45" i="14"/>
  <c r="P40" i="14"/>
  <c r="P497" i="14"/>
  <c r="P361" i="14"/>
  <c r="Q345" i="14"/>
  <c r="P340" i="14"/>
  <c r="Q337" i="14"/>
  <c r="P322" i="14"/>
  <c r="Q296" i="14"/>
  <c r="Q294" i="14"/>
  <c r="P271" i="14"/>
  <c r="P263" i="14"/>
  <c r="P255" i="14"/>
  <c r="P964" i="14"/>
  <c r="Q961" i="14"/>
  <c r="P944" i="14"/>
  <c r="P932" i="14"/>
  <c r="P912" i="14"/>
  <c r="P905" i="14"/>
  <c r="Q892" i="14"/>
  <c r="P882" i="14"/>
  <c r="Q879" i="14"/>
  <c r="P875" i="14"/>
  <c r="Q872" i="14"/>
  <c r="P867" i="14"/>
  <c r="P852" i="14"/>
  <c r="P832" i="14"/>
  <c r="Q821" i="14"/>
  <c r="Q816" i="14"/>
  <c r="Q808" i="14"/>
  <c r="P806" i="14"/>
  <c r="P791" i="14"/>
  <c r="P776" i="14"/>
  <c r="P771" i="14"/>
  <c r="Q768" i="14"/>
  <c r="P763" i="14"/>
  <c r="P747" i="14"/>
  <c r="Q737" i="14"/>
  <c r="Q711" i="14"/>
  <c r="P706" i="14"/>
  <c r="P693" i="14"/>
  <c r="Q688" i="14"/>
  <c r="Q672" i="14"/>
  <c r="P664" i="14"/>
  <c r="P656" i="14"/>
  <c r="P651" i="14"/>
  <c r="P643" i="14"/>
  <c r="P638" i="14"/>
  <c r="P630" i="14"/>
  <c r="Q577" i="14"/>
  <c r="P575" i="14"/>
  <c r="P567" i="14"/>
  <c r="Q556" i="14"/>
  <c r="P507" i="14"/>
  <c r="P408" i="14"/>
  <c r="Q405" i="14"/>
  <c r="P379" i="14"/>
  <c r="Q355" i="14"/>
  <c r="Q306" i="14"/>
  <c r="P288" i="14"/>
  <c r="Q283" i="14"/>
  <c r="Q252" i="14"/>
  <c r="Q242" i="14"/>
  <c r="P222" i="14"/>
  <c r="Q219" i="14"/>
  <c r="Q214" i="14"/>
  <c r="P212" i="14"/>
  <c r="Q209" i="14"/>
  <c r="P194" i="14"/>
  <c r="Q186" i="14"/>
  <c r="Q168" i="14"/>
  <c r="P163" i="14"/>
  <c r="P138" i="14"/>
  <c r="Q135" i="14"/>
  <c r="P125" i="14"/>
  <c r="P120" i="14"/>
  <c r="P112" i="14"/>
  <c r="P96" i="14"/>
  <c r="P88" i="14"/>
  <c r="Q80" i="14"/>
  <c r="P65" i="14"/>
  <c r="Q62" i="14"/>
  <c r="P60" i="14"/>
  <c r="Q47" i="14"/>
  <c r="P42" i="14"/>
  <c r="Q966" i="14"/>
  <c r="Q956" i="14"/>
  <c r="Q924" i="14"/>
  <c r="Q844" i="14"/>
  <c r="Q145" i="14"/>
  <c r="Q943" i="14"/>
  <c r="P926" i="14"/>
  <c r="Q911" i="14"/>
  <c r="P907" i="14"/>
  <c r="Q904" i="14"/>
  <c r="P899" i="14"/>
  <c r="P884" i="14"/>
  <c r="P869" i="14"/>
  <c r="Q859" i="14"/>
  <c r="P846" i="14"/>
  <c r="P826" i="14"/>
  <c r="P818" i="14"/>
  <c r="Q815" i="14"/>
  <c r="P810" i="14"/>
  <c r="Q775" i="14"/>
  <c r="P765" i="14"/>
  <c r="P708" i="14"/>
  <c r="Q705" i="14"/>
  <c r="P682" i="14"/>
  <c r="P674" i="14"/>
  <c r="P666" i="14"/>
  <c r="Q663" i="14"/>
  <c r="P645" i="14"/>
  <c r="P582" i="14"/>
  <c r="P561" i="14"/>
  <c r="P553" i="14"/>
  <c r="Q548" i="14"/>
  <c r="P509" i="14"/>
  <c r="P501" i="14"/>
  <c r="P496" i="14"/>
  <c r="P480" i="14"/>
  <c r="P472" i="14"/>
  <c r="Q441" i="14"/>
  <c r="Q423" i="14"/>
  <c r="P402" i="14"/>
  <c r="P386" i="14"/>
  <c r="Q347" i="14"/>
  <c r="P334" i="14"/>
  <c r="P298" i="14"/>
  <c r="P293" i="14"/>
  <c r="P280" i="14"/>
  <c r="P254" i="14"/>
  <c r="P229" i="14"/>
  <c r="Q224" i="14"/>
  <c r="P216" i="14"/>
  <c r="P196" i="14"/>
  <c r="P183" i="14"/>
  <c r="P114" i="14"/>
  <c r="P44" i="14"/>
  <c r="P24" i="14"/>
  <c r="P616" i="14"/>
  <c r="P514" i="14"/>
  <c r="P506" i="14"/>
  <c r="P498" i="14"/>
  <c r="P493" i="14"/>
  <c r="P485" i="14"/>
  <c r="P477" i="14"/>
  <c r="P469" i="14"/>
  <c r="P459" i="14"/>
  <c r="Q456" i="14"/>
  <c r="Q448" i="14"/>
  <c r="Q435" i="14"/>
  <c r="P399" i="14"/>
  <c r="Q328" i="14"/>
  <c r="P303" i="14"/>
  <c r="P272" i="14"/>
  <c r="Q256" i="14"/>
  <c r="P226" i="14"/>
  <c r="P188" i="14"/>
  <c r="Q175" i="14"/>
  <c r="Q170" i="14"/>
  <c r="P152" i="14"/>
  <c r="P129" i="14"/>
  <c r="Q100" i="14"/>
  <c r="P87" i="14"/>
  <c r="Q84" i="14"/>
  <c r="P4" i="14"/>
  <c r="P2" i="14"/>
  <c r="P569" i="14"/>
  <c r="Q569" i="14"/>
  <c r="Q867" i="14"/>
  <c r="Q827" i="14"/>
  <c r="P716" i="14"/>
  <c r="P966" i="14"/>
  <c r="P957" i="14"/>
  <c r="P941" i="14"/>
  <c r="P922" i="14"/>
  <c r="P911" i="14"/>
  <c r="P904" i="14"/>
  <c r="P893" i="14"/>
  <c r="Q833" i="14"/>
  <c r="Q831" i="14"/>
  <c r="Q814" i="14"/>
  <c r="Q798" i="14"/>
  <c r="Q796" i="14"/>
  <c r="Q779" i="14"/>
  <c r="Q767" i="14"/>
  <c r="P302" i="14"/>
  <c r="Q302" i="14"/>
  <c r="Q230" i="14"/>
  <c r="Q147" i="14"/>
  <c r="P76" i="14"/>
  <c r="Q76" i="14"/>
  <c r="Q947" i="14"/>
  <c r="Q915" i="14"/>
  <c r="Q899" i="14"/>
  <c r="Q883" i="14"/>
  <c r="Q803" i="14"/>
  <c r="P970" i="14"/>
  <c r="P959" i="14"/>
  <c r="P950" i="14"/>
  <c r="P929" i="14"/>
  <c r="P920" i="14"/>
  <c r="P897" i="14"/>
  <c r="P874" i="14"/>
  <c r="P863" i="14"/>
  <c r="P858" i="14"/>
  <c r="P842" i="14"/>
  <c r="P819" i="14"/>
  <c r="P790" i="14"/>
  <c r="P733" i="14"/>
  <c r="P836" i="14"/>
  <c r="Q828" i="14"/>
  <c r="Q811" i="14"/>
  <c r="Q799" i="14"/>
  <c r="Q766" i="14"/>
  <c r="Q764" i="14"/>
  <c r="Q747" i="14"/>
  <c r="P742" i="14"/>
  <c r="P740" i="14"/>
  <c r="P727" i="14"/>
  <c r="P725" i="14"/>
  <c r="P723" i="14"/>
  <c r="P703" i="14"/>
  <c r="P701" i="14"/>
  <c r="Q699" i="14"/>
  <c r="P699" i="14"/>
  <c r="P695" i="14"/>
  <c r="P403" i="14"/>
  <c r="Q403" i="14"/>
  <c r="P270" i="14"/>
  <c r="Q270" i="14"/>
  <c r="Q208" i="14"/>
  <c r="P206" i="14"/>
  <c r="Q206" i="14"/>
  <c r="Q763" i="14"/>
  <c r="Q744" i="14"/>
  <c r="Q707" i="14"/>
  <c r="P286" i="14"/>
  <c r="Q286" i="14"/>
  <c r="P952" i="14"/>
  <c r="P943" i="14"/>
  <c r="P938" i="14"/>
  <c r="P931" i="14"/>
  <c r="P913" i="14"/>
  <c r="P902" i="14"/>
  <c r="P890" i="14"/>
  <c r="P879" i="14"/>
  <c r="P870" i="14"/>
  <c r="P856" i="14"/>
  <c r="P849" i="14"/>
  <c r="Q845" i="14"/>
  <c r="P825" i="14"/>
  <c r="P808" i="14"/>
  <c r="P792" i="14"/>
  <c r="P757" i="14"/>
  <c r="Q719" i="14"/>
  <c r="Q413" i="14"/>
  <c r="P413" i="14"/>
  <c r="P159" i="14"/>
  <c r="Q159" i="14"/>
  <c r="P56" i="14"/>
  <c r="Q56" i="14"/>
  <c r="Q963" i="14"/>
  <c r="Q851" i="14"/>
  <c r="P718" i="14"/>
  <c r="P968" i="14"/>
  <c r="P945" i="14"/>
  <c r="P934" i="14"/>
  <c r="P925" i="14"/>
  <c r="P909" i="14"/>
  <c r="P895" i="14"/>
  <c r="P886" i="14"/>
  <c r="P877" i="14"/>
  <c r="P865" i="14"/>
  <c r="P854" i="14"/>
  <c r="P847" i="14"/>
  <c r="P794" i="14"/>
  <c r="P784" i="14"/>
  <c r="P770" i="14"/>
  <c r="P755" i="14"/>
  <c r="P735" i="14"/>
  <c r="Q731" i="14"/>
  <c r="P342" i="14"/>
  <c r="Q342" i="14"/>
  <c r="Q969" i="14"/>
  <c r="Q967" i="14"/>
  <c r="Q960" i="14"/>
  <c r="Q951" i="14"/>
  <c r="Q944" i="14"/>
  <c r="Q935" i="14"/>
  <c r="Q928" i="14"/>
  <c r="Q919" i="14"/>
  <c r="Q912" i="14"/>
  <c r="Q903" i="14"/>
  <c r="Q896" i="14"/>
  <c r="Q887" i="14"/>
  <c r="Q880" i="14"/>
  <c r="Q871" i="14"/>
  <c r="Q864" i="14"/>
  <c r="Q855" i="14"/>
  <c r="Q848" i="14"/>
  <c r="Q791" i="14"/>
  <c r="Q787" i="14"/>
  <c r="Q769" i="14"/>
  <c r="Q760" i="14"/>
  <c r="Q754" i="14"/>
  <c r="Q752" i="14"/>
  <c r="P738" i="14"/>
  <c r="Q736" i="14"/>
  <c r="Q734" i="14"/>
  <c r="Q732" i="14"/>
  <c r="P715" i="14"/>
  <c r="Q627" i="14"/>
  <c r="P627" i="14"/>
  <c r="P513" i="14"/>
  <c r="Q489" i="14"/>
  <c r="P318" i="14"/>
  <c r="Q318" i="14"/>
  <c r="P714" i="14"/>
  <c r="P39" i="14"/>
  <c r="Q39" i="14"/>
  <c r="P973" i="14"/>
  <c r="P961" i="14"/>
  <c r="P954" i="14"/>
  <c r="P936" i="14"/>
  <c r="P927" i="14"/>
  <c r="P918" i="14"/>
  <c r="P906" i="14"/>
  <c r="P888" i="14"/>
  <c r="P881" i="14"/>
  <c r="P872" i="14"/>
  <c r="P861" i="14"/>
  <c r="P788" i="14"/>
  <c r="P759" i="14"/>
  <c r="Q728" i="14"/>
  <c r="Q722" i="14"/>
  <c r="Q720" i="14"/>
  <c r="Q702" i="14"/>
  <c r="Q700" i="14"/>
  <c r="Q698" i="14"/>
  <c r="Q188" i="14"/>
  <c r="P686" i="14"/>
  <c r="P684" i="14"/>
  <c r="P669" i="14"/>
  <c r="Q667" i="14"/>
  <c r="P654" i="14"/>
  <c r="P652" i="14"/>
  <c r="P637" i="14"/>
  <c r="P635" i="14"/>
  <c r="P633" i="14"/>
  <c r="P573" i="14"/>
  <c r="P571" i="14"/>
  <c r="P560" i="14"/>
  <c r="P554" i="14"/>
  <c r="Q543" i="14"/>
  <c r="P530" i="14"/>
  <c r="P519" i="14"/>
  <c r="P515" i="14"/>
  <c r="P455" i="14"/>
  <c r="P434" i="14"/>
  <c r="P430" i="14"/>
  <c r="P426" i="14"/>
  <c r="P411" i="14"/>
  <c r="P409" i="14"/>
  <c r="P405" i="14"/>
  <c r="P359" i="14"/>
  <c r="P355" i="14"/>
  <c r="P353" i="14"/>
  <c r="P351" i="14"/>
  <c r="Q349" i="14"/>
  <c r="P311" i="14"/>
  <c r="P295" i="14"/>
  <c r="P279" i="14"/>
  <c r="P250" i="14"/>
  <c r="P248" i="14"/>
  <c r="P239" i="14"/>
  <c r="Q226" i="14"/>
  <c r="P221" i="14"/>
  <c r="Q199" i="14"/>
  <c r="Q197" i="14"/>
  <c r="P186" i="14"/>
  <c r="Q184" i="14"/>
  <c r="P168" i="14"/>
  <c r="P161" i="14"/>
  <c r="Q154" i="14"/>
  <c r="Q152" i="14"/>
  <c r="Q150" i="14"/>
  <c r="Q126" i="14"/>
  <c r="Q124" i="14"/>
  <c r="P119" i="14"/>
  <c r="Q117" i="14"/>
  <c r="P91" i="14"/>
  <c r="Q89" i="14"/>
  <c r="P80" i="14"/>
  <c r="P78" i="14"/>
  <c r="P54" i="14"/>
  <c r="P50" i="14"/>
  <c r="Q48" i="14"/>
  <c r="P41" i="14"/>
  <c r="Q28" i="14"/>
  <c r="Q678" i="14"/>
  <c r="Q676" i="14"/>
  <c r="Q659" i="14"/>
  <c r="Q621" i="14"/>
  <c r="P619" i="14"/>
  <c r="P590" i="14"/>
  <c r="Q567" i="14"/>
  <c r="P466" i="14"/>
  <c r="P451" i="14"/>
  <c r="Q449" i="14"/>
  <c r="Q443" i="14"/>
  <c r="P439" i="14"/>
  <c r="Q416" i="14"/>
  <c r="Q399" i="14"/>
  <c r="Q397" i="14"/>
  <c r="Q393" i="14"/>
  <c r="Q336" i="14"/>
  <c r="Q332" i="14"/>
  <c r="Q330" i="14"/>
  <c r="Q323" i="14"/>
  <c r="Q321" i="14"/>
  <c r="Q316" i="14"/>
  <c r="Q314" i="14"/>
  <c r="Q307" i="14"/>
  <c r="Q305" i="14"/>
  <c r="Q300" i="14"/>
  <c r="Q298" i="14"/>
  <c r="Q291" i="14"/>
  <c r="Q289" i="14"/>
  <c r="Q284" i="14"/>
  <c r="Q282" i="14"/>
  <c r="Q275" i="14"/>
  <c r="Q273" i="14"/>
  <c r="Q268" i="14"/>
  <c r="Q266" i="14"/>
  <c r="P261" i="14"/>
  <c r="Q235" i="14"/>
  <c r="Q233" i="14"/>
  <c r="Q204" i="14"/>
  <c r="Q193" i="14"/>
  <c r="Q177" i="14"/>
  <c r="Q166" i="14"/>
  <c r="Q122" i="14"/>
  <c r="Q111" i="14"/>
  <c r="Q96" i="14"/>
  <c r="Q63" i="14"/>
  <c r="Q44" i="14"/>
  <c r="P528" i="14"/>
  <c r="P522" i="14"/>
  <c r="P672" i="14"/>
  <c r="Q670" i="14"/>
  <c r="Q668" i="14"/>
  <c r="Q634" i="14"/>
  <c r="Q632" i="14"/>
  <c r="Q619" i="14"/>
  <c r="Q605" i="14"/>
  <c r="Q603" i="14"/>
  <c r="P576" i="14"/>
  <c r="Q559" i="14"/>
  <c r="P546" i="14"/>
  <c r="P475" i="14"/>
  <c r="P464" i="14"/>
  <c r="P458" i="14"/>
  <c r="Q431" i="14"/>
  <c r="P429" i="14"/>
  <c r="P391" i="14"/>
  <c r="P387" i="14"/>
  <c r="P385" i="14"/>
  <c r="P370" i="14"/>
  <c r="P366" i="14"/>
  <c r="P362" i="14"/>
  <c r="Q360" i="14"/>
  <c r="Q264" i="14"/>
  <c r="Q251" i="14"/>
  <c r="P242" i="14"/>
  <c r="P240" i="14"/>
  <c r="P231" i="14"/>
  <c r="Q222" i="14"/>
  <c r="Q218" i="14"/>
  <c r="P213" i="14"/>
  <c r="Q200" i="14"/>
  <c r="P191" i="14"/>
  <c r="Q182" i="14"/>
  <c r="P175" i="14"/>
  <c r="Q169" i="14"/>
  <c r="Q164" i="14"/>
  <c r="P162" i="14"/>
  <c r="Q155" i="14"/>
  <c r="Q142" i="14"/>
  <c r="Q139" i="14"/>
  <c r="Q131" i="14"/>
  <c r="Q120" i="14"/>
  <c r="P105" i="14"/>
  <c r="P101" i="14"/>
  <c r="Q92" i="14"/>
  <c r="P83" i="14"/>
  <c r="Q81" i="14"/>
  <c r="P72" i="14"/>
  <c r="P70" i="14"/>
  <c r="P59" i="14"/>
  <c r="Q55" i="14"/>
  <c r="Q42" i="14"/>
  <c r="P30" i="14"/>
  <c r="Q505" i="14"/>
  <c r="Q503" i="14"/>
  <c r="Q471" i="14"/>
  <c r="Q469" i="14"/>
  <c r="P383" i="14"/>
  <c r="P345" i="14"/>
  <c r="Q262" i="14"/>
  <c r="Q260" i="14"/>
  <c r="Q258" i="14"/>
  <c r="Q227" i="14"/>
  <c r="Q225" i="14"/>
  <c r="P202" i="14"/>
  <c r="Q198" i="14"/>
  <c r="Q196" i="14"/>
  <c r="Q194" i="14"/>
  <c r="Q180" i="14"/>
  <c r="Q167" i="14"/>
  <c r="Q153" i="14"/>
  <c r="Q151" i="14"/>
  <c r="Q112" i="14"/>
  <c r="Q88" i="14"/>
  <c r="Q68" i="14"/>
  <c r="Q690" i="14"/>
  <c r="Q673" i="14"/>
  <c r="Q658" i="14"/>
  <c r="Q649" i="14"/>
  <c r="Q641" i="14"/>
  <c r="Q622" i="14"/>
  <c r="Q620" i="14"/>
  <c r="P585" i="14"/>
  <c r="P583" i="14"/>
  <c r="P581" i="14"/>
  <c r="P499" i="14"/>
  <c r="P488" i="14"/>
  <c r="P482" i="14"/>
  <c r="P421" i="14"/>
  <c r="Q419" i="14"/>
  <c r="Q415" i="14"/>
  <c r="Q400" i="14"/>
  <c r="P377" i="14"/>
  <c r="P373" i="14"/>
  <c r="Q331" i="14"/>
  <c r="Q614" i="14"/>
  <c r="Q612" i="14"/>
  <c r="P512" i="14"/>
  <c r="Q461" i="14"/>
  <c r="P394" i="14"/>
  <c r="Q392" i="14"/>
  <c r="Q384" i="14"/>
  <c r="Q367" i="14"/>
  <c r="Q365" i="14"/>
  <c r="Q361" i="14"/>
  <c r="P317" i="14"/>
  <c r="P308" i="14"/>
  <c r="P306" i="14"/>
  <c r="P301" i="14"/>
  <c r="P292" i="14"/>
  <c r="P290" i="14"/>
  <c r="P285" i="14"/>
  <c r="P276" i="14"/>
  <c r="P274" i="14"/>
  <c r="P269" i="14"/>
  <c r="Q243" i="14"/>
  <c r="Q241" i="14"/>
  <c r="P236" i="14"/>
  <c r="P234" i="14"/>
  <c r="P232" i="14"/>
  <c r="P223" i="14"/>
  <c r="Q212" i="14"/>
  <c r="Q210" i="14"/>
  <c r="P205" i="14"/>
  <c r="P192" i="14"/>
  <c r="Q190" i="14"/>
  <c r="P178" i="14"/>
  <c r="P176" i="14"/>
  <c r="Q172" i="14"/>
  <c r="P158" i="14"/>
  <c r="Q156" i="14"/>
  <c r="Q132" i="14"/>
  <c r="P110" i="14"/>
  <c r="P108" i="14"/>
  <c r="Q106" i="14"/>
  <c r="P104" i="14"/>
  <c r="Q102" i="14"/>
  <c r="P95" i="14"/>
  <c r="P93" i="14"/>
  <c r="P75" i="14"/>
  <c r="Q73" i="14"/>
  <c r="P66" i="14"/>
  <c r="Q58" i="14"/>
  <c r="P34" i="14"/>
  <c r="P796" i="14"/>
  <c r="P786" i="14"/>
  <c r="P647" i="14"/>
  <c r="Q647" i="14"/>
  <c r="P450" i="14"/>
  <c r="P431" i="14"/>
  <c r="Q391" i="14"/>
  <c r="Q973" i="14"/>
  <c r="Q970" i="14"/>
  <c r="Q965" i="14"/>
  <c r="Q962" i="14"/>
  <c r="Q957" i="14"/>
  <c r="Q954" i="14"/>
  <c r="Q949" i="14"/>
  <c r="Q946" i="14"/>
  <c r="Q941" i="14"/>
  <c r="Q938" i="14"/>
  <c r="Q933" i="14"/>
  <c r="Q930" i="14"/>
  <c r="Q925" i="14"/>
  <c r="Q922" i="14"/>
  <c r="Q917" i="14"/>
  <c r="Q914" i="14"/>
  <c r="Q909" i="14"/>
  <c r="Q906" i="14"/>
  <c r="Q901" i="14"/>
  <c r="Q898" i="14"/>
  <c r="Q893" i="14"/>
  <c r="Q890" i="14"/>
  <c r="Q885" i="14"/>
  <c r="Q882" i="14"/>
  <c r="Q877" i="14"/>
  <c r="Q874" i="14"/>
  <c r="Q869" i="14"/>
  <c r="Q866" i="14"/>
  <c r="Q861" i="14"/>
  <c r="Q858" i="14"/>
  <c r="Q853" i="14"/>
  <c r="Q850" i="14"/>
  <c r="Q842" i="14"/>
  <c r="P833" i="14"/>
  <c r="P823" i="14"/>
  <c r="P816" i="14"/>
  <c r="Q809" i="14"/>
  <c r="Q806" i="14"/>
  <c r="Q804" i="14"/>
  <c r="Q794" i="14"/>
  <c r="Q777" i="14"/>
  <c r="Q774" i="14"/>
  <c r="Q772" i="14"/>
  <c r="Q762" i="14"/>
  <c r="Q745" i="14"/>
  <c r="Q742" i="14"/>
  <c r="Q740" i="14"/>
  <c r="Q730" i="14"/>
  <c r="Q713" i="14"/>
  <c r="Q710" i="14"/>
  <c r="Q708" i="14"/>
  <c r="Q703" i="14"/>
  <c r="P678" i="14"/>
  <c r="P676" i="14"/>
  <c r="Q637" i="14"/>
  <c r="Q635" i="14"/>
  <c r="P603" i="14"/>
  <c r="P589" i="14"/>
  <c r="Q589" i="14"/>
  <c r="Q585" i="14"/>
  <c r="Q572" i="14"/>
  <c r="P565" i="14"/>
  <c r="Q565" i="14"/>
  <c r="Q519" i="14"/>
  <c r="Q508" i="14"/>
  <c r="Q495" i="14"/>
  <c r="Q476" i="14"/>
  <c r="Q463" i="14"/>
  <c r="Q396" i="14"/>
  <c r="Q379" i="14"/>
  <c r="Q334" i="14"/>
  <c r="P332" i="14"/>
  <c r="P316" i="14"/>
  <c r="P300" i="14"/>
  <c r="P284" i="14"/>
  <c r="P268" i="14"/>
  <c r="P204" i="14"/>
  <c r="Q74" i="14"/>
  <c r="P74" i="14"/>
  <c r="Q389" i="14"/>
  <c r="P389" i="14"/>
  <c r="P749" i="14"/>
  <c r="P687" i="14"/>
  <c r="Q687" i="14"/>
  <c r="P543" i="14"/>
  <c r="P541" i="14"/>
  <c r="Q541" i="14"/>
  <c r="P732" i="14"/>
  <c r="P717" i="14"/>
  <c r="P698" i="14"/>
  <c r="P525" i="14"/>
  <c r="Q525" i="14"/>
  <c r="Q98" i="14"/>
  <c r="P98" i="14"/>
  <c r="P838" i="14"/>
  <c r="Q836" i="14"/>
  <c r="Q829" i="14"/>
  <c r="Q826" i="14"/>
  <c r="P817" i="14"/>
  <c r="P814" i="14"/>
  <c r="Q812" i="14"/>
  <c r="Q802" i="14"/>
  <c r="Q785" i="14"/>
  <c r="Q782" i="14"/>
  <c r="Q780" i="14"/>
  <c r="Q770" i="14"/>
  <c r="Q753" i="14"/>
  <c r="Q750" i="14"/>
  <c r="Q748" i="14"/>
  <c r="Q738" i="14"/>
  <c r="Q721" i="14"/>
  <c r="Q718" i="14"/>
  <c r="Q716" i="14"/>
  <c r="Q706" i="14"/>
  <c r="Q681" i="14"/>
  <c r="Q666" i="14"/>
  <c r="Q664" i="14"/>
  <c r="P661" i="14"/>
  <c r="Q646" i="14"/>
  <c r="Q644" i="14"/>
  <c r="P631" i="14"/>
  <c r="Q631" i="14"/>
  <c r="Q535" i="14"/>
  <c r="Q524" i="14"/>
  <c r="P517" i="14"/>
  <c r="Q517" i="14"/>
  <c r="Q500" i="14"/>
  <c r="Q487" i="14"/>
  <c r="Q468" i="14"/>
  <c r="Q428" i="14"/>
  <c r="Q411" i="14"/>
  <c r="Q369" i="14"/>
  <c r="P549" i="14"/>
  <c r="Q549" i="14"/>
  <c r="P766" i="14"/>
  <c r="P754" i="14"/>
  <c r="P503" i="14"/>
  <c r="Q433" i="14"/>
  <c r="P433" i="14"/>
  <c r="P52" i="14"/>
  <c r="P824" i="14"/>
  <c r="Q820" i="14"/>
  <c r="P659" i="14"/>
  <c r="Q575" i="14"/>
  <c r="Q564" i="14"/>
  <c r="P559" i="14"/>
  <c r="P557" i="14"/>
  <c r="Q557" i="14"/>
  <c r="Q511" i="14"/>
  <c r="P781" i="14"/>
  <c r="P734" i="14"/>
  <c r="P722" i="14"/>
  <c r="P680" i="14"/>
  <c r="Q680" i="14"/>
  <c r="P667" i="14"/>
  <c r="Q607" i="14"/>
  <c r="P471" i="14"/>
  <c r="Q958" i="14"/>
  <c r="Q953" i="14"/>
  <c r="Q950" i="14"/>
  <c r="Q945" i="14"/>
  <c r="Q942" i="14"/>
  <c r="Q937" i="14"/>
  <c r="Q934" i="14"/>
  <c r="Q929" i="14"/>
  <c r="Q926" i="14"/>
  <c r="Q921" i="14"/>
  <c r="Q918" i="14"/>
  <c r="Q913" i="14"/>
  <c r="Q910" i="14"/>
  <c r="Q905" i="14"/>
  <c r="Q902" i="14"/>
  <c r="Q897" i="14"/>
  <c r="Q894" i="14"/>
  <c r="Q889" i="14"/>
  <c r="Q886" i="14"/>
  <c r="Q881" i="14"/>
  <c r="Q878" i="14"/>
  <c r="Q873" i="14"/>
  <c r="Q870" i="14"/>
  <c r="Q865" i="14"/>
  <c r="Q862" i="14"/>
  <c r="Q857" i="14"/>
  <c r="Q854" i="14"/>
  <c r="Q849" i="14"/>
  <c r="Q846" i="14"/>
  <c r="Q810" i="14"/>
  <c r="Q793" i="14"/>
  <c r="Q790" i="14"/>
  <c r="Q788" i="14"/>
  <c r="Q778" i="14"/>
  <c r="Q761" i="14"/>
  <c r="Q758" i="14"/>
  <c r="Q756" i="14"/>
  <c r="Q746" i="14"/>
  <c r="Q729" i="14"/>
  <c r="Q726" i="14"/>
  <c r="Q724" i="14"/>
  <c r="Q714" i="14"/>
  <c r="P679" i="14"/>
  <c r="P675" i="14"/>
  <c r="Q675" i="14"/>
  <c r="Q671" i="14"/>
  <c r="P615" i="14"/>
  <c r="Q615" i="14"/>
  <c r="Q573" i="14"/>
  <c r="Q551" i="14"/>
  <c r="Q540" i="14"/>
  <c r="P533" i="14"/>
  <c r="Q533" i="14"/>
  <c r="Q492" i="14"/>
  <c r="Q479" i="14"/>
  <c r="Q401" i="14"/>
  <c r="Q357" i="14"/>
  <c r="P357" i="14"/>
  <c r="Q835" i="14"/>
  <c r="P798" i="14"/>
  <c r="P764" i="14"/>
  <c r="Q830" i="14"/>
  <c r="Q691" i="14"/>
  <c r="P655" i="14"/>
  <c r="Q655" i="14"/>
  <c r="Q630" i="14"/>
  <c r="Q628" i="14"/>
  <c r="P586" i="14"/>
  <c r="Q586" i="14"/>
  <c r="Q582" i="14"/>
  <c r="Q527" i="14"/>
  <c r="Q516" i="14"/>
  <c r="P445" i="14"/>
  <c r="Q359" i="14"/>
  <c r="Q689" i="14"/>
  <c r="Q686" i="14"/>
  <c r="Q684" i="14"/>
  <c r="Q674" i="14"/>
  <c r="Q657" i="14"/>
  <c r="Q654" i="14"/>
  <c r="Q652" i="14"/>
  <c r="Q642" i="14"/>
  <c r="Q640" i="14"/>
  <c r="Q633" i="14"/>
  <c r="P614" i="14"/>
  <c r="P605" i="14"/>
  <c r="Q599" i="14"/>
  <c r="P588" i="14"/>
  <c r="Q580" i="14"/>
  <c r="Q578" i="14"/>
  <c r="Q570" i="14"/>
  <c r="Q562" i="14"/>
  <c r="Q554" i="14"/>
  <c r="Q546" i="14"/>
  <c r="Q453" i="14"/>
  <c r="P438" i="14"/>
  <c r="Q436" i="14"/>
  <c r="Q421" i="14"/>
  <c r="Q409" i="14"/>
  <c r="P406" i="14"/>
  <c r="Q404" i="14"/>
  <c r="Q377" i="14"/>
  <c r="P374" i="14"/>
  <c r="Q372" i="14"/>
  <c r="P350" i="14"/>
  <c r="P348" i="14"/>
  <c r="Q249" i="14"/>
  <c r="P244" i="14"/>
  <c r="Q220" i="14"/>
  <c r="P171" i="14"/>
  <c r="Q160" i="14"/>
  <c r="P135" i="14"/>
  <c r="Q79" i="14"/>
  <c r="Q57" i="14"/>
  <c r="Q46" i="14"/>
  <c r="P33" i="14"/>
  <c r="Q33" i="14"/>
  <c r="Q118" i="14"/>
  <c r="P118" i="14"/>
  <c r="Q90" i="14"/>
  <c r="P90" i="14"/>
  <c r="Q697" i="14"/>
  <c r="Q694" i="14"/>
  <c r="Q692" i="14"/>
  <c r="Q682" i="14"/>
  <c r="Q665" i="14"/>
  <c r="Q662" i="14"/>
  <c r="Q660" i="14"/>
  <c r="Q650" i="14"/>
  <c r="Q645" i="14"/>
  <c r="Q638" i="14"/>
  <c r="Q636" i="14"/>
  <c r="Q629" i="14"/>
  <c r="P626" i="14"/>
  <c r="P610" i="14"/>
  <c r="P595" i="14"/>
  <c r="P593" i="14"/>
  <c r="Q509" i="14"/>
  <c r="Q501" i="14"/>
  <c r="Q493" i="14"/>
  <c r="Q485" i="14"/>
  <c r="Q477" i="14"/>
  <c r="P446" i="14"/>
  <c r="P441" i="14"/>
  <c r="Q429" i="14"/>
  <c r="P414" i="14"/>
  <c r="Q412" i="14"/>
  <c r="Q385" i="14"/>
  <c r="P382" i="14"/>
  <c r="Q380" i="14"/>
  <c r="Q353" i="14"/>
  <c r="Q329" i="14"/>
  <c r="Q324" i="14"/>
  <c r="Q313" i="14"/>
  <c r="Q308" i="14"/>
  <c r="Q297" i="14"/>
  <c r="Q292" i="14"/>
  <c r="Q281" i="14"/>
  <c r="Q276" i="14"/>
  <c r="Q265" i="14"/>
  <c r="P260" i="14"/>
  <c r="Q236" i="14"/>
  <c r="P198" i="14"/>
  <c r="Q165" i="14"/>
  <c r="P151" i="14"/>
  <c r="Q110" i="14"/>
  <c r="Q108" i="14"/>
  <c r="Q95" i="14"/>
  <c r="Q40" i="14"/>
  <c r="Q439" i="14"/>
  <c r="Q407" i="14"/>
  <c r="P397" i="14"/>
  <c r="Q375" i="14"/>
  <c r="P365" i="14"/>
  <c r="Q174" i="14"/>
  <c r="Q71" i="14"/>
  <c r="Q648" i="14"/>
  <c r="Q643" i="14"/>
  <c r="P622" i="14"/>
  <c r="P620" i="14"/>
  <c r="P613" i="14"/>
  <c r="P606" i="14"/>
  <c r="P604" i="14"/>
  <c r="P587" i="14"/>
  <c r="Q581" i="14"/>
  <c r="Q571" i="14"/>
  <c r="Q563" i="14"/>
  <c r="Q555" i="14"/>
  <c r="Q547" i="14"/>
  <c r="Q539" i="14"/>
  <c r="Q531" i="14"/>
  <c r="Q523" i="14"/>
  <c r="Q515" i="14"/>
  <c r="Q507" i="14"/>
  <c r="Q499" i="14"/>
  <c r="Q491" i="14"/>
  <c r="Q483" i="14"/>
  <c r="Q475" i="14"/>
  <c r="Q467" i="14"/>
  <c r="Q459" i="14"/>
  <c r="P454" i="14"/>
  <c r="P449" i="14"/>
  <c r="Q437" i="14"/>
  <c r="Q427" i="14"/>
  <c r="P422" i="14"/>
  <c r="P417" i="14"/>
  <c r="Q395" i="14"/>
  <c r="P390" i="14"/>
  <c r="Q363" i="14"/>
  <c r="P358" i="14"/>
  <c r="P349" i="14"/>
  <c r="Q82" i="14"/>
  <c r="P82" i="14"/>
  <c r="P702" i="14"/>
  <c r="P700" i="14"/>
  <c r="P690" i="14"/>
  <c r="P685" i="14"/>
  <c r="P670" i="14"/>
  <c r="P668" i="14"/>
  <c r="P658" i="14"/>
  <c r="P653" i="14"/>
  <c r="P634" i="14"/>
  <c r="Q625" i="14"/>
  <c r="Q618" i="14"/>
  <c r="Q609" i="14"/>
  <c r="P602" i="14"/>
  <c r="P600" i="14"/>
  <c r="Q594" i="14"/>
  <c r="Q592" i="14"/>
  <c r="P579" i="14"/>
  <c r="P574" i="14"/>
  <c r="P566" i="14"/>
  <c r="P558" i="14"/>
  <c r="P550" i="14"/>
  <c r="P526" i="14"/>
  <c r="P518" i="14"/>
  <c r="P510" i="14"/>
  <c r="P502" i="14"/>
  <c r="P494" i="14"/>
  <c r="P486" i="14"/>
  <c r="P478" i="14"/>
  <c r="P470" i="14"/>
  <c r="P462" i="14"/>
  <c r="Q457" i="14"/>
  <c r="P452" i="14"/>
  <c r="P442" i="14"/>
  <c r="P437" i="14"/>
  <c r="Q425" i="14"/>
  <c r="P420" i="14"/>
  <c r="P410" i="14"/>
  <c r="P388" i="14"/>
  <c r="Q381" i="14"/>
  <c r="P378" i="14"/>
  <c r="P356" i="14"/>
  <c r="Q257" i="14"/>
  <c r="P252" i="14"/>
  <c r="Q228" i="14"/>
  <c r="Q195" i="14"/>
  <c r="P143" i="14"/>
  <c r="P130" i="14"/>
  <c r="P128" i="14"/>
  <c r="Q115" i="14"/>
  <c r="Q87" i="14"/>
  <c r="Q60" i="14"/>
  <c r="P43" i="14"/>
  <c r="P339" i="14"/>
  <c r="P337" i="14"/>
  <c r="Q327" i="14"/>
  <c r="Q319" i="14"/>
  <c r="Q311" i="14"/>
  <c r="Q303" i="14"/>
  <c r="Q295" i="14"/>
  <c r="Q287" i="14"/>
  <c r="Q279" i="14"/>
  <c r="Q271" i="14"/>
  <c r="Q263" i="14"/>
  <c r="Q255" i="14"/>
  <c r="Q247" i="14"/>
  <c r="Q239" i="14"/>
  <c r="Q231" i="14"/>
  <c r="Q223" i="14"/>
  <c r="Q215" i="14"/>
  <c r="Q207" i="14"/>
  <c r="P201" i="14"/>
  <c r="Q187" i="14"/>
  <c r="Q181" i="14"/>
  <c r="Q163" i="14"/>
  <c r="P157" i="14"/>
  <c r="P154" i="14"/>
  <c r="Q149" i="14"/>
  <c r="Q146" i="14"/>
  <c r="Q141" i="14"/>
  <c r="Q138" i="14"/>
  <c r="P133" i="14"/>
  <c r="P123" i="14"/>
  <c r="Q121" i="14"/>
  <c r="P113" i="14"/>
  <c r="P103" i="14"/>
  <c r="Q101" i="14"/>
  <c r="Q85" i="14"/>
  <c r="Q77" i="14"/>
  <c r="Q69" i="14"/>
  <c r="P63" i="14"/>
  <c r="P49" i="14"/>
  <c r="P36" i="14"/>
  <c r="P13" i="14"/>
  <c r="P6" i="14"/>
  <c r="Q4" i="14"/>
  <c r="P335" i="14"/>
  <c r="P166" i="14"/>
  <c r="Q144" i="14"/>
  <c r="Q136" i="14"/>
  <c r="P131" i="14"/>
  <c r="P126" i="14"/>
  <c r="Q116" i="14"/>
  <c r="P111" i="14"/>
  <c r="P106" i="14"/>
  <c r="P47" i="14"/>
  <c r="P35" i="14"/>
  <c r="Q32" i="14"/>
  <c r="P22" i="14"/>
  <c r="Q352" i="14"/>
  <c r="Q338" i="14"/>
  <c r="P199" i="14"/>
  <c r="Q191" i="14"/>
  <c r="Q185" i="14"/>
  <c r="Q134" i="14"/>
  <c r="Q114" i="14"/>
  <c r="Q104" i="14"/>
  <c r="Q94" i="14"/>
  <c r="Q86" i="14"/>
  <c r="Q78" i="14"/>
  <c r="Q70" i="14"/>
  <c r="Q64" i="14"/>
  <c r="Q50" i="14"/>
  <c r="Q343" i="14"/>
  <c r="P323" i="14"/>
  <c r="P315" i="14"/>
  <c r="P307" i="14"/>
  <c r="P299" i="14"/>
  <c r="P291" i="14"/>
  <c r="P283" i="14"/>
  <c r="P275" i="14"/>
  <c r="P267" i="14"/>
  <c r="P259" i="14"/>
  <c r="P251" i="14"/>
  <c r="P243" i="14"/>
  <c r="P235" i="14"/>
  <c r="P227" i="14"/>
  <c r="P219" i="14"/>
  <c r="P211" i="14"/>
  <c r="Q183" i="14"/>
  <c r="P170" i="14"/>
  <c r="P150" i="14"/>
  <c r="P142" i="14"/>
  <c r="P127" i="14"/>
  <c r="P122" i="14"/>
  <c r="P107" i="14"/>
  <c r="P102" i="14"/>
  <c r="Q54" i="14"/>
  <c r="P51" i="14"/>
  <c r="Q31" i="14"/>
  <c r="P21" i="14"/>
  <c r="P14" i="14"/>
  <c r="P29" i="14"/>
  <c r="P16" i="14"/>
  <c r="Q11" i="14"/>
  <c r="Q21" i="14"/>
  <c r="P19" i="14"/>
  <c r="Q25" i="14"/>
  <c r="Q17" i="14"/>
  <c r="P32" i="14"/>
  <c r="Q14" i="14"/>
  <c r="P10" i="14"/>
  <c r="P38" i="14"/>
  <c r="Q18" i="14"/>
  <c r="P28" i="14"/>
  <c r="Q23" i="14"/>
  <c r="Q38" i="14"/>
  <c r="Q15" i="14"/>
  <c r="Q13" i="14"/>
  <c r="Q6" i="14"/>
  <c r="Q26" i="14"/>
  <c r="Q20" i="14"/>
  <c r="Q12" i="14"/>
  <c r="Q10" i="14"/>
  <c r="Q27" i="14"/>
  <c r="Q24" i="14"/>
  <c r="Q37" i="14"/>
  <c r="Q19" i="14"/>
  <c r="P11" i="14"/>
  <c r="P8" i="14"/>
  <c r="P7" i="14"/>
  <c r="Q3" i="14"/>
  <c r="Q5" i="14"/>
  <c r="Q832" i="14"/>
  <c r="P845" i="14"/>
  <c r="P835" i="14"/>
  <c r="P641" i="14"/>
  <c r="P624" i="14"/>
  <c r="P609" i="14"/>
  <c r="P572" i="14"/>
  <c r="P564" i="14"/>
  <c r="P556" i="14"/>
  <c r="P548" i="14"/>
  <c r="P540" i="14"/>
  <c r="P532" i="14"/>
  <c r="P524" i="14"/>
  <c r="P516" i="14"/>
  <c r="P508" i="14"/>
  <c r="P500" i="14"/>
  <c r="P492" i="14"/>
  <c r="P484" i="14"/>
  <c r="P476" i="14"/>
  <c r="P468" i="14"/>
  <c r="P460" i="14"/>
  <c r="P428" i="14"/>
  <c r="P396" i="14"/>
  <c r="P364" i="14"/>
  <c r="P636" i="14"/>
  <c r="Q839" i="14"/>
  <c r="Q823" i="14"/>
  <c r="P809" i="14"/>
  <c r="P801" i="14"/>
  <c r="P793" i="14"/>
  <c r="P785" i="14"/>
  <c r="P777" i="14"/>
  <c r="P769" i="14"/>
  <c r="P761" i="14"/>
  <c r="P753" i="14"/>
  <c r="P745" i="14"/>
  <c r="P737" i="14"/>
  <c r="P729" i="14"/>
  <c r="P721" i="14"/>
  <c r="P713" i="14"/>
  <c r="P705" i="14"/>
  <c r="P697" i="14"/>
  <c r="P689" i="14"/>
  <c r="P681" i="14"/>
  <c r="P673" i="14"/>
  <c r="P665" i="14"/>
  <c r="P657" i="14"/>
  <c r="P649" i="14"/>
  <c r="P644" i="14"/>
  <c r="P629" i="14"/>
  <c r="P612" i="14"/>
  <c r="Q593" i="14"/>
  <c r="P448" i="14"/>
  <c r="P416" i="14"/>
  <c r="P384" i="14"/>
  <c r="P344" i="14"/>
  <c r="Q344" i="14"/>
  <c r="Q837" i="14"/>
  <c r="Q818" i="14"/>
  <c r="P632" i="14"/>
  <c r="P617" i="14"/>
  <c r="P598" i="14"/>
  <c r="P591" i="14"/>
  <c r="P580" i="14"/>
  <c r="Q597" i="14"/>
  <c r="Q840" i="14"/>
  <c r="Q834" i="14"/>
  <c r="Q824" i="14"/>
  <c r="P821" i="14"/>
  <c r="Q813" i="14"/>
  <c r="P621" i="14"/>
  <c r="Q841" i="14"/>
  <c r="Q825" i="14"/>
  <c r="Q805" i="14"/>
  <c r="Q797" i="14"/>
  <c r="Q789" i="14"/>
  <c r="Q781" i="14"/>
  <c r="Q773" i="14"/>
  <c r="Q765" i="14"/>
  <c r="Q757" i="14"/>
  <c r="Q749" i="14"/>
  <c r="Q741" i="14"/>
  <c r="Q733" i="14"/>
  <c r="Q725" i="14"/>
  <c r="Q717" i="14"/>
  <c r="Q709" i="14"/>
  <c r="Q701" i="14"/>
  <c r="Q693" i="14"/>
  <c r="Q685" i="14"/>
  <c r="Q677" i="14"/>
  <c r="Q669" i="14"/>
  <c r="Q661" i="14"/>
  <c r="Q653" i="14"/>
  <c r="P640" i="14"/>
  <c r="P625" i="14"/>
  <c r="P608" i="14"/>
  <c r="P594" i="14"/>
  <c r="Q616" i="14"/>
  <c r="Q590" i="14"/>
  <c r="Q838" i="14"/>
  <c r="Q822" i="14"/>
  <c r="P601" i="14"/>
  <c r="Q601" i="14"/>
  <c r="P352" i="14"/>
  <c r="P584" i="14"/>
  <c r="P578" i="14"/>
  <c r="P538" i="14"/>
  <c r="Q538" i="14"/>
  <c r="P436" i="14"/>
  <c r="P404" i="14"/>
  <c r="P372" i="14"/>
  <c r="Q340" i="14"/>
  <c r="P185" i="14"/>
  <c r="P31" i="14"/>
  <c r="P9" i="14"/>
  <c r="Q588" i="14"/>
  <c r="Q576" i="14"/>
  <c r="Q568" i="14"/>
  <c r="Q560" i="14"/>
  <c r="Q552" i="14"/>
  <c r="Q544" i="14"/>
  <c r="Q536" i="14"/>
  <c r="Q528" i="14"/>
  <c r="Q520" i="14"/>
  <c r="Q512" i="14"/>
  <c r="Q504" i="14"/>
  <c r="Q496" i="14"/>
  <c r="Q488" i="14"/>
  <c r="Q480" i="14"/>
  <c r="Q472" i="14"/>
  <c r="Q464" i="14"/>
  <c r="P456" i="14"/>
  <c r="Q444" i="14"/>
  <c r="P424" i="14"/>
  <c r="P392" i="14"/>
  <c r="P360" i="14"/>
  <c r="Q596" i="14"/>
  <c r="Q579" i="14"/>
  <c r="Q574" i="14"/>
  <c r="Q566" i="14"/>
  <c r="Q558" i="14"/>
  <c r="Q550" i="14"/>
  <c r="Q452" i="14"/>
  <c r="P432" i="14"/>
  <c r="Q420" i="14"/>
  <c r="P400" i="14"/>
  <c r="Q388" i="14"/>
  <c r="P368" i="14"/>
  <c r="Q356" i="14"/>
  <c r="P341" i="14"/>
  <c r="Q600" i="14"/>
  <c r="P592" i="14"/>
  <c r="P542" i="14"/>
  <c r="Q542" i="14"/>
  <c r="P534" i="14"/>
  <c r="Q534" i="14"/>
  <c r="Q440" i="14"/>
  <c r="Q408" i="14"/>
  <c r="Q376" i="14"/>
  <c r="P331" i="14"/>
  <c r="P197" i="14"/>
  <c r="P173" i="14"/>
  <c r="P153" i="14"/>
  <c r="P145" i="14"/>
  <c r="P137" i="14"/>
  <c r="Q125" i="14"/>
  <c r="P117" i="14"/>
  <c r="Q105" i="14"/>
  <c r="P97" i="14"/>
  <c r="P89" i="14"/>
  <c r="P81" i="14"/>
  <c r="P73" i="14"/>
  <c r="Q65" i="14"/>
  <c r="P45" i="14"/>
  <c r="P23" i="14"/>
  <c r="P15" i="14"/>
  <c r="Q335" i="14"/>
  <c r="P329" i="14"/>
  <c r="P321" i="14"/>
  <c r="P313" i="14"/>
  <c r="P305" i="14"/>
  <c r="P297" i="14"/>
  <c r="P289" i="14"/>
  <c r="P281" i="14"/>
  <c r="P273" i="14"/>
  <c r="P265" i="14"/>
  <c r="P257" i="14"/>
  <c r="P249" i="14"/>
  <c r="P241" i="14"/>
  <c r="P233" i="14"/>
  <c r="P225" i="14"/>
  <c r="P217" i="14"/>
  <c r="P209" i="14"/>
  <c r="Q201" i="14"/>
  <c r="P189" i="14"/>
  <c r="P177" i="14"/>
  <c r="P165" i="14"/>
  <c r="Q157" i="14"/>
  <c r="Q133" i="14"/>
  <c r="Q113" i="14"/>
  <c r="P57" i="14"/>
  <c r="Q49" i="14"/>
  <c r="Q36" i="14"/>
  <c r="Q93" i="14"/>
  <c r="Q530" i="14"/>
  <c r="Q526" i="14"/>
  <c r="Q522" i="14"/>
  <c r="Q518" i="14"/>
  <c r="Q514" i="14"/>
  <c r="Q510" i="14"/>
  <c r="Q506" i="14"/>
  <c r="Q502" i="14"/>
  <c r="Q498" i="14"/>
  <c r="Q494" i="14"/>
  <c r="Q490" i="14"/>
  <c r="Q486" i="14"/>
  <c r="Q482" i="14"/>
  <c r="Q478" i="14"/>
  <c r="Q474" i="14"/>
  <c r="Q470" i="14"/>
  <c r="Q466" i="14"/>
  <c r="Q462" i="14"/>
  <c r="Q458" i="14"/>
  <c r="Q454" i="14"/>
  <c r="Q450" i="14"/>
  <c r="Q446" i="14"/>
  <c r="Q442" i="14"/>
  <c r="Q438" i="14"/>
  <c r="Q434" i="14"/>
  <c r="Q430" i="14"/>
  <c r="Q426" i="14"/>
  <c r="Q422" i="14"/>
  <c r="Q418" i="14"/>
  <c r="Q414" i="14"/>
  <c r="Q410" i="14"/>
  <c r="Q406" i="14"/>
  <c r="Q402" i="14"/>
  <c r="Q398" i="14"/>
  <c r="Q394" i="14"/>
  <c r="Q390" i="14"/>
  <c r="Q386" i="14"/>
  <c r="Q382" i="14"/>
  <c r="Q378" i="14"/>
  <c r="Q374" i="14"/>
  <c r="Q370" i="14"/>
  <c r="Q366" i="14"/>
  <c r="Q362" i="14"/>
  <c r="Q358" i="14"/>
  <c r="Q354" i="14"/>
  <c r="Q350" i="14"/>
  <c r="Q346" i="14"/>
  <c r="P327" i="14"/>
  <c r="P181" i="14"/>
  <c r="P149" i="14"/>
  <c r="P141" i="14"/>
  <c r="P121" i="14"/>
  <c r="P77" i="14"/>
  <c r="P69" i="14"/>
  <c r="P27" i="14"/>
  <c r="P37" i="14"/>
  <c r="P17" i="14"/>
  <c r="Q333" i="14"/>
  <c r="Q325" i="14"/>
  <c r="Q317" i="14"/>
  <c r="Q309" i="14"/>
  <c r="Q301" i="14"/>
  <c r="Q293" i="14"/>
  <c r="Q285" i="14"/>
  <c r="Q277" i="14"/>
  <c r="Q269" i="14"/>
  <c r="Q261" i="14"/>
  <c r="Q253" i="14"/>
  <c r="Q245" i="14"/>
  <c r="Q237" i="14"/>
  <c r="Q229" i="14"/>
  <c r="Q221" i="14"/>
  <c r="Q213" i="14"/>
  <c r="Q205" i="14"/>
  <c r="P193" i="14"/>
  <c r="P169" i="14"/>
  <c r="Q161" i="14"/>
  <c r="Q129" i="14"/>
  <c r="Q109" i="14"/>
  <c r="P61" i="14"/>
  <c r="Q53" i="14"/>
  <c r="Q4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G10" i="5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I17" i="13" s="1"/>
  <c r="M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 s="1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I2" i="13" l="1"/>
  <c r="I5" i="13"/>
  <c r="I3" i="13"/>
  <c r="I12" i="13"/>
  <c r="I16" i="13"/>
  <c r="I10" i="13"/>
  <c r="I6" i="13"/>
  <c r="I13" i="13"/>
  <c r="I14" i="13"/>
  <c r="F15" i="12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G227" i="1"/>
  <c r="F227" i="1" s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I31" i="3" s="1"/>
  <c r="H31" i="3"/>
  <c r="G31" i="3"/>
  <c r="N30" i="3"/>
  <c r="M30" i="3"/>
  <c r="I30" i="3" s="1"/>
  <c r="H30" i="3"/>
  <c r="G30" i="3"/>
  <c r="N29" i="3"/>
  <c r="M29" i="3"/>
  <c r="I29" i="3" s="1"/>
  <c r="H29" i="3"/>
  <c r="G29" i="3"/>
  <c r="N28" i="3"/>
  <c r="M28" i="3"/>
  <c r="H28" i="3"/>
  <c r="G28" i="3"/>
  <c r="N27" i="3"/>
  <c r="M27" i="3"/>
  <c r="I27" i="3" s="1"/>
  <c r="H27" i="3"/>
  <c r="G27" i="3"/>
  <c r="N26" i="3"/>
  <c r="M26" i="3"/>
  <c r="H26" i="3"/>
  <c r="G26" i="3"/>
  <c r="N25" i="3"/>
  <c r="M25" i="3"/>
  <c r="I25" i="3" s="1"/>
  <c r="H25" i="3"/>
  <c r="G25" i="3"/>
  <c r="N24" i="3"/>
  <c r="M24" i="3"/>
  <c r="I24" i="3" s="1"/>
  <c r="H24" i="3"/>
  <c r="G24" i="3"/>
  <c r="N23" i="3"/>
  <c r="M23" i="3"/>
  <c r="I23" i="3" s="1"/>
  <c r="H23" i="3"/>
  <c r="G23" i="3"/>
  <c r="N22" i="3"/>
  <c r="M22" i="3"/>
  <c r="H22" i="3"/>
  <c r="G22" i="3"/>
  <c r="N21" i="3"/>
  <c r="M21" i="3"/>
  <c r="I21" i="3" s="1"/>
  <c r="H21" i="3"/>
  <c r="G21" i="3"/>
  <c r="N20" i="3"/>
  <c r="M20" i="3"/>
  <c r="I20" i="3" s="1"/>
  <c r="H20" i="3"/>
  <c r="G20" i="3"/>
  <c r="N19" i="3"/>
  <c r="M19" i="3"/>
  <c r="I19" i="3" s="1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H16" i="3"/>
  <c r="G16" i="3"/>
  <c r="N15" i="3"/>
  <c r="M15" i="3"/>
  <c r="I15" i="3" s="1"/>
  <c r="H15" i="3"/>
  <c r="G15" i="3"/>
  <c r="N14" i="3"/>
  <c r="M14" i="3"/>
  <c r="H14" i="3"/>
  <c r="G14" i="3"/>
  <c r="N13" i="3"/>
  <c r="M13" i="3"/>
  <c r="I13" i="3" s="1"/>
  <c r="H13" i="3"/>
  <c r="G13" i="3"/>
  <c r="N12" i="3"/>
  <c r="M12" i="3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H6" i="3"/>
  <c r="G6" i="3"/>
  <c r="N5" i="3"/>
  <c r="M5" i="3"/>
  <c r="I5" i="3" s="1"/>
  <c r="H5" i="3"/>
  <c r="G5" i="3"/>
  <c r="N4" i="3"/>
  <c r="M4" i="3"/>
  <c r="H4" i="3"/>
  <c r="G4" i="3"/>
  <c r="N3" i="3"/>
  <c r="M3" i="3"/>
  <c r="I3" i="3" s="1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I8" i="3" l="1"/>
  <c r="J15" i="3"/>
  <c r="J4" i="3"/>
  <c r="J8" i="3"/>
  <c r="I4" i="3"/>
  <c r="I6" i="3"/>
  <c r="I10" i="3"/>
  <c r="I12" i="3"/>
  <c r="I14" i="3"/>
  <c r="I16" i="3"/>
  <c r="I18" i="3"/>
  <c r="I22" i="3"/>
  <c r="I26" i="3"/>
  <c r="I28" i="3"/>
  <c r="J2" i="3"/>
  <c r="J7" i="3"/>
  <c r="J13" i="3"/>
  <c r="J29" i="3"/>
  <c r="J23" i="3"/>
  <c r="J9" i="3"/>
  <c r="J27" i="3"/>
  <c r="I32" i="3"/>
  <c r="J32" i="3"/>
  <c r="J3" i="3"/>
  <c r="J17" i="3"/>
  <c r="J25" i="3"/>
  <c r="I2" i="3"/>
  <c r="J6" i="3"/>
  <c r="J10" i="3"/>
  <c r="J12" i="3"/>
  <c r="J14" i="3"/>
  <c r="J16" i="3"/>
  <c r="J18" i="3"/>
  <c r="J20" i="3"/>
  <c r="J22" i="3"/>
  <c r="J24" i="3"/>
  <c r="J26" i="3"/>
  <c r="J28" i="3"/>
  <c r="J30" i="3"/>
  <c r="J5" i="3"/>
  <c r="J21" i="3"/>
  <c r="I33" i="3"/>
  <c r="J33" i="3"/>
  <c r="J11" i="3"/>
  <c r="J19" i="3"/>
  <c r="J31" i="3"/>
  <c r="C55" i="5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406" i="1"/>
  <c r="B406" i="1" s="1"/>
  <c r="C382" i="1"/>
  <c r="B382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98" i="1"/>
  <c r="B398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430" i="1"/>
  <c r="B43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414" i="1"/>
  <c r="B414" i="1" s="1"/>
  <c r="C374" i="1"/>
  <c r="B374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422" i="1"/>
  <c r="B422" i="1" s="1"/>
  <c r="C390" i="1"/>
  <c r="B390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438" i="1"/>
  <c r="B438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A318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A330" i="3"/>
  <c r="A383" i="3"/>
  <c r="A53" i="3"/>
  <c r="A3" i="3"/>
  <c r="A4" i="3"/>
  <c r="A5" i="3"/>
  <c r="A61" i="3"/>
  <c r="A64" i="3"/>
  <c r="A93" i="3"/>
  <c r="A97" i="3"/>
  <c r="A98" i="3"/>
  <c r="A102" i="3"/>
  <c r="A154" i="3"/>
  <c r="A165" i="3"/>
  <c r="A243" i="3"/>
  <c r="A279" i="3"/>
  <c r="A407" i="3"/>
  <c r="A512" i="3"/>
  <c r="A56" i="3"/>
  <c r="A85" i="3"/>
  <c r="A170" i="3"/>
  <c r="A187" i="3"/>
  <c r="A293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62" i="3"/>
  <c r="A65" i="3"/>
  <c r="A66" i="3"/>
  <c r="A67" i="3"/>
  <c r="A94" i="3"/>
  <c r="A147" i="3"/>
  <c r="A149" i="3"/>
  <c r="A235" i="3"/>
  <c r="A343" i="3"/>
  <c r="A608" i="3"/>
  <c r="A109" i="3"/>
  <c r="A179" i="3"/>
  <c r="A331" i="3"/>
  <c r="A37" i="3"/>
  <c r="A40" i="3"/>
  <c r="A69" i="3"/>
  <c r="A72" i="3"/>
  <c r="A139" i="3"/>
  <c r="A141" i="3"/>
  <c r="A145" i="3"/>
  <c r="A146" i="3"/>
  <c r="A150" i="3"/>
  <c r="A163" i="3"/>
  <c r="A227" i="3"/>
  <c r="A399" i="3"/>
  <c r="A474" i="3"/>
  <c r="A486" i="3"/>
  <c r="A88" i="3"/>
  <c r="A113" i="3"/>
  <c r="A38" i="3"/>
  <c r="A41" i="3"/>
  <c r="A42" i="3"/>
  <c r="A43" i="3"/>
  <c r="A70" i="3"/>
  <c r="A73" i="3"/>
  <c r="A74" i="3"/>
  <c r="A75" i="3"/>
  <c r="A131" i="3"/>
  <c r="A133" i="3"/>
  <c r="A137" i="3"/>
  <c r="A138" i="3"/>
  <c r="A142" i="3"/>
  <c r="A162" i="3"/>
  <c r="A219" i="3"/>
  <c r="A268" i="3"/>
  <c r="A455" i="3"/>
  <c r="A45" i="3"/>
  <c r="A48" i="3"/>
  <c r="A77" i="3"/>
  <c r="A80" i="3"/>
  <c r="A123" i="3"/>
  <c r="A125" i="3"/>
  <c r="A129" i="3"/>
  <c r="A130" i="3"/>
  <c r="A134" i="3"/>
  <c r="A211" i="3"/>
  <c r="A254" i="3"/>
  <c r="A267" i="3"/>
  <c r="A385" i="3"/>
  <c r="A46" i="3"/>
  <c r="A49" i="3"/>
  <c r="A50" i="3"/>
  <c r="A51" i="3"/>
  <c r="A78" i="3"/>
  <c r="A81" i="3"/>
  <c r="A82" i="3"/>
  <c r="A83" i="3"/>
  <c r="A115" i="3"/>
  <c r="A117" i="3"/>
  <c r="A121" i="3"/>
  <c r="A122" i="3"/>
  <c r="A126" i="3"/>
  <c r="A157" i="3"/>
  <c r="A171" i="3"/>
  <c r="A203" i="3"/>
  <c r="A266" i="3"/>
  <c r="A332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C372" i="1" s="1"/>
  <c r="B372" i="1" s="1"/>
  <c r="H371" i="1"/>
  <c r="C371" i="1" s="1"/>
  <c r="B371" i="1" s="1"/>
  <c r="H370" i="1"/>
  <c r="C370" i="1" s="1"/>
  <c r="B370" i="1" s="1"/>
  <c r="H369" i="1"/>
  <c r="C369" i="1" s="1"/>
  <c r="B369" i="1" s="1"/>
  <c r="H368" i="1"/>
  <c r="C368" i="1" s="1"/>
  <c r="B368" i="1" s="1"/>
  <c r="H367" i="1"/>
  <c r="C367" i="1" s="1"/>
  <c r="B367" i="1" s="1"/>
  <c r="H366" i="1"/>
  <c r="C366" i="1" s="1"/>
  <c r="B366" i="1" s="1"/>
  <c r="H365" i="1"/>
  <c r="C365" i="1" s="1"/>
  <c r="B365" i="1" s="1"/>
  <c r="H364" i="1"/>
  <c r="C364" i="1" s="1"/>
  <c r="B364" i="1" s="1"/>
  <c r="H363" i="1"/>
  <c r="C363" i="1" s="1"/>
  <c r="B363" i="1" s="1"/>
  <c r="H362" i="1"/>
  <c r="C362" i="1" s="1"/>
  <c r="B362" i="1" s="1"/>
  <c r="H361" i="1"/>
  <c r="C361" i="1" s="1"/>
  <c r="B361" i="1" s="1"/>
  <c r="H360" i="1"/>
  <c r="C360" i="1" s="1"/>
  <c r="B360" i="1" s="1"/>
  <c r="H359" i="1"/>
  <c r="C359" i="1" s="1"/>
  <c r="B359" i="1" s="1"/>
  <c r="H358" i="1"/>
  <c r="C358" i="1" s="1"/>
  <c r="B358" i="1" s="1"/>
  <c r="H357" i="1"/>
  <c r="C357" i="1" s="1"/>
  <c r="B357" i="1" s="1"/>
  <c r="H356" i="1"/>
  <c r="C356" i="1" s="1"/>
  <c r="B356" i="1" s="1"/>
  <c r="H355" i="1"/>
  <c r="C355" i="1" s="1"/>
  <c r="B355" i="1" s="1"/>
  <c r="H354" i="1"/>
  <c r="C354" i="1" s="1"/>
  <c r="B354" i="1" s="1"/>
  <c r="H353" i="1"/>
  <c r="C353" i="1" s="1"/>
  <c r="B353" i="1" s="1"/>
  <c r="H352" i="1"/>
  <c r="C352" i="1" s="1"/>
  <c r="B352" i="1" s="1"/>
  <c r="H351" i="1"/>
  <c r="C351" i="1" s="1"/>
  <c r="B351" i="1" s="1"/>
  <c r="H350" i="1"/>
  <c r="C350" i="1" s="1"/>
  <c r="B350" i="1" s="1"/>
  <c r="H349" i="1"/>
  <c r="C349" i="1" s="1"/>
  <c r="B349" i="1" s="1"/>
  <c r="H348" i="1"/>
  <c r="C348" i="1" s="1"/>
  <c r="B348" i="1" s="1"/>
  <c r="H347" i="1"/>
  <c r="C347" i="1" s="1"/>
  <c r="B347" i="1" s="1"/>
  <c r="H346" i="1"/>
  <c r="C346" i="1" s="1"/>
  <c r="B346" i="1" s="1"/>
  <c r="H345" i="1"/>
  <c r="C345" i="1" s="1"/>
  <c r="B345" i="1" s="1"/>
  <c r="H344" i="1"/>
  <c r="C344" i="1" s="1"/>
  <c r="B344" i="1" s="1"/>
  <c r="H343" i="1"/>
  <c r="C343" i="1" s="1"/>
  <c r="B343" i="1" s="1"/>
  <c r="H342" i="1"/>
  <c r="C342" i="1" s="1"/>
  <c r="B342" i="1" s="1"/>
  <c r="H341" i="1"/>
  <c r="C341" i="1" s="1"/>
  <c r="B341" i="1" s="1"/>
  <c r="H340" i="1"/>
  <c r="C340" i="1" s="1"/>
  <c r="B340" i="1" s="1"/>
  <c r="H339" i="1"/>
  <c r="C339" i="1" s="1"/>
  <c r="B339" i="1" s="1"/>
  <c r="H338" i="1"/>
  <c r="C338" i="1" s="1"/>
  <c r="B338" i="1" s="1"/>
  <c r="H337" i="1"/>
  <c r="C337" i="1" s="1"/>
  <c r="B337" i="1" s="1"/>
  <c r="H336" i="1"/>
  <c r="C336" i="1" s="1"/>
  <c r="B336" i="1" s="1"/>
  <c r="H335" i="1"/>
  <c r="C335" i="1" s="1"/>
  <c r="B335" i="1" s="1"/>
  <c r="H334" i="1"/>
  <c r="C334" i="1" s="1"/>
  <c r="B334" i="1" s="1"/>
  <c r="H333" i="1"/>
  <c r="C333" i="1" s="1"/>
  <c r="B333" i="1" s="1"/>
  <c r="H332" i="1"/>
  <c r="C332" i="1" s="1"/>
  <c r="B332" i="1" s="1"/>
  <c r="H331" i="1"/>
  <c r="C331" i="1" s="1"/>
  <c r="B331" i="1" s="1"/>
  <c r="H330" i="1"/>
  <c r="C330" i="1" s="1"/>
  <c r="B330" i="1" s="1"/>
  <c r="H329" i="1"/>
  <c r="C329" i="1" s="1"/>
  <c r="B329" i="1" s="1"/>
  <c r="H328" i="1"/>
  <c r="C328" i="1" s="1"/>
  <c r="B328" i="1" s="1"/>
  <c r="H327" i="1"/>
  <c r="C327" i="1" s="1"/>
  <c r="B327" i="1" s="1"/>
  <c r="H326" i="1"/>
  <c r="C326" i="1" s="1"/>
  <c r="B326" i="1" s="1"/>
  <c r="H325" i="1"/>
  <c r="C325" i="1" s="1"/>
  <c r="B325" i="1" s="1"/>
  <c r="H324" i="1"/>
  <c r="C324" i="1" s="1"/>
  <c r="B324" i="1" s="1"/>
  <c r="H323" i="1"/>
  <c r="C323" i="1" s="1"/>
  <c r="B323" i="1" s="1"/>
  <c r="H322" i="1"/>
  <c r="C322" i="1" s="1"/>
  <c r="B322" i="1" s="1"/>
  <c r="H321" i="1"/>
  <c r="C321" i="1" s="1"/>
  <c r="B321" i="1" s="1"/>
  <c r="H320" i="1"/>
  <c r="C320" i="1" s="1"/>
  <c r="B320" i="1" s="1"/>
  <c r="H319" i="1"/>
  <c r="C319" i="1" s="1"/>
  <c r="B319" i="1" s="1"/>
  <c r="H318" i="1"/>
  <c r="C318" i="1" s="1"/>
  <c r="B318" i="1" s="1"/>
  <c r="H317" i="1"/>
  <c r="C317" i="1" s="1"/>
  <c r="B317" i="1" s="1"/>
  <c r="H316" i="1"/>
  <c r="C316" i="1" s="1"/>
  <c r="B316" i="1" s="1"/>
  <c r="H315" i="1"/>
  <c r="C315" i="1" s="1"/>
  <c r="B315" i="1" s="1"/>
  <c r="H314" i="1"/>
  <c r="C314" i="1" s="1"/>
  <c r="B314" i="1" s="1"/>
  <c r="H313" i="1"/>
  <c r="C313" i="1" s="1"/>
  <c r="B313" i="1" s="1"/>
  <c r="H312" i="1"/>
  <c r="C312" i="1" s="1"/>
  <c r="B312" i="1" s="1"/>
  <c r="H311" i="1"/>
  <c r="C311" i="1" s="1"/>
  <c r="B311" i="1" s="1"/>
  <c r="H310" i="1"/>
  <c r="C310" i="1" s="1"/>
  <c r="B310" i="1" s="1"/>
  <c r="H309" i="1"/>
  <c r="C309" i="1" s="1"/>
  <c r="B309" i="1" s="1"/>
  <c r="H308" i="1"/>
  <c r="C308" i="1" s="1"/>
  <c r="B308" i="1" s="1"/>
  <c r="H307" i="1"/>
  <c r="C307" i="1" s="1"/>
  <c r="B307" i="1" s="1"/>
  <c r="H306" i="1"/>
  <c r="C306" i="1" s="1"/>
  <c r="B306" i="1" s="1"/>
  <c r="H305" i="1"/>
  <c r="C305" i="1" s="1"/>
  <c r="B305" i="1" s="1"/>
  <c r="H304" i="1"/>
  <c r="C304" i="1" s="1"/>
  <c r="B304" i="1" s="1"/>
  <c r="H303" i="1"/>
  <c r="C303" i="1" s="1"/>
  <c r="B303" i="1" s="1"/>
  <c r="H302" i="1"/>
  <c r="C302" i="1" s="1"/>
  <c r="B302" i="1" s="1"/>
  <c r="H301" i="1"/>
  <c r="C301" i="1" s="1"/>
  <c r="B301" i="1" s="1"/>
  <c r="H300" i="1"/>
  <c r="C300" i="1" s="1"/>
  <c r="B300" i="1" s="1"/>
  <c r="H299" i="1"/>
  <c r="C299" i="1" s="1"/>
  <c r="B299" i="1" s="1"/>
  <c r="H298" i="1"/>
  <c r="C298" i="1" s="1"/>
  <c r="B298" i="1" s="1"/>
  <c r="H297" i="1"/>
  <c r="C297" i="1" s="1"/>
  <c r="B297" i="1" s="1"/>
  <c r="H296" i="1"/>
  <c r="C296" i="1" s="1"/>
  <c r="B296" i="1" s="1"/>
  <c r="H295" i="1"/>
  <c r="C295" i="1" s="1"/>
  <c r="B295" i="1" s="1"/>
  <c r="H294" i="1"/>
  <c r="C294" i="1" s="1"/>
  <c r="B294" i="1" s="1"/>
  <c r="H293" i="1"/>
  <c r="C293" i="1" s="1"/>
  <c r="B293" i="1" s="1"/>
  <c r="H292" i="1"/>
  <c r="C292" i="1" s="1"/>
  <c r="B292" i="1" s="1"/>
  <c r="H291" i="1"/>
  <c r="C291" i="1" s="1"/>
  <c r="B291" i="1" s="1"/>
  <c r="H290" i="1"/>
  <c r="C290" i="1" s="1"/>
  <c r="B290" i="1" s="1"/>
  <c r="H289" i="1"/>
  <c r="C289" i="1" s="1"/>
  <c r="B289" i="1" s="1"/>
  <c r="H288" i="1"/>
  <c r="C288" i="1" s="1"/>
  <c r="B288" i="1" s="1"/>
  <c r="H287" i="1"/>
  <c r="C287" i="1" s="1"/>
  <c r="B287" i="1" s="1"/>
  <c r="H286" i="1"/>
  <c r="C286" i="1" s="1"/>
  <c r="B286" i="1" s="1"/>
  <c r="H285" i="1"/>
  <c r="C285" i="1" s="1"/>
  <c r="B285" i="1" s="1"/>
  <c r="H284" i="1"/>
  <c r="C284" i="1" s="1"/>
  <c r="B284" i="1" s="1"/>
  <c r="H283" i="1"/>
  <c r="C283" i="1" s="1"/>
  <c r="B283" i="1" s="1"/>
  <c r="H282" i="1"/>
  <c r="C282" i="1" s="1"/>
  <c r="B282" i="1" s="1"/>
  <c r="H281" i="1"/>
  <c r="C281" i="1" s="1"/>
  <c r="B281" i="1" s="1"/>
  <c r="H280" i="1"/>
  <c r="C280" i="1" s="1"/>
  <c r="B280" i="1" s="1"/>
  <c r="H279" i="1"/>
  <c r="C279" i="1" s="1"/>
  <c r="B279" i="1" s="1"/>
  <c r="H278" i="1"/>
  <c r="C278" i="1" s="1"/>
  <c r="B278" i="1" s="1"/>
  <c r="H277" i="1"/>
  <c r="C277" i="1" s="1"/>
  <c r="B277" i="1" s="1"/>
  <c r="H276" i="1"/>
  <c r="C276" i="1" s="1"/>
  <c r="B276" i="1" s="1"/>
  <c r="H275" i="1"/>
  <c r="C275" i="1" s="1"/>
  <c r="B275" i="1" s="1"/>
  <c r="H274" i="1"/>
  <c r="C274" i="1" s="1"/>
  <c r="B274" i="1" s="1"/>
  <c r="H273" i="1"/>
  <c r="C273" i="1" s="1"/>
  <c r="B273" i="1" s="1"/>
  <c r="H272" i="1"/>
  <c r="C272" i="1" s="1"/>
  <c r="B272" i="1" s="1"/>
  <c r="H271" i="1"/>
  <c r="C271" i="1" s="1"/>
  <c r="B271" i="1" s="1"/>
  <c r="H270" i="1"/>
  <c r="C270" i="1" s="1"/>
  <c r="B270" i="1" s="1"/>
  <c r="H269" i="1"/>
  <c r="C269" i="1" s="1"/>
  <c r="B269" i="1" s="1"/>
  <c r="H268" i="1"/>
  <c r="C268" i="1" s="1"/>
  <c r="B268" i="1" s="1"/>
  <c r="H267" i="1"/>
  <c r="C267" i="1" s="1"/>
  <c r="B267" i="1" s="1"/>
  <c r="H266" i="1"/>
  <c r="C266" i="1" s="1"/>
  <c r="B266" i="1" s="1"/>
  <c r="H265" i="1"/>
  <c r="C265" i="1" s="1"/>
  <c r="B265" i="1" s="1"/>
  <c r="H264" i="1"/>
  <c r="C264" i="1" s="1"/>
  <c r="B264" i="1" s="1"/>
  <c r="H263" i="1"/>
  <c r="C263" i="1" s="1"/>
  <c r="B263" i="1" s="1"/>
  <c r="H262" i="1"/>
  <c r="C262" i="1" s="1"/>
  <c r="B262" i="1" s="1"/>
  <c r="H261" i="1"/>
  <c r="C261" i="1" s="1"/>
  <c r="B261" i="1" s="1"/>
  <c r="H260" i="1"/>
  <c r="C260" i="1" s="1"/>
  <c r="B260" i="1" s="1"/>
  <c r="H259" i="1"/>
  <c r="C259" i="1" s="1"/>
  <c r="B259" i="1" s="1"/>
  <c r="H258" i="1"/>
  <c r="C258" i="1" s="1"/>
  <c r="B258" i="1" s="1"/>
  <c r="H257" i="1"/>
  <c r="C257" i="1" s="1"/>
  <c r="B257" i="1" s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252" i="1" l="1"/>
  <c r="B252" i="1" s="1"/>
  <c r="C224" i="1"/>
  <c r="B224" i="1" s="1"/>
  <c r="C14" i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  <c r="I2" i="14"/>
</calcChain>
</file>

<file path=xl/sharedStrings.xml><?xml version="1.0" encoding="utf-8"?>
<sst xmlns="http://schemas.openxmlformats.org/spreadsheetml/2006/main" count="2074" uniqueCount="1299">
  <si>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</si>
  <si>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</si>
  <si>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</si>
  <si>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</si>
  <si>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</si>
  <si>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</si>
  <si>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</si>
  <si>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</si>
  <si>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</si>
  <si>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</si>
  <si>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</si>
  <si>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</si>
  <si>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</si>
  <si>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</si>
  <si>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</si>
  <si>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</si>
  <si>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</si>
  <si>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</si>
  <si>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</si>
  <si>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</si>
  <si>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</si>
  <si>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</si>
  <si>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NCAA WOMENS BASKETBALL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</si>
  <si>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</si>
  <si>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</si>
  <si>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</si>
  <si>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</si>
  <si>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</si>
  <si>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</si>
  <si>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</si>
  <si>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</si>
  <si>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</si>
  <si>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</si>
  <si>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</si>
  <si>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</si>
  <si>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</si>
  <si>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</si>
  <si>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</si>
  <si>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</si>
  <si>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</si>
  <si>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</si>
  <si>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High Point Women</t>
  </si>
  <si>
    <t>Gardner Webb Women</t>
  </si>
  <si>
    <t>North Alabama Women</t>
  </si>
  <si>
    <t>Lipscomb Women</t>
  </si>
  <si>
    <t>San Jose State Women</t>
  </si>
  <si>
    <t>Air Force Women</t>
  </si>
  <si>
    <t>Utah State Women</t>
  </si>
  <si>
    <t>Boise State Women</t>
  </si>
  <si>
    <t>YES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</si>
  <si>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</si>
  <si>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</si>
  <si>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</si>
  <si>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</si>
  <si>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</si>
  <si>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</si>
  <si>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</si>
  <si>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</si>
  <si>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</si>
  <si>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</si>
  <si>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SOUTH AMERICAN CHAMPIONSHIP U17</t>
  </si>
  <si>
    <t>ABC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</si>
  <si>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</si>
  <si>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</si>
  <si>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</si>
  <si>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</si>
  <si>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</si>
  <si>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</si>
  <si>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</si>
  <si>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</si>
  <si>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</si>
  <si>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</si>
  <si>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</si>
  <si>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</si>
  <si>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</si>
  <si>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</si>
  <si>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</si>
  <si>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</si>
  <si>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</si>
  <si>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</si>
  <si>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</si>
  <si>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</si>
  <si>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</si>
  <si>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</si>
  <si>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</si>
  <si>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</si>
  <si>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</si>
  <si>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</si>
  <si>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</si>
  <si>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</si>
  <si>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</si>
  <si>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</si>
  <si>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</si>
  <si>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</si>
  <si>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</si>
  <si>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</si>
  <si>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</si>
  <si>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</si>
  <si>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</si>
  <si>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</si>
  <si>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</si>
  <si>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</si>
  <si>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</si>
  <si>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</si>
  <si>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</si>
  <si>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</si>
  <si>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</si>
  <si>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</si>
  <si>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</si>
  <si>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</si>
  <si>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</si>
  <si>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</si>
  <si>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</si>
  <si>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</si>
  <si>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</si>
  <si>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</si>
  <si>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</si>
  <si>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</si>
  <si>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</si>
  <si>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</si>
  <si>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</si>
  <si>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</si>
  <si>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</si>
  <si>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</si>
  <si>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</si>
  <si>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</si>
  <si>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</si>
  <si>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</si>
  <si>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</si>
  <si>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</si>
  <si>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</si>
  <si>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</si>
  <si>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</si>
  <si>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</si>
  <si>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</si>
  <si>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</si>
  <si>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</si>
  <si>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</si>
  <si>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</si>
  <si>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</si>
  <si>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</si>
  <si>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</si>
  <si>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</si>
  <si>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</si>
  <si>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</si>
  <si>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</si>
  <si>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</si>
  <si>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</si>
  <si>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</si>
  <si>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</si>
  <si>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</si>
  <si>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</si>
  <si>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</si>
  <si>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</si>
  <si>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</si>
  <si>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</si>
  <si>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</si>
  <si>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</si>
  <si>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</si>
  <si>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</si>
  <si>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</si>
  <si>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</si>
  <si>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</si>
  <si>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</si>
  <si>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</si>
  <si>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</si>
  <si>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</si>
  <si>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</si>
  <si>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</si>
  <si>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</si>
  <si>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</si>
  <si>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</si>
  <si>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</si>
  <si>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</si>
  <si>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</si>
  <si>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</si>
  <si>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</si>
  <si>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</si>
  <si>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</si>
  <si>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</si>
  <si>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</si>
  <si>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</si>
  <si>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</si>
  <si>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</si>
  <si>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</si>
  <si>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</si>
  <si>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</si>
  <si>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</si>
  <si>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</si>
  <si>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</si>
  <si>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</si>
  <si>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</si>
  <si>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</si>
  <si>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</si>
  <si>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</si>
  <si>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</si>
  <si>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</si>
  <si>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</si>
  <si>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</si>
  <si>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</si>
  <si>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</si>
  <si>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</si>
  <si>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</si>
  <si>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</si>
  <si>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</si>
  <si>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</si>
  <si>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</si>
  <si>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</si>
  <si>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</si>
  <si>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</si>
  <si>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</si>
  <si>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</si>
  <si>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</si>
  <si>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</si>
  <si>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</si>
  <si>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</si>
  <si>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</si>
  <si>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</si>
  <si>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</si>
  <si>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</si>
  <si>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</si>
  <si>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</si>
  <si>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</si>
  <si>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</si>
  <si>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</si>
  <si>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</si>
  <si>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</si>
  <si>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</si>
  <si>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</si>
  <si>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</si>
  <si>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</si>
  <si>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</si>
  <si>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</si>
  <si>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</si>
  <si>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</si>
  <si>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</si>
  <si>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</si>
  <si>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</si>
  <si>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</si>
  <si>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</si>
  <si>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</si>
  <si>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</si>
  <si>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</si>
  <si>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</si>
  <si>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</si>
  <si>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</si>
  <si>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</si>
  <si>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</si>
  <si>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</si>
  <si>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</si>
  <si>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</si>
  <si>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</si>
  <si>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</si>
  <si>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</si>
  <si>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</si>
  <si>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</si>
  <si>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</si>
  <si>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</si>
  <si>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</si>
  <si>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</si>
  <si>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</si>
  <si>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</si>
  <si>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</si>
  <si>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</si>
  <si>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</si>
  <si>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</si>
  <si>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</si>
  <si>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</si>
  <si>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</si>
  <si>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</si>
  <si>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</si>
  <si>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</si>
  <si>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</si>
  <si>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</si>
  <si>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</si>
  <si>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</si>
  <si>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</si>
  <si>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</si>
  <si>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</si>
  <si>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</si>
  <si>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</si>
  <si>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</si>
  <si>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</si>
  <si>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</si>
  <si>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</si>
  <si>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</si>
  <si>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</si>
  <si>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</si>
  <si>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</si>
  <si>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</si>
  <si>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</si>
  <si>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</si>
  <si>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</si>
  <si>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</si>
  <si>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</si>
  <si>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</si>
  <si>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</si>
  <si>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</si>
  <si>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</si>
  <si>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</si>
  <si>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</si>
  <si>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</si>
  <si>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</si>
  <si>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</si>
  <si>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</si>
  <si>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</si>
  <si>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</si>
  <si>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</si>
  <si>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</si>
  <si>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</si>
  <si>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</si>
  <si>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</si>
  <si>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</si>
  <si>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</si>
  <si>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</si>
  <si>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</si>
  <si>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</si>
  <si>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</si>
  <si>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</si>
  <si>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</si>
  <si>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</si>
  <si>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</si>
  <si>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</si>
  <si>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</si>
  <si>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</si>
  <si>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</si>
  <si>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</si>
  <si>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</si>
  <si>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</si>
  <si>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</si>
  <si>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</si>
  <si>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</si>
  <si>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</si>
  <si>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</si>
  <si>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</si>
  <si>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</si>
  <si>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</si>
  <si>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</si>
  <si>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</si>
  <si>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</si>
  <si>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</si>
  <si>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</si>
  <si>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</si>
  <si>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</si>
  <si>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</si>
  <si>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</si>
  <si>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</si>
  <si>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</si>
  <si>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</si>
  <si>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</si>
  <si>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</si>
  <si>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</si>
  <si>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</si>
  <si>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</si>
  <si>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</si>
  <si>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</si>
  <si>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</si>
  <si>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</si>
  <si>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</si>
  <si>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</si>
  <si>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</si>
  <si>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</si>
  <si>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</si>
  <si>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</si>
  <si>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</si>
  <si>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</si>
  <si>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</si>
  <si>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</si>
  <si>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</si>
  <si>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</si>
  <si>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</si>
  <si>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</si>
  <si>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</si>
  <si>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</si>
  <si>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</si>
  <si>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</si>
  <si>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</si>
  <si>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</si>
  <si>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</si>
  <si>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</si>
  <si>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</si>
  <si>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</si>
  <si>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</si>
  <si>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</si>
  <si>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</si>
  <si>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</si>
  <si>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</si>
  <si>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</si>
  <si>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</si>
  <si>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</si>
  <si>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</si>
  <si>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</si>
  <si>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</si>
  <si>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</si>
  <si>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</si>
  <si>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</si>
  <si>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</si>
  <si>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</si>
  <si>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</si>
  <si>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</si>
  <si>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</si>
  <si>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</si>
  <si>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</si>
  <si>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</si>
  <si>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</si>
  <si>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</si>
  <si>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</si>
  <si>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</si>
  <si>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</si>
  <si>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</si>
  <si>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</si>
  <si>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</si>
  <si>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</si>
  <si>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</si>
  <si>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</si>
  <si>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</si>
  <si>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</si>
  <si>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</si>
  <si>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</si>
  <si>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</si>
  <si>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</si>
  <si>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</si>
  <si>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</si>
  <si>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</si>
  <si>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</si>
  <si>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</si>
  <si>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</si>
  <si>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</si>
  <si>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</si>
  <si>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</si>
  <si>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</si>
  <si>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</si>
  <si>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</si>
  <si>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</si>
  <si>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</si>
  <si>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</si>
  <si>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</si>
  <si>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</si>
  <si>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</si>
  <si>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</si>
  <si>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</si>
  <si>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</si>
  <si>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</si>
  <si>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</si>
  <si>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</si>
  <si>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</si>
  <si>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</si>
  <si>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</si>
  <si>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</si>
  <si>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</si>
  <si>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</si>
  <si>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</si>
  <si>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</si>
  <si>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</si>
  <si>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</si>
  <si>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</si>
  <si>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</si>
  <si>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</si>
  <si>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</si>
  <si>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</si>
  <si>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</si>
  <si>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53 OR WORSE</t>
  </si>
  <si>
    <t>22 OR WORSE</t>
  </si>
  <si>
    <t>51 OR WORSE</t>
  </si>
  <si>
    <t>44 OR WORSE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</si>
  <si>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</si>
  <si>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</si>
  <si>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</si>
  <si>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</si>
  <si>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</si>
  <si>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</si>
  <si>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</si>
  <si>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</si>
  <si>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</si>
  <si>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</si>
  <si>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</si>
  <si>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</si>
  <si>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</si>
  <si>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</si>
  <si>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</si>
  <si>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</si>
  <si>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</si>
  <si>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</si>
  <si>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</si>
  <si>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</si>
  <si>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</si>
  <si>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</si>
  <si>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</si>
  <si>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</si>
  <si>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</si>
  <si>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</si>
  <si>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</si>
  <si>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</si>
  <si>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</si>
  <si>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</si>
  <si>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</si>
  <si>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</si>
  <si>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</si>
  <si>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</si>
  <si>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</si>
  <si>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</si>
  <si>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</si>
  <si>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</si>
  <si>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</si>
  <si>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</si>
  <si>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</si>
  <si>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</si>
  <si>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</si>
  <si>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</si>
  <si>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</si>
  <si>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</si>
  <si>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</si>
  <si>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</si>
  <si>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</si>
  <si>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</si>
  <si>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</si>
  <si>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</si>
  <si>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</si>
  <si>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</si>
  <si>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</si>
  <si>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</si>
  <si>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</si>
  <si>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</si>
  <si>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</si>
  <si>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</si>
  <si>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</si>
  <si>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</si>
  <si>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</si>
  <si>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</si>
  <si>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</si>
  <si>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</si>
  <si>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</si>
  <si>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</si>
  <si>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</si>
  <si>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</si>
  <si>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</si>
  <si>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</si>
  <si>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</si>
  <si>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</si>
  <si>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</si>
  <si>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</si>
  <si>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</si>
  <si>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</si>
  <si>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</si>
  <si>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</si>
  <si>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</si>
  <si>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</si>
  <si>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</si>
  <si>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</si>
  <si>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</si>
  <si>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</si>
  <si>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</si>
  <si>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</si>
  <si>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</si>
  <si>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</si>
  <si>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</si>
  <si>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</si>
  <si>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</si>
  <si>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</si>
  <si>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</si>
  <si>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</si>
  <si>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</si>
  <si>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</si>
  <si>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</si>
  <si>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</si>
  <si>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</si>
  <si>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</si>
  <si>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</si>
  <si>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</si>
  <si>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</si>
  <si>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</si>
  <si>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</si>
  <si>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</si>
  <si>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</si>
  <si>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</si>
  <si>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</si>
  <si>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</si>
  <si>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</si>
  <si>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</si>
  <si>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</si>
  <si>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</si>
  <si>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</si>
  <si>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</si>
  <si>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</si>
  <si>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</si>
  <si>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</si>
  <si>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</si>
  <si>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</si>
  <si>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</si>
  <si>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</si>
  <si>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</si>
  <si>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</si>
  <si>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</si>
  <si>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</si>
  <si>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</si>
  <si>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</si>
  <si>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</si>
  <si>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</si>
  <si>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</si>
  <si>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</si>
  <si>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</si>
  <si>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</si>
  <si>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</si>
  <si>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</si>
  <si>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</si>
  <si>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</si>
  <si>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</si>
  <si>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</si>
  <si>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</si>
  <si>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</si>
  <si>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</si>
  <si>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</si>
  <si>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</si>
  <si>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</si>
  <si>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</si>
  <si>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</si>
  <si>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</si>
  <si>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</si>
  <si>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</si>
  <si>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</si>
  <si>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</si>
  <si>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</si>
  <si>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</si>
  <si>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</si>
  <si>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</si>
  <si>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</si>
  <si>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</si>
  <si>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</si>
  <si>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</si>
  <si>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</si>
  <si>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</si>
  <si>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</si>
  <si>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</si>
  <si>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</si>
  <si>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</si>
  <si>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</si>
  <si>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</si>
  <si>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62 OR WORSE</t>
  </si>
  <si>
    <t>35 OR WORSE</t>
  </si>
  <si>
    <t>41 OR WORSE</t>
  </si>
  <si>
    <t>58 OR WORSE</t>
  </si>
  <si>
    <t>0.0-130</t>
  </si>
  <si>
    <t>0.0-110</t>
  </si>
  <si>
    <t>SEPP STRAKA</t>
  </si>
  <si>
    <t>ADAM HADWIN</t>
  </si>
  <si>
    <t>CHRISTIAAN BEZUIDENHOUT</t>
  </si>
  <si>
    <t>CHRIS KIRK</t>
  </si>
  <si>
    <t>STEPHAN JAEGER</t>
  </si>
  <si>
    <t>LUDVIG ABERG</t>
  </si>
  <si>
    <t>TAYLOR MOORE</t>
  </si>
  <si>
    <t>ALEX SMALLEY</t>
  </si>
  <si>
    <t>BYEONG-HUN AN</t>
  </si>
  <si>
    <t>GORDON SARGENT</t>
  </si>
  <si>
    <t>BRENDON TODD</t>
  </si>
  <si>
    <t>BEAU HOSSLER</t>
  </si>
  <si>
    <t>CHEZ REAVIE</t>
  </si>
  <si>
    <t>RYAN PALMER</t>
  </si>
  <si>
    <t>JOSEPH BRAMLETT</t>
  </si>
  <si>
    <t>49 OR BETTER</t>
  </si>
  <si>
    <t>50 OR BETTER</t>
  </si>
  <si>
    <t>57 OR BETTER</t>
  </si>
  <si>
    <t>40 OR BETTER</t>
  </si>
  <si>
    <t>58 OR BETTER</t>
  </si>
  <si>
    <t>43 OR BETTER</t>
  </si>
  <si>
    <t>26 OR BETTER</t>
  </si>
  <si>
    <t>63 OR BETTER</t>
  </si>
  <si>
    <t>34 OR BETTER</t>
  </si>
  <si>
    <t>52 OR BETTER</t>
  </si>
  <si>
    <t>21 OR BETTER</t>
  </si>
  <si>
    <t>61 OR BETTER</t>
  </si>
  <si>
    <t>50 OR WORSE</t>
  </si>
  <si>
    <t>59 OR WORSE</t>
  </si>
  <si>
    <t>27 OR WORSE</t>
  </si>
  <si>
    <t>64 OR WORSE</t>
  </si>
  <si>
    <t>0.0-135</t>
  </si>
  <si>
    <t>0.0-105</t>
  </si>
  <si>
    <t>O 6.5-130</t>
  </si>
  <si>
    <t>U 6.5-110</t>
  </si>
  <si>
    <t>O 6.5-120</t>
  </si>
  <si>
    <t>U 6.5-120</t>
  </si>
  <si>
    <t>O 5.5-120</t>
  </si>
  <si>
    <t>U 5.5-120</t>
  </si>
  <si>
    <t>O 5.5-145</t>
  </si>
  <si>
    <t>U 5.5+105</t>
  </si>
  <si>
    <t>O 6.5-105</t>
  </si>
  <si>
    <t>U 6.5-135</t>
  </si>
  <si>
    <t>0.0-260</t>
  </si>
  <si>
    <t>0.0+200</t>
  </si>
  <si>
    <t>DENNY MCCARTHY</t>
  </si>
  <si>
    <t>RUSSELL HENLEY</t>
  </si>
  <si>
    <t>CAMERON YOUNG</t>
  </si>
  <si>
    <t>KEITH MITCHELL</t>
  </si>
  <si>
    <t>EMILIANO GRILLO</t>
  </si>
  <si>
    <t>ERIC COLE</t>
  </si>
  <si>
    <t>ADAM SCHENK</t>
  </si>
  <si>
    <t>SEAMUS POWER</t>
  </si>
  <si>
    <t>J.T. POSTON</t>
  </si>
  <si>
    <t>TAYLOR MONTGOMERY</t>
  </si>
  <si>
    <t>PATRICK RODGERS</t>
  </si>
  <si>
    <t>NICK TAYLOR</t>
  </si>
  <si>
    <t>MATT KUCHAR</t>
  </si>
  <si>
    <t>KYOUNG-HOON LEE</t>
  </si>
  <si>
    <t>DOUG GHIM</t>
  </si>
  <si>
    <t>ADAM SVENSSON</t>
  </si>
  <si>
    <t>WILL GORDON</t>
  </si>
  <si>
    <t>SAM STEVENS</t>
  </si>
  <si>
    <t>LUKE LIST</t>
  </si>
  <si>
    <t>BEN MARTIN</t>
  </si>
  <si>
    <t>MARK HUBBARD</t>
  </si>
  <si>
    <t>S.H. KIM</t>
  </si>
  <si>
    <t>NICK HARDY</t>
  </si>
  <si>
    <t>MICHAEL THORBJORNSEN</t>
  </si>
  <si>
    <t>AKSHAY BHATIA</t>
  </si>
  <si>
    <t>32 OR WORSE</t>
  </si>
  <si>
    <t>37 OR WORSE</t>
  </si>
  <si>
    <t>66 OR WORSE</t>
  </si>
  <si>
    <t>39 OR WORSE</t>
  </si>
  <si>
    <t>52 OR WORSE</t>
  </si>
  <si>
    <t>45 OR WORSE</t>
  </si>
  <si>
    <t>36 OR WORSE</t>
  </si>
  <si>
    <t>54 OR WORSE</t>
  </si>
  <si>
    <t>33 OR WORSE</t>
  </si>
  <si>
    <t>69 OR WORSE</t>
  </si>
  <si>
    <t>61 OR WORSE</t>
  </si>
  <si>
    <t>47 OR WORSE</t>
  </si>
  <si>
    <t>25 OR WORSE</t>
  </si>
  <si>
    <t>40 OR WORSE</t>
  </si>
  <si>
    <t>31 OR BETTER</t>
  </si>
  <si>
    <t>36 OR BETTER</t>
  </si>
  <si>
    <t>65 OR BETTER</t>
  </si>
  <si>
    <t>38 OR BETTER</t>
  </si>
  <si>
    <t>51 OR BETTER</t>
  </si>
  <si>
    <t>44 OR BETTER</t>
  </si>
  <si>
    <t>35 OR BETTER</t>
  </si>
  <si>
    <t>53 OR BETTER</t>
  </si>
  <si>
    <t>32 OR BETTER</t>
  </si>
  <si>
    <t>68 OR BETTER</t>
  </si>
  <si>
    <t>60 OR BETTER</t>
  </si>
  <si>
    <t>46 OR BETTER</t>
  </si>
  <si>
    <t>24 OR BETTER</t>
  </si>
  <si>
    <t>39 OR BETTER</t>
  </si>
  <si>
    <t>BROOKS KOEPKA AND DUSTIN JOHNSON</t>
  </si>
  <si>
    <t>BROOKS KOEPKA AND CAMERON SMITH</t>
  </si>
  <si>
    <t>BROOKS KOEPKA AND BRYSON DECHAMBEAU</t>
  </si>
  <si>
    <t>BROOKS KOEPKA AND TALOR GOOCH</t>
  </si>
  <si>
    <t>BROOKS KOEPKA AND PATRICK REED</t>
  </si>
  <si>
    <t>BROOKS KOEPKA AND MITO PEREIRA</t>
  </si>
  <si>
    <t>BROOKS KOEPKA AND JOAQUIN NIEMANN</t>
  </si>
  <si>
    <t>BROOKS KOEPKA AND SERGIO GARCIA</t>
  </si>
  <si>
    <t>BROOKS KOEPKA AND BRANDEN GRACE</t>
  </si>
  <si>
    <t>BROOKS KOEPKA AND CAMERON TRINGALE</t>
  </si>
  <si>
    <t>BROOKS KOEPKA AND SEBASTIAN MUNOZ</t>
  </si>
  <si>
    <t>BROOKS KOEPKA AND HAROLD VARNER III</t>
  </si>
  <si>
    <t>BROOKS KOEPKA AND PETER UIHLEIN</t>
  </si>
  <si>
    <t>BROOKS KOEPKA AND JASON KOKRAK</t>
  </si>
  <si>
    <t>BROOKS KOEPKA AND DEAN BURMESTER</t>
  </si>
  <si>
    <t>BROOKS KOEPKA AND CHARLES HOWELL III</t>
  </si>
  <si>
    <t>BROOKS KOEPKA AND PAUL CASEY</t>
  </si>
  <si>
    <t>BROOKS KOEPKA AND LOUIS OOSTHUIZEN</t>
  </si>
  <si>
    <t>BROOKS KOEPKA AND THOMAS PIETERS</t>
  </si>
  <si>
    <t>BROOKS KOEPKA AND CARLOS ORTIZ</t>
  </si>
  <si>
    <t>BROOKS KOEPKA AND BRENDAN STEELE</t>
  </si>
  <si>
    <t>BROOKS KOEPKA AND ABRAHAM ANCER</t>
  </si>
  <si>
    <t>DUSTIN JOHNSON AND CAMERON SMITH</t>
  </si>
  <si>
    <t>DUSTIN JOHNSON AND TALOR GOOCH</t>
  </si>
  <si>
    <t>DUSTIN JOHNSON AND PATRICK REED</t>
  </si>
  <si>
    <t>DUSTIN JOHNSON AND MITO PEREIRA</t>
  </si>
  <si>
    <t>DUSTIN JOHNSON AND JOAQUIN NIEMANN</t>
  </si>
  <si>
    <t>DUSTIN JOHNSON AND SERGIO GARCIA</t>
  </si>
  <si>
    <t>DUSTIN JOHNSON AND BRANDEN GRACE</t>
  </si>
  <si>
    <t>DUSTIN JOHNSON AND CAMERON TRINGALE</t>
  </si>
  <si>
    <t>DUSTIN JOHNSON AND SEBASTIAN MUNOZ</t>
  </si>
  <si>
    <t>DUSTIN JOHNSON AND HAROLD VARNER III</t>
  </si>
  <si>
    <t>DUSTIN JOHNSON AND PETER UIHLEIN</t>
  </si>
  <si>
    <t>DUSTIN JOHNSON AND JASON KOKRAK</t>
  </si>
  <si>
    <t>DUSTIN JOHNSON AND DEAN BURMESTER</t>
  </si>
  <si>
    <t>DUSTIN JOHNSON AND CHARLES HOWELL III</t>
  </si>
  <si>
    <t>DUSTIN JOHNSON AND PAUL CASEY</t>
  </si>
  <si>
    <t>DUSTIN JOHNSON AND LOUIS OOSTHUIZEN</t>
  </si>
  <si>
    <t>DUSTIN JOHNSON AND THOMAS PIETERS</t>
  </si>
  <si>
    <t>DUSTIN JOHNSON AND CARLOS ORTIZ</t>
  </si>
  <si>
    <t>DUSTIN JOHNSON AND BRENDAN STEELE</t>
  </si>
  <si>
    <t>DUSTIN JOHNSON AND ABRAHAM ANCER</t>
  </si>
  <si>
    <t>CAMERON SMITH AND TALOR GOOCH</t>
  </si>
  <si>
    <t>CAMERON SMITH AND PATRICK REED</t>
  </si>
  <si>
    <t>CAMERON SMITH AND MITO PEREIRA</t>
  </si>
  <si>
    <t>CAMERON SMITH AND JOAQUIN NIEMANN</t>
  </si>
  <si>
    <t>CAMERON SMITH AND SERGIO GARCIA</t>
  </si>
  <si>
    <t>CAMERON SMITH AND BRANDEN GRACE</t>
  </si>
  <si>
    <t>CAMERON SMITH AND CAMERON TRINGALE</t>
  </si>
  <si>
    <t>CAMERON SMITH AND SEBASTIAN MUNOZ</t>
  </si>
  <si>
    <t>CAMERON SMITH AND HAROLD VARNER III</t>
  </si>
  <si>
    <t>CAMERON SMITH AND PETER UIHLEIN</t>
  </si>
  <si>
    <t>CAMERON SMITH AND JASON KOKRAK</t>
  </si>
  <si>
    <t>CAMERON SMITH AND DEAN BURMESTER</t>
  </si>
  <si>
    <t>CAMERON SMITH AND CHARLES HOWELL III</t>
  </si>
  <si>
    <t>CAMERON SMITH AND PAUL CASEY</t>
  </si>
  <si>
    <t>CAMERON SMITH AND LOUIS OOSTHUIZEN</t>
  </si>
  <si>
    <t>CAMERON SMITH AND THOMAS PIETERS</t>
  </si>
  <si>
    <t>CAMERON SMITH AND CARLOS ORTIZ</t>
  </si>
  <si>
    <t>CAMERON SMITH AND BRENDAN STEELE</t>
  </si>
  <si>
    <t>CAMERON SMITH AND ABRAHAM ANCER</t>
  </si>
  <si>
    <t>BRYSON DECHAMBEAU AND DUSTIN JOHNSON</t>
  </si>
  <si>
    <t>BRYSON DECHAMBEAU AND CAMERON SMITH</t>
  </si>
  <si>
    <t>BRYSON DECHAMBEAU AND TALOR GOOCH</t>
  </si>
  <si>
    <t>BRYSON DECHAMBEAU AND PATRICK REED</t>
  </si>
  <si>
    <t>BRYSON DECHAMBEAU AND MITO PEREIRA</t>
  </si>
  <si>
    <t>BRYSON DECHAMBEAU AND JOAQUIN NIEMANN</t>
  </si>
  <si>
    <t>BRYSON DECHAMBEAU AND SERGIO GARCIA</t>
  </si>
  <si>
    <t>BRYSON DECHAMBEAU AND BRANDEN GRACE</t>
  </si>
  <si>
    <t>BRYSON DECHAMBEAU AND CAMERON TRINGALE</t>
  </si>
  <si>
    <t>BRYSON DECHAMBEAU AND SEBASTIAN MUNOZ</t>
  </si>
  <si>
    <t>BRYSON DECHAMBEAU AND HAROLD VARNER III</t>
  </si>
  <si>
    <t>BRYSON DECHAMBEAU AND PETER UIHLEIN</t>
  </si>
  <si>
    <t>BRYSON DECHAMBEAU AND JASON KOKRAK</t>
  </si>
  <si>
    <t>BRYSON DECHAMBEAU AND DEAN BURMESTER</t>
  </si>
  <si>
    <t>BRYSON DECHAMBEAU AND CHARLES HOWELL III</t>
  </si>
  <si>
    <t>BRYSON DECHAMBEAU AND PAUL CASEY</t>
  </si>
  <si>
    <t>BRYSON DECHAMBEAU AND LOUIS OOSTHUIZEN</t>
  </si>
  <si>
    <t>BRYSON DECHAMBEAU AND THOMAS PIETERS</t>
  </si>
  <si>
    <t>BRYSON DECHAMBEAU AND CARLOS ORTIZ</t>
  </si>
  <si>
    <t>BRYSON DECHAMBEAU AND BRENDAN STEELE</t>
  </si>
  <si>
    <t>BRYSON DECHAMBEAU AND ABRAHAM ANCER</t>
  </si>
  <si>
    <t>TALOR GOOCH AND PATRICK REED</t>
  </si>
  <si>
    <t>TALOR GOOCH AND MITO PEREIRA</t>
  </si>
  <si>
    <t>TALOR GOOCH AND JOAQUIN NIEMANN</t>
  </si>
  <si>
    <t>TALOR GOOCH AND SERGIO GARCIA</t>
  </si>
  <si>
    <t>TALOR GOOCH AND BRANDEN GRACE</t>
  </si>
  <si>
    <t>TALOR GOOCH AND CAMERON TRINGALE</t>
  </si>
  <si>
    <t>TALOR GOOCH AND SEBASTIAN MUNOZ</t>
  </si>
  <si>
    <t>TALOR GOOCH AND HAROLD VARNER III</t>
  </si>
  <si>
    <t>TALOR GOOCH AND PETER UIHLEIN</t>
  </si>
  <si>
    <t>TALOR GOOCH AND JASON KOKRAK</t>
  </si>
  <si>
    <t>TALOR GOOCH AND DEAN BURMESTER</t>
  </si>
  <si>
    <t>TALOR GOOCH AND CHARLES HOWELL III</t>
  </si>
  <si>
    <t>TALOR GOOCH AND PAUL CASEY</t>
  </si>
  <si>
    <t>TALOR GOOCH AND LOUIS OOSTHUIZEN</t>
  </si>
  <si>
    <t>TALOR GOOCH AND THOMAS PIETERS</t>
  </si>
  <si>
    <t>TALOR GOOCH AND CARLOS ORTIZ</t>
  </si>
  <si>
    <t>TALOR GOOCH AND BRENDAN STEELE</t>
  </si>
  <si>
    <t>TALOR GOOCH AND ABRAHAM ANCER</t>
  </si>
  <si>
    <t>PATRICK REED AND MITO PEREIRA</t>
  </si>
  <si>
    <t>PATRICK REED AND JOAQUIN NIEMANN</t>
  </si>
  <si>
    <t>PATRICK REED AND SERGIO GARCIA</t>
  </si>
  <si>
    <t>PATRICK REED AND BRANDEN GRACE</t>
  </si>
  <si>
    <t>PATRICK REED AND CAMERON TRINGALE</t>
  </si>
  <si>
    <t>PATRICK REED AND SEBASTIAN MUNOZ</t>
  </si>
  <si>
    <t>PATRICK REED AND HAROLD VARNER III</t>
  </si>
  <si>
    <t>PATRICK REED AND PETER UIHLEIN</t>
  </si>
  <si>
    <t>PATRICK REED AND JASON KOKRAK</t>
  </si>
  <si>
    <t>PATRICK REED AND DEAN BURMESTER</t>
  </si>
  <si>
    <t>PATRICK REED AND CHARLES HOWELL III</t>
  </si>
  <si>
    <t>PATRICK REED AND PAUL CASEY</t>
  </si>
  <si>
    <t>PATRICK REED AND LOUIS OOSTHUIZEN</t>
  </si>
  <si>
    <t>PATRICK REED AND THOMAS PIETERS</t>
  </si>
  <si>
    <t>PATRICK REED AND CARLOS ORTIZ</t>
  </si>
  <si>
    <t>PATRICK REED AND BRENDAN STEELE</t>
  </si>
  <si>
    <t>PATRICK REED AND ABRAHAM ANCER</t>
  </si>
  <si>
    <t>MITO PEREIRA AND JOAQUIN NIEMANN</t>
  </si>
  <si>
    <t>MITO PEREIRA AND SERGIO GARCIA</t>
  </si>
  <si>
    <t>MITO PEREIRA AND BRANDEN GRACE</t>
  </si>
  <si>
    <t>MITO PEREIRA AND CAMERON TRINGALE</t>
  </si>
  <si>
    <t>MITO PEREIRA AND SEBASTIAN MUNOZ</t>
  </si>
  <si>
    <t>MITO PEREIRA AND HAROLD VARNER III</t>
  </si>
  <si>
    <t>MITO PEREIRA AND PETER UIHLEIN</t>
  </si>
  <si>
    <t>MITO PEREIRA AND JASON KOKRAK</t>
  </si>
  <si>
    <t>MITO PEREIRA AND DEAN BURMESTER</t>
  </si>
  <si>
    <t>MITO PEREIRA AND CHARLES HOWELL III</t>
  </si>
  <si>
    <t>MITO PEREIRA AND PAUL CASEY</t>
  </si>
  <si>
    <t>MITO PEREIRA AND LOUIS OOSTHUIZEN</t>
  </si>
  <si>
    <t>MITO PEREIRA AND THOMAS PIETERS</t>
  </si>
  <si>
    <t>MITO PEREIRA AND CARLOS ORTIZ</t>
  </si>
  <si>
    <t>MITO PEREIRA AND BRENDAN STEELE</t>
  </si>
  <si>
    <t>MITO PEREIRA AND ABRAHAM ANCER</t>
  </si>
  <si>
    <t>JOAQUIN NIEMANN AND SERGIO GARCIA</t>
  </si>
  <si>
    <t>JOAQUIN NIEMANN AND BRANDEN GRACE</t>
  </si>
  <si>
    <t>JOAQUIN NIEMANN AND CAMERON TRINGALE</t>
  </si>
  <si>
    <t>JOAQUIN NIEMANN AND SEBASTIAN MUNOZ</t>
  </si>
  <si>
    <t>JOAQUIN NIEMANN AND HAROLD VARNER III</t>
  </si>
  <si>
    <t>JOAQUIN NIEMANN AND PETER UIHLEIN</t>
  </si>
  <si>
    <t>JOAQUIN NIEMANN AND JASON KOKRAK</t>
  </si>
  <si>
    <t>JOAQUIN NIEMANN AND DEAN BURMESTER</t>
  </si>
  <si>
    <t>JOAQUIN NIEMANN AND CHARLES HOWELL III</t>
  </si>
  <si>
    <t>JOAQUIN NIEMANN AND PAUL CASEY</t>
  </si>
  <si>
    <t>JOAQUIN NIEMANN AND LOUIS OOSTHUIZEN</t>
  </si>
  <si>
    <t>JOAQUIN NIEMANN AND THOMAS PIETERS</t>
  </si>
  <si>
    <t>JOAQUIN NIEMANN AND CARLOS ORTIZ</t>
  </si>
  <si>
    <t>JOAQUIN NIEMANN AND BRENDAN STEELE</t>
  </si>
  <si>
    <t>JOAQUIN NIEMANN AND ABRAHAM ANCER</t>
  </si>
  <si>
    <t>SERGIO GARCIA AND BRANDEN GRACE</t>
  </si>
  <si>
    <t>SERGIO GARCIA AND SEBASTIAN MUNOZ</t>
  </si>
  <si>
    <t>SERGIO GARCIA AND HAROLD VARNER III</t>
  </si>
  <si>
    <t>SERGIO GARCIA AND PETER UIHLEIN</t>
  </si>
  <si>
    <t>SERGIO GARCIA AND JASON KOKRAK</t>
  </si>
  <si>
    <t>SERGIO GARCIA AND DEAN BURMESTER</t>
  </si>
  <si>
    <t>SERGIO GARCIA AND CHARLES HOWELL III</t>
  </si>
  <si>
    <t>SERGIO GARCIA AND PAUL CASEY</t>
  </si>
  <si>
    <t>SERGIO GARCIA AND LOUIS OOSTHUIZEN</t>
  </si>
  <si>
    <t>SERGIO GARCIA AND THOMAS PIETERS</t>
  </si>
  <si>
    <t>SERGIO GARCIA AND CARLOS ORTIZ</t>
  </si>
  <si>
    <t>SERGIO GARCIA AND BRENDAN STEELE</t>
  </si>
  <si>
    <t>SERGIO GARCIA AND ABRAHAM ANCER</t>
  </si>
  <si>
    <t>BRANDEN GRACE AND HAROLD VARNER III</t>
  </si>
  <si>
    <t>BRANDEN GRACE AND PETER UIHLEIN</t>
  </si>
  <si>
    <t>BRANDEN GRACE AND JASON KOKRAK</t>
  </si>
  <si>
    <t>BRANDEN GRACE AND DEAN BURMESTER</t>
  </si>
  <si>
    <t>BRANDEN GRACE AND CHARLES HOWELL III</t>
  </si>
  <si>
    <t>BRANDEN GRACE AND PAUL CASEY</t>
  </si>
  <si>
    <t>BRANDEN GRACE AND LOUIS OOSTHUIZEN</t>
  </si>
  <si>
    <t>BRANDEN GRACE AND THOMAS PIETERS</t>
  </si>
  <si>
    <t>BRANDEN GRACE AND CARLOS ORTIZ</t>
  </si>
  <si>
    <t>BRANDEN GRACE AND BRENDAN STEELE</t>
  </si>
  <si>
    <t>BRANDEN GRACE AND ABRAHAM ANCER</t>
  </si>
  <si>
    <t>CAMERON TRINGALE AND SERGIO GARCIA</t>
  </si>
  <si>
    <t>CAMERON TRINGALE AND BRANDEN GRACE</t>
  </si>
  <si>
    <t>CAMERON TRINGALE AND SEBASTIAN MUNOZ</t>
  </si>
  <si>
    <t>CAMERON TRINGALE AND HAROLD VARNER III</t>
  </si>
  <si>
    <t>CAMERON TRINGALE AND PETER UIHLEIN</t>
  </si>
  <si>
    <t>CAMERON TRINGALE AND JASON KOKRAK</t>
  </si>
  <si>
    <t>CAMERON TRINGALE AND DEAN BURMESTER</t>
  </si>
  <si>
    <t>CAMERON TRINGALE AND CHARLES HOWELL III</t>
  </si>
  <si>
    <t>CAMERON TRINGALE AND PAUL CASEY</t>
  </si>
  <si>
    <t>CAMERON TRINGALE AND LOUIS OOSTHUIZEN</t>
  </si>
  <si>
    <t>CAMERON TRINGALE AND THOMAS PIETERS</t>
  </si>
  <si>
    <t>CAMERON TRINGALE AND CARLOS ORTIZ</t>
  </si>
  <si>
    <t>CAMERON TRINGALE AND BRENDAN STEELE</t>
  </si>
  <si>
    <t>CAMERON TRINGALE AND ABRAHAM ANCER</t>
  </si>
  <si>
    <t>SEBASTIAN MUNOZ AND BRANDEN GRACE</t>
  </si>
  <si>
    <t>SEBASTIAN MUNOZ AND HAROLD VARNER III</t>
  </si>
  <si>
    <t>SEBASTIAN MUNOZ AND PETER UIHLEIN</t>
  </si>
  <si>
    <t>SEBASTIAN MUNOZ AND JASON KOKRAK</t>
  </si>
  <si>
    <t>SEBASTIAN MUNOZ AND DEAN BURMESTER</t>
  </si>
  <si>
    <t>SEBASTIAN MUNOZ AND CHARLES HOWELL III</t>
  </si>
  <si>
    <t>SEBASTIAN MUNOZ AND PAUL CASEY</t>
  </si>
  <si>
    <t>SEBASTIAN MUNOZ AND LOUIS OOSTHUIZEN</t>
  </si>
  <si>
    <t>SEBASTIAN MUNOZ AND THOMAS PIETERS</t>
  </si>
  <si>
    <t>SEBASTIAN MUNOZ AND CARLOS ORTIZ</t>
  </si>
  <si>
    <t>SEBASTIAN MUNOZ AND BRENDAN STEELE</t>
  </si>
  <si>
    <t>SEBASTIAN MUNOZ AND ABRAHAM ANCER</t>
  </si>
  <si>
    <t>HAROLD VARNER III AND PETER UIHLEIN</t>
  </si>
  <si>
    <t>HAROLD VARNER III AND JASON KOKRAK</t>
  </si>
  <si>
    <t>HAROLD VARNER III AND DEAN BURMESTER</t>
  </si>
  <si>
    <t>HAROLD VARNER III AND CHARLES HOWELL III</t>
  </si>
  <si>
    <t>HAROLD VARNER III AND PAUL CASEY</t>
  </si>
  <si>
    <t>HAROLD VARNER III AND LOUIS OOSTHUIZEN</t>
  </si>
  <si>
    <t>HAROLD VARNER III AND THOMAS PIETERS</t>
  </si>
  <si>
    <t>HAROLD VARNER III AND CARLOS ORTIZ</t>
  </si>
  <si>
    <t>HAROLD VARNER III AND BRENDAN STEELE</t>
  </si>
  <si>
    <t>HAROLD VARNER III AND ABRAHAM ANCER</t>
  </si>
  <si>
    <t>Joey Chestnut - Over 72.5 Hot Dogs</t>
  </si>
  <si>
    <t>Joey Chestnut - Under 72.5 Hot Dogs</t>
  </si>
  <si>
    <t>Miki Sudo - Over 43.5 Hot Dogs</t>
  </si>
  <si>
    <t>Miki Sudo - Under 43.5 Hot Dogs</t>
  </si>
  <si>
    <t>Joey Chestnut &amp; Miki Sudo Combined - Over 115.5 Hot Dogs</t>
  </si>
  <si>
    <t>Joey Chestnut &amp; Miki Sudo Combined - Under 115.5 Hot Dogs</t>
  </si>
  <si>
    <t>Geoffrey Esper - Over 50.5 Hot Dogs Eaten</t>
  </si>
  <si>
    <t>Geoffrey Esper - Under 50.5 Hot Dogs Eaten</t>
  </si>
  <si>
    <t>Nick Wehry - Over 47.5 Hot Dogs Eaten</t>
  </si>
  <si>
    <t>Nick Wehry - Under 47.5 Hot Dogs Eaten</t>
  </si>
  <si>
    <t>James Webb - Over 43.5 Hot Dogs Eaten</t>
  </si>
  <si>
    <t>James Webb - Under 43.5 Hot Dogs Eaten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</si>
  <si>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</si>
  <si>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</si>
  <si>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</si>
  <si>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</si>
  <si>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</si>
  <si>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</si>
  <si>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</si>
  <si>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</si>
  <si>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</si>
  <si>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</si>
  <si>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</si>
  <si>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</si>
  <si>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</si>
  <si>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</si>
  <si>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</si>
  <si>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</si>
  <si>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</si>
  <si>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</si>
  <si>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</si>
  <si>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</si>
  <si>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</si>
  <si>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</si>
  <si>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</si>
  <si>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</si>
  <si>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</si>
  <si>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</si>
  <si>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</si>
  <si>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</si>
  <si>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CHI Cubs</t>
  </si>
  <si>
    <t>NY Yankees</t>
  </si>
  <si>
    <t>TOR Blue Jays</t>
  </si>
  <si>
    <t>DET Tigers</t>
  </si>
  <si>
    <t>BAL Orioles</t>
  </si>
  <si>
    <t>MIN Twins</t>
  </si>
  <si>
    <t>STL Cardinals</t>
  </si>
  <si>
    <t>CHI White Sox</t>
  </si>
  <si>
    <t>COL Rockies</t>
  </si>
  <si>
    <t>SF Giants</t>
  </si>
  <si>
    <t>TEX Rangers</t>
  </si>
  <si>
    <t>WAS Nationals</t>
  </si>
  <si>
    <t>CIN Reds</t>
  </si>
  <si>
    <t>MIL Brewers</t>
  </si>
  <si>
    <t>KC Royals</t>
  </si>
  <si>
    <t>CLE Guardians</t>
  </si>
  <si>
    <t>OAK Athletics</t>
  </si>
  <si>
    <t>BOS Red Sox</t>
  </si>
  <si>
    <t>PHI Phillies</t>
  </si>
  <si>
    <t>MIA Marlins</t>
  </si>
  <si>
    <t>PIT Pirates</t>
  </si>
  <si>
    <t>ARI Diamondbacks</t>
  </si>
  <si>
    <t>ATL Braves</t>
  </si>
  <si>
    <t>TB Rays</t>
  </si>
  <si>
    <t>SEA Mariners</t>
  </si>
  <si>
    <t>HOU Astros</t>
  </si>
  <si>
    <t>NY Mets</t>
  </si>
  <si>
    <t>SD Padres</t>
  </si>
  <si>
    <t>0.0+105</t>
  </si>
  <si>
    <t>0.0-145</t>
  </si>
  <si>
    <t>0.0+150</t>
  </si>
  <si>
    <t>0.0-200</t>
  </si>
  <si>
    <t>O 6.5-110</t>
  </si>
  <si>
    <t>U 6.5-130</t>
  </si>
  <si>
    <t>O 6.5+100</t>
  </si>
  <si>
    <t>U 6.5-140</t>
  </si>
  <si>
    <t>O 7.5-120</t>
  </si>
  <si>
    <t>U 7.5-120</t>
  </si>
  <si>
    <t>O 6.5-140</t>
  </si>
  <si>
    <t>U 6.5+100</t>
  </si>
  <si>
    <t>O 7.5-110</t>
  </si>
  <si>
    <t>U 7.5-130</t>
  </si>
  <si>
    <t>0.0+170</t>
  </si>
  <si>
    <t>0.0-220</t>
  </si>
  <si>
    <t>0.0+145</t>
  </si>
  <si>
    <t>0.0-190</t>
  </si>
  <si>
    <t>0.0+205</t>
  </si>
  <si>
    <t>0.0-265</t>
  </si>
  <si>
    <t>0.0-165</t>
  </si>
  <si>
    <t>0.0+125</t>
  </si>
  <si>
    <t>BRAVES @ RAYS</t>
  </si>
  <si>
    <t>MARINERS @ ASTROS</t>
  </si>
  <si>
    <t>ANGELS @ DODGERS</t>
  </si>
  <si>
    <t>METS @ PADRES</t>
  </si>
  <si>
    <t>VALUE</t>
  </si>
  <si>
    <t>Garrett Wilson</t>
  </si>
  <si>
    <t>George Kittle</t>
  </si>
  <si>
    <t>George Pickens</t>
  </si>
  <si>
    <t>Ja'Marr Chase</t>
  </si>
  <si>
    <t>Jaylen Waddle</t>
  </si>
  <si>
    <t>Justin Jefferson</t>
  </si>
  <si>
    <t>Mark Andrews</t>
  </si>
  <si>
    <t>Michael Pittman Jr.</t>
  </si>
  <si>
    <t>Mike Evans</t>
  </si>
  <si>
    <t>Mike Williams</t>
  </si>
  <si>
    <t>Odell Beckham</t>
  </si>
  <si>
    <t>Stefon Diggs</t>
  </si>
  <si>
    <t>Tee Higgins</t>
  </si>
  <si>
    <t>Terry McLaurin</t>
  </si>
  <si>
    <t>Tyler Lockett</t>
  </si>
  <si>
    <t>T.J. Hockenson</t>
  </si>
  <si>
    <t>4.5-115</t>
  </si>
  <si>
    <t>8.5-115</t>
  </si>
  <si>
    <t>9.5-150</t>
  </si>
  <si>
    <t>10.5-140</t>
  </si>
  <si>
    <t>7.5-125</t>
  </si>
  <si>
    <t>7.5-130</t>
  </si>
  <si>
    <t>11.5+105</t>
  </si>
  <si>
    <t>8.5-180</t>
  </si>
  <si>
    <t>8.5+100</t>
  </si>
  <si>
    <t>9.5-130</t>
  </si>
  <si>
    <t>7.5-110</t>
  </si>
  <si>
    <t>5.5-160</t>
  </si>
  <si>
    <t>6.5-140</t>
  </si>
  <si>
    <t>9.5-140</t>
  </si>
  <si>
    <t>11.5-140</t>
  </si>
  <si>
    <t>9.5-125</t>
  </si>
  <si>
    <t>6.5+105</t>
  </si>
  <si>
    <t>7.5+120</t>
  </si>
  <si>
    <t>9.5+100</t>
  </si>
  <si>
    <t>8.5-125</t>
  </si>
  <si>
    <t>7.5-115</t>
  </si>
  <si>
    <t>9.5+105</t>
  </si>
  <si>
    <t>8.5+130</t>
  </si>
  <si>
    <t>10.5-175</t>
  </si>
  <si>
    <t>8.5-140</t>
  </si>
  <si>
    <t>11.5+135</t>
  </si>
  <si>
    <t>6.5+110</t>
  </si>
  <si>
    <t>7.5+105</t>
  </si>
  <si>
    <t>6.5+100</t>
  </si>
  <si>
    <t>4.5-105</t>
  </si>
  <si>
    <t>8.5-105</t>
  </si>
  <si>
    <t>9.5+120</t>
  </si>
  <si>
    <t>10.5+110</t>
  </si>
  <si>
    <t>7.5+100</t>
  </si>
  <si>
    <t>11.5-130</t>
  </si>
  <si>
    <t>8.5+150</t>
  </si>
  <si>
    <t>5.5+130</t>
  </si>
  <si>
    <t>9.5+110</t>
  </si>
  <si>
    <t>11.5+110</t>
  </si>
  <si>
    <t>6.5-130</t>
  </si>
  <si>
    <t>7.5-180</t>
  </si>
  <si>
    <t>7.5-105</t>
  </si>
  <si>
    <t>8.5-160</t>
  </si>
  <si>
    <t>10.5+145</t>
  </si>
  <si>
    <t>8.5+110</t>
  </si>
  <si>
    <t>11.5-165</t>
  </si>
  <si>
    <t>6.5-125</t>
  </si>
  <si>
    <t>MIA Dolphins</t>
  </si>
  <si>
    <t>MIN Vikings</t>
  </si>
  <si>
    <t>NE Patriots</t>
  </si>
  <si>
    <t>NO Saints</t>
  </si>
  <si>
    <t>NY Giants</t>
  </si>
  <si>
    <t>NY Jets</t>
  </si>
  <si>
    <t>PHI Eagles</t>
  </si>
  <si>
    <t>PIT Steelers</t>
  </si>
  <si>
    <t>SEA Seahawks</t>
  </si>
  <si>
    <t>SF 49ers</t>
  </si>
  <si>
    <t>TB Buccaneers</t>
  </si>
  <si>
    <t>TEN Titans</t>
  </si>
  <si>
    <t>WAS Commanders</t>
  </si>
  <si>
    <t>TOTAL2</t>
  </si>
  <si>
    <t>Alabama</t>
  </si>
  <si>
    <t>Arizona</t>
  </si>
  <si>
    <t>Arizona State</t>
  </si>
  <si>
    <t>Arkansas</t>
  </si>
  <si>
    <t>Auburn</t>
  </si>
  <si>
    <t>Baylor</t>
  </si>
  <si>
    <t>Boston College</t>
  </si>
  <si>
    <t>BYU</t>
  </si>
  <si>
    <t>California</t>
  </si>
  <si>
    <t>PROVIDER</t>
  </si>
  <si>
    <t>Central Florida</t>
  </si>
  <si>
    <t>Cincinnati</t>
  </si>
  <si>
    <t>Clemson</t>
  </si>
  <si>
    <t>Colorado</t>
  </si>
  <si>
    <t>Duke</t>
  </si>
  <si>
    <t>Florida</t>
  </si>
  <si>
    <t>Florida State</t>
  </si>
  <si>
    <t>Georgia</t>
  </si>
  <si>
    <t>Georgia Tech</t>
  </si>
  <si>
    <t>Houston</t>
  </si>
  <si>
    <t>Illinois</t>
  </si>
  <si>
    <t>Indiana</t>
  </si>
  <si>
    <t>STEVE STRICKER</t>
  </si>
  <si>
    <t>STEWART CINK</t>
  </si>
  <si>
    <t>STEVEN ALKER</t>
  </si>
  <si>
    <t>JERRY KELLY</t>
  </si>
  <si>
    <t>ERNIE ELS</t>
  </si>
  <si>
    <t>MIGUEL ANGEL JIMENEZ</t>
  </si>
  <si>
    <t>BERNHARD LANGER</t>
  </si>
  <si>
    <t>STEPHEN AMES</t>
  </si>
  <si>
    <t>ALEX CEJKA</t>
  </si>
  <si>
    <t>DAVID TOMS</t>
  </si>
  <si>
    <t>DARREN CLARKE</t>
  </si>
  <si>
    <t>RETIEF GOOSEN</t>
  </si>
  <si>
    <t>JUSTIN LEONARD</t>
  </si>
  <si>
    <t>BRETT QUIGLEY</t>
  </si>
  <si>
    <t>PAUL BROADHURST</t>
  </si>
  <si>
    <t>DICKY PRIDE</t>
  </si>
  <si>
    <t>K.J. CHOI</t>
  </si>
  <si>
    <t>STEVE FLESCH</t>
  </si>
  <si>
    <t>PAUL STANKOWSKI</t>
  </si>
  <si>
    <t>RICHARD GREEN</t>
  </si>
  <si>
    <t>KEVIN SUTHERLAND</t>
  </si>
  <si>
    <t>ROD PAMPLING</t>
  </si>
  <si>
    <t>Y. E. YANG</t>
  </si>
  <si>
    <t>VIJAY SINGH</t>
  </si>
  <si>
    <t>COLIN MONTGOMERIE</t>
  </si>
  <si>
    <t>MARCO DAWSON</t>
  </si>
  <si>
    <t>KEN TANIGAWA</t>
  </si>
  <si>
    <t>MARK HENSBY</t>
  </si>
  <si>
    <t>JOE DURANT</t>
  </si>
  <si>
    <t>PAUL GOYDOS</t>
  </si>
  <si>
    <t>ROB LABRITZ</t>
  </si>
  <si>
    <t>MIKE WEIR</t>
  </si>
  <si>
    <t>MATT GOGEL</t>
  </si>
  <si>
    <t>ARJUN ATWAL</t>
  </si>
  <si>
    <t>KEN DUKE</t>
  </si>
  <si>
    <t>BRIAN GAY</t>
  </si>
  <si>
    <t>BOB ESTES</t>
  </si>
  <si>
    <t>WOODY AUSTIN</t>
  </si>
  <si>
    <t>BILLY ANDRADE</t>
  </si>
  <si>
    <t>ROCCO MEDIATE</t>
  </si>
  <si>
    <t>STUART APPLEBY</t>
  </si>
  <si>
    <t>LEE JANZEN</t>
  </si>
  <si>
    <t>SCOTT MCCARRON</t>
  </si>
  <si>
    <t>SHANE BERTSCH</t>
  </si>
  <si>
    <t>TIMOTHY O'NEAL</t>
  </si>
  <si>
    <t>HARRISON FRAZAR</t>
  </si>
  <si>
    <t>JASON BOHN</t>
  </si>
  <si>
    <t>TIM PETROVIC</t>
  </si>
  <si>
    <t>SCOTT PAREL</t>
  </si>
  <si>
    <t>WES SHORT JR.</t>
  </si>
  <si>
    <t>SHAUN MICHEEL</t>
  </si>
  <si>
    <t>KIRK TRIPLETT</t>
  </si>
  <si>
    <t>JEFF MAGGERT</t>
  </si>
  <si>
    <t>KENNY PERRY</t>
  </si>
  <si>
    <t>GLEN DAY</t>
  </si>
  <si>
    <t>NOTAH BEGAY</t>
  </si>
  <si>
    <t>TOM LEHMAN</t>
  </si>
  <si>
    <t>BILLY MAYFAIR</t>
  </si>
  <si>
    <t>SCOTT DUNLAP</t>
  </si>
  <si>
    <t>JEFF SLUMAN</t>
  </si>
  <si>
    <t>STEPHEN DODD</t>
  </si>
  <si>
    <t>JOHN DALY</t>
  </si>
  <si>
    <t>JOHN SENDEN</t>
  </si>
  <si>
    <t>JOHN HUSTON</t>
  </si>
  <si>
    <t>CARLOS FRANCO</t>
  </si>
  <si>
    <t>CHRIS DIMARCO</t>
  </si>
  <si>
    <t>MICHAEL ALLEN</t>
  </si>
  <si>
    <t>TOM PERNICE JR</t>
  </si>
  <si>
    <t>DAVID DUVAL</t>
  </si>
  <si>
    <t>JOSE MARIA OLAZABAL</t>
  </si>
  <si>
    <t>CAMERON BECKMAN</t>
  </si>
  <si>
    <t>DUFFY WALDORF</t>
  </si>
  <si>
    <t>SCOTT VERPLANK</t>
  </si>
  <si>
    <t>OLIN BROWNE</t>
  </si>
  <si>
    <t>DAN FORSMAN</t>
  </si>
  <si>
    <t>STEVE PATE</t>
  </si>
  <si>
    <t>FRED FUNK</t>
  </si>
  <si>
    <t>COREY PAVIN</t>
  </si>
  <si>
    <t>Steve Stricker</t>
  </si>
  <si>
    <t>Stewart Cink</t>
  </si>
  <si>
    <t>Steven Alker</t>
  </si>
  <si>
    <t>Jerry Kelly</t>
  </si>
  <si>
    <t>Ernie Els</t>
  </si>
  <si>
    <t>Miguel Angel Jimenez</t>
  </si>
  <si>
    <t>Bernhard Langer</t>
  </si>
  <si>
    <t>Stephen Ames</t>
  </si>
  <si>
    <t>Alex Cejka</t>
  </si>
  <si>
    <t>David Toms</t>
  </si>
  <si>
    <t>Darren Clarke</t>
  </si>
  <si>
    <t>Retief Goosen</t>
  </si>
  <si>
    <t>Justin Leonard</t>
  </si>
  <si>
    <t>Brett Quigley</t>
  </si>
  <si>
    <t>Paul Broadhurst</t>
  </si>
  <si>
    <t>Dicky Pride</t>
  </si>
  <si>
    <t>K.J. Choi</t>
  </si>
  <si>
    <t>Steve Flesch</t>
  </si>
  <si>
    <t>Paul Stankowski</t>
  </si>
  <si>
    <t>Richard Green</t>
  </si>
  <si>
    <t>Kevin Sutherland</t>
  </si>
  <si>
    <t>Rod Pampling</t>
  </si>
  <si>
    <t>Y. E. Yang</t>
  </si>
  <si>
    <t>Vijay Singh</t>
  </si>
  <si>
    <t>Colin Montgomerie</t>
  </si>
  <si>
    <t>Marco Dawson</t>
  </si>
  <si>
    <t>Ken Tanigawa</t>
  </si>
  <si>
    <t>Mark Hensby</t>
  </si>
  <si>
    <t>Joe Durant</t>
  </si>
  <si>
    <t>Paul Goydos</t>
  </si>
  <si>
    <t>Rob Labritz</t>
  </si>
  <si>
    <t>Mike Weir</t>
  </si>
  <si>
    <t>Matt Gogel</t>
  </si>
  <si>
    <t>Arjun Atwal</t>
  </si>
  <si>
    <t>Ken Duke</t>
  </si>
  <si>
    <t>Brian Gay</t>
  </si>
  <si>
    <t>Bob Estes</t>
  </si>
  <si>
    <t>Woody Austin</t>
  </si>
  <si>
    <t>Billy Andrade</t>
  </si>
  <si>
    <t>Rocco Mediate</t>
  </si>
  <si>
    <t>Stuart Appleby</t>
  </si>
  <si>
    <t>Lee Janzen</t>
  </si>
  <si>
    <t>Scott McCarron</t>
  </si>
  <si>
    <t>Shane Bertsch</t>
  </si>
  <si>
    <t>Timothy O'Neal</t>
  </si>
  <si>
    <t>Harrison Frazar</t>
  </si>
  <si>
    <t>Jason Bohn</t>
  </si>
  <si>
    <t>Tim Petrovic</t>
  </si>
  <si>
    <t>Scott Parel</t>
  </si>
  <si>
    <t>Wes Short Jr.</t>
  </si>
  <si>
    <t>Shaun Micheel</t>
  </si>
  <si>
    <t>Kirk Triplett</t>
  </si>
  <si>
    <t>Jeff Maggert</t>
  </si>
  <si>
    <t>Kenny Perry</t>
  </si>
  <si>
    <t>Glen Day</t>
  </si>
  <si>
    <t>Notah Begay</t>
  </si>
  <si>
    <t>Tom Lehman</t>
  </si>
  <si>
    <t>Billy Mayfair</t>
  </si>
  <si>
    <t>Scott Dunlap</t>
  </si>
  <si>
    <t>Jeff Sluman</t>
  </si>
  <si>
    <t>Stephen Dodd</t>
  </si>
  <si>
    <t>John Daly</t>
  </si>
  <si>
    <t>John Senden</t>
  </si>
  <si>
    <t>John Huston</t>
  </si>
  <si>
    <t>Carlos Franco</t>
  </si>
  <si>
    <t>Chris DiMarco</t>
  </si>
  <si>
    <t>Michael Allen</t>
  </si>
  <si>
    <t>Tom Pernice Jr</t>
  </si>
  <si>
    <t>David Duval</t>
  </si>
  <si>
    <t>Jose Maria Olazabal</t>
  </si>
  <si>
    <t>Cameron Beckman</t>
  </si>
  <si>
    <t>Duffy Waldorf</t>
  </si>
  <si>
    <t>Scott Verplank</t>
  </si>
  <si>
    <t>Olin Browne</t>
  </si>
  <si>
    <t>Dan Forsman</t>
  </si>
  <si>
    <t>Steve Pate</t>
  </si>
  <si>
    <t>Fred Funk</t>
  </si>
  <si>
    <t>Corey Pavin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</si>
</sst>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1"/>
      <color rgb="FF131314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374151"/>
      <name val="Calibri"/>
      <family val="2"/>
      <scheme val="minor"/>
    </font>
    <font>
      <sz val="12"/>
      <color theme="1"/>
      <name val="Arial"/>
      <family val="2"/>
    </font>
    <font>
      <b/>
      <i/>
      <sz val="24"/>
      <color theme="1"/>
      <name val="Arial"/>
      <family val="2"/>
    </font>
    <font>
      <sz val="12"/>
      <color rgb="FF333333"/>
      <name val="Arial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DDDDDD"/>
      <name val="Calibri"/>
      <family val="2"/>
      <scheme val="minor"/>
    </font>
    <font>
      <sz val="10"/>
      <color rgb="FFE4E4E4"/>
      <name val="Calibri"/>
      <family val="2"/>
      <scheme val="minor"/>
    </font>
    <font>
      <sz val="10"/>
      <color rgb="FF37415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99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4" fillId="0" borderId="0" xfId="0" applyFont="1" applyAlignment="1">
      <alignment vertical="center"/>
    </xf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6" fillId="0" borderId="9" xfId="0" applyFont="1" applyBorder="1" applyAlignment="1">
      <alignment horizontal="left" vertical="center" indent="2"/>
    </xf>
    <xf numFmtId="0" fontId="25" fillId="0" borderId="8" xfId="0" applyFont="1" applyBorder="1" applyAlignment="1">
      <alignment horizontal="left" vertical="center" wrapText="1" indent="2"/>
    </xf>
    <xf numFmtId="0" fontId="25" fillId="0" borderId="9" xfId="0" applyFont="1" applyBorder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3"/>
    </xf>
    <xf numFmtId="0" fontId="27" fillId="2" borderId="0" xfId="0" applyFont="1" applyFill="1" applyAlignment="1">
      <alignment horizontal="left" vertical="center"/>
    </xf>
    <xf numFmtId="0" fontId="0" fillId="8" borderId="0" xfId="0" applyFill="1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5" xfId="0" applyFont="1" applyBorder="1"/>
    <xf numFmtId="0" fontId="29" fillId="0" borderId="0" xfId="0" applyFont="1" applyAlignment="1">
      <alignment horizontal="left" vertical="center" indent="1"/>
    </xf>
    <xf numFmtId="0" fontId="0" fillId="0" borderId="5" xfId="0" applyBorder="1"/>
    <xf numFmtId="0" fontId="25" fillId="0" borderId="0" xfId="0" applyFont="1" applyAlignment="1">
      <alignment horizontal="left" vertical="center" wrapText="1" indent="3"/>
    </xf>
    <xf numFmtId="0" fontId="30" fillId="0" borderId="5" xfId="0" applyFont="1" applyBorder="1"/>
    <xf numFmtId="0" fontId="30" fillId="0" borderId="1" xfId="0" applyFont="1" applyBorder="1"/>
    <xf numFmtId="1" fontId="30" fillId="0" borderId="1" xfId="0" applyNumberFormat="1" applyFont="1" applyBorder="1"/>
    <xf numFmtId="0" fontId="30" fillId="2" borderId="0" xfId="0" applyFont="1" applyFill="1"/>
    <xf numFmtId="0" fontId="31" fillId="0" borderId="0" xfId="0" applyFont="1"/>
    <xf numFmtId="0" fontId="30" fillId="0" borderId="0" xfId="0" applyFont="1"/>
    <xf numFmtId="0" fontId="32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 indent="3"/>
    </xf>
    <xf numFmtId="0" fontId="34" fillId="0" borderId="0" xfId="0" applyFont="1" applyAlignment="1">
      <alignment horizontal="left" vertical="center" wrapText="1" indent="3"/>
    </xf>
    <xf numFmtId="0" fontId="26" fillId="0" borderId="0" xfId="0" applyFont="1"/>
    <xf numFmtId="0" fontId="26" fillId="9" borderId="0" xfId="0" applyFont="1" applyFill="1"/>
    <xf numFmtId="164" fontId="26" fillId="0" borderId="0" xfId="0" applyNumberFormat="1" applyFont="1"/>
    <xf numFmtId="0" fontId="37" fillId="0" borderId="0" xfId="0" applyFont="1" applyAlignment="1">
      <alignment horizontal="left" vertical="center" indent="1"/>
    </xf>
    <xf numFmtId="0" fontId="34" fillId="0" borderId="1" xfId="0" applyFont="1" applyBorder="1" applyAlignment="1">
      <alignment horizontal="left" vertical="center" wrapText="1" indent="3"/>
    </xf>
    <xf numFmtId="0" fontId="26" fillId="0" borderId="1" xfId="0" applyFont="1" applyBorder="1" applyAlignment="1">
      <alignment horizontal="left" vertical="center" wrapText="1" indent="3"/>
    </xf>
    <xf numFmtId="0" fontId="35" fillId="0" borderId="1" xfId="0" applyFont="1" applyBorder="1" applyAlignment="1">
      <alignment horizontal="left" vertical="center" wrapText="1" indent="2"/>
    </xf>
    <xf numFmtId="0" fontId="26" fillId="3" borderId="1" xfId="0" applyFont="1" applyFill="1" applyBorder="1"/>
    <xf numFmtId="0" fontId="36" fillId="0" borderId="1" xfId="0" applyFont="1" applyBorder="1" applyAlignment="1">
      <alignment horizontal="left" vertical="center" wrapText="1" indent="2"/>
    </xf>
    <xf numFmtId="0" fontId="34" fillId="0" borderId="0" xfId="0" applyFont="1" applyAlignment="1">
      <alignment horizontal="left" vertical="top"/>
    </xf>
    <xf numFmtId="0" fontId="26" fillId="0" borderId="0" xfId="0" applyFont="1" applyAlignment="1">
      <alignment horizontal="left" vertical="center" indent="3"/>
    </xf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pane xSplit="1" topLeftCell="B1" activePane="topRight" state="frozen"/>
      <selection pane="topRight" activeCell="J2" sqref="J2"/>
    </sheetView>
  </sheetViews>
  <sheetFormatPr baseColWidth="10" defaultRowHeight="15" x14ac:dyDescent="0.25"/>
  <cols>
    <col min="1" max="1" width="8" style="2" customWidth="1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22.42578125" customWidth="1"/>
    <col min="17" max="17" width="20.28515625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31</v>
      </c>
      <c r="E1" s="40">
        <v>10</v>
      </c>
      <c r="G1" s="2" t="s">
        <v>1</v>
      </c>
      <c r="H1" s="2" t="s">
        <v>0</v>
      </c>
      <c r="J1" s="1"/>
      <c r="M1" s="1" t="s">
        <v>284</v>
      </c>
      <c r="N1" s="58"/>
      <c r="O1" s="1" t="s">
        <v>465</v>
      </c>
      <c r="P1" s="1" t="s">
        <v>466</v>
      </c>
      <c r="Q1" s="1" t="s">
        <v>467</v>
      </c>
    </row>
    <row r="2" spans="1:17" x14ac:dyDescent="0.25">
      <c r="A2" s="2">
        <f>IF(ISBLANK(D2),"",COUNTA($B$2:B2))</f>
        <v>1</v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D2" t="s">
        <v>61</v>
      </c>
      <c r="F2">
        <f t="shared" ref="F2:F65" si="1">+LEN(G2)</f>
        <v>14</v>
      </c>
      <c r="G2" s="2" t="str">
        <f t="shared" ref="G2:G26" si="2">UPPER(IF(ISBLANK(J2),"",IF(ISNUMBER(SEARCH("+",J2)),LEFT(J2,SEARCH("+",J2,1)-1),LEFT(J2,SEARCH("-",J2,1)-1))))</f>
        <v xml:space="preserve">JOEY CHESTNUT </v>
      </c>
      <c r="H2" s="2" t="str">
        <f t="shared" ref="H2:H26" si="3">IF(ISBLANK(J2),0,IF(ISNUMBER(SEARCH("+",J2)),RIGHT(J2,LEN(J2)-SEARCH("+",J2,1)),RIGHT(J2,LEN(J2)-SEARCH("-",J2,1)+1)))</f>
        <v>- Over 72.5 Hot Dogs</v>
      </c>
      <c r="I2">
        <f t="shared" ref="I2:I65" si="4">+LEN(J2)</f>
        <v>34</v>
      </c>
      <c r="J2" t="s">
        <v>949</v>
      </c>
      <c r="O2" t="s">
        <v>644</v>
      </c>
      <c r="P2" s="70" t="s">
        <v>727</v>
      </c>
      <c r="Q2" t="s">
        <v>713</v>
      </c>
    </row>
    <row r="3" spans="1:17" x14ac:dyDescent="0.25">
      <c r="A3" s="2">
        <f>IF(ISBLANK(D3),"",COUNTA($B$2:B3))</f>
        <v>2</v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3" t="s">
        <v>741</v>
      </c>
      <c r="F3">
        <f t="shared" si="1"/>
        <v>0</v>
      </c>
      <c r="G3" s="2" t="str">
        <f t="shared" si="2"/>
        <v/>
      </c>
      <c r="H3" s="2" t="str">
        <f t="shared" si="3"/>
        <v>-112</v>
      </c>
      <c r="I3">
        <f t="shared" si="4"/>
        <v>4</v>
      </c>
      <c r="J3" s="64">
        <v>-112</v>
      </c>
      <c r="O3" t="s">
        <v>694</v>
      </c>
      <c r="P3" s="70" t="s">
        <v>728</v>
      </c>
      <c r="Q3" s="70" t="s">
        <v>714</v>
      </c>
    </row>
    <row r="4" spans="1:17" x14ac:dyDescent="0.25">
      <c r="A4" s="2">
        <f>IF(ISBLANK(D4),"",COUNTA($B$2:B4))</f>
        <v>3</v>
      </c>
      <c r="B4" s="2" t="str">
        <f t="shared" si="0"/>
        <v>0</v>
      </c>
      <c r="C4" s="4" t="str">
        <f t="shared" si="5"/>
        <v>NO</v>
      </c>
      <c r="D4" s="53" t="s">
        <v>742</v>
      </c>
      <c r="F4">
        <f t="shared" si="1"/>
        <v>14</v>
      </c>
      <c r="G4" s="2" t="str">
        <f t="shared" si="2"/>
        <v xml:space="preserve">JOEY CHESTNUT </v>
      </c>
      <c r="H4" s="2" t="str">
        <f t="shared" si="3"/>
        <v>- Under 72.5 Hot Dogs</v>
      </c>
      <c r="I4">
        <f t="shared" si="4"/>
        <v>35</v>
      </c>
      <c r="J4" s="64" t="s">
        <v>950</v>
      </c>
      <c r="O4" t="s">
        <v>703</v>
      </c>
      <c r="P4" s="70" t="s">
        <v>658</v>
      </c>
      <c r="Q4" s="70" t="s">
        <v>670</v>
      </c>
    </row>
    <row r="5" spans="1:17" x14ac:dyDescent="0.25">
      <c r="A5" s="2">
        <f>IF(ISBLANK(D5),"",COUNTA($B$2:B5))</f>
        <v>4</v>
      </c>
      <c r="B5" s="2" t="str">
        <f t="shared" si="0"/>
        <v>0</v>
      </c>
      <c r="C5" s="4" t="str">
        <f t="shared" si="5"/>
        <v>NO</v>
      </c>
      <c r="D5" s="53" t="s">
        <v>743</v>
      </c>
      <c r="F5">
        <f t="shared" si="1"/>
        <v>0</v>
      </c>
      <c r="G5" s="2" t="str">
        <f t="shared" si="2"/>
        <v/>
      </c>
      <c r="H5" s="2" t="str">
        <f t="shared" si="3"/>
        <v>-112</v>
      </c>
      <c r="I5">
        <f t="shared" si="4"/>
        <v>4</v>
      </c>
      <c r="J5" s="64">
        <v>-112</v>
      </c>
      <c r="O5" t="s">
        <v>712</v>
      </c>
      <c r="P5" s="70" t="s">
        <v>729</v>
      </c>
      <c r="Q5" s="70" t="s">
        <v>715</v>
      </c>
    </row>
    <row r="6" spans="1:17" x14ac:dyDescent="0.25">
      <c r="A6" s="2">
        <f>IF(ISBLANK(D6),"",COUNTA($B$2:B6))</f>
        <v>5</v>
      </c>
      <c r="B6" s="2" t="str">
        <f t="shared" si="0"/>
        <v>0</v>
      </c>
      <c r="C6" s="4" t="str">
        <f t="shared" si="5"/>
        <v>NO</v>
      </c>
      <c r="D6" s="53" t="s">
        <v>744</v>
      </c>
      <c r="F6">
        <f t="shared" si="1"/>
        <v>10</v>
      </c>
      <c r="G6" s="2" t="str">
        <f t="shared" si="2"/>
        <v xml:space="preserve">MIKI SUDO </v>
      </c>
      <c r="H6" s="2" t="str">
        <f t="shared" si="3"/>
        <v>- Over 43.5 Hot Dogs</v>
      </c>
      <c r="I6">
        <f t="shared" si="4"/>
        <v>30</v>
      </c>
      <c r="J6" s="64" t="s">
        <v>951</v>
      </c>
      <c r="O6" t="s">
        <v>650</v>
      </c>
      <c r="P6" s="70" t="s">
        <v>730</v>
      </c>
      <c r="Q6" s="70" t="s">
        <v>716</v>
      </c>
    </row>
    <row r="7" spans="1:17" x14ac:dyDescent="0.25">
      <c r="A7" s="2">
        <f>IF(ISBLANK(D7),"",COUNTA($B$2:B7))</f>
        <v>6</v>
      </c>
      <c r="B7" s="2" t="str">
        <f t="shared" si="0"/>
        <v>0</v>
      </c>
      <c r="C7" s="4" t="str">
        <f t="shared" si="5"/>
        <v>NO</v>
      </c>
      <c r="D7" s="53" t="s">
        <v>745</v>
      </c>
      <c r="F7">
        <f t="shared" si="1"/>
        <v>0</v>
      </c>
      <c r="G7" s="2" t="str">
        <f t="shared" si="2"/>
        <v/>
      </c>
      <c r="H7" s="2" t="str">
        <f t="shared" si="3"/>
        <v>-112</v>
      </c>
      <c r="I7">
        <f t="shared" si="4"/>
        <v>4</v>
      </c>
      <c r="J7" s="64">
        <v>-112</v>
      </c>
      <c r="O7" t="s">
        <v>654</v>
      </c>
      <c r="P7" s="70" t="s">
        <v>731</v>
      </c>
      <c r="Q7" s="70" t="s">
        <v>717</v>
      </c>
    </row>
    <row r="8" spans="1:17" x14ac:dyDescent="0.25">
      <c r="A8" s="2">
        <f>IF(ISBLANK(D8),"",COUNTA($B$2:B8))</f>
        <v>7</v>
      </c>
      <c r="B8" s="2" t="str">
        <f t="shared" si="0"/>
        <v>0</v>
      </c>
      <c r="C8" s="4" t="str">
        <f t="shared" si="5"/>
        <v>NO</v>
      </c>
      <c r="D8" s="53" t="s">
        <v>746</v>
      </c>
      <c r="F8">
        <f t="shared" si="1"/>
        <v>10</v>
      </c>
      <c r="G8" s="2" t="str">
        <f t="shared" si="2"/>
        <v xml:space="preserve">MIKI SUDO </v>
      </c>
      <c r="H8" s="2" t="str">
        <f t="shared" si="3"/>
        <v>- Under 43.5 Hot Dogs</v>
      </c>
      <c r="I8">
        <f t="shared" si="4"/>
        <v>31</v>
      </c>
      <c r="J8" s="64" t="s">
        <v>952</v>
      </c>
      <c r="O8" t="s">
        <v>707</v>
      </c>
      <c r="P8" s="70" t="s">
        <v>729</v>
      </c>
      <c r="Q8" s="70" t="s">
        <v>715</v>
      </c>
    </row>
    <row r="9" spans="1:17" x14ac:dyDescent="0.25">
      <c r="A9" s="2">
        <f>IF(ISBLANK(D9),"",COUNTA($B$2:B9))</f>
        <v>8</v>
      </c>
      <c r="B9" s="2" t="str">
        <f t="shared" si="0"/>
        <v>0</v>
      </c>
      <c r="C9" s="4" t="str">
        <f t="shared" si="5"/>
        <v>NO</v>
      </c>
      <c r="D9" s="53" t="s">
        <v>747</v>
      </c>
      <c r="F9">
        <f t="shared" si="1"/>
        <v>0</v>
      </c>
      <c r="G9" s="2" t="str">
        <f t="shared" si="2"/>
        <v/>
      </c>
      <c r="H9" s="2" t="str">
        <f t="shared" si="3"/>
        <v>-112</v>
      </c>
      <c r="I9">
        <f t="shared" si="4"/>
        <v>4</v>
      </c>
      <c r="J9" s="64">
        <v>-112</v>
      </c>
      <c r="O9" t="s">
        <v>653</v>
      </c>
      <c r="P9" s="70" t="s">
        <v>660</v>
      </c>
      <c r="Q9" s="70" t="s">
        <v>640</v>
      </c>
    </row>
    <row r="10" spans="1:17" x14ac:dyDescent="0.25">
      <c r="A10" s="2">
        <f>IF(ISBLANK(D10),"",COUNTA($B$2:B10))</f>
        <v>9</v>
      </c>
      <c r="B10" s="2" t="str">
        <f t="shared" si="0"/>
        <v>0</v>
      </c>
      <c r="C10" s="4" t="str">
        <f t="shared" si="5"/>
        <v>NO</v>
      </c>
      <c r="D10" s="53" t="s">
        <v>748</v>
      </c>
      <c r="F10">
        <f t="shared" si="1"/>
        <v>35</v>
      </c>
      <c r="G10" s="2" t="str">
        <f t="shared" si="2"/>
        <v xml:space="preserve">JOEY CHESTNUT &amp; MIKI SUDO COMBINED </v>
      </c>
      <c r="H10" s="2" t="str">
        <f t="shared" si="3"/>
        <v>- Over 115.5 Hot Dogs</v>
      </c>
      <c r="I10">
        <f t="shared" si="4"/>
        <v>56</v>
      </c>
      <c r="J10" s="64" t="s">
        <v>953</v>
      </c>
      <c r="O10" t="s">
        <v>651</v>
      </c>
      <c r="P10" s="70" t="s">
        <v>732</v>
      </c>
      <c r="Q10" s="70" t="s">
        <v>718</v>
      </c>
    </row>
    <row r="11" spans="1:17" x14ac:dyDescent="0.25">
      <c r="A11" s="2">
        <f>IF(ISBLANK(D11),"",COUNTA($B$2:B11))</f>
        <v>10</v>
      </c>
      <c r="B11" s="2" t="str">
        <f t="shared" si="0"/>
        <v>0</v>
      </c>
      <c r="C11" s="4" t="str">
        <f t="shared" si="5"/>
        <v>NO</v>
      </c>
      <c r="D11" s="53" t="s">
        <v>749</v>
      </c>
      <c r="F11">
        <f t="shared" si="1"/>
        <v>0</v>
      </c>
      <c r="G11" s="2" t="str">
        <f t="shared" si="2"/>
        <v/>
      </c>
      <c r="H11" s="2" t="str">
        <f t="shared" si="3"/>
        <v>-112</v>
      </c>
      <c r="I11">
        <f t="shared" si="4"/>
        <v>4</v>
      </c>
      <c r="J11" s="64">
        <v>-112</v>
      </c>
      <c r="O11" t="s">
        <v>690</v>
      </c>
      <c r="P11" s="70" t="s">
        <v>664</v>
      </c>
      <c r="Q11" s="70" t="s">
        <v>672</v>
      </c>
    </row>
    <row r="12" spans="1:17" x14ac:dyDescent="0.25">
      <c r="A12" s="2">
        <f>IF(ISBLANK(D12),"",COUNTA($B$2:B12))</f>
        <v>11</v>
      </c>
      <c r="B12" s="2" t="str">
        <f t="shared" si="0"/>
        <v>0</v>
      </c>
      <c r="C12" s="4" t="str">
        <f t="shared" si="5"/>
        <v>NO</v>
      </c>
      <c r="D12" s="53" t="s">
        <v>750</v>
      </c>
      <c r="F12">
        <f t="shared" si="1"/>
        <v>35</v>
      </c>
      <c r="G12" s="2" t="str">
        <f t="shared" si="2"/>
        <v xml:space="preserve">JOEY CHESTNUT &amp; MIKI SUDO COMBINED </v>
      </c>
      <c r="H12" s="2" t="str">
        <f t="shared" si="3"/>
        <v>- Under 115.5 Hot Dogs</v>
      </c>
      <c r="I12">
        <f t="shared" si="4"/>
        <v>57</v>
      </c>
      <c r="J12" s="64" t="s">
        <v>954</v>
      </c>
      <c r="O12" t="s">
        <v>655</v>
      </c>
      <c r="P12" s="70" t="s">
        <v>662</v>
      </c>
      <c r="Q12" s="70" t="s">
        <v>671</v>
      </c>
    </row>
    <row r="13" spans="1:17" x14ac:dyDescent="0.25">
      <c r="A13" s="2">
        <f>IF(ISBLANK(D13),"",COUNTA($B$2:B13))</f>
        <v>12</v>
      </c>
      <c r="B13" s="2" t="str">
        <f t="shared" si="0"/>
        <v>0</v>
      </c>
      <c r="C13" s="4" t="str">
        <f t="shared" si="5"/>
        <v>NO</v>
      </c>
      <c r="D13" s="53" t="s">
        <v>751</v>
      </c>
      <c r="F13">
        <f t="shared" si="1"/>
        <v>0</v>
      </c>
      <c r="G13" s="2" t="str">
        <f t="shared" si="2"/>
        <v/>
      </c>
      <c r="H13" s="2" t="str">
        <f t="shared" si="3"/>
        <v>-112</v>
      </c>
      <c r="I13">
        <f t="shared" si="4"/>
        <v>4</v>
      </c>
      <c r="J13" s="64">
        <v>-112</v>
      </c>
      <c r="O13" t="s">
        <v>646</v>
      </c>
      <c r="P13" s="70" t="s">
        <v>733</v>
      </c>
      <c r="Q13" s="70" t="s">
        <v>719</v>
      </c>
    </row>
    <row r="14" spans="1:17" x14ac:dyDescent="0.25">
      <c r="A14" s="2">
        <f>IF(ISBLANK(D14),"",COUNTA($B$2:B14))</f>
        <v>13</v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3" t="s">
        <v>752</v>
      </c>
      <c r="F14">
        <f t="shared" si="1"/>
        <v>15</v>
      </c>
      <c r="G14" s="2" t="str">
        <f t="shared" si="2"/>
        <v xml:space="preserve">GEOFFREY ESPER </v>
      </c>
      <c r="H14" s="2" t="str">
        <f t="shared" si="3"/>
        <v>- Over 50.5 Hot Dogs Eaten</v>
      </c>
      <c r="I14">
        <f t="shared" si="4"/>
        <v>41</v>
      </c>
      <c r="J14" s="64" t="s">
        <v>955</v>
      </c>
      <c r="O14" t="s">
        <v>645</v>
      </c>
      <c r="P14" s="70" t="s">
        <v>663</v>
      </c>
      <c r="Q14" s="70" t="s">
        <v>464</v>
      </c>
    </row>
    <row r="15" spans="1:17" x14ac:dyDescent="0.25">
      <c r="A15" s="2">
        <f>IF(ISBLANK(D15),"",COUNTA($B$2:B15))</f>
        <v>14</v>
      </c>
      <c r="B15" s="2" t="str">
        <f t="shared" si="0"/>
        <v>0</v>
      </c>
      <c r="C15" s="4" t="str">
        <f t="shared" si="5"/>
        <v>NO</v>
      </c>
      <c r="D15" s="53" t="s">
        <v>753</v>
      </c>
      <c r="F15">
        <f t="shared" si="1"/>
        <v>0</v>
      </c>
      <c r="G15" s="2" t="str">
        <f t="shared" si="2"/>
        <v/>
      </c>
      <c r="H15" s="2" t="str">
        <f t="shared" si="3"/>
        <v>-112</v>
      </c>
      <c r="I15">
        <f t="shared" si="4"/>
        <v>4</v>
      </c>
      <c r="J15" s="64">
        <v>-112</v>
      </c>
      <c r="O15" t="s">
        <v>688</v>
      </c>
      <c r="P15" s="70" t="s">
        <v>668</v>
      </c>
      <c r="Q15" s="70" t="s">
        <v>462</v>
      </c>
    </row>
    <row r="16" spans="1:17" x14ac:dyDescent="0.25">
      <c r="A16" s="2">
        <f>IF(ISBLANK(D16),"",COUNTA($B$2:B16))</f>
        <v>15</v>
      </c>
      <c r="B16" s="2" t="str">
        <f t="shared" si="0"/>
        <v>0</v>
      </c>
      <c r="C16" s="4" t="str">
        <f t="shared" si="5"/>
        <v>NO</v>
      </c>
      <c r="D16" s="53" t="s">
        <v>754</v>
      </c>
      <c r="F16">
        <f t="shared" si="1"/>
        <v>15</v>
      </c>
      <c r="G16" s="2" t="str">
        <f t="shared" si="2"/>
        <v xml:space="preserve">GEOFFREY ESPER </v>
      </c>
      <c r="H16" s="2" t="str">
        <f t="shared" si="3"/>
        <v>- Under 50.5 Hot Dogs Eaten</v>
      </c>
      <c r="I16">
        <f t="shared" si="4"/>
        <v>42</v>
      </c>
      <c r="J16" s="64" t="s">
        <v>956</v>
      </c>
      <c r="O16" t="s">
        <v>702</v>
      </c>
      <c r="P16" s="70" t="s">
        <v>667</v>
      </c>
      <c r="Q16" s="70" t="s">
        <v>461</v>
      </c>
    </row>
    <row r="17" spans="1:17" x14ac:dyDescent="0.25">
      <c r="A17" s="2">
        <f>IF(ISBLANK(D17),"",COUNTA($B$2:B17))</f>
        <v>16</v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3" t="s">
        <v>755</v>
      </c>
      <c r="F17">
        <f t="shared" si="1"/>
        <v>0</v>
      </c>
      <c r="G17" s="2" t="str">
        <f t="shared" si="2"/>
        <v/>
      </c>
      <c r="H17" s="2" t="str">
        <f t="shared" si="3"/>
        <v>-112</v>
      </c>
      <c r="I17">
        <f t="shared" si="4"/>
        <v>4</v>
      </c>
      <c r="J17" s="64">
        <v>-112</v>
      </c>
      <c r="O17" t="s">
        <v>692</v>
      </c>
      <c r="P17" s="70" t="s">
        <v>728</v>
      </c>
      <c r="Q17" s="70" t="s">
        <v>714</v>
      </c>
    </row>
    <row r="18" spans="1:17" x14ac:dyDescent="0.25">
      <c r="A18" s="2">
        <f>IF(ISBLANK(D18),"",COUNTA($B$2:B18))</f>
        <v>17</v>
      </c>
      <c r="B18" s="2" t="str">
        <f t="shared" si="0"/>
        <v>0</v>
      </c>
      <c r="C18" s="4" t="str">
        <f t="shared" si="6"/>
        <v>NO</v>
      </c>
      <c r="D18" s="53" t="s">
        <v>756</v>
      </c>
      <c r="F18">
        <f t="shared" si="1"/>
        <v>11</v>
      </c>
      <c r="G18" s="2" t="str">
        <f t="shared" si="2"/>
        <v xml:space="preserve">NICK WEHRY </v>
      </c>
      <c r="H18" s="2" t="str">
        <f t="shared" si="3"/>
        <v>- Over 47.5 Hot Dogs Eaten</v>
      </c>
      <c r="I18">
        <f t="shared" si="4"/>
        <v>37</v>
      </c>
      <c r="J18" s="64" t="s">
        <v>957</v>
      </c>
      <c r="O18" t="s">
        <v>693</v>
      </c>
      <c r="P18" s="70" t="s">
        <v>733</v>
      </c>
      <c r="Q18" s="70" t="s">
        <v>719</v>
      </c>
    </row>
    <row r="19" spans="1:17" x14ac:dyDescent="0.25">
      <c r="A19" s="2">
        <f>IF(ISBLANK(D19),"",COUNTA($B$2:B19))</f>
        <v>18</v>
      </c>
      <c r="B19" s="2" t="str">
        <f t="shared" si="0"/>
        <v>0</v>
      </c>
      <c r="C19" s="4" t="str">
        <f t="shared" si="6"/>
        <v>NO</v>
      </c>
      <c r="D19" s="53" t="s">
        <v>757</v>
      </c>
      <c r="F19">
        <f t="shared" si="1"/>
        <v>0</v>
      </c>
      <c r="G19" s="2" t="str">
        <f t="shared" si="2"/>
        <v/>
      </c>
      <c r="H19" s="2" t="str">
        <f t="shared" si="3"/>
        <v>-112</v>
      </c>
      <c r="I19">
        <f t="shared" si="4"/>
        <v>4</v>
      </c>
      <c r="J19" s="64">
        <v>-112</v>
      </c>
      <c r="O19" t="s">
        <v>652</v>
      </c>
      <c r="P19" s="70" t="s">
        <v>731</v>
      </c>
      <c r="Q19" s="70" t="s">
        <v>717</v>
      </c>
    </row>
    <row r="20" spans="1:17" x14ac:dyDescent="0.25">
      <c r="A20" s="2">
        <f>IF(ISBLANK(D20),"",COUNTA($B$2:B20))</f>
        <v>19</v>
      </c>
      <c r="B20" s="2" t="str">
        <f t="shared" si="0"/>
        <v>0</v>
      </c>
      <c r="C20" s="4" t="str">
        <f t="shared" si="6"/>
        <v>NO</v>
      </c>
      <c r="D20" s="53" t="s">
        <v>758</v>
      </c>
      <c r="F20">
        <f t="shared" si="1"/>
        <v>11</v>
      </c>
      <c r="G20" s="2" t="str">
        <f t="shared" si="2"/>
        <v xml:space="preserve">NICK WEHRY </v>
      </c>
      <c r="H20" s="2" t="str">
        <f t="shared" si="3"/>
        <v>- Under 47.5 Hot Dogs Eaten</v>
      </c>
      <c r="I20">
        <f t="shared" si="4"/>
        <v>38</v>
      </c>
      <c r="J20" s="64" t="s">
        <v>958</v>
      </c>
      <c r="O20" t="s">
        <v>696</v>
      </c>
      <c r="P20" s="70" t="s">
        <v>730</v>
      </c>
      <c r="Q20" s="70" t="s">
        <v>716</v>
      </c>
    </row>
    <row r="21" spans="1:17" x14ac:dyDescent="0.25">
      <c r="A21" s="2">
        <f>IF(ISBLANK(D21),"",COUNTA($B$2:B21))</f>
        <v>20</v>
      </c>
      <c r="B21" s="2" t="str">
        <f t="shared" si="0"/>
        <v>0</v>
      </c>
      <c r="C21" s="4" t="str">
        <f t="shared" si="6"/>
        <v>NO</v>
      </c>
      <c r="D21" s="53" t="s">
        <v>759</v>
      </c>
      <c r="F21">
        <f t="shared" si="1"/>
        <v>0</v>
      </c>
      <c r="G21" s="2" t="str">
        <f t="shared" si="2"/>
        <v/>
      </c>
      <c r="H21" s="2" t="str">
        <f t="shared" si="3"/>
        <v>-112</v>
      </c>
      <c r="I21">
        <f t="shared" si="4"/>
        <v>4</v>
      </c>
      <c r="J21" s="64">
        <v>-112</v>
      </c>
      <c r="O21" t="s">
        <v>657</v>
      </c>
      <c r="P21" s="70" t="s">
        <v>734</v>
      </c>
      <c r="Q21" s="70" t="s">
        <v>720</v>
      </c>
    </row>
    <row r="22" spans="1:17" x14ac:dyDescent="0.25">
      <c r="A22" s="2">
        <f>IF(ISBLANK(D22),"",COUNTA($B$2:B22))</f>
        <v>21</v>
      </c>
      <c r="B22" s="2" t="str">
        <f t="shared" si="0"/>
        <v>0</v>
      </c>
      <c r="C22" s="4" t="str">
        <f t="shared" si="6"/>
        <v>NO</v>
      </c>
      <c r="D22" s="53" t="s">
        <v>760</v>
      </c>
      <c r="F22">
        <f t="shared" si="1"/>
        <v>11</v>
      </c>
      <c r="G22" s="2" t="str">
        <f t="shared" si="2"/>
        <v xml:space="preserve">JAMES WEBB </v>
      </c>
      <c r="H22" s="2" t="str">
        <f t="shared" si="3"/>
        <v>- Over 43.5 Hot Dogs Eaten</v>
      </c>
      <c r="I22">
        <f t="shared" si="4"/>
        <v>37</v>
      </c>
      <c r="J22" s="64" t="s">
        <v>959</v>
      </c>
      <c r="O22" t="s">
        <v>691</v>
      </c>
      <c r="P22" s="70" t="s">
        <v>666</v>
      </c>
      <c r="Q22" s="70" t="s">
        <v>638</v>
      </c>
    </row>
    <row r="23" spans="1:17" x14ac:dyDescent="0.25">
      <c r="A23" s="2">
        <f>IF(ISBLANK(D23),"",COUNTA($B$2:B23))</f>
        <v>22</v>
      </c>
      <c r="B23" s="2" t="str">
        <f t="shared" si="0"/>
        <v>0</v>
      </c>
      <c r="C23" s="4" t="str">
        <f t="shared" si="6"/>
        <v>NO</v>
      </c>
      <c r="D23" s="53" t="s">
        <v>761</v>
      </c>
      <c r="F23">
        <f t="shared" si="1"/>
        <v>0</v>
      </c>
      <c r="G23" s="2" t="str">
        <f t="shared" si="2"/>
        <v/>
      </c>
      <c r="H23" s="2" t="str">
        <f t="shared" si="3"/>
        <v>-112</v>
      </c>
      <c r="I23">
        <f t="shared" si="4"/>
        <v>4</v>
      </c>
      <c r="J23" s="64">
        <v>-112</v>
      </c>
      <c r="O23" t="s">
        <v>701</v>
      </c>
      <c r="P23" s="70" t="s">
        <v>734</v>
      </c>
      <c r="Q23" s="70" t="s">
        <v>720</v>
      </c>
    </row>
    <row r="24" spans="1:17" x14ac:dyDescent="0.25">
      <c r="A24" s="2">
        <f>IF(ISBLANK(D24),"",COUNTA($B$2:B24))</f>
        <v>23</v>
      </c>
      <c r="B24" s="2" t="str">
        <f t="shared" si="0"/>
        <v>0</v>
      </c>
      <c r="C24" s="4" t="str">
        <f t="shared" si="6"/>
        <v>NO</v>
      </c>
      <c r="D24" s="53" t="s">
        <v>762</v>
      </c>
      <c r="F24">
        <f t="shared" si="1"/>
        <v>11</v>
      </c>
      <c r="G24" s="2" t="str">
        <f t="shared" si="2"/>
        <v xml:space="preserve">JAMES WEBB </v>
      </c>
      <c r="H24" s="2" t="str">
        <f t="shared" si="3"/>
        <v>- Under 43.5 Hot Dogs Eaten</v>
      </c>
      <c r="I24">
        <f t="shared" si="4"/>
        <v>38</v>
      </c>
      <c r="J24" s="64" t="s">
        <v>960</v>
      </c>
      <c r="O24" t="s">
        <v>648</v>
      </c>
      <c r="P24" s="70" t="s">
        <v>735</v>
      </c>
      <c r="Q24" s="70" t="s">
        <v>721</v>
      </c>
    </row>
    <row r="25" spans="1:17" x14ac:dyDescent="0.25">
      <c r="A25" s="2">
        <f>IF(ISBLANK(D25),"",COUNTA($B$2:B25))</f>
        <v>24</v>
      </c>
      <c r="B25" s="2" t="str">
        <f t="shared" si="0"/>
        <v>0</v>
      </c>
      <c r="C25" s="4" t="str">
        <f t="shared" si="6"/>
        <v>NO</v>
      </c>
      <c r="D25" s="53" t="s">
        <v>763</v>
      </c>
      <c r="F25">
        <f t="shared" si="1"/>
        <v>0</v>
      </c>
      <c r="G25" s="2" t="str">
        <f t="shared" si="2"/>
        <v/>
      </c>
      <c r="H25" s="2" t="str">
        <f t="shared" si="3"/>
        <v>-112</v>
      </c>
      <c r="I25">
        <f t="shared" si="4"/>
        <v>4</v>
      </c>
      <c r="J25" s="64">
        <v>-112</v>
      </c>
      <c r="O25" t="s">
        <v>706</v>
      </c>
      <c r="P25" s="70" t="s">
        <v>669</v>
      </c>
      <c r="Q25" s="70" t="s">
        <v>637</v>
      </c>
    </row>
    <row r="26" spans="1:17" x14ac:dyDescent="0.25">
      <c r="A26" s="2">
        <f>IF(ISBLANK(D26),"",COUNTA($B$2:B26))</f>
        <v>25</v>
      </c>
      <c r="B26" s="2" t="str">
        <f t="shared" si="0"/>
        <v>0</v>
      </c>
      <c r="C26" s="4" t="str">
        <f t="shared" si="6"/>
        <v>NO</v>
      </c>
      <c r="D26" s="53" t="s">
        <v>764</v>
      </c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64"/>
      <c r="O26" t="s">
        <v>708</v>
      </c>
      <c r="P26" s="70" t="s">
        <v>660</v>
      </c>
      <c r="Q26" s="70" t="s">
        <v>640</v>
      </c>
    </row>
    <row r="27" spans="1:17" x14ac:dyDescent="0.25">
      <c r="A27" s="2">
        <f>IF(ISBLANK(D27),"",COUNTA($B$2:B27))</f>
        <v>26</v>
      </c>
      <c r="B27" s="2" t="str">
        <f t="shared" si="0"/>
        <v>0</v>
      </c>
      <c r="C27" s="4" t="str">
        <f t="shared" si="6"/>
        <v>NO</v>
      </c>
      <c r="D27" s="53" t="s">
        <v>765</v>
      </c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64"/>
      <c r="O27" t="s">
        <v>700</v>
      </c>
      <c r="P27" s="70" t="s">
        <v>658</v>
      </c>
      <c r="Q27" s="70" t="s">
        <v>670</v>
      </c>
    </row>
    <row r="28" spans="1:17" x14ac:dyDescent="0.25">
      <c r="A28" s="2">
        <f>IF(ISBLANK(D28),"",COUNTA($B$2:B28))</f>
        <v>27</v>
      </c>
      <c r="B28" s="2" t="str">
        <f t="shared" si="0"/>
        <v>0</v>
      </c>
      <c r="C28" s="4" t="str">
        <f t="shared" si="6"/>
        <v>NO</v>
      </c>
      <c r="D28" s="53" t="s">
        <v>766</v>
      </c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64"/>
      <c r="O28" t="s">
        <v>711</v>
      </c>
      <c r="P28" s="70" t="s">
        <v>736</v>
      </c>
      <c r="Q28" s="70" t="s">
        <v>722</v>
      </c>
    </row>
    <row r="29" spans="1:17" x14ac:dyDescent="0.25">
      <c r="A29" s="2">
        <f>IF(ISBLANK(D29),"",COUNTA($B$2:B29))</f>
        <v>28</v>
      </c>
      <c r="B29" s="2" t="str">
        <f t="shared" si="0"/>
        <v>0</v>
      </c>
      <c r="C29" s="4" t="str">
        <f t="shared" si="6"/>
        <v>NO</v>
      </c>
      <c r="D29" s="53" t="s">
        <v>767</v>
      </c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64"/>
      <c r="O29" t="s">
        <v>710</v>
      </c>
      <c r="P29" s="70" t="s">
        <v>737</v>
      </c>
      <c r="Q29" s="70" t="s">
        <v>723</v>
      </c>
    </row>
    <row r="30" spans="1:17" x14ac:dyDescent="0.25">
      <c r="A30" s="2">
        <f>IF(ISBLANK(D30),"",COUNTA($B$2:B30))</f>
        <v>29</v>
      </c>
      <c r="B30" s="2" t="str">
        <f t="shared" si="0"/>
        <v>0</v>
      </c>
      <c r="C30" s="4" t="str">
        <f t="shared" si="6"/>
        <v>NO</v>
      </c>
      <c r="D30" s="53" t="s">
        <v>768</v>
      </c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64"/>
      <c r="O30" t="s">
        <v>699</v>
      </c>
      <c r="P30" s="70" t="s">
        <v>732</v>
      </c>
      <c r="Q30" s="70" t="s">
        <v>718</v>
      </c>
    </row>
    <row r="31" spans="1:17" x14ac:dyDescent="0.25">
      <c r="A31" s="2">
        <f>IF(ISBLANK(D31),"",COUNTA($B$2:B31))</f>
        <v>30</v>
      </c>
      <c r="B31" s="2" t="str">
        <f t="shared" si="0"/>
        <v>0</v>
      </c>
      <c r="C31" s="4" t="str">
        <f t="shared" si="6"/>
        <v>NO</v>
      </c>
      <c r="D31" s="53" t="s">
        <v>769</v>
      </c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64"/>
      <c r="O31" t="s">
        <v>698</v>
      </c>
      <c r="P31" s="70" t="s">
        <v>738</v>
      </c>
      <c r="Q31" s="70" t="s">
        <v>724</v>
      </c>
    </row>
    <row r="32" spans="1:17" x14ac:dyDescent="0.25">
      <c r="A32" s="2">
        <f>IF(ISBLANK(D32),"",COUNTA($B$2:B32))</f>
        <v>31</v>
      </c>
      <c r="B32" s="2" t="str">
        <f t="shared" si="0"/>
        <v>0</v>
      </c>
      <c r="C32" s="4" t="str">
        <f t="shared" si="6"/>
        <v>NO</v>
      </c>
      <c r="D32" s="53" t="s">
        <v>770</v>
      </c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64"/>
      <c r="O32" t="s">
        <v>689</v>
      </c>
      <c r="P32" s="70" t="s">
        <v>739</v>
      </c>
      <c r="Q32" s="70" t="s">
        <v>725</v>
      </c>
    </row>
    <row r="33" spans="1:17" x14ac:dyDescent="0.25">
      <c r="A33" s="2">
        <f>IF(ISBLANK(D33),"",COUNTA($B$2:B33))</f>
        <v>32</v>
      </c>
      <c r="B33" s="2" t="str">
        <f t="shared" si="0"/>
        <v>0</v>
      </c>
      <c r="C33" s="4" t="str">
        <f t="shared" si="6"/>
        <v>NO</v>
      </c>
      <c r="D33" s="53" t="s">
        <v>771</v>
      </c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64"/>
      <c r="O33" t="s">
        <v>656</v>
      </c>
      <c r="P33" s="70" t="s">
        <v>667</v>
      </c>
      <c r="Q33" s="70" t="s">
        <v>461</v>
      </c>
    </row>
    <row r="34" spans="1:17" x14ac:dyDescent="0.25">
      <c r="A34" s="2">
        <f>IF(ISBLANK(D34),"",COUNTA($B$2:B34))</f>
        <v>33</v>
      </c>
      <c r="B34" s="2" t="str">
        <f t="shared" si="0"/>
        <v>0</v>
      </c>
      <c r="C34" s="4" t="str">
        <f t="shared" si="6"/>
        <v>NO</v>
      </c>
      <c r="D34" s="53" t="s">
        <v>772</v>
      </c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64"/>
      <c r="O34" t="s">
        <v>709</v>
      </c>
      <c r="P34" s="70" t="s">
        <v>662</v>
      </c>
      <c r="Q34" s="70" t="s">
        <v>671</v>
      </c>
    </row>
    <row r="35" spans="1:17" x14ac:dyDescent="0.25">
      <c r="A35" s="2">
        <f>IF(ISBLANK(D35),"",COUNTA($B$2:B35))</f>
        <v>34</v>
      </c>
      <c r="B35" s="2" t="str">
        <f t="shared" si="0"/>
        <v>0</v>
      </c>
      <c r="C35" s="4" t="str">
        <f t="shared" si="6"/>
        <v>NO</v>
      </c>
      <c r="D35" s="53" t="s">
        <v>773</v>
      </c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64"/>
      <c r="O35" t="s">
        <v>705</v>
      </c>
      <c r="P35" s="70" t="s">
        <v>660</v>
      </c>
      <c r="Q35" s="70" t="s">
        <v>640</v>
      </c>
    </row>
    <row r="36" spans="1:17" x14ac:dyDescent="0.25">
      <c r="A36" s="2">
        <f>IF(ISBLANK(D36),"",COUNTA($B$2:B36))</f>
        <v>35</v>
      </c>
      <c r="B36" s="2" t="str">
        <f t="shared" si="0"/>
        <v>0</v>
      </c>
      <c r="C36" s="4" t="str">
        <f t="shared" si="6"/>
        <v>NO</v>
      </c>
      <c r="D36" s="53" t="s">
        <v>774</v>
      </c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64"/>
      <c r="O36" t="s">
        <v>695</v>
      </c>
      <c r="P36" s="70" t="s">
        <v>661</v>
      </c>
      <c r="Q36" s="70" t="s">
        <v>639</v>
      </c>
    </row>
    <row r="37" spans="1:17" x14ac:dyDescent="0.25">
      <c r="A37" s="2">
        <f>IF(ISBLANK(D37),"",COUNTA($B$2:B37))</f>
        <v>36</v>
      </c>
      <c r="B37" s="2" t="str">
        <f t="shared" si="0"/>
        <v>0</v>
      </c>
      <c r="C37" s="4" t="str">
        <f t="shared" si="6"/>
        <v>NO</v>
      </c>
      <c r="D37" s="53" t="s">
        <v>775</v>
      </c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64"/>
      <c r="O37" t="s">
        <v>643</v>
      </c>
      <c r="P37" s="70" t="s">
        <v>659</v>
      </c>
      <c r="Q37" s="70" t="s">
        <v>463</v>
      </c>
    </row>
    <row r="38" spans="1:17" x14ac:dyDescent="0.25">
      <c r="A38" s="2">
        <f>IF(ISBLANK(D38),"",COUNTA($B$2:B38))</f>
        <v>37</v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3" t="s">
        <v>776</v>
      </c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64"/>
      <c r="O38" t="s">
        <v>647</v>
      </c>
      <c r="P38" s="70" t="s">
        <v>740</v>
      </c>
      <c r="Q38" s="70" t="s">
        <v>726</v>
      </c>
    </row>
    <row r="39" spans="1:17" x14ac:dyDescent="0.25">
      <c r="A39" s="2">
        <f>IF(ISBLANK(D39),"",COUNTA($B$2:B39))</f>
        <v>38</v>
      </c>
      <c r="B39" s="2" t="str">
        <f t="shared" si="0"/>
        <v>0</v>
      </c>
      <c r="C39" s="4" t="str">
        <f t="shared" si="6"/>
        <v>NO</v>
      </c>
      <c r="D39" s="53" t="s">
        <v>777</v>
      </c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64"/>
      <c r="O39" t="s">
        <v>697</v>
      </c>
      <c r="P39" s="70" t="s">
        <v>658</v>
      </c>
      <c r="Q39" s="70" t="s">
        <v>670</v>
      </c>
    </row>
    <row r="40" spans="1:17" x14ac:dyDescent="0.25">
      <c r="A40" s="2">
        <f>IF(ISBLANK(D40),"",COUNTA($B$2:B40))</f>
        <v>39</v>
      </c>
      <c r="B40" s="2" t="str">
        <f t="shared" si="0"/>
        <v>0</v>
      </c>
      <c r="C40" s="4" t="str">
        <f t="shared" si="6"/>
        <v>NO</v>
      </c>
      <c r="D40" s="53" t="s">
        <v>778</v>
      </c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64"/>
      <c r="O40" t="s">
        <v>649</v>
      </c>
      <c r="P40" s="70" t="s">
        <v>733</v>
      </c>
      <c r="Q40" s="70" t="s">
        <v>719</v>
      </c>
    </row>
    <row r="41" spans="1:17" x14ac:dyDescent="0.25">
      <c r="A41" s="2">
        <f>IF(ISBLANK(D41),"",COUNTA($B$2:B41))</f>
        <v>40</v>
      </c>
      <c r="B41" s="2" t="str">
        <f t="shared" si="0"/>
        <v>0</v>
      </c>
      <c r="C41" s="4" t="str">
        <f t="shared" si="6"/>
        <v>NO</v>
      </c>
      <c r="D41" s="53" t="s">
        <v>779</v>
      </c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64"/>
      <c r="O41" t="s">
        <v>704</v>
      </c>
      <c r="P41" s="70" t="s">
        <v>665</v>
      </c>
      <c r="Q41" s="70" t="s">
        <v>673</v>
      </c>
    </row>
    <row r="42" spans="1:17" x14ac:dyDescent="0.25">
      <c r="A42" s="2">
        <f>IF(ISBLANK(D42),"",COUNTA($B$2:B42))</f>
        <v>41</v>
      </c>
      <c r="B42" s="2" t="str">
        <f t="shared" si="0"/>
        <v>0</v>
      </c>
      <c r="C42" s="4" t="str">
        <f t="shared" si="6"/>
        <v>NO</v>
      </c>
      <c r="D42" s="53" t="s">
        <v>780</v>
      </c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  <c r="Q42" s="70"/>
    </row>
    <row r="43" spans="1:17" x14ac:dyDescent="0.25">
      <c r="A43" s="2">
        <f>IF(ISBLANK(D43),"",COUNTA($B$2:B43))</f>
        <v>42</v>
      </c>
      <c r="B43" s="2" t="str">
        <f t="shared" si="0"/>
        <v>0</v>
      </c>
      <c r="C43" s="4" t="str">
        <f t="shared" si="6"/>
        <v>NO</v>
      </c>
      <c r="D43" s="53" t="s">
        <v>781</v>
      </c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>
        <f>IF(ISBLANK(D44),"",COUNTA($B$2:B44))</f>
        <v>43</v>
      </c>
      <c r="B44" s="2" t="str">
        <f t="shared" si="0"/>
        <v>0</v>
      </c>
      <c r="C44" s="4" t="str">
        <f t="shared" si="6"/>
        <v>NO</v>
      </c>
      <c r="D44" s="53" t="s">
        <v>782</v>
      </c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>
        <f>IF(ISBLANK(D45),"",COUNTA($B$2:B45))</f>
        <v>44</v>
      </c>
      <c r="B45" s="2" t="str">
        <f t="shared" si="0"/>
        <v>0</v>
      </c>
      <c r="C45" s="4" t="str">
        <f t="shared" si="6"/>
        <v>NO</v>
      </c>
      <c r="D45" s="53" t="s">
        <v>783</v>
      </c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>
        <f>IF(ISBLANK(D46),"",COUNTA($B$2:B46))</f>
        <v>45</v>
      </c>
      <c r="B46" s="2" t="str">
        <f t="shared" si="0"/>
        <v>0</v>
      </c>
      <c r="C46" s="4" t="str">
        <f t="shared" si="6"/>
        <v>NO</v>
      </c>
      <c r="D46" s="53" t="s">
        <v>784</v>
      </c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>
        <f>IF(ISBLANK(D47),"",COUNTA($B$2:B47))</f>
        <v>46</v>
      </c>
      <c r="B47" s="2" t="str">
        <f t="shared" si="0"/>
        <v>0</v>
      </c>
      <c r="C47" s="4" t="str">
        <f t="shared" si="6"/>
        <v>NO</v>
      </c>
      <c r="D47" s="53" t="s">
        <v>785</v>
      </c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>
        <f>IF(ISBLANK(D48),"",COUNTA($B$2:B48))</f>
        <v>47</v>
      </c>
      <c r="B48" s="2" t="str">
        <f t="shared" si="0"/>
        <v>0</v>
      </c>
      <c r="C48" s="4" t="str">
        <f t="shared" si="6"/>
        <v>NO</v>
      </c>
      <c r="D48" s="53" t="s">
        <v>786</v>
      </c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>
        <f>IF(ISBLANK(D49),"",COUNTA($B$2:B49))</f>
        <v>48</v>
      </c>
      <c r="B49" s="2" t="str">
        <f t="shared" si="0"/>
        <v>0</v>
      </c>
      <c r="C49" s="4" t="str">
        <f t="shared" si="6"/>
        <v>NO</v>
      </c>
      <c r="D49" s="53" t="s">
        <v>787</v>
      </c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>
        <f>IF(ISBLANK(D50),"",COUNTA($B$2:B50))</f>
        <v>49</v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3" t="s">
        <v>788</v>
      </c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>
        <f>IF(ISBLANK(D51),"",COUNTA($B$2:B51))</f>
        <v>50</v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3" t="s">
        <v>789</v>
      </c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>
        <f>IF(ISBLANK(D52),"",COUNTA($B$2:B52))</f>
        <v>51</v>
      </c>
      <c r="B52" s="2" t="str">
        <f t="shared" si="11"/>
        <v>0</v>
      </c>
      <c r="C52" s="4" t="str">
        <f t="shared" si="6"/>
        <v>NO</v>
      </c>
      <c r="D52" s="53" t="s">
        <v>790</v>
      </c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>
        <f>IF(ISBLANK(D53),"",COUNTA($B$2:B53))</f>
        <v>52</v>
      </c>
      <c r="B53" s="2" t="str">
        <f t="shared" si="11"/>
        <v>0</v>
      </c>
      <c r="C53" s="4" t="str">
        <f t="shared" si="6"/>
        <v>NO</v>
      </c>
      <c r="D53" s="53" t="s">
        <v>791</v>
      </c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>
        <f>IF(ISBLANK(D54),"",COUNTA($B$2:B54))</f>
        <v>53</v>
      </c>
      <c r="B54" s="2" t="str">
        <f t="shared" si="11"/>
        <v>0</v>
      </c>
      <c r="C54" s="4" t="str">
        <f t="shared" si="6"/>
        <v>NO</v>
      </c>
      <c r="D54" s="53" t="s">
        <v>792</v>
      </c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>
        <f>IF(ISBLANK(D55),"",COUNTA($B$2:B55))</f>
        <v>54</v>
      </c>
      <c r="B55" s="2" t="str">
        <f t="shared" si="11"/>
        <v>0</v>
      </c>
      <c r="C55" s="4" t="str">
        <f t="shared" si="6"/>
        <v>NO</v>
      </c>
      <c r="D55" s="53" t="s">
        <v>793</v>
      </c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>
        <f>IF(ISBLANK(D56),"",COUNTA($B$2:B56))</f>
        <v>55</v>
      </c>
      <c r="B56" s="2" t="str">
        <f t="shared" si="11"/>
        <v>0</v>
      </c>
      <c r="C56" s="4" t="str">
        <f t="shared" si="6"/>
        <v>NO</v>
      </c>
      <c r="D56" s="53" t="s">
        <v>794</v>
      </c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>
        <f>IF(ISBLANK(D57),"",COUNTA($B$2:B57))</f>
        <v>56</v>
      </c>
      <c r="B57" s="2" t="str">
        <f t="shared" si="11"/>
        <v>0</v>
      </c>
      <c r="C57" s="4" t="str">
        <f t="shared" si="6"/>
        <v>NO</v>
      </c>
      <c r="D57" s="53" t="s">
        <v>795</v>
      </c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>
        <f>IF(ISBLANK(D58),"",COUNTA($B$2:B58))</f>
        <v>57</v>
      </c>
      <c r="B58" s="2" t="str">
        <f t="shared" si="11"/>
        <v>0</v>
      </c>
      <c r="C58" s="4" t="str">
        <f t="shared" si="6"/>
        <v>NO</v>
      </c>
      <c r="D58" s="53" t="s">
        <v>796</v>
      </c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>
        <f>IF(ISBLANK(D59),"",COUNTA($B$2:B59))</f>
        <v>58</v>
      </c>
      <c r="B59" s="2" t="str">
        <f t="shared" si="11"/>
        <v>0</v>
      </c>
      <c r="C59" s="4" t="str">
        <f t="shared" si="6"/>
        <v>NO</v>
      </c>
      <c r="D59" s="53" t="s">
        <v>797</v>
      </c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>
        <f>IF(ISBLANK(D60),"",COUNTA($B$2:B60))</f>
        <v>59</v>
      </c>
      <c r="B60" s="2" t="str">
        <f t="shared" si="11"/>
        <v>0</v>
      </c>
      <c r="C60" s="4" t="str">
        <f t="shared" si="6"/>
        <v>NO</v>
      </c>
      <c r="D60" s="53" t="s">
        <v>798</v>
      </c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>
        <f>IF(ISBLANK(D61),"",COUNTA($B$2:B61))</f>
        <v>60</v>
      </c>
      <c r="B61" s="2" t="str">
        <f t="shared" si="11"/>
        <v>0</v>
      </c>
      <c r="C61" s="4" t="str">
        <f t="shared" si="6"/>
        <v>NO</v>
      </c>
      <c r="D61" s="53" t="s">
        <v>799</v>
      </c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>
        <f>IF(ISBLANK(D62),"",COUNTA($B$2:B62))</f>
        <v>61</v>
      </c>
      <c r="B62" s="2" t="str">
        <f t="shared" si="11"/>
        <v>0</v>
      </c>
      <c r="C62" s="4" t="str">
        <f t="shared" si="6"/>
        <v>NO</v>
      </c>
      <c r="D62" s="53" t="s">
        <v>800</v>
      </c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>
        <f>IF(ISBLANK(D63),"",COUNTA($B$2:B63))</f>
        <v>62</v>
      </c>
      <c r="B63" s="2" t="str">
        <f t="shared" si="11"/>
        <v>0</v>
      </c>
      <c r="C63" s="4" t="str">
        <f t="shared" si="6"/>
        <v>NO</v>
      </c>
      <c r="D63" s="53" t="s">
        <v>801</v>
      </c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>
        <f>IF(ISBLANK(D64),"",COUNTA($B$2:B64))</f>
        <v>63</v>
      </c>
      <c r="B64" s="2" t="str">
        <f t="shared" si="11"/>
        <v>0</v>
      </c>
      <c r="C64" s="4" t="str">
        <f t="shared" si="6"/>
        <v>NO</v>
      </c>
      <c r="D64" s="53" t="s">
        <v>802</v>
      </c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>
        <f>IF(ISBLANK(D65),"",COUNTA($B$2:B65))</f>
        <v>64</v>
      </c>
      <c r="B65" s="2" t="str">
        <f t="shared" si="11"/>
        <v>0</v>
      </c>
      <c r="C65" s="4" t="str">
        <f t="shared" si="6"/>
        <v>NO</v>
      </c>
      <c r="D65" s="53" t="s">
        <v>803</v>
      </c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>
        <f>IF(ISBLANK(D66),"",COUNTA($B$2:B66))</f>
        <v>65</v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3" t="s">
        <v>804</v>
      </c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>
        <f>IF(ISBLANK(D67),"",COUNTA($B$2:B67))</f>
        <v>66</v>
      </c>
      <c r="B67" s="2" t="str">
        <f t="shared" si="11"/>
        <v>0</v>
      </c>
      <c r="C67" s="4" t="str">
        <f t="shared" si="12"/>
        <v>NO</v>
      </c>
      <c r="D67" s="53" t="s">
        <v>805</v>
      </c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>
        <f>IF(ISBLANK(D68),"",COUNTA($B$2:B68))</f>
        <v>67</v>
      </c>
      <c r="B68" s="2" t="str">
        <f t="shared" si="11"/>
        <v>0</v>
      </c>
      <c r="C68" s="4" t="str">
        <f t="shared" si="12"/>
        <v>NO</v>
      </c>
      <c r="D68" s="53" t="s">
        <v>806</v>
      </c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>
        <f>IF(ISBLANK(D69),"",COUNTA($B$2:B69))</f>
        <v>68</v>
      </c>
      <c r="B69" s="2" t="str">
        <f t="shared" si="11"/>
        <v>0</v>
      </c>
      <c r="C69" s="4" t="str">
        <f t="shared" si="12"/>
        <v>NO</v>
      </c>
      <c r="D69" s="53" t="s">
        <v>807</v>
      </c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>
        <f>IF(ISBLANK(D70),"",COUNTA($B$2:B70))</f>
        <v>69</v>
      </c>
      <c r="B70" s="2" t="str">
        <f t="shared" si="11"/>
        <v>0</v>
      </c>
      <c r="C70" s="4" t="str">
        <f t="shared" si="12"/>
        <v>NO</v>
      </c>
      <c r="D70" s="53" t="s">
        <v>808</v>
      </c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>
        <f>IF(ISBLANK(D71),"",COUNTA($B$2:B71))</f>
        <v>70</v>
      </c>
      <c r="B71" s="2" t="str">
        <f t="shared" si="11"/>
        <v>0</v>
      </c>
      <c r="C71" s="4" t="str">
        <f t="shared" si="12"/>
        <v>NO</v>
      </c>
      <c r="D71" s="53" t="s">
        <v>809</v>
      </c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>
        <f>IF(ISBLANK(D72),"",COUNTA($B$2:B72))</f>
        <v>71</v>
      </c>
      <c r="B72" s="2" t="str">
        <f t="shared" si="11"/>
        <v>0</v>
      </c>
      <c r="C72" s="4" t="str">
        <f t="shared" si="12"/>
        <v>NO</v>
      </c>
      <c r="D72" s="53" t="s">
        <v>810</v>
      </c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>
        <f>IF(ISBLANK(D73),"",COUNTA($B$2:B73))</f>
        <v>72</v>
      </c>
      <c r="B73" s="2" t="str">
        <f t="shared" si="11"/>
        <v>0</v>
      </c>
      <c r="C73" s="4" t="str">
        <f t="shared" si="12"/>
        <v>NO</v>
      </c>
      <c r="D73" s="53" t="s">
        <v>811</v>
      </c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>
        <f>IF(ISBLANK(D74),"",COUNTA($B$2:B74))</f>
        <v>73</v>
      </c>
      <c r="B74" s="2" t="str">
        <f t="shared" si="11"/>
        <v>0</v>
      </c>
      <c r="C74" s="4" t="str">
        <f t="shared" si="12"/>
        <v>NO</v>
      </c>
      <c r="D74" s="53" t="s">
        <v>812</v>
      </c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>
        <f>IF(ISBLANK(D75),"",COUNTA($B$2:B75))</f>
        <v>74</v>
      </c>
      <c r="B75" s="2" t="str">
        <f t="shared" si="11"/>
        <v>0</v>
      </c>
      <c r="C75" s="4" t="str">
        <f t="shared" si="12"/>
        <v>NO</v>
      </c>
      <c r="D75" s="53" t="s">
        <v>813</v>
      </c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>
        <f>IF(ISBLANK(D76),"",COUNTA($B$2:B76))</f>
        <v>75</v>
      </c>
      <c r="B76" s="2" t="str">
        <f t="shared" si="11"/>
        <v>0</v>
      </c>
      <c r="C76" s="4" t="str">
        <f t="shared" si="12"/>
        <v>NO</v>
      </c>
      <c r="D76" s="53" t="s">
        <v>814</v>
      </c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>
        <f>IF(ISBLANK(D77),"",COUNTA($B$2:B77))</f>
        <v>76</v>
      </c>
      <c r="B77" s="2" t="str">
        <f t="shared" si="11"/>
        <v>0</v>
      </c>
      <c r="C77" s="4" t="str">
        <f t="shared" si="12"/>
        <v>NO</v>
      </c>
      <c r="D77" s="53" t="s">
        <v>815</v>
      </c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>
        <f>IF(ISBLANK(D78),"",COUNTA($B$2:B78))</f>
        <v>77</v>
      </c>
      <c r="B78" s="2" t="str">
        <f t="shared" si="11"/>
        <v>0</v>
      </c>
      <c r="C78" s="4" t="str">
        <f t="shared" si="12"/>
        <v>NO</v>
      </c>
      <c r="D78" s="53" t="s">
        <v>816</v>
      </c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>
        <f>IF(ISBLANK(D79),"",COUNTA($B$2:B79))</f>
        <v>78</v>
      </c>
      <c r="B79" s="2" t="str">
        <f t="shared" si="11"/>
        <v>0</v>
      </c>
      <c r="C79" s="4" t="str">
        <f t="shared" si="12"/>
        <v>NO</v>
      </c>
      <c r="D79" s="53" t="s">
        <v>817</v>
      </c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>
        <f>IF(ISBLANK(D80),"",COUNTA($B$2:B80))</f>
        <v>79</v>
      </c>
      <c r="B80" s="2" t="str">
        <f t="shared" si="11"/>
        <v>0</v>
      </c>
      <c r="C80" s="4" t="str">
        <f t="shared" si="12"/>
        <v>NO</v>
      </c>
      <c r="D80" s="53" t="s">
        <v>818</v>
      </c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>
        <f>IF(ISBLANK(D81),"",COUNTA($B$2:B81))</f>
        <v>80</v>
      </c>
      <c r="B81" s="2" t="str">
        <f t="shared" si="11"/>
        <v>0</v>
      </c>
      <c r="C81" s="4" t="str">
        <f t="shared" si="12"/>
        <v>NO</v>
      </c>
      <c r="D81" s="53" t="s">
        <v>819</v>
      </c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>
        <f>IF(ISBLANK(D82),"",COUNTA($B$2:B82))</f>
        <v>81</v>
      </c>
      <c r="B82" s="2" t="str">
        <f t="shared" si="11"/>
        <v>0</v>
      </c>
      <c r="C82" s="4" t="str">
        <f t="shared" si="12"/>
        <v>NO</v>
      </c>
      <c r="D82" s="53" t="s">
        <v>820</v>
      </c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>
        <f>IF(ISBLANK(D83),"",COUNTA($B$2:B83))</f>
        <v>82</v>
      </c>
      <c r="B83" s="2" t="str">
        <f t="shared" si="11"/>
        <v>0</v>
      </c>
      <c r="C83" s="4" t="str">
        <f t="shared" si="12"/>
        <v>NO</v>
      </c>
      <c r="D83" s="53" t="s">
        <v>821</v>
      </c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>
        <f>IF(ISBLANK(D84),"",COUNTA($B$2:B84))</f>
        <v>83</v>
      </c>
      <c r="B84" s="2" t="str">
        <f t="shared" si="11"/>
        <v>0</v>
      </c>
      <c r="C84" s="4" t="str">
        <f t="shared" si="12"/>
        <v>NO</v>
      </c>
      <c r="D84" s="53" t="s">
        <v>822</v>
      </c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>
        <f>IF(ISBLANK(D85),"",COUNTA($B$2:B85))</f>
        <v>84</v>
      </c>
      <c r="B85" s="2" t="str">
        <f t="shared" si="11"/>
        <v>0</v>
      </c>
      <c r="C85" s="4" t="str">
        <f t="shared" si="12"/>
        <v>NO</v>
      </c>
      <c r="D85" s="53" t="s">
        <v>823</v>
      </c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>
        <f>IF(ISBLANK(D86),"",COUNTA($B$2:B86))</f>
        <v>85</v>
      </c>
      <c r="B86" s="2" t="str">
        <f t="shared" si="11"/>
        <v>0</v>
      </c>
      <c r="C86" s="4" t="str">
        <f t="shared" si="12"/>
        <v>NO</v>
      </c>
      <c r="D86" s="53" t="s">
        <v>824</v>
      </c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>
        <f>IF(ISBLANK(D87),"",COUNTA($B$2:B87))</f>
        <v>86</v>
      </c>
      <c r="B87" s="2" t="str">
        <f t="shared" si="11"/>
        <v>0</v>
      </c>
      <c r="C87" s="4" t="str">
        <f t="shared" si="12"/>
        <v>NO</v>
      </c>
      <c r="D87" s="53" t="s">
        <v>825</v>
      </c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>
        <f>IF(ISBLANK(D88),"",COUNTA($B$2:B88))</f>
        <v>87</v>
      </c>
      <c r="B88" s="2" t="str">
        <f t="shared" si="11"/>
        <v>0</v>
      </c>
      <c r="C88" s="4" t="str">
        <f t="shared" si="12"/>
        <v>NO</v>
      </c>
      <c r="D88" s="53" t="s">
        <v>826</v>
      </c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>
        <f>IF(ISBLANK(D89),"",COUNTA($B$2:B89))</f>
        <v>88</v>
      </c>
      <c r="B89" s="2" t="str">
        <f t="shared" si="11"/>
        <v>0</v>
      </c>
      <c r="C89" s="4" t="str">
        <f t="shared" si="12"/>
        <v>NO</v>
      </c>
      <c r="D89" s="53" t="s">
        <v>827</v>
      </c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>
        <f>IF(ISBLANK(D90),"",COUNTA($B$2:B90))</f>
        <v>89</v>
      </c>
      <c r="B90" s="2" t="str">
        <f t="shared" si="11"/>
        <v>0</v>
      </c>
      <c r="C90" s="4" t="str">
        <f t="shared" si="12"/>
        <v>NO</v>
      </c>
      <c r="D90" s="53" t="s">
        <v>828</v>
      </c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>
        <f>IF(ISBLANK(D91),"",COUNTA($B$2:B91))</f>
        <v>90</v>
      </c>
      <c r="B91" s="2" t="str">
        <f t="shared" si="11"/>
        <v>0</v>
      </c>
      <c r="C91" s="4" t="str">
        <f t="shared" si="12"/>
        <v>NO</v>
      </c>
      <c r="D91" s="53" t="s">
        <v>829</v>
      </c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>
        <f>IF(ISBLANK(D92),"",COUNTA($B$2:B92))</f>
        <v>91</v>
      </c>
      <c r="B92" s="2" t="str">
        <f t="shared" si="11"/>
        <v>0</v>
      </c>
      <c r="C92" s="4" t="str">
        <f t="shared" si="12"/>
        <v>NO</v>
      </c>
      <c r="D92" s="53" t="s">
        <v>830</v>
      </c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>
        <f>IF(ISBLANK(D93),"",COUNTA($B$2:B93))</f>
        <v>92</v>
      </c>
      <c r="B93" s="2" t="str">
        <f t="shared" si="11"/>
        <v>0</v>
      </c>
      <c r="C93" s="4" t="str">
        <f t="shared" si="12"/>
        <v>NO</v>
      </c>
      <c r="D93" s="53" t="s">
        <v>831</v>
      </c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>
        <f>IF(ISBLANK(D94),"",COUNTA($B$2:B94))</f>
        <v>93</v>
      </c>
      <c r="B94" s="2" t="str">
        <f t="shared" si="11"/>
        <v>0</v>
      </c>
      <c r="C94" s="4" t="str">
        <f t="shared" si="12"/>
        <v>NO</v>
      </c>
      <c r="D94" s="53" t="s">
        <v>832</v>
      </c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>
        <f>IF(ISBLANK(D95),"",COUNTA($B$2:B95))</f>
        <v>94</v>
      </c>
      <c r="B95" s="2" t="str">
        <f t="shared" si="11"/>
        <v>0</v>
      </c>
      <c r="C95" s="4" t="str">
        <f t="shared" si="12"/>
        <v>NO</v>
      </c>
      <c r="D95" s="53" t="s">
        <v>833</v>
      </c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>
        <f>IF(ISBLANK(D96),"",COUNTA($B$2:B96))</f>
        <v>95</v>
      </c>
      <c r="B96" s="2" t="str">
        <f t="shared" si="11"/>
        <v>0</v>
      </c>
      <c r="C96" s="4" t="str">
        <f t="shared" si="12"/>
        <v>NO</v>
      </c>
      <c r="D96" s="53" t="s">
        <v>834</v>
      </c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>
        <f>IF(ISBLANK(D97),"",COUNTA($B$2:B97))</f>
        <v>96</v>
      </c>
      <c r="B97" s="2" t="str">
        <f t="shared" si="11"/>
        <v>0</v>
      </c>
      <c r="C97" s="4" t="str">
        <f t="shared" si="12"/>
        <v>NO</v>
      </c>
      <c r="D97" s="53" t="s">
        <v>835</v>
      </c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>
        <f>IF(ISBLANK(D98),"",COUNTA($B$2:B98))</f>
        <v>97</v>
      </c>
      <c r="B98" s="2" t="str">
        <f t="shared" si="11"/>
        <v>0</v>
      </c>
      <c r="C98" s="4" t="str">
        <f t="shared" si="12"/>
        <v>NO</v>
      </c>
      <c r="D98" s="53" t="s">
        <v>836</v>
      </c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>
        <f>IF(ISBLANK(D99),"",COUNTA($B$2:B99))</f>
        <v>98</v>
      </c>
      <c r="B99" s="2" t="str">
        <f t="shared" si="11"/>
        <v>0</v>
      </c>
      <c r="C99" s="4" t="str">
        <f t="shared" si="12"/>
        <v>NO</v>
      </c>
      <c r="D99" s="53" t="s">
        <v>837</v>
      </c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>
        <f>IF(ISBLANK(D100),"",COUNTA($B$2:B100))</f>
        <v>99</v>
      </c>
      <c r="B100" s="2" t="str">
        <f t="shared" si="11"/>
        <v>0</v>
      </c>
      <c r="C100" s="4" t="str">
        <f t="shared" si="12"/>
        <v>NO</v>
      </c>
      <c r="D100" s="53" t="s">
        <v>838</v>
      </c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>
        <f>IF(ISBLANK(D101),"",COUNTA($B$2:B101))</f>
        <v>100</v>
      </c>
      <c r="B101" s="2" t="str">
        <f t="shared" si="11"/>
        <v>0</v>
      </c>
      <c r="C101" s="4" t="str">
        <f t="shared" si="12"/>
        <v>NO</v>
      </c>
      <c r="D101" s="53" t="s">
        <v>839</v>
      </c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>
        <f>IF(ISBLANK(D102),"",COUNTA($B$2:B102))</f>
        <v>101</v>
      </c>
      <c r="B102" s="2" t="str">
        <f t="shared" si="11"/>
        <v>0</v>
      </c>
      <c r="C102" s="4" t="str">
        <f t="shared" si="12"/>
        <v>NO</v>
      </c>
      <c r="D102" s="53" t="s">
        <v>840</v>
      </c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>
        <f>IF(ISBLANK(D103),"",COUNTA($B$2:B103))</f>
        <v>102</v>
      </c>
      <c r="B103" s="2" t="str">
        <f t="shared" si="11"/>
        <v>0</v>
      </c>
      <c r="C103" s="4" t="str">
        <f t="shared" si="12"/>
        <v>NO</v>
      </c>
      <c r="D103" s="53" t="s">
        <v>841</v>
      </c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>
        <f>IF(ISBLANK(D104),"",COUNTA($B$2:B104))</f>
        <v>103</v>
      </c>
      <c r="B104" s="2" t="str">
        <f t="shared" si="11"/>
        <v>0</v>
      </c>
      <c r="C104" s="4" t="str">
        <f t="shared" si="12"/>
        <v>NO</v>
      </c>
      <c r="D104" s="53" t="s">
        <v>842</v>
      </c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>
        <f>IF(ISBLANK(D105),"",COUNTA($B$2:B105))</f>
        <v>104</v>
      </c>
      <c r="B105" s="2" t="str">
        <f t="shared" si="11"/>
        <v>0</v>
      </c>
      <c r="C105" s="4" t="str">
        <f t="shared" si="12"/>
        <v>NO</v>
      </c>
      <c r="D105" s="53" t="s">
        <v>843</v>
      </c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>
        <f>IF(ISBLANK(D106),"",COUNTA($B$2:B106))</f>
        <v>105</v>
      </c>
      <c r="B106" s="2" t="str">
        <f t="shared" si="11"/>
        <v>0</v>
      </c>
      <c r="C106" s="4" t="str">
        <f t="shared" si="12"/>
        <v>NO</v>
      </c>
      <c r="D106" s="53" t="s">
        <v>844</v>
      </c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>
        <f>IF(ISBLANK(D107),"",COUNTA($B$2:B107))</f>
        <v>106</v>
      </c>
      <c r="B107" s="2" t="str">
        <f t="shared" si="11"/>
        <v>0</v>
      </c>
      <c r="C107" s="4" t="str">
        <f t="shared" si="12"/>
        <v>NO</v>
      </c>
      <c r="D107" s="53" t="s">
        <v>845</v>
      </c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>
        <f>IF(ISBLANK(D108),"",COUNTA($B$2:B108))</f>
        <v>107</v>
      </c>
      <c r="B108" s="2" t="str">
        <f t="shared" si="11"/>
        <v>0</v>
      </c>
      <c r="C108" s="4" t="str">
        <f t="shared" si="12"/>
        <v>NO</v>
      </c>
      <c r="D108" s="53" t="s">
        <v>846</v>
      </c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>
        <f>IF(ISBLANK(D109),"",COUNTA($B$2:B109))</f>
        <v>108</v>
      </c>
      <c r="B109" s="2" t="str">
        <f t="shared" si="11"/>
        <v>0</v>
      </c>
      <c r="C109" s="4" t="str">
        <f t="shared" si="12"/>
        <v>NO</v>
      </c>
      <c r="D109" s="53" t="s">
        <v>847</v>
      </c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>
        <f>IF(ISBLANK(D110),"",COUNTA($B$2:B110))</f>
        <v>109</v>
      </c>
      <c r="B110" s="2" t="str">
        <f t="shared" si="11"/>
        <v>0</v>
      </c>
      <c r="C110" s="4" t="str">
        <f t="shared" si="12"/>
        <v>NO</v>
      </c>
      <c r="D110" s="53" t="s">
        <v>848</v>
      </c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>
        <f>IF(ISBLANK(D111),"",COUNTA($B$2:B111))</f>
        <v>110</v>
      </c>
      <c r="B111" s="2" t="str">
        <f t="shared" si="11"/>
        <v>0</v>
      </c>
      <c r="C111" s="4" t="str">
        <f t="shared" si="12"/>
        <v>NO</v>
      </c>
      <c r="D111" s="53" t="s">
        <v>849</v>
      </c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>
        <f>IF(ISBLANK(D112),"",COUNTA($B$2:B112))</f>
        <v>111</v>
      </c>
      <c r="B112" s="2" t="str">
        <f t="shared" si="11"/>
        <v>0</v>
      </c>
      <c r="C112" s="4" t="str">
        <f t="shared" si="12"/>
        <v>NO</v>
      </c>
      <c r="D112" s="53" t="s">
        <v>850</v>
      </c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>
        <f>IF(ISBLANK(D113),"",COUNTA($B$2:B113))</f>
        <v>112</v>
      </c>
      <c r="B113" s="2" t="str">
        <f t="shared" si="11"/>
        <v>0</v>
      </c>
      <c r="C113" s="4" t="str">
        <f t="shared" si="12"/>
        <v>NO</v>
      </c>
      <c r="D113" s="53" t="s">
        <v>851</v>
      </c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>
        <f>IF(ISBLANK(D114),"",COUNTA($B$2:B114))</f>
        <v>113</v>
      </c>
      <c r="B114" s="2" t="str">
        <f t="shared" si="11"/>
        <v>0</v>
      </c>
      <c r="C114" s="4" t="str">
        <f t="shared" si="12"/>
        <v>NO</v>
      </c>
      <c r="D114" s="53" t="s">
        <v>852</v>
      </c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>
        <f>IF(ISBLANK(D115),"",COUNTA($B$2:B115))</f>
        <v>114</v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3" t="s">
        <v>853</v>
      </c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>
        <f>IF(ISBLANK(D116),"",COUNTA($B$2:B116))</f>
        <v>115</v>
      </c>
      <c r="B116" s="2" t="str">
        <f t="shared" si="19"/>
        <v>0</v>
      </c>
      <c r="C116" s="4" t="str">
        <f t="shared" si="12"/>
        <v>NO</v>
      </c>
      <c r="D116" s="53" t="s">
        <v>854</v>
      </c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>
        <f>IF(ISBLANK(D117),"",COUNTA($B$2:B117))</f>
        <v>116</v>
      </c>
      <c r="B117" s="2" t="str">
        <f t="shared" si="19"/>
        <v>0</v>
      </c>
      <c r="C117" s="4" t="str">
        <f t="shared" si="12"/>
        <v>NO</v>
      </c>
      <c r="D117" s="53" t="s">
        <v>855</v>
      </c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>
        <f>IF(ISBLANK(D118),"",COUNTA($B$2:B118))</f>
        <v>117</v>
      </c>
      <c r="B118" s="2" t="str">
        <f t="shared" si="19"/>
        <v>0</v>
      </c>
      <c r="C118" s="4" t="str">
        <f t="shared" si="12"/>
        <v>NO</v>
      </c>
      <c r="D118" s="53" t="s">
        <v>856</v>
      </c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>
        <f>IF(ISBLANK(D119),"",COUNTA($B$2:B119))</f>
        <v>118</v>
      </c>
      <c r="B119" s="2" t="str">
        <f t="shared" si="19"/>
        <v>0</v>
      </c>
      <c r="C119" s="4" t="str">
        <f t="shared" si="12"/>
        <v>NO</v>
      </c>
      <c r="D119" s="53" t="s">
        <v>857</v>
      </c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>
        <f>IF(ISBLANK(D120),"",COUNTA($B$2:B120))</f>
        <v>119</v>
      </c>
      <c r="B120" s="2" t="str">
        <f t="shared" si="19"/>
        <v>0</v>
      </c>
      <c r="C120" s="4" t="str">
        <f t="shared" si="12"/>
        <v>NO</v>
      </c>
      <c r="D120" s="53" t="s">
        <v>858</v>
      </c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>
        <f>IF(ISBLANK(D121),"",COUNTA($B$2:B121))</f>
        <v>120</v>
      </c>
      <c r="B121" s="2" t="str">
        <f t="shared" si="19"/>
        <v>0</v>
      </c>
      <c r="C121" s="4" t="str">
        <f t="shared" si="12"/>
        <v>NO</v>
      </c>
      <c r="D121" s="53" t="s">
        <v>859</v>
      </c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>
        <f>IF(ISBLANK(D122),"",COUNTA($B$2:B122))</f>
        <v>121</v>
      </c>
      <c r="B122" s="2" t="str">
        <f t="shared" si="19"/>
        <v>0</v>
      </c>
      <c r="C122" s="4" t="str">
        <f t="shared" si="12"/>
        <v>NO</v>
      </c>
      <c r="D122" s="53" t="s">
        <v>860</v>
      </c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>
        <f>IF(ISBLANK(D123),"",COUNTA($B$2:B123))</f>
        <v>122</v>
      </c>
      <c r="B123" s="2" t="str">
        <f t="shared" si="19"/>
        <v>0</v>
      </c>
      <c r="C123" s="4" t="str">
        <f t="shared" si="12"/>
        <v>NO</v>
      </c>
      <c r="D123" s="53" t="s">
        <v>861</v>
      </c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>
        <f>IF(ISBLANK(D124),"",COUNTA($B$2:B124))</f>
        <v>123</v>
      </c>
      <c r="B124" s="2" t="str">
        <f t="shared" si="19"/>
        <v>0</v>
      </c>
      <c r="C124" s="4" t="str">
        <f t="shared" si="12"/>
        <v>NO</v>
      </c>
      <c r="D124" s="53" t="s">
        <v>862</v>
      </c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>
        <f>IF(ISBLANK(D125),"",COUNTA($B$2:B125))</f>
        <v>124</v>
      </c>
      <c r="B125" s="2" t="str">
        <f t="shared" si="19"/>
        <v>0</v>
      </c>
      <c r="C125" s="4" t="str">
        <f t="shared" si="12"/>
        <v>NO</v>
      </c>
      <c r="D125" s="53" t="s">
        <v>863</v>
      </c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>
        <f>IF(ISBLANK(D126),"",COUNTA($B$2:B126))</f>
        <v>125</v>
      </c>
      <c r="B126" s="2" t="str">
        <f t="shared" si="19"/>
        <v>0</v>
      </c>
      <c r="C126" s="4" t="str">
        <f t="shared" si="12"/>
        <v>NO</v>
      </c>
      <c r="D126" s="53" t="s">
        <v>864</v>
      </c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>
        <f>IF(ISBLANK(D127),"",COUNTA($B$2:B127))</f>
        <v>126</v>
      </c>
      <c r="B127" s="2" t="str">
        <f t="shared" si="19"/>
        <v>0</v>
      </c>
      <c r="C127" s="4" t="str">
        <f t="shared" si="12"/>
        <v>NO</v>
      </c>
      <c r="D127" s="53" t="s">
        <v>865</v>
      </c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>
        <f>IF(ISBLANK(D128),"",COUNTA($B$2:B128))</f>
        <v>127</v>
      </c>
      <c r="B128" s="2" t="str">
        <f t="shared" si="19"/>
        <v>0</v>
      </c>
      <c r="C128" s="4" t="str">
        <f t="shared" si="12"/>
        <v>NO</v>
      </c>
      <c r="D128" s="53" t="s">
        <v>866</v>
      </c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>
        <f>IF(ISBLANK(D129),"",COUNTA($B$2:B129))</f>
        <v>128</v>
      </c>
      <c r="B129" s="2" t="str">
        <f t="shared" si="19"/>
        <v>0</v>
      </c>
      <c r="C129" s="4" t="str">
        <f t="shared" si="12"/>
        <v>NO</v>
      </c>
      <c r="D129" s="53" t="s">
        <v>867</v>
      </c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>
        <f>IF(ISBLANK(D130),"",COUNTA($B$2:B130))</f>
        <v>129</v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3" t="s">
        <v>868</v>
      </c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>
        <f>IF(ISBLANK(D131),"",COUNTA($B$2:B131))</f>
        <v>130</v>
      </c>
      <c r="B131" s="2" t="str">
        <f t="shared" si="19"/>
        <v>0</v>
      </c>
      <c r="C131" s="4" t="str">
        <f t="shared" si="20"/>
        <v>NO</v>
      </c>
      <c r="D131" s="53" t="s">
        <v>869</v>
      </c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>
        <f>IF(ISBLANK(D132),"",COUNTA($B$2:B132))</f>
        <v>131</v>
      </c>
      <c r="B132" s="2" t="str">
        <f t="shared" si="19"/>
        <v>0</v>
      </c>
      <c r="C132" s="4" t="str">
        <f t="shared" si="20"/>
        <v>NO</v>
      </c>
      <c r="D132" s="53" t="s">
        <v>870</v>
      </c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>
        <f>IF(ISBLANK(D133),"",COUNTA($B$2:B133))</f>
        <v>132</v>
      </c>
      <c r="B133" s="2" t="str">
        <f t="shared" si="19"/>
        <v>0</v>
      </c>
      <c r="C133" s="4" t="str">
        <f t="shared" si="20"/>
        <v>NO</v>
      </c>
      <c r="D133" s="53" t="s">
        <v>871</v>
      </c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>
        <f>IF(ISBLANK(D134),"",COUNTA($B$2:B134))</f>
        <v>133</v>
      </c>
      <c r="B134" s="2" t="str">
        <f t="shared" si="19"/>
        <v>0</v>
      </c>
      <c r="C134" s="4" t="str">
        <f t="shared" si="20"/>
        <v>NO</v>
      </c>
      <c r="D134" s="53" t="s">
        <v>872</v>
      </c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>
        <f>IF(ISBLANK(D135),"",COUNTA($B$2:B135))</f>
        <v>134</v>
      </c>
      <c r="B135" s="2" t="str">
        <f t="shared" si="19"/>
        <v>0</v>
      </c>
      <c r="C135" s="4" t="str">
        <f t="shared" si="20"/>
        <v>NO</v>
      </c>
      <c r="D135" s="53" t="s">
        <v>873</v>
      </c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>
        <f>IF(ISBLANK(D136),"",COUNTA($B$2:B136))</f>
        <v>135</v>
      </c>
      <c r="B136" s="2" t="str">
        <f t="shared" si="19"/>
        <v>0</v>
      </c>
      <c r="C136" s="4" t="str">
        <f t="shared" si="20"/>
        <v>NO</v>
      </c>
      <c r="D136" s="53" t="s">
        <v>874</v>
      </c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>
        <f>IF(ISBLANK(D137),"",COUNTA($B$2:B137))</f>
        <v>136</v>
      </c>
      <c r="B137" s="2" t="str">
        <f t="shared" si="19"/>
        <v>0</v>
      </c>
      <c r="C137" s="4" t="str">
        <f t="shared" si="20"/>
        <v>NO</v>
      </c>
      <c r="D137" s="53" t="s">
        <v>875</v>
      </c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>
        <f>IF(ISBLANK(D138),"",COUNTA($B$2:B138))</f>
        <v>137</v>
      </c>
      <c r="B138" s="2" t="str">
        <f t="shared" si="19"/>
        <v>0</v>
      </c>
      <c r="C138" s="4" t="str">
        <f t="shared" si="20"/>
        <v>NO</v>
      </c>
      <c r="D138" s="53" t="s">
        <v>876</v>
      </c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>
        <f>IF(ISBLANK(D139),"",COUNTA($B$2:B139))</f>
        <v>138</v>
      </c>
      <c r="B139" s="2" t="str">
        <f t="shared" si="19"/>
        <v>0</v>
      </c>
      <c r="C139" s="4" t="str">
        <f t="shared" si="20"/>
        <v>NO</v>
      </c>
      <c r="D139" s="53" t="s">
        <v>877</v>
      </c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>
        <f>IF(ISBLANK(D140),"",COUNTA($B$2:B140))</f>
        <v>139</v>
      </c>
      <c r="B140" s="2" t="str">
        <f t="shared" si="19"/>
        <v>0</v>
      </c>
      <c r="C140" s="4" t="str">
        <f t="shared" si="20"/>
        <v>NO</v>
      </c>
      <c r="D140" s="53" t="s">
        <v>878</v>
      </c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>
        <f>IF(ISBLANK(D141),"",COUNTA($B$2:B141))</f>
        <v>140</v>
      </c>
      <c r="B141" s="2" t="str">
        <f t="shared" si="19"/>
        <v>0</v>
      </c>
      <c r="C141" s="4" t="str">
        <f t="shared" si="20"/>
        <v>NO</v>
      </c>
      <c r="D141" s="53" t="s">
        <v>879</v>
      </c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>
        <f>IF(ISBLANK(D142),"",COUNTA($B$2:B142))</f>
        <v>141</v>
      </c>
      <c r="B142" s="2" t="str">
        <f t="shared" si="19"/>
        <v>0</v>
      </c>
      <c r="C142" s="4" t="str">
        <f t="shared" si="20"/>
        <v>NO</v>
      </c>
      <c r="D142" s="53" t="s">
        <v>880</v>
      </c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>
        <f>IF(ISBLANK(D143),"",COUNTA($B$2:B143))</f>
        <v>142</v>
      </c>
      <c r="B143" s="2" t="str">
        <f t="shared" si="19"/>
        <v>0</v>
      </c>
      <c r="C143" s="4" t="str">
        <f t="shared" si="20"/>
        <v>NO</v>
      </c>
      <c r="D143" s="53" t="s">
        <v>881</v>
      </c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>
        <f>IF(ISBLANK(D144),"",COUNTA($B$2:B144))</f>
        <v>143</v>
      </c>
      <c r="B144" s="2" t="str">
        <f t="shared" si="19"/>
        <v>0</v>
      </c>
      <c r="C144" s="4" t="str">
        <f t="shared" si="20"/>
        <v>NO</v>
      </c>
      <c r="D144" s="53" t="s">
        <v>882</v>
      </c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>
        <f>IF(ISBLANK(D145),"",COUNTA($B$2:B145))</f>
        <v>144</v>
      </c>
      <c r="B145" s="2" t="str">
        <f t="shared" si="19"/>
        <v>0</v>
      </c>
      <c r="C145" s="4" t="str">
        <f t="shared" si="20"/>
        <v>NO</v>
      </c>
      <c r="D145" s="53" t="s">
        <v>883</v>
      </c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>
        <f>IF(ISBLANK(D146),"",COUNTA($B$2:B146))</f>
        <v>145</v>
      </c>
      <c r="B146" s="2" t="str">
        <f t="shared" si="19"/>
        <v>0</v>
      </c>
      <c r="C146" s="4" t="str">
        <f t="shared" si="20"/>
        <v>NO</v>
      </c>
      <c r="D146" s="53" t="s">
        <v>884</v>
      </c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>
        <f>IF(ISBLANK(D147),"",COUNTA($B$2:B147))</f>
        <v>146</v>
      </c>
      <c r="B147" s="2" t="str">
        <f t="shared" si="19"/>
        <v>0</v>
      </c>
      <c r="C147" s="4" t="str">
        <f t="shared" si="20"/>
        <v>NO</v>
      </c>
      <c r="D147" s="53" t="s">
        <v>885</v>
      </c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>
        <f>IF(ISBLANK(D148),"",COUNTA($B$2:B148))</f>
        <v>147</v>
      </c>
      <c r="B148" s="2" t="str">
        <f t="shared" si="19"/>
        <v>0</v>
      </c>
      <c r="C148" s="4" t="str">
        <f t="shared" si="20"/>
        <v>NO</v>
      </c>
      <c r="D148" s="53" t="s">
        <v>886</v>
      </c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>
        <f>IF(ISBLANK(D149),"",COUNTA($B$2:B149))</f>
        <v>148</v>
      </c>
      <c r="B149" s="2" t="str">
        <f t="shared" si="19"/>
        <v>0</v>
      </c>
      <c r="C149" s="4" t="str">
        <f t="shared" si="20"/>
        <v>NO</v>
      </c>
      <c r="D149" s="53" t="s">
        <v>887</v>
      </c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>
        <f>IF(ISBLANK(D150),"",COUNTA($B$2:B150))</f>
        <v>149</v>
      </c>
      <c r="B150" s="2" t="str">
        <f t="shared" si="19"/>
        <v>0</v>
      </c>
      <c r="C150" s="4" t="str">
        <f t="shared" si="20"/>
        <v>NO</v>
      </c>
      <c r="D150" s="53" t="s">
        <v>888</v>
      </c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>
        <f>IF(ISBLANK(D151),"",COUNTA($B$2:B151))</f>
        <v>150</v>
      </c>
      <c r="B151" s="2" t="str">
        <f t="shared" si="19"/>
        <v>0</v>
      </c>
      <c r="C151" s="4" t="str">
        <f t="shared" si="20"/>
        <v>NO</v>
      </c>
      <c r="D151" s="53" t="s">
        <v>889</v>
      </c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>
        <f>IF(ISBLANK(D152),"",COUNTA($B$2:B152))</f>
        <v>151</v>
      </c>
      <c r="B152" s="2" t="str">
        <f t="shared" si="19"/>
        <v>0</v>
      </c>
      <c r="C152" s="4" t="str">
        <f t="shared" si="20"/>
        <v>NO</v>
      </c>
      <c r="D152" s="53" t="s">
        <v>890</v>
      </c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>
        <f>IF(ISBLANK(D153),"",COUNTA($B$2:B153))</f>
        <v>152</v>
      </c>
      <c r="B153" s="2" t="str">
        <f t="shared" si="19"/>
        <v>0</v>
      </c>
      <c r="C153" s="4" t="str">
        <f t="shared" si="20"/>
        <v>NO</v>
      </c>
      <c r="D153" s="53" t="s">
        <v>891</v>
      </c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>
        <f>IF(ISBLANK(D154),"",COUNTA($B$2:B154))</f>
        <v>153</v>
      </c>
      <c r="B154" s="2" t="str">
        <f t="shared" si="19"/>
        <v>0</v>
      </c>
      <c r="C154" s="4" t="str">
        <f t="shared" si="20"/>
        <v>NO</v>
      </c>
      <c r="D154" s="53" t="s">
        <v>892</v>
      </c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>
        <f>IF(ISBLANK(D155),"",COUNTA($B$2:B155))</f>
        <v>154</v>
      </c>
      <c r="B155" s="2" t="str">
        <f t="shared" si="19"/>
        <v>0</v>
      </c>
      <c r="C155" s="4" t="str">
        <f t="shared" si="20"/>
        <v>NO</v>
      </c>
      <c r="D155" s="53" t="s">
        <v>893</v>
      </c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>
        <f>IF(ISBLANK(D156),"",COUNTA($B$2:B156))</f>
        <v>155</v>
      </c>
      <c r="B156" s="2" t="str">
        <f t="shared" si="19"/>
        <v>0</v>
      </c>
      <c r="C156" s="4" t="str">
        <f t="shared" si="20"/>
        <v>NO</v>
      </c>
      <c r="D156" s="53" t="s">
        <v>894</v>
      </c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>
        <f>IF(ISBLANK(D157),"",COUNTA($B$2:B157))</f>
        <v>156</v>
      </c>
      <c r="B157" s="2" t="str">
        <f t="shared" si="19"/>
        <v>0</v>
      </c>
      <c r="C157" s="4" t="str">
        <f t="shared" si="20"/>
        <v>NO</v>
      </c>
      <c r="D157" s="53" t="s">
        <v>895</v>
      </c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>
        <f>IF(ISBLANK(D158),"",COUNTA($B$2:B158))</f>
        <v>157</v>
      </c>
      <c r="B158" s="2" t="str">
        <f t="shared" si="19"/>
        <v>0</v>
      </c>
      <c r="C158" s="4" t="str">
        <f t="shared" si="20"/>
        <v>NO</v>
      </c>
      <c r="D158" s="38" t="s">
        <v>896</v>
      </c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>
        <f>IF(ISBLANK(D159),"",COUNTA($B$2:B159))</f>
        <v>158</v>
      </c>
      <c r="B159" s="2" t="str">
        <f t="shared" si="19"/>
        <v>0</v>
      </c>
      <c r="C159" s="4" t="str">
        <f t="shared" si="20"/>
        <v>NO</v>
      </c>
      <c r="D159" s="38" t="s">
        <v>897</v>
      </c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>
        <f>IF(ISBLANK(D160),"",COUNTA($B$2:B160))</f>
        <v>159</v>
      </c>
      <c r="B160" s="2" t="str">
        <f t="shared" si="19"/>
        <v>0</v>
      </c>
      <c r="C160" s="4" t="str">
        <f t="shared" si="20"/>
        <v>NO</v>
      </c>
      <c r="D160" s="38" t="s">
        <v>898</v>
      </c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>
        <f>IF(ISBLANK(D161),"",COUNTA($B$2:B161))</f>
        <v>160</v>
      </c>
      <c r="B161" s="2" t="str">
        <f t="shared" si="19"/>
        <v>0</v>
      </c>
      <c r="C161" s="4" t="str">
        <f t="shared" si="20"/>
        <v>NO</v>
      </c>
      <c r="D161" s="38" t="s">
        <v>899</v>
      </c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>
        <f>IF(ISBLANK(D162),"",COUNTA($B$2:B162))</f>
        <v>161</v>
      </c>
      <c r="B162" s="2" t="str">
        <f t="shared" si="19"/>
        <v>0</v>
      </c>
      <c r="C162" s="4" t="str">
        <f t="shared" si="20"/>
        <v>NO</v>
      </c>
      <c r="D162" s="38" t="s">
        <v>900</v>
      </c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>
        <f>IF(ISBLANK(D163),"",COUNTA($B$2:B163))</f>
        <v>162</v>
      </c>
      <c r="B163" s="2" t="str">
        <f t="shared" si="19"/>
        <v>0</v>
      </c>
      <c r="C163" s="4" t="str">
        <f t="shared" si="20"/>
        <v>NO</v>
      </c>
      <c r="D163" s="38" t="s">
        <v>901</v>
      </c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>
        <f>IF(ISBLANK(D164),"",COUNTA($B$2:B164))</f>
        <v>163</v>
      </c>
      <c r="B164" s="2" t="str">
        <f t="shared" si="19"/>
        <v>0</v>
      </c>
      <c r="C164" s="4" t="str">
        <f t="shared" si="20"/>
        <v>NO</v>
      </c>
      <c r="D164" s="38" t="s">
        <v>902</v>
      </c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>
        <f>IF(ISBLANK(D165),"",COUNTA($B$2:B165))</f>
        <v>164</v>
      </c>
      <c r="B165" s="2" t="str">
        <f t="shared" si="19"/>
        <v>0</v>
      </c>
      <c r="C165" s="4" t="str">
        <f t="shared" si="20"/>
        <v>NO</v>
      </c>
      <c r="D165" s="38" t="s">
        <v>903</v>
      </c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>
        <f>IF(ISBLANK(D166),"",COUNTA($B$2:B166))</f>
        <v>165</v>
      </c>
      <c r="B166" s="2" t="str">
        <f t="shared" si="19"/>
        <v>0</v>
      </c>
      <c r="C166" s="4" t="str">
        <f t="shared" si="20"/>
        <v>NO</v>
      </c>
      <c r="D166" s="38" t="s">
        <v>904</v>
      </c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>
        <f>IF(ISBLANK(D167),"",COUNTA($B$2:B167))</f>
        <v>166</v>
      </c>
      <c r="B167" s="2" t="str">
        <f t="shared" si="19"/>
        <v>0</v>
      </c>
      <c r="C167" s="4" t="str">
        <f t="shared" si="20"/>
        <v>NO</v>
      </c>
      <c r="D167" s="38" t="s">
        <v>905</v>
      </c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>
        <f>IF(ISBLANK(D168),"",COUNTA($B$2:B168))</f>
        <v>167</v>
      </c>
      <c r="B168" s="2" t="str">
        <f t="shared" si="19"/>
        <v>0</v>
      </c>
      <c r="C168" s="4" t="str">
        <f t="shared" si="20"/>
        <v>NO</v>
      </c>
      <c r="D168" s="38" t="s">
        <v>906</v>
      </c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>
        <f>IF(ISBLANK(D169),"",COUNTA($B$2:B169))</f>
        <v>168</v>
      </c>
      <c r="B169" s="2" t="str">
        <f t="shared" si="19"/>
        <v>0</v>
      </c>
      <c r="C169" s="4" t="str">
        <f t="shared" si="20"/>
        <v>NO</v>
      </c>
      <c r="D169" s="38" t="s">
        <v>907</v>
      </c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>
        <f>IF(ISBLANK(D170),"",COUNTA($B$2:B170))</f>
        <v>169</v>
      </c>
      <c r="B170" s="2" t="str">
        <f t="shared" si="19"/>
        <v>0</v>
      </c>
      <c r="C170" s="4" t="str">
        <f t="shared" si="20"/>
        <v>NO</v>
      </c>
      <c r="D170" s="38" t="s">
        <v>908</v>
      </c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>
        <f>IF(ISBLANK(D171),"",COUNTA($B$2:B171))</f>
        <v>170</v>
      </c>
      <c r="B171" s="2" t="str">
        <f t="shared" si="19"/>
        <v>0</v>
      </c>
      <c r="C171" s="4" t="str">
        <f t="shared" si="20"/>
        <v>NO</v>
      </c>
      <c r="D171" s="38" t="s">
        <v>909</v>
      </c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>
        <f>IF(ISBLANK(D172),"",COUNTA($B$2:B172))</f>
        <v>171</v>
      </c>
      <c r="B172" s="2" t="str">
        <f t="shared" si="19"/>
        <v>0</v>
      </c>
      <c r="C172" s="4" t="str">
        <f t="shared" si="20"/>
        <v>NO</v>
      </c>
      <c r="D172" s="38" t="s">
        <v>910</v>
      </c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>
        <f>IF(ISBLANK(D173),"",COUNTA($B$2:B173))</f>
        <v>172</v>
      </c>
      <c r="B173" s="2" t="str">
        <f t="shared" si="19"/>
        <v>0</v>
      </c>
      <c r="C173" s="4" t="str">
        <f t="shared" si="20"/>
        <v>NO</v>
      </c>
      <c r="D173" s="38" t="s">
        <v>911</v>
      </c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>
        <f>IF(ISBLANK(D174),"",COUNTA($B$2:B174))</f>
        <v>173</v>
      </c>
      <c r="B174" s="2" t="str">
        <f t="shared" si="19"/>
        <v>0</v>
      </c>
      <c r="C174" s="4" t="str">
        <f t="shared" si="20"/>
        <v>NO</v>
      </c>
      <c r="D174" s="38" t="s">
        <v>912</v>
      </c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>
        <f>IF(ISBLANK(D175),"",COUNTA($B$2:B175))</f>
        <v>174</v>
      </c>
      <c r="B175" s="2" t="str">
        <f t="shared" si="19"/>
        <v>0</v>
      </c>
      <c r="C175" s="4" t="str">
        <f t="shared" si="20"/>
        <v>NO</v>
      </c>
      <c r="D175" s="38" t="s">
        <v>913</v>
      </c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>
        <f>IF(ISBLANK(D176),"",COUNTA($B$2:B176))</f>
        <v>175</v>
      </c>
      <c r="B176" s="2" t="str">
        <f t="shared" si="19"/>
        <v>0</v>
      </c>
      <c r="C176" s="4" t="str">
        <f t="shared" si="20"/>
        <v>NO</v>
      </c>
      <c r="D176" s="38" t="s">
        <v>914</v>
      </c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>
        <f>IF(ISBLANK(D177),"",COUNTA($B$2:B177))</f>
        <v>176</v>
      </c>
      <c r="B177" s="2" t="str">
        <f t="shared" si="19"/>
        <v>0</v>
      </c>
      <c r="C177" s="4" t="str">
        <f t="shared" si="20"/>
        <v>NO</v>
      </c>
      <c r="D177" s="38" t="s">
        <v>915</v>
      </c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>
        <f>IF(ISBLANK(D178),"",COUNTA($B$2:B178))</f>
        <v>177</v>
      </c>
      <c r="B178" s="2" t="str">
        <f t="shared" si="19"/>
        <v>0</v>
      </c>
      <c r="C178" s="4" t="str">
        <f t="shared" si="20"/>
        <v>NO</v>
      </c>
      <c r="D178" s="38" t="s">
        <v>916</v>
      </c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>
        <f>IF(ISBLANK(D179),"",COUNTA($B$2:B179))</f>
        <v>178</v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8" t="s">
        <v>917</v>
      </c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>
        <f>IF(ISBLANK(D180),"",COUNTA($B$2:B180))</f>
        <v>179</v>
      </c>
      <c r="B180" s="2" t="str">
        <f t="shared" si="25"/>
        <v>0</v>
      </c>
      <c r="C180" s="4" t="str">
        <f t="shared" si="20"/>
        <v>NO</v>
      </c>
      <c r="D180" s="38" t="s">
        <v>918</v>
      </c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>
        <f>IF(ISBLANK(D181),"",COUNTA($B$2:B181))</f>
        <v>180</v>
      </c>
      <c r="B181" s="2" t="str">
        <f t="shared" si="25"/>
        <v>0</v>
      </c>
      <c r="C181" s="4" t="str">
        <f t="shared" si="20"/>
        <v>NO</v>
      </c>
      <c r="D181" s="38" t="s">
        <v>919</v>
      </c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>
        <f>IF(ISBLANK(D182),"",COUNTA($B$2:B182))</f>
        <v>181</v>
      </c>
      <c r="B182" s="2" t="str">
        <f t="shared" si="25"/>
        <v>0</v>
      </c>
      <c r="C182" s="4" t="str">
        <f t="shared" si="20"/>
        <v>NO</v>
      </c>
      <c r="D182" s="38" t="s">
        <v>920</v>
      </c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>
        <f>IF(ISBLANK(D183),"",COUNTA($B$2:B183))</f>
        <v>182</v>
      </c>
      <c r="B183" s="2" t="str">
        <f t="shared" si="25"/>
        <v>0</v>
      </c>
      <c r="C183" s="4" t="str">
        <f t="shared" si="20"/>
        <v>NO</v>
      </c>
      <c r="D183" s="38" t="s">
        <v>921</v>
      </c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>
        <f>IF(ISBLANK(D184),"",COUNTA($B$2:B184))</f>
        <v>183</v>
      </c>
      <c r="B184" s="2" t="str">
        <f t="shared" si="25"/>
        <v>0</v>
      </c>
      <c r="C184" s="4" t="str">
        <f t="shared" si="20"/>
        <v>NO</v>
      </c>
      <c r="D184" s="38" t="s">
        <v>922</v>
      </c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>
        <f>IF(ISBLANK(D185),"",COUNTA($B$2:B185))</f>
        <v>184</v>
      </c>
      <c r="B185" s="2" t="str">
        <f t="shared" si="25"/>
        <v>0</v>
      </c>
      <c r="C185" s="4" t="str">
        <f t="shared" si="20"/>
        <v>NO</v>
      </c>
      <c r="D185" s="38" t="s">
        <v>923</v>
      </c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>
        <f>IF(ISBLANK(D186),"",COUNTA($B$2:B186))</f>
        <v>185</v>
      </c>
      <c r="B186" s="2" t="str">
        <f t="shared" si="25"/>
        <v>0</v>
      </c>
      <c r="C186" s="4" t="str">
        <f t="shared" si="20"/>
        <v>NO</v>
      </c>
      <c r="D186" s="38" t="s">
        <v>924</v>
      </c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>
        <f>IF(ISBLANK(D187),"",COUNTA($B$2:B187))</f>
        <v>186</v>
      </c>
      <c r="B187" s="2" t="str">
        <f t="shared" si="25"/>
        <v>0</v>
      </c>
      <c r="C187" s="4" t="str">
        <f t="shared" si="20"/>
        <v>NO</v>
      </c>
      <c r="D187" s="38" t="s">
        <v>925</v>
      </c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>
        <f>IF(ISBLANK(D188),"",COUNTA($B$2:B188))</f>
        <v>187</v>
      </c>
      <c r="B188" s="2" t="str">
        <f t="shared" si="25"/>
        <v>0</v>
      </c>
      <c r="C188" s="4" t="str">
        <f t="shared" si="20"/>
        <v>NO</v>
      </c>
      <c r="D188" s="38" t="s">
        <v>926</v>
      </c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>
        <f>IF(ISBLANK(D189),"",COUNTA($B$2:B189))</f>
        <v>188</v>
      </c>
      <c r="B189" s="2" t="str">
        <f t="shared" si="25"/>
        <v>0</v>
      </c>
      <c r="C189" s="4" t="str">
        <f t="shared" si="20"/>
        <v>NO</v>
      </c>
      <c r="D189" s="38" t="s">
        <v>927</v>
      </c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>
        <f>IF(ISBLANK(D190),"",COUNTA($B$2:B190))</f>
        <v>189</v>
      </c>
      <c r="B190" s="2" t="str">
        <f t="shared" si="25"/>
        <v>0</v>
      </c>
      <c r="C190" s="4" t="str">
        <f t="shared" si="20"/>
        <v>NO</v>
      </c>
      <c r="D190" s="38" t="s">
        <v>928</v>
      </c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>
        <f>IF(ISBLANK(D191),"",COUNTA($B$2:B191))</f>
        <v>190</v>
      </c>
      <c r="B191" s="2" t="str">
        <f t="shared" si="25"/>
        <v>0</v>
      </c>
      <c r="C191" s="4" t="str">
        <f t="shared" si="20"/>
        <v>NO</v>
      </c>
      <c r="D191" s="38" t="s">
        <v>929</v>
      </c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>
        <f>IF(ISBLANK(D192),"",COUNTA($B$2:B192))</f>
        <v>191</v>
      </c>
      <c r="B192" s="2" t="str">
        <f t="shared" si="25"/>
        <v>0</v>
      </c>
      <c r="C192" s="4" t="str">
        <f t="shared" si="20"/>
        <v>NO</v>
      </c>
      <c r="D192" s="38" t="s">
        <v>930</v>
      </c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>
        <f>IF(ISBLANK(D193),"",COUNTA($B$2:B193))</f>
        <v>192</v>
      </c>
      <c r="B193" s="2" t="str">
        <f t="shared" si="25"/>
        <v>0</v>
      </c>
      <c r="C193" s="4" t="str">
        <f t="shared" si="20"/>
        <v>NO</v>
      </c>
      <c r="D193" s="38" t="s">
        <v>931</v>
      </c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>
        <f>IF(ISBLANK(D194),"",COUNTA($B$2:B194))</f>
        <v>193</v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8" t="s">
        <v>932</v>
      </c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>
        <f>IF(ISBLANK(D195),"",COUNTA($B$2:B195))</f>
        <v>194</v>
      </c>
      <c r="B195" s="2" t="str">
        <f t="shared" si="25"/>
        <v>0</v>
      </c>
      <c r="C195" s="4" t="str">
        <f t="shared" si="27"/>
        <v>NO</v>
      </c>
      <c r="D195" s="38" t="s">
        <v>933</v>
      </c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>
        <f>IF(ISBLANK(D196),"",COUNTA($B$2:B196))</f>
        <v>195</v>
      </c>
      <c r="B196" s="2" t="str">
        <f t="shared" si="25"/>
        <v>0</v>
      </c>
      <c r="C196" s="4" t="str">
        <f t="shared" si="27"/>
        <v>NO</v>
      </c>
      <c r="D196" s="38" t="s">
        <v>934</v>
      </c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>
        <f>IF(ISBLANK(D197),"",COUNTA($B$2:B197))</f>
        <v>196</v>
      </c>
      <c r="B197" s="2" t="str">
        <f t="shared" si="25"/>
        <v>0</v>
      </c>
      <c r="C197" s="4" t="str">
        <f t="shared" si="27"/>
        <v>NO</v>
      </c>
      <c r="D197" s="38" t="s">
        <v>935</v>
      </c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>
        <f>IF(ISBLANK(D198),"",COUNTA($B$2:B198))</f>
        <v>197</v>
      </c>
      <c r="B198" s="2" t="str">
        <f t="shared" si="25"/>
        <v>0</v>
      </c>
      <c r="C198" s="4" t="str">
        <f t="shared" si="27"/>
        <v>NO</v>
      </c>
      <c r="D198" s="38" t="s">
        <v>936</v>
      </c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>
        <f>IF(ISBLANK(D199),"",COUNTA($B$2:B199))</f>
        <v>198</v>
      </c>
      <c r="B199" s="2" t="str">
        <f t="shared" si="25"/>
        <v>0</v>
      </c>
      <c r="C199" s="4" t="str">
        <f t="shared" si="27"/>
        <v>NO</v>
      </c>
      <c r="D199" s="38" t="s">
        <v>937</v>
      </c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>
        <f>IF(ISBLANK(D200),"",COUNTA($B$2:B200))</f>
        <v>199</v>
      </c>
      <c r="B200" s="2" t="str">
        <f t="shared" si="25"/>
        <v>0</v>
      </c>
      <c r="C200" s="4" t="str">
        <f t="shared" si="27"/>
        <v>NO</v>
      </c>
      <c r="D200" s="38" t="s">
        <v>938</v>
      </c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>
        <f>IF(ISBLANK(D201),"",COUNTA($B$2:B201))</f>
        <v>200</v>
      </c>
      <c r="B201" s="2" t="str">
        <f t="shared" si="25"/>
        <v>0</v>
      </c>
      <c r="C201" s="4" t="str">
        <f t="shared" si="27"/>
        <v>NO</v>
      </c>
      <c r="D201" s="38" t="s">
        <v>939</v>
      </c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>
        <f>IF(ISBLANK(D202),"",COUNTA($B$2:B202))</f>
        <v>201</v>
      </c>
      <c r="B202" s="2" t="str">
        <f t="shared" si="25"/>
        <v>0</v>
      </c>
      <c r="C202" s="4" t="str">
        <f t="shared" si="27"/>
        <v>NO</v>
      </c>
      <c r="D202" s="38" t="s">
        <v>940</v>
      </c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>
        <f>IF(ISBLANK(D203),"",COUNTA($B$2:B203))</f>
        <v>202</v>
      </c>
      <c r="B203" s="2" t="str">
        <f t="shared" si="25"/>
        <v>0</v>
      </c>
      <c r="C203" s="4" t="str">
        <f t="shared" si="27"/>
        <v>NO</v>
      </c>
      <c r="D203" s="38" t="s">
        <v>941</v>
      </c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>
        <f>IF(ISBLANK(D204),"",COUNTA($B$2:B204))</f>
        <v>203</v>
      </c>
      <c r="B204" s="2" t="str">
        <f t="shared" si="25"/>
        <v>0</v>
      </c>
      <c r="C204" s="4" t="str">
        <f t="shared" si="27"/>
        <v>NO</v>
      </c>
      <c r="D204" s="38" t="s">
        <v>942</v>
      </c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>
        <f>IF(ISBLANK(D205),"",COUNTA($B$2:B205))</f>
        <v>204</v>
      </c>
      <c r="B205" s="2" t="str">
        <f t="shared" si="25"/>
        <v>0</v>
      </c>
      <c r="C205" s="4" t="str">
        <f t="shared" si="27"/>
        <v>NO</v>
      </c>
      <c r="D205" s="38" t="s">
        <v>943</v>
      </c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>
        <f>IF(ISBLANK(D206),"",COUNTA($B$2:B206))</f>
        <v>205</v>
      </c>
      <c r="B206" s="2" t="str">
        <f t="shared" si="25"/>
        <v>0</v>
      </c>
      <c r="C206" s="4" t="str">
        <f t="shared" si="27"/>
        <v>NO</v>
      </c>
      <c r="D206" s="38" t="s">
        <v>944</v>
      </c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>
        <f>IF(ISBLANK(D207),"",COUNTA($B$2:B207))</f>
        <v>206</v>
      </c>
      <c r="B207" s="2" t="str">
        <f t="shared" si="25"/>
        <v>0</v>
      </c>
      <c r="C207" s="4" t="str">
        <f t="shared" si="27"/>
        <v>NO</v>
      </c>
      <c r="D207" s="38" t="s">
        <v>945</v>
      </c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>
        <f>IF(ISBLANK(D208),"",COUNTA($B$2:B208))</f>
        <v>207</v>
      </c>
      <c r="B208" s="2" t="str">
        <f t="shared" si="25"/>
        <v>0</v>
      </c>
      <c r="C208" s="4" t="str">
        <f t="shared" si="27"/>
        <v>NO</v>
      </c>
      <c r="D208" s="38" t="s">
        <v>946</v>
      </c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>
        <f>IF(ISBLANK(D209),"",COUNTA($B$2:B209))</f>
        <v>208</v>
      </c>
      <c r="B209" s="2" t="str">
        <f t="shared" si="25"/>
        <v>0</v>
      </c>
      <c r="C209" s="4" t="str">
        <f t="shared" si="27"/>
        <v>NO</v>
      </c>
      <c r="D209" s="38" t="s">
        <v>947</v>
      </c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>
        <f>IF(ISBLANK(D210),"",COUNTA($B$2:B210))</f>
        <v>209</v>
      </c>
      <c r="B210" s="2" t="str">
        <f t="shared" si="25"/>
        <v>0</v>
      </c>
      <c r="C210" s="4" t="str">
        <f t="shared" si="27"/>
        <v>NO</v>
      </c>
      <c r="D210" s="38" t="s">
        <v>948</v>
      </c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8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8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8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8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8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8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8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8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8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8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8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8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8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8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8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8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8"/>
      <c r="F227">
        <f t="shared" si="28"/>
        <v>0</v>
      </c>
      <c r="G227" s="2" t="str">
        <f t="shared" si="30"/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8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8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8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8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8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8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8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8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8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8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8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8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8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8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8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8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8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8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8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8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8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8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8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8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8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8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8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8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8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8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8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8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8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8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8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8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8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8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8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8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8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8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8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8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8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8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8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8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8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8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8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8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8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8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8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8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8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8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8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8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8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8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8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8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8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8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8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8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8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8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8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8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8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8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8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8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8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8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8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8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8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8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8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8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8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8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8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8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8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8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8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8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8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8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8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8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8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8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8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8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8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8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8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8"/>
      <c r="G331" s="2" t="str">
        <f t="shared" si="42"/>
        <v/>
      </c>
      <c r="H331" s="2">
        <f t="shared" si="40"/>
        <v>0</v>
      </c>
      <c r="L331" t="s">
        <v>62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8"/>
      <c r="G332" s="2" t="str">
        <f t="shared" si="42"/>
        <v/>
      </c>
      <c r="H332" s="2">
        <f t="shared" si="40"/>
        <v>0</v>
      </c>
      <c r="L332" t="s">
        <v>63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8"/>
      <c r="G333" s="2" t="str">
        <f t="shared" si="42"/>
        <v/>
      </c>
      <c r="H333" s="2">
        <f t="shared" si="40"/>
        <v>0</v>
      </c>
      <c r="L333" t="s">
        <v>64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8"/>
      <c r="G334" s="2" t="str">
        <f t="shared" si="42"/>
        <v/>
      </c>
      <c r="H334" s="2">
        <f t="shared" si="40"/>
        <v>0</v>
      </c>
      <c r="L334" t="s">
        <v>65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8"/>
      <c r="G335" s="2" t="str">
        <f t="shared" si="42"/>
        <v/>
      </c>
      <c r="H335" s="2">
        <f t="shared" si="40"/>
        <v>0</v>
      </c>
      <c r="L335" t="s">
        <v>66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8"/>
      <c r="G336" s="2" t="str">
        <f t="shared" si="42"/>
        <v/>
      </c>
      <c r="H336" s="2">
        <f t="shared" si="40"/>
        <v>0</v>
      </c>
      <c r="L336" t="s">
        <v>67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8"/>
      <c r="G337" s="2" t="str">
        <f t="shared" si="42"/>
        <v/>
      </c>
      <c r="H337" s="2">
        <f t="shared" si="40"/>
        <v>0</v>
      </c>
      <c r="L337" t="s">
        <v>68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8"/>
      <c r="G338" s="2" t="str">
        <f t="shared" si="42"/>
        <v/>
      </c>
      <c r="H338" s="2">
        <f t="shared" si="40"/>
        <v>0</v>
      </c>
      <c r="L338" t="s">
        <v>69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8"/>
      <c r="G339" s="2" t="str">
        <f t="shared" si="42"/>
        <v/>
      </c>
      <c r="H339" s="2">
        <f t="shared" si="40"/>
        <v>0</v>
      </c>
      <c r="L339" t="s">
        <v>70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8"/>
      <c r="G340" s="2" t="str">
        <f t="shared" si="42"/>
        <v/>
      </c>
      <c r="H340" s="2">
        <f t="shared" si="40"/>
        <v>0</v>
      </c>
      <c r="L340" t="s">
        <v>71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8"/>
      <c r="G341" s="2" t="str">
        <f t="shared" si="42"/>
        <v/>
      </c>
      <c r="H341" s="2">
        <f t="shared" si="40"/>
        <v>0</v>
      </c>
      <c r="L341" t="s">
        <v>72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8"/>
      <c r="G342" s="2" t="str">
        <f t="shared" si="42"/>
        <v/>
      </c>
      <c r="H342" s="2">
        <f t="shared" si="40"/>
        <v>0</v>
      </c>
      <c r="L342" t="s">
        <v>73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8"/>
      <c r="G343" s="2" t="str">
        <f t="shared" si="42"/>
        <v/>
      </c>
      <c r="H343" s="2">
        <f t="shared" si="40"/>
        <v>0</v>
      </c>
      <c r="L343" t="s">
        <v>74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8"/>
      <c r="G344" s="2" t="str">
        <f t="shared" si="42"/>
        <v/>
      </c>
      <c r="H344" s="2">
        <f t="shared" si="40"/>
        <v>0</v>
      </c>
      <c r="L344" t="s">
        <v>75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8"/>
      <c r="G345" s="2" t="str">
        <f t="shared" si="42"/>
        <v/>
      </c>
      <c r="H345" s="2">
        <f t="shared" si="40"/>
        <v>0</v>
      </c>
      <c r="L345" t="s">
        <v>76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8"/>
      <c r="G346" s="2" t="str">
        <f t="shared" si="42"/>
        <v/>
      </c>
      <c r="H346" s="2">
        <f t="shared" si="40"/>
        <v>0</v>
      </c>
      <c r="L346" t="s">
        <v>77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8"/>
      <c r="G347" s="2" t="str">
        <f t="shared" si="42"/>
        <v/>
      </c>
      <c r="H347" s="2">
        <f t="shared" si="40"/>
        <v>0</v>
      </c>
      <c r="L347" t="s">
        <v>78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8"/>
      <c r="G348" s="2" t="str">
        <f t="shared" si="42"/>
        <v/>
      </c>
      <c r="H348" s="2">
        <f t="shared" si="40"/>
        <v>0</v>
      </c>
      <c r="L348" t="s">
        <v>79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8"/>
      <c r="G349" s="2" t="str">
        <f t="shared" si="42"/>
        <v/>
      </c>
      <c r="H349" s="2">
        <f t="shared" si="40"/>
        <v>0</v>
      </c>
      <c r="L349" t="s">
        <v>80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8"/>
      <c r="G350" s="2" t="str">
        <f t="shared" si="42"/>
        <v/>
      </c>
      <c r="H350" s="2">
        <f t="shared" si="40"/>
        <v>0</v>
      </c>
      <c r="L350" t="s">
        <v>81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8"/>
      <c r="G351" s="2" t="str">
        <f t="shared" si="42"/>
        <v/>
      </c>
      <c r="H351" s="2">
        <f t="shared" si="40"/>
        <v>0</v>
      </c>
      <c r="L351" t="s">
        <v>82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8"/>
      <c r="G352" s="2" t="str">
        <f t="shared" si="42"/>
        <v/>
      </c>
      <c r="H352" s="2">
        <f t="shared" si="40"/>
        <v>0</v>
      </c>
      <c r="L352" t="s">
        <v>83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8"/>
      <c r="G353" s="2" t="str">
        <f t="shared" si="42"/>
        <v/>
      </c>
      <c r="H353" s="2">
        <f t="shared" si="40"/>
        <v>0</v>
      </c>
      <c r="L353" t="s">
        <v>84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8"/>
      <c r="G354" s="2" t="str">
        <f t="shared" si="42"/>
        <v/>
      </c>
      <c r="H354" s="2">
        <f t="shared" si="40"/>
        <v>0</v>
      </c>
      <c r="L354" t="s">
        <v>85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8"/>
      <c r="G355" s="2" t="str">
        <f t="shared" si="42"/>
        <v/>
      </c>
      <c r="H355" s="2">
        <f t="shared" si="40"/>
        <v>0</v>
      </c>
      <c r="L355" t="s">
        <v>86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8"/>
      <c r="G356" s="2" t="str">
        <f t="shared" si="42"/>
        <v/>
      </c>
      <c r="H356" s="2">
        <f t="shared" si="40"/>
        <v>0</v>
      </c>
      <c r="L356" t="s">
        <v>87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8"/>
      <c r="G357" s="2" t="str">
        <f t="shared" si="42"/>
        <v/>
      </c>
      <c r="H357" s="2">
        <f t="shared" si="40"/>
        <v>0</v>
      </c>
      <c r="L357" t="s">
        <v>88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8"/>
      <c r="G358" s="2" t="str">
        <f t="shared" si="42"/>
        <v/>
      </c>
      <c r="H358" s="2">
        <f t="shared" si="40"/>
        <v>0</v>
      </c>
      <c r="L358" t="s">
        <v>89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8"/>
      <c r="G359" s="2" t="str">
        <f t="shared" si="42"/>
        <v/>
      </c>
      <c r="H359" s="2">
        <f t="shared" si="40"/>
        <v>0</v>
      </c>
      <c r="L359" t="s">
        <v>90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8"/>
      <c r="G360" s="2" t="str">
        <f t="shared" si="42"/>
        <v/>
      </c>
      <c r="H360" s="2">
        <f t="shared" si="40"/>
        <v>0</v>
      </c>
      <c r="L360" t="s">
        <v>91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8"/>
      <c r="G361" s="2" t="str">
        <f t="shared" si="42"/>
        <v/>
      </c>
      <c r="H361" s="2">
        <f t="shared" si="40"/>
        <v>0</v>
      </c>
      <c r="L361" t="s">
        <v>92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8"/>
      <c r="G362" s="2" t="str">
        <f t="shared" si="42"/>
        <v/>
      </c>
      <c r="H362" s="2">
        <f t="shared" si="40"/>
        <v>0</v>
      </c>
      <c r="L362" t="s">
        <v>93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8"/>
      <c r="G363" s="2" t="str">
        <f t="shared" si="42"/>
        <v/>
      </c>
      <c r="H363" s="2">
        <f t="shared" si="40"/>
        <v>0</v>
      </c>
      <c r="L363" t="s">
        <v>94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8"/>
      <c r="G364" s="2" t="str">
        <f t="shared" si="42"/>
        <v/>
      </c>
      <c r="H364" s="2">
        <f t="shared" si="40"/>
        <v>0</v>
      </c>
      <c r="L364" t="s">
        <v>95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8"/>
      <c r="G365" s="2" t="str">
        <f t="shared" si="42"/>
        <v/>
      </c>
      <c r="H365" s="2">
        <f t="shared" si="40"/>
        <v>0</v>
      </c>
      <c r="L365" t="s">
        <v>96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8"/>
      <c r="G366" s="2" t="str">
        <f t="shared" si="42"/>
        <v/>
      </c>
      <c r="H366" s="2">
        <f t="shared" si="40"/>
        <v>0</v>
      </c>
      <c r="L366" t="s">
        <v>97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8"/>
      <c r="G367" s="2" t="str">
        <f t="shared" si="42"/>
        <v/>
      </c>
      <c r="H367" s="2">
        <f t="shared" si="40"/>
        <v>0</v>
      </c>
      <c r="L367" t="s">
        <v>98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8"/>
      <c r="G368" s="2" t="str">
        <f t="shared" si="42"/>
        <v/>
      </c>
      <c r="H368" s="2">
        <f t="shared" si="40"/>
        <v>0</v>
      </c>
      <c r="L368" t="s">
        <v>99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8"/>
      <c r="G369" s="2" t="str">
        <f t="shared" si="42"/>
        <v/>
      </c>
      <c r="H369" s="2">
        <f t="shared" si="40"/>
        <v>0</v>
      </c>
      <c r="L369" t="s">
        <v>100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8"/>
      <c r="G370" s="2" t="str">
        <f t="shared" si="42"/>
        <v/>
      </c>
      <c r="H370" s="2">
        <f t="shared" si="40"/>
        <v>0</v>
      </c>
      <c r="L370" t="s">
        <v>101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8"/>
      <c r="G371" s="2" t="str">
        <f t="shared" si="42"/>
        <v/>
      </c>
      <c r="H371" s="2">
        <f t="shared" si="40"/>
        <v>0</v>
      </c>
      <c r="L371" t="s">
        <v>102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8"/>
      <c r="G372" s="2" t="str">
        <f t="shared" si="42"/>
        <v/>
      </c>
      <c r="H372" s="2">
        <f t="shared" si="40"/>
        <v>0</v>
      </c>
      <c r="L372" t="s">
        <v>103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8"/>
      <c r="G373" s="2" t="str">
        <f t="shared" si="42"/>
        <v/>
      </c>
      <c r="H373" s="2">
        <f t="shared" si="40"/>
        <v>0</v>
      </c>
      <c r="L373" t="s">
        <v>104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8"/>
      <c r="G374" s="2" t="str">
        <f t="shared" si="42"/>
        <v/>
      </c>
      <c r="H374" s="2">
        <f t="shared" si="40"/>
        <v>0</v>
      </c>
      <c r="L374" t="s">
        <v>105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8"/>
      <c r="G375" s="2" t="str">
        <f t="shared" si="42"/>
        <v/>
      </c>
      <c r="H375" s="2">
        <f t="shared" si="40"/>
        <v>0</v>
      </c>
      <c r="L375" t="s">
        <v>106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8"/>
      <c r="G376" s="2" t="str">
        <f t="shared" si="42"/>
        <v/>
      </c>
      <c r="H376" s="2">
        <f t="shared" si="40"/>
        <v>0</v>
      </c>
      <c r="L376" t="s">
        <v>107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8"/>
      <c r="G377" s="2" t="str">
        <f t="shared" si="42"/>
        <v/>
      </c>
      <c r="H377" s="2">
        <f t="shared" si="40"/>
        <v>0</v>
      </c>
      <c r="L377" t="s">
        <v>108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8"/>
      <c r="G378" s="2" t="str">
        <f t="shared" si="42"/>
        <v/>
      </c>
      <c r="H378" s="2">
        <f t="shared" si="40"/>
        <v>0</v>
      </c>
      <c r="L378" t="s">
        <v>109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8"/>
      <c r="G379" s="2" t="str">
        <f t="shared" si="42"/>
        <v/>
      </c>
      <c r="H379" s="2">
        <f t="shared" si="40"/>
        <v>0</v>
      </c>
      <c r="L379" t="s">
        <v>110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8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111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8"/>
      <c r="G381" s="2" t="str">
        <f t="shared" si="42"/>
        <v/>
      </c>
      <c r="H381" s="2">
        <f t="shared" si="44"/>
        <v>0</v>
      </c>
      <c r="L381" t="s">
        <v>112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8"/>
      <c r="G382" s="2" t="str">
        <f t="shared" si="42"/>
        <v/>
      </c>
      <c r="H382" s="2">
        <f t="shared" si="44"/>
        <v>0</v>
      </c>
      <c r="L382" t="s">
        <v>113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8"/>
      <c r="G383" s="2" t="str">
        <f t="shared" si="42"/>
        <v/>
      </c>
      <c r="H383" s="2">
        <f t="shared" si="44"/>
        <v>0</v>
      </c>
      <c r="L383" t="s">
        <v>114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8"/>
      <c r="G384" s="2" t="str">
        <f t="shared" si="42"/>
        <v/>
      </c>
      <c r="H384" s="2">
        <f t="shared" si="44"/>
        <v>0</v>
      </c>
      <c r="L384" t="s">
        <v>115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8"/>
      <c r="G385" s="2" t="str">
        <f t="shared" si="42"/>
        <v/>
      </c>
      <c r="H385" s="2">
        <f t="shared" si="44"/>
        <v>0</v>
      </c>
      <c r="L385" t="s">
        <v>116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8"/>
      <c r="G386" s="2" t="str">
        <f t="shared" si="42"/>
        <v/>
      </c>
      <c r="H386" s="2">
        <f t="shared" si="44"/>
        <v>0</v>
      </c>
      <c r="L386" t="s">
        <v>117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8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118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8"/>
      <c r="G388" s="2" t="str">
        <f t="shared" si="46"/>
        <v/>
      </c>
      <c r="H388" s="2">
        <f t="shared" si="44"/>
        <v>0</v>
      </c>
      <c r="L388" t="s">
        <v>119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8"/>
      <c r="G389" s="2" t="str">
        <f t="shared" si="46"/>
        <v/>
      </c>
      <c r="H389" s="2">
        <f t="shared" si="44"/>
        <v>0</v>
      </c>
      <c r="L389" t="s">
        <v>120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8"/>
      <c r="G390" s="2" t="str">
        <f t="shared" si="46"/>
        <v/>
      </c>
      <c r="H390" s="2">
        <f t="shared" si="44"/>
        <v>0</v>
      </c>
      <c r="L390" t="s">
        <v>121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8"/>
      <c r="G391" s="2" t="str">
        <f t="shared" si="46"/>
        <v/>
      </c>
      <c r="H391" s="2">
        <f t="shared" si="44"/>
        <v>0</v>
      </c>
      <c r="L391" t="s">
        <v>122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8"/>
      <c r="G392" s="2" t="str">
        <f t="shared" si="46"/>
        <v/>
      </c>
      <c r="H392" s="2">
        <f t="shared" si="44"/>
        <v>0</v>
      </c>
      <c r="L392" t="s">
        <v>123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8"/>
      <c r="G393" s="2" t="str">
        <f t="shared" si="46"/>
        <v/>
      </c>
      <c r="H393" s="2">
        <f t="shared" si="44"/>
        <v>0</v>
      </c>
      <c r="L393" t="s">
        <v>124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8"/>
      <c r="G394" s="2" t="str">
        <f t="shared" si="46"/>
        <v/>
      </c>
      <c r="H394" s="2">
        <f t="shared" si="44"/>
        <v>0</v>
      </c>
      <c r="L394" t="s">
        <v>125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8"/>
      <c r="G395" s="2" t="str">
        <f t="shared" si="46"/>
        <v/>
      </c>
      <c r="H395" s="2">
        <f t="shared" si="44"/>
        <v>0</v>
      </c>
      <c r="L395" t="s">
        <v>126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8"/>
      <c r="G396" s="2" t="str">
        <f t="shared" si="46"/>
        <v/>
      </c>
      <c r="H396" s="2">
        <f t="shared" si="44"/>
        <v>0</v>
      </c>
      <c r="L396" t="s">
        <v>127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8"/>
      <c r="G397" s="2" t="str">
        <f t="shared" si="46"/>
        <v/>
      </c>
      <c r="H397" s="2">
        <f t="shared" si="44"/>
        <v>0</v>
      </c>
      <c r="L397" t="s">
        <v>128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8"/>
      <c r="G398" s="2" t="str">
        <f t="shared" si="46"/>
        <v/>
      </c>
      <c r="H398" s="2">
        <f t="shared" si="44"/>
        <v>0</v>
      </c>
      <c r="L398" t="s">
        <v>129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8"/>
      <c r="G399" s="2" t="str">
        <f t="shared" si="46"/>
        <v/>
      </c>
      <c r="H399" s="2">
        <f t="shared" si="44"/>
        <v>0</v>
      </c>
      <c r="L399" t="s">
        <v>130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8"/>
      <c r="G400" s="2" t="str">
        <f t="shared" si="46"/>
        <v/>
      </c>
      <c r="H400" s="2">
        <f t="shared" si="44"/>
        <v>0</v>
      </c>
      <c r="L400" t="s">
        <v>131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8"/>
      <c r="G401" s="2" t="str">
        <f t="shared" si="46"/>
        <v/>
      </c>
      <c r="H401" s="2">
        <f t="shared" si="44"/>
        <v>0</v>
      </c>
      <c r="L401" t="s">
        <v>132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8"/>
      <c r="G402" s="2" t="str">
        <f t="shared" si="46"/>
        <v/>
      </c>
      <c r="H402" s="2">
        <f t="shared" si="44"/>
        <v>0</v>
      </c>
      <c r="L402" t="s">
        <v>133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8"/>
      <c r="G403" s="2" t="str">
        <f t="shared" si="46"/>
        <v/>
      </c>
      <c r="H403" s="2">
        <f t="shared" si="44"/>
        <v>0</v>
      </c>
      <c r="L403" t="s">
        <v>134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8"/>
      <c r="G404" s="2" t="str">
        <f t="shared" si="46"/>
        <v/>
      </c>
      <c r="H404" s="2">
        <f t="shared" si="44"/>
        <v>0</v>
      </c>
      <c r="L404" t="s">
        <v>135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8"/>
      <c r="G405" s="2" t="str">
        <f t="shared" si="46"/>
        <v/>
      </c>
      <c r="H405" s="2">
        <f t="shared" si="44"/>
        <v>0</v>
      </c>
      <c r="L405" t="s">
        <v>136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8"/>
      <c r="G406" s="2" t="str">
        <f t="shared" si="46"/>
        <v/>
      </c>
      <c r="H406" s="2">
        <f t="shared" si="44"/>
        <v>0</v>
      </c>
      <c r="L406" t="s">
        <v>137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8"/>
      <c r="G407" s="2" t="str">
        <f t="shared" si="46"/>
        <v/>
      </c>
      <c r="H407" s="2">
        <f t="shared" si="44"/>
        <v>0</v>
      </c>
      <c r="L407" t="s">
        <v>138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8"/>
      <c r="G408" s="2" t="str">
        <f t="shared" si="46"/>
        <v/>
      </c>
      <c r="H408" s="2">
        <f t="shared" si="44"/>
        <v>0</v>
      </c>
      <c r="L408" t="s">
        <v>139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8"/>
      <c r="G409" s="2" t="str">
        <f t="shared" si="46"/>
        <v/>
      </c>
      <c r="H409" s="2">
        <f t="shared" si="44"/>
        <v>0</v>
      </c>
      <c r="L409" t="s">
        <v>140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8"/>
      <c r="G410" s="2" t="str">
        <f t="shared" si="46"/>
        <v/>
      </c>
      <c r="H410" s="2">
        <f t="shared" si="44"/>
        <v>0</v>
      </c>
      <c r="L410" t="s">
        <v>141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8"/>
      <c r="G411" s="2" t="str">
        <f t="shared" si="46"/>
        <v/>
      </c>
      <c r="H411" s="2">
        <f t="shared" si="44"/>
        <v>0</v>
      </c>
      <c r="L411" t="s">
        <v>142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8"/>
      <c r="G412" s="2" t="str">
        <f t="shared" si="46"/>
        <v/>
      </c>
      <c r="H412" s="2">
        <f t="shared" si="44"/>
        <v>0</v>
      </c>
      <c r="L412" t="s">
        <v>143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8"/>
      <c r="G413" s="2" t="str">
        <f t="shared" si="46"/>
        <v/>
      </c>
      <c r="H413" s="2">
        <f t="shared" si="44"/>
        <v>0</v>
      </c>
      <c r="L413" t="s">
        <v>144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8"/>
      <c r="G414" s="2" t="str">
        <f t="shared" si="46"/>
        <v/>
      </c>
      <c r="H414" s="2">
        <f t="shared" si="44"/>
        <v>0</v>
      </c>
      <c r="L414" t="s">
        <v>145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8"/>
      <c r="G415" s="2" t="str">
        <f t="shared" si="46"/>
        <v/>
      </c>
      <c r="H415" s="2">
        <f t="shared" si="44"/>
        <v>0</v>
      </c>
      <c r="L415" t="s">
        <v>146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8"/>
      <c r="G416" s="2" t="str">
        <f t="shared" si="46"/>
        <v/>
      </c>
      <c r="H416" s="2">
        <f t="shared" si="44"/>
        <v>0</v>
      </c>
      <c r="L416" t="s">
        <v>147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8"/>
      <c r="G417" s="2" t="str">
        <f t="shared" si="46"/>
        <v/>
      </c>
      <c r="H417" s="2">
        <f t="shared" si="44"/>
        <v>0</v>
      </c>
      <c r="L417" t="s">
        <v>148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8"/>
      <c r="G418" s="2" t="str">
        <f t="shared" si="46"/>
        <v/>
      </c>
      <c r="H418" s="2">
        <f t="shared" si="44"/>
        <v>0</v>
      </c>
      <c r="L418" t="s">
        <v>149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8"/>
      <c r="G419" s="2" t="str">
        <f t="shared" si="46"/>
        <v/>
      </c>
      <c r="H419" s="2">
        <f t="shared" si="44"/>
        <v>0</v>
      </c>
      <c r="L419" t="s">
        <v>150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8"/>
      <c r="G420" s="2" t="str">
        <f t="shared" si="46"/>
        <v/>
      </c>
      <c r="H420" s="2">
        <f t="shared" si="44"/>
        <v>0</v>
      </c>
      <c r="L420" t="s">
        <v>151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8"/>
      <c r="G421" s="2" t="str">
        <f t="shared" si="46"/>
        <v/>
      </c>
      <c r="H421" s="2">
        <f t="shared" si="44"/>
        <v>0</v>
      </c>
      <c r="L421" t="s">
        <v>152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8"/>
      <c r="G422" s="2" t="str">
        <f t="shared" si="46"/>
        <v/>
      </c>
      <c r="H422" s="2">
        <f t="shared" si="44"/>
        <v>0</v>
      </c>
      <c r="L422" t="s">
        <v>153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8"/>
      <c r="G423" s="2" t="str">
        <f t="shared" si="46"/>
        <v/>
      </c>
      <c r="H423" s="2">
        <f t="shared" si="44"/>
        <v>0</v>
      </c>
      <c r="L423" t="s">
        <v>154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8"/>
      <c r="G424" s="2" t="str">
        <f t="shared" si="46"/>
        <v/>
      </c>
      <c r="H424" s="2">
        <f t="shared" si="44"/>
        <v>0</v>
      </c>
      <c r="L424" t="s">
        <v>155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8"/>
      <c r="G425" s="2" t="str">
        <f t="shared" si="46"/>
        <v/>
      </c>
      <c r="H425" s="2">
        <f t="shared" si="44"/>
        <v>0</v>
      </c>
      <c r="L425" t="s">
        <v>156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8"/>
      <c r="G426" s="2" t="str">
        <f t="shared" si="46"/>
        <v/>
      </c>
      <c r="H426" s="2">
        <f t="shared" si="44"/>
        <v>0</v>
      </c>
      <c r="L426" t="s">
        <v>157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8"/>
      <c r="G427" s="2" t="str">
        <f t="shared" si="46"/>
        <v/>
      </c>
      <c r="H427" s="2">
        <f t="shared" si="44"/>
        <v>0</v>
      </c>
      <c r="L427" t="s">
        <v>158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8"/>
      <c r="G428" s="2" t="str">
        <f t="shared" si="46"/>
        <v/>
      </c>
      <c r="H428" s="2">
        <f t="shared" si="44"/>
        <v>0</v>
      </c>
      <c r="L428" t="s">
        <v>159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8"/>
      <c r="G429" s="2" t="str">
        <f t="shared" si="46"/>
        <v/>
      </c>
      <c r="H429" s="2">
        <f t="shared" si="44"/>
        <v>0</v>
      </c>
      <c r="L429" t="s">
        <v>160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8"/>
      <c r="G430" s="2" t="str">
        <f t="shared" si="46"/>
        <v/>
      </c>
      <c r="H430" s="2">
        <f t="shared" si="44"/>
        <v>0</v>
      </c>
      <c r="L430" t="s">
        <v>161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8"/>
      <c r="G431" s="2" t="str">
        <f t="shared" si="46"/>
        <v/>
      </c>
      <c r="H431" s="2">
        <f t="shared" si="44"/>
        <v>0</v>
      </c>
      <c r="L431" t="s">
        <v>162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8"/>
      <c r="G432" s="2" t="str">
        <f t="shared" si="46"/>
        <v/>
      </c>
      <c r="H432" s="2">
        <f t="shared" si="44"/>
        <v>0</v>
      </c>
      <c r="L432" t="s">
        <v>163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8"/>
      <c r="G433" s="2" t="str">
        <f t="shared" si="46"/>
        <v/>
      </c>
      <c r="H433" s="2">
        <f t="shared" si="44"/>
        <v>0</v>
      </c>
      <c r="L433" t="s">
        <v>164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8"/>
      <c r="G434" s="2" t="str">
        <f t="shared" si="46"/>
        <v/>
      </c>
      <c r="H434" s="2">
        <f t="shared" si="44"/>
        <v>0</v>
      </c>
      <c r="L434" t="s">
        <v>165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8"/>
      <c r="G435" s="2" t="str">
        <f t="shared" si="46"/>
        <v/>
      </c>
      <c r="H435" s="2">
        <f t="shared" si="44"/>
        <v>0</v>
      </c>
      <c r="L435" t="s">
        <v>166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8"/>
      <c r="G436" s="2" t="str">
        <f t="shared" si="46"/>
        <v/>
      </c>
      <c r="H436" s="2">
        <f t="shared" si="44"/>
        <v>0</v>
      </c>
      <c r="L436" t="s">
        <v>167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8"/>
      <c r="G437" s="2" t="str">
        <f t="shared" si="46"/>
        <v/>
      </c>
      <c r="H437" s="2">
        <f t="shared" si="44"/>
        <v>0</v>
      </c>
      <c r="L437" t="s">
        <v>168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8"/>
      <c r="G438" s="2" t="str">
        <f t="shared" si="46"/>
        <v/>
      </c>
      <c r="H438" s="2">
        <f t="shared" si="44"/>
        <v>0</v>
      </c>
      <c r="L438" t="s">
        <v>169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8"/>
      <c r="G439" s="2" t="str">
        <f t="shared" si="46"/>
        <v/>
      </c>
      <c r="H439" s="2">
        <f t="shared" si="44"/>
        <v>0</v>
      </c>
      <c r="L439" t="s">
        <v>170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8"/>
      <c r="G440" s="2" t="str">
        <f t="shared" si="46"/>
        <v/>
      </c>
      <c r="H440" s="2">
        <f t="shared" si="44"/>
        <v>0</v>
      </c>
      <c r="L440" t="s">
        <v>171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8"/>
      <c r="G441" s="2" t="str">
        <f t="shared" si="46"/>
        <v/>
      </c>
      <c r="H441" s="2">
        <f t="shared" si="44"/>
        <v>0</v>
      </c>
      <c r="L441" t="s">
        <v>172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8"/>
      <c r="G442" s="2" t="str">
        <f t="shared" si="46"/>
        <v/>
      </c>
      <c r="H442" s="2">
        <f t="shared" si="44"/>
        <v>0</v>
      </c>
      <c r="L442" t="s">
        <v>173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8"/>
      <c r="G443" s="2" t="str">
        <f t="shared" si="46"/>
        <v/>
      </c>
      <c r="H443" s="2">
        <f t="shared" si="44"/>
        <v>0</v>
      </c>
      <c r="L443" t="s">
        <v>174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8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175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8"/>
      <c r="G445" s="2" t="str">
        <f t="shared" si="46"/>
        <v/>
      </c>
      <c r="H445" s="2">
        <f t="shared" si="48"/>
        <v>0</v>
      </c>
      <c r="L445" t="s">
        <v>176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8"/>
      <c r="G446" s="2" t="str">
        <f t="shared" si="46"/>
        <v/>
      </c>
      <c r="H446" s="2">
        <f t="shared" si="48"/>
        <v>0</v>
      </c>
      <c r="L446" t="s">
        <v>177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8"/>
      <c r="G447" s="2" t="str">
        <f t="shared" si="46"/>
        <v/>
      </c>
      <c r="H447" s="2">
        <f t="shared" si="48"/>
        <v>0</v>
      </c>
      <c r="L447" t="s">
        <v>178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8"/>
      <c r="G448" s="2" t="str">
        <f t="shared" si="46"/>
        <v/>
      </c>
      <c r="H448" s="2">
        <f t="shared" si="48"/>
        <v>0</v>
      </c>
      <c r="L448" t="s">
        <v>179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8"/>
      <c r="G449" s="2" t="str">
        <f t="shared" si="46"/>
        <v/>
      </c>
      <c r="H449" s="2">
        <f t="shared" si="48"/>
        <v>0</v>
      </c>
      <c r="L449" t="s">
        <v>180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8"/>
      <c r="G450" s="2" t="str">
        <f t="shared" si="46"/>
        <v/>
      </c>
      <c r="H450" s="2">
        <f t="shared" si="48"/>
        <v>0</v>
      </c>
      <c r="L450" t="s">
        <v>181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8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182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8"/>
      <c r="G452" s="2" t="str">
        <f t="shared" si="50"/>
        <v/>
      </c>
      <c r="H452" s="2">
        <f t="shared" si="48"/>
        <v>0</v>
      </c>
      <c r="L452" t="s">
        <v>183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8"/>
      <c r="G453" s="2" t="str">
        <f t="shared" si="50"/>
        <v/>
      </c>
      <c r="H453" s="2">
        <f t="shared" si="48"/>
        <v>0</v>
      </c>
      <c r="L453" t="s">
        <v>184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8"/>
      <c r="G454" s="2" t="str">
        <f t="shared" si="50"/>
        <v/>
      </c>
      <c r="H454" s="2">
        <f t="shared" si="48"/>
        <v>0</v>
      </c>
      <c r="L454" t="s">
        <v>185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8"/>
      <c r="G455" s="2" t="str">
        <f t="shared" si="50"/>
        <v/>
      </c>
      <c r="H455" s="2">
        <f t="shared" si="48"/>
        <v>0</v>
      </c>
      <c r="L455" t="s">
        <v>186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8"/>
      <c r="G456" s="2" t="str">
        <f t="shared" si="50"/>
        <v/>
      </c>
      <c r="H456" s="2">
        <f t="shared" si="48"/>
        <v>0</v>
      </c>
      <c r="L456" t="s">
        <v>187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8"/>
      <c r="G457" s="2" t="str">
        <f t="shared" si="50"/>
        <v/>
      </c>
      <c r="H457" s="2">
        <f t="shared" si="48"/>
        <v>0</v>
      </c>
      <c r="L457" t="s">
        <v>188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8"/>
      <c r="G458" s="2" t="str">
        <f t="shared" si="50"/>
        <v/>
      </c>
      <c r="H458" s="2">
        <f t="shared" si="48"/>
        <v>0</v>
      </c>
      <c r="L458" t="s">
        <v>189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8"/>
      <c r="G459" s="2" t="str">
        <f t="shared" si="50"/>
        <v/>
      </c>
      <c r="H459" s="2">
        <f t="shared" si="48"/>
        <v>0</v>
      </c>
      <c r="L459" t="s">
        <v>190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8"/>
      <c r="G460" s="2" t="str">
        <f t="shared" si="50"/>
        <v/>
      </c>
      <c r="H460" s="2">
        <f t="shared" si="48"/>
        <v>0</v>
      </c>
      <c r="L460" t="s">
        <v>191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8"/>
      <c r="G461" s="2" t="str">
        <f t="shared" si="50"/>
        <v/>
      </c>
      <c r="H461" s="2">
        <f t="shared" si="48"/>
        <v>0</v>
      </c>
      <c r="L461" t="s">
        <v>192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8"/>
      <c r="G462" s="2" t="str">
        <f t="shared" si="50"/>
        <v/>
      </c>
      <c r="H462" s="2">
        <f t="shared" si="48"/>
        <v>0</v>
      </c>
      <c r="L462" t="s">
        <v>193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8"/>
      <c r="G463" s="2" t="str">
        <f t="shared" si="50"/>
        <v/>
      </c>
      <c r="H463" s="2">
        <f t="shared" si="48"/>
        <v>0</v>
      </c>
      <c r="L463" t="s">
        <v>194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8"/>
      <c r="G464" s="2" t="str">
        <f t="shared" si="50"/>
        <v/>
      </c>
      <c r="H464" s="2">
        <f t="shared" si="48"/>
        <v>0</v>
      </c>
      <c r="L464" t="s">
        <v>195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8"/>
      <c r="G465" s="2" t="str">
        <f t="shared" si="50"/>
        <v/>
      </c>
      <c r="H465" s="2">
        <f t="shared" si="48"/>
        <v>0</v>
      </c>
      <c r="L465" t="s">
        <v>196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8"/>
      <c r="G466" s="2" t="str">
        <f t="shared" si="50"/>
        <v/>
      </c>
      <c r="H466" s="2">
        <f t="shared" si="48"/>
        <v>0</v>
      </c>
      <c r="L466" t="s">
        <v>197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8"/>
      <c r="G467" s="2" t="str">
        <f t="shared" si="50"/>
        <v/>
      </c>
      <c r="H467" s="2">
        <f t="shared" si="48"/>
        <v>0</v>
      </c>
      <c r="L467" t="s">
        <v>198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8"/>
      <c r="G468" s="2" t="str">
        <f t="shared" si="50"/>
        <v/>
      </c>
      <c r="H468" s="2">
        <f t="shared" si="48"/>
        <v>0</v>
      </c>
      <c r="L468" t="s">
        <v>199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8"/>
      <c r="G469" s="2" t="str">
        <f t="shared" si="50"/>
        <v/>
      </c>
      <c r="H469" s="2">
        <f t="shared" si="48"/>
        <v>0</v>
      </c>
      <c r="L469" t="s">
        <v>200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8"/>
      <c r="G470" s="2" t="str">
        <f t="shared" si="50"/>
        <v/>
      </c>
      <c r="H470" s="2">
        <f t="shared" si="48"/>
        <v>0</v>
      </c>
      <c r="L470" t="s">
        <v>201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8"/>
      <c r="G471" s="2" t="str">
        <f t="shared" si="50"/>
        <v/>
      </c>
      <c r="H471" s="2">
        <f t="shared" si="48"/>
        <v>0</v>
      </c>
      <c r="L471" t="s">
        <v>202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8"/>
      <c r="G472" s="2" t="str">
        <f t="shared" si="50"/>
        <v/>
      </c>
      <c r="H472" s="2">
        <f t="shared" si="48"/>
        <v>0</v>
      </c>
      <c r="L472" t="s">
        <v>203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8"/>
      <c r="G473" s="2" t="str">
        <f t="shared" si="50"/>
        <v/>
      </c>
      <c r="H473" s="2">
        <f t="shared" si="48"/>
        <v>0</v>
      </c>
      <c r="L473" t="s">
        <v>204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8"/>
      <c r="G474" s="2" t="str">
        <f t="shared" si="50"/>
        <v/>
      </c>
      <c r="H474" s="2">
        <f t="shared" si="48"/>
        <v>0</v>
      </c>
      <c r="L474" t="s">
        <v>205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8"/>
      <c r="G475" s="2" t="str">
        <f t="shared" si="50"/>
        <v/>
      </c>
      <c r="H475" s="2">
        <f t="shared" si="48"/>
        <v>0</v>
      </c>
      <c r="L475" t="s">
        <v>206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8"/>
      <c r="G476" s="2" t="str">
        <f t="shared" si="50"/>
        <v/>
      </c>
      <c r="H476" s="2">
        <f t="shared" si="48"/>
        <v>0</v>
      </c>
      <c r="L476" t="s">
        <v>207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8"/>
      <c r="G477" s="2" t="str">
        <f t="shared" si="50"/>
        <v/>
      </c>
      <c r="H477" s="2">
        <f t="shared" si="48"/>
        <v>0</v>
      </c>
      <c r="L477" t="s">
        <v>208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8"/>
      <c r="G478" s="2" t="str">
        <f t="shared" si="50"/>
        <v/>
      </c>
      <c r="H478" s="2">
        <f t="shared" si="48"/>
        <v>0</v>
      </c>
      <c r="L478" t="s">
        <v>209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8"/>
      <c r="G479" s="2" t="str">
        <f t="shared" si="50"/>
        <v/>
      </c>
      <c r="H479" s="2">
        <f t="shared" si="48"/>
        <v>0</v>
      </c>
      <c r="L479" t="s">
        <v>210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8"/>
      <c r="G480" s="2" t="str">
        <f t="shared" si="50"/>
        <v/>
      </c>
      <c r="H480" s="2">
        <f t="shared" si="48"/>
        <v>0</v>
      </c>
      <c r="L480" t="s">
        <v>211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8"/>
      <c r="G481" s="2" t="str">
        <f t="shared" si="50"/>
        <v/>
      </c>
      <c r="H481" s="2">
        <f t="shared" si="48"/>
        <v>0</v>
      </c>
      <c r="L481" t="s">
        <v>212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8"/>
      <c r="G482" s="2" t="str">
        <f t="shared" si="50"/>
        <v/>
      </c>
      <c r="H482" s="2">
        <f t="shared" si="48"/>
        <v>0</v>
      </c>
      <c r="L482" t="s">
        <v>213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8"/>
      <c r="G483" s="2" t="str">
        <f t="shared" si="50"/>
        <v/>
      </c>
      <c r="H483" s="2">
        <f t="shared" si="48"/>
        <v>0</v>
      </c>
      <c r="L483" t="s">
        <v>214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8"/>
      <c r="G484" s="2" t="str">
        <f t="shared" si="50"/>
        <v/>
      </c>
      <c r="H484" s="2">
        <f t="shared" si="48"/>
        <v>0</v>
      </c>
      <c r="L484" t="s">
        <v>215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8"/>
      <c r="G485" s="2" t="str">
        <f t="shared" si="50"/>
        <v/>
      </c>
      <c r="H485" s="2">
        <f t="shared" si="48"/>
        <v>0</v>
      </c>
      <c r="L485" t="s">
        <v>216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8"/>
      <c r="G486" s="2" t="str">
        <f t="shared" si="50"/>
        <v/>
      </c>
      <c r="H486" s="2">
        <f t="shared" si="48"/>
        <v>0</v>
      </c>
      <c r="L486" t="s">
        <v>217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8"/>
      <c r="G487" s="2" t="str">
        <f t="shared" si="50"/>
        <v/>
      </c>
      <c r="H487" s="2">
        <f t="shared" si="48"/>
        <v>0</v>
      </c>
      <c r="L487" t="s">
        <v>218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8"/>
      <c r="G488" s="2" t="str">
        <f t="shared" si="50"/>
        <v/>
      </c>
      <c r="H488" s="2">
        <f t="shared" si="48"/>
        <v>0</v>
      </c>
      <c r="L488" t="s">
        <v>219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8"/>
      <c r="G489" s="2" t="str">
        <f t="shared" si="50"/>
        <v/>
      </c>
      <c r="H489" s="2">
        <f t="shared" si="48"/>
        <v>0</v>
      </c>
      <c r="L489" t="s">
        <v>220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8"/>
      <c r="G490" s="2" t="str">
        <f t="shared" si="50"/>
        <v/>
      </c>
      <c r="H490" s="2">
        <f t="shared" si="48"/>
        <v>0</v>
      </c>
      <c r="L490" t="s">
        <v>221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8"/>
      <c r="G491" s="2" t="str">
        <f t="shared" si="50"/>
        <v/>
      </c>
      <c r="H491" s="2">
        <f t="shared" si="48"/>
        <v>0</v>
      </c>
      <c r="L491" t="s">
        <v>222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8"/>
      <c r="G492" s="2" t="str">
        <f t="shared" si="50"/>
        <v/>
      </c>
      <c r="H492" s="2">
        <f t="shared" si="48"/>
        <v>0</v>
      </c>
      <c r="L492" t="s">
        <v>223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8"/>
      <c r="G493" s="2" t="str">
        <f t="shared" si="50"/>
        <v/>
      </c>
      <c r="H493" s="2">
        <f t="shared" si="48"/>
        <v>0</v>
      </c>
      <c r="L493" t="s">
        <v>224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8"/>
      <c r="G494" s="2" t="str">
        <f t="shared" si="50"/>
        <v/>
      </c>
      <c r="H494" s="2">
        <f t="shared" si="48"/>
        <v>0</v>
      </c>
      <c r="L494" t="s">
        <v>225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8"/>
      <c r="G495" s="2" t="str">
        <f t="shared" si="50"/>
        <v/>
      </c>
      <c r="H495" s="2">
        <f t="shared" si="48"/>
        <v>0</v>
      </c>
      <c r="L495" t="s">
        <v>226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8"/>
      <c r="G496" s="2" t="str">
        <f t="shared" si="50"/>
        <v/>
      </c>
      <c r="H496" s="2">
        <f t="shared" si="48"/>
        <v>0</v>
      </c>
      <c r="L496" t="s">
        <v>227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8"/>
      <c r="G497" s="2" t="str">
        <f t="shared" si="50"/>
        <v/>
      </c>
      <c r="H497" s="2">
        <f t="shared" si="48"/>
        <v>0</v>
      </c>
      <c r="L497" t="s">
        <v>228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8"/>
      <c r="G498" s="2" t="str">
        <f t="shared" si="50"/>
        <v/>
      </c>
      <c r="H498" s="2">
        <f t="shared" si="48"/>
        <v>0</v>
      </c>
      <c r="L498" t="s">
        <v>229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8"/>
      <c r="G499" s="2" t="str">
        <f t="shared" si="50"/>
        <v/>
      </c>
      <c r="H499" s="2">
        <f t="shared" si="48"/>
        <v>0</v>
      </c>
      <c r="L499" t="s">
        <v>230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8"/>
      <c r="G500" s="2" t="str">
        <f t="shared" si="50"/>
        <v/>
      </c>
      <c r="H500" s="2">
        <f t="shared" si="48"/>
        <v>0</v>
      </c>
      <c r="L500" t="s">
        <v>231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8"/>
      <c r="G501" s="2" t="str">
        <f t="shared" si="50"/>
        <v/>
      </c>
      <c r="H501" s="2">
        <f t="shared" si="48"/>
        <v>0</v>
      </c>
      <c r="L501" t="s">
        <v>232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8"/>
      <c r="G502" s="2" t="str">
        <f t="shared" si="50"/>
        <v/>
      </c>
      <c r="H502" s="2">
        <f t="shared" si="48"/>
        <v>0</v>
      </c>
      <c r="L502" t="s">
        <v>233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8"/>
      <c r="G503" s="2" t="str">
        <f t="shared" si="50"/>
        <v/>
      </c>
      <c r="H503" s="2">
        <f t="shared" si="48"/>
        <v>0</v>
      </c>
      <c r="L503" t="s">
        <v>234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8"/>
      <c r="G504" s="2" t="str">
        <f t="shared" si="50"/>
        <v/>
      </c>
      <c r="H504" s="2">
        <f t="shared" si="48"/>
        <v>0</v>
      </c>
      <c r="L504" t="s">
        <v>235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8"/>
      <c r="G505" s="2" t="str">
        <f t="shared" si="50"/>
        <v/>
      </c>
      <c r="H505" s="2">
        <f t="shared" si="48"/>
        <v>0</v>
      </c>
      <c r="L505" t="s">
        <v>236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8"/>
      <c r="G506" s="2" t="str">
        <f t="shared" si="50"/>
        <v/>
      </c>
      <c r="H506" s="2">
        <f t="shared" si="48"/>
        <v>0</v>
      </c>
      <c r="L506" t="s">
        <v>237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8"/>
      <c r="G507" s="2" t="str">
        <f t="shared" si="50"/>
        <v/>
      </c>
      <c r="H507" s="2">
        <f t="shared" si="48"/>
        <v>0</v>
      </c>
      <c r="L507" t="s">
        <v>238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8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239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8"/>
      <c r="G509" s="2" t="str">
        <f t="shared" si="50"/>
        <v/>
      </c>
      <c r="H509" s="2">
        <f t="shared" si="53"/>
        <v>0</v>
      </c>
      <c r="L509" t="s">
        <v>240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8"/>
      <c r="G510" s="2" t="str">
        <f t="shared" si="50"/>
        <v/>
      </c>
      <c r="H510" s="2">
        <f t="shared" si="53"/>
        <v>0</v>
      </c>
      <c r="L510" t="s">
        <v>241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8"/>
      <c r="G511" s="2" t="str">
        <f t="shared" si="50"/>
        <v/>
      </c>
      <c r="H511" s="2">
        <f t="shared" si="53"/>
        <v>0</v>
      </c>
      <c r="L511" t="s">
        <v>242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8"/>
      <c r="G512" s="2" t="str">
        <f t="shared" si="50"/>
        <v/>
      </c>
      <c r="H512" s="2">
        <f t="shared" si="53"/>
        <v>0</v>
      </c>
      <c r="L512" t="s">
        <v>243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8"/>
      <c r="G513" s="2" t="str">
        <f t="shared" si="50"/>
        <v/>
      </c>
      <c r="H513" s="2">
        <f t="shared" si="53"/>
        <v>0</v>
      </c>
      <c r="L513" t="s">
        <v>244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8"/>
      <c r="G514" s="2" t="str">
        <f t="shared" si="50"/>
        <v/>
      </c>
      <c r="H514" s="2">
        <f t="shared" si="53"/>
        <v>0</v>
      </c>
      <c r="L514" t="s">
        <v>245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8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246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8"/>
      <c r="G516" s="2" t="str">
        <f t="shared" si="55"/>
        <v/>
      </c>
      <c r="H516" s="2">
        <f t="shared" si="53"/>
        <v>0</v>
      </c>
      <c r="L516" t="s">
        <v>247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8"/>
      <c r="G517" s="2" t="str">
        <f t="shared" si="55"/>
        <v/>
      </c>
      <c r="H517" s="2">
        <f t="shared" si="53"/>
        <v>0</v>
      </c>
      <c r="L517" t="s">
        <v>248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8"/>
      <c r="G518" s="2" t="str">
        <f t="shared" si="55"/>
        <v/>
      </c>
      <c r="H518" s="2">
        <f t="shared" si="53"/>
        <v>0</v>
      </c>
      <c r="L518" t="s">
        <v>249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8"/>
      <c r="G519" s="2" t="str">
        <f t="shared" si="55"/>
        <v/>
      </c>
      <c r="H519" s="2">
        <f t="shared" si="53"/>
        <v>0</v>
      </c>
      <c r="L519" t="s">
        <v>250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8"/>
      <c r="G520" s="2" t="str">
        <f t="shared" si="55"/>
        <v/>
      </c>
      <c r="H520" s="2">
        <f t="shared" si="53"/>
        <v>0</v>
      </c>
      <c r="L520" t="s">
        <v>251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8"/>
      <c r="G521" s="2" t="str">
        <f t="shared" si="55"/>
        <v/>
      </c>
      <c r="H521" s="2">
        <f t="shared" si="53"/>
        <v>0</v>
      </c>
      <c r="L521" t="s">
        <v>252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8"/>
      <c r="G522" s="2" t="str">
        <f t="shared" si="55"/>
        <v/>
      </c>
      <c r="H522" s="2">
        <f t="shared" si="53"/>
        <v>0</v>
      </c>
      <c r="L522" t="s">
        <v>253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8"/>
      <c r="G523" s="2" t="str">
        <f t="shared" si="55"/>
        <v/>
      </c>
      <c r="H523" s="2">
        <f t="shared" si="53"/>
        <v>0</v>
      </c>
      <c r="L523" t="s">
        <v>254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8"/>
      <c r="G524" s="2" t="str">
        <f t="shared" si="55"/>
        <v/>
      </c>
      <c r="H524" s="2">
        <f t="shared" si="53"/>
        <v>0</v>
      </c>
      <c r="L524" t="s">
        <v>255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8"/>
      <c r="G525" s="2" t="str">
        <f t="shared" si="55"/>
        <v/>
      </c>
      <c r="H525" s="2">
        <f t="shared" si="53"/>
        <v>0</v>
      </c>
      <c r="L525" t="s">
        <v>256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8"/>
      <c r="G526" s="2" t="str">
        <f t="shared" si="55"/>
        <v/>
      </c>
      <c r="H526" s="2">
        <f t="shared" si="53"/>
        <v>0</v>
      </c>
      <c r="L526" t="s">
        <v>257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8"/>
      <c r="G527" s="2" t="str">
        <f t="shared" si="55"/>
        <v/>
      </c>
      <c r="H527" s="2">
        <f t="shared" si="53"/>
        <v>0</v>
      </c>
      <c r="L527" t="s">
        <v>258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8"/>
      <c r="G528" s="2" t="str">
        <f t="shared" si="55"/>
        <v/>
      </c>
      <c r="H528" s="2">
        <f t="shared" si="53"/>
        <v>0</v>
      </c>
      <c r="L528" t="s">
        <v>259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8"/>
      <c r="G529" s="2" t="str">
        <f t="shared" si="55"/>
        <v/>
      </c>
      <c r="H529" s="2">
        <f t="shared" si="53"/>
        <v>0</v>
      </c>
      <c r="L529" t="s">
        <v>260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8"/>
      <c r="G530" s="2" t="str">
        <f t="shared" si="55"/>
        <v/>
      </c>
      <c r="H530" s="2">
        <f t="shared" si="53"/>
        <v>0</v>
      </c>
      <c r="L530" t="s">
        <v>261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8"/>
      <c r="G531" s="2" t="str">
        <f t="shared" si="55"/>
        <v/>
      </c>
      <c r="H531" s="2">
        <f t="shared" si="53"/>
        <v>0</v>
      </c>
      <c r="L531" t="s">
        <v>262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8"/>
      <c r="G532" s="2" t="str">
        <f t="shared" si="55"/>
        <v/>
      </c>
      <c r="H532" s="2">
        <f t="shared" si="53"/>
        <v>0</v>
      </c>
      <c r="L532" t="s">
        <v>263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8"/>
      <c r="G533" s="2" t="str">
        <f t="shared" si="55"/>
        <v/>
      </c>
      <c r="H533" s="2">
        <f t="shared" si="53"/>
        <v>0</v>
      </c>
      <c r="L533" t="s">
        <v>264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8"/>
      <c r="G534" s="2" t="str">
        <f t="shared" si="55"/>
        <v/>
      </c>
      <c r="H534" s="2">
        <f t="shared" si="53"/>
        <v>0</v>
      </c>
      <c r="L534" t="s">
        <v>265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8"/>
      <c r="G535" s="2" t="str">
        <f t="shared" si="55"/>
        <v/>
      </c>
      <c r="H535" s="2">
        <f t="shared" si="53"/>
        <v>0</v>
      </c>
      <c r="L535" t="s">
        <v>266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8"/>
      <c r="G536" s="2" t="str">
        <f t="shared" si="55"/>
        <v/>
      </c>
      <c r="H536" s="2">
        <f t="shared" si="53"/>
        <v>0</v>
      </c>
      <c r="L536" t="s">
        <v>267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8"/>
      <c r="G537" s="2" t="str">
        <f t="shared" si="55"/>
        <v/>
      </c>
      <c r="H537" s="2">
        <f t="shared" si="53"/>
        <v>0</v>
      </c>
      <c r="L537" t="s">
        <v>268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8"/>
      <c r="G538" s="2" t="str">
        <f t="shared" si="55"/>
        <v/>
      </c>
      <c r="H538" s="2">
        <f t="shared" si="53"/>
        <v>0</v>
      </c>
      <c r="L538" t="s">
        <v>269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8"/>
      <c r="G539" s="2" t="str">
        <f t="shared" si="55"/>
        <v/>
      </c>
      <c r="H539" s="2">
        <f t="shared" si="53"/>
        <v>0</v>
      </c>
      <c r="L539" t="s">
        <v>270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8"/>
      <c r="G540" s="2" t="str">
        <f t="shared" si="55"/>
        <v/>
      </c>
      <c r="H540" s="2">
        <f t="shared" si="53"/>
        <v>0</v>
      </c>
      <c r="L540" t="s">
        <v>271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8"/>
      <c r="G541" s="2" t="str">
        <f t="shared" si="55"/>
        <v/>
      </c>
      <c r="H541" s="2">
        <f t="shared" si="53"/>
        <v>0</v>
      </c>
      <c r="L541" t="s">
        <v>272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8"/>
      <c r="G542" s="2" t="str">
        <f t="shared" si="55"/>
        <v/>
      </c>
      <c r="H542" s="2">
        <f t="shared" si="53"/>
        <v>0</v>
      </c>
      <c r="L542" t="s">
        <v>273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8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8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8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8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8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8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8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8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8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8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8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8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8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8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8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8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8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8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8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8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8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8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8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8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8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8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8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8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8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8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8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8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8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8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8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8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8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8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8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8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8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8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8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8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8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8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8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8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8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8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8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8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8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8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8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8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8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8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8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8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8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8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8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8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8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8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8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8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8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8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8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8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8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8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8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8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8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8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8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8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8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8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8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8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8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8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8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8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8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8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8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8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8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8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8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8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8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8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8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8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8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8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8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8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8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8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8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8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8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8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8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8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8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8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8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8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8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8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8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8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8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8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8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8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8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8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8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8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8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8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8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8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8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8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8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8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8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8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8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8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8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8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8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8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8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8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8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8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8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8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8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8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8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8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8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8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8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8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8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8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8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8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8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8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8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8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8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8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8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8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8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8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8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8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8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8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8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8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8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8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8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8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8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8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8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8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8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8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8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8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8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8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8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8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8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8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8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8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8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8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8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8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8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8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8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8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8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8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8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8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8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8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8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8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8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8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8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8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8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8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8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8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8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8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8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8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8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8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8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8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8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8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8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8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8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8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8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8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8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8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8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8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8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8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8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8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8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8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8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8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8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8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8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8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8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8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8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8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8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8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8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8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8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8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8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8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8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8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8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8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8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8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8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8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8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8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8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8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8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8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8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8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8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8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8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8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8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8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8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8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8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8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8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8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8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8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8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8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8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8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8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8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8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8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8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8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8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8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8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8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8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8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8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8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8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8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8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8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8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8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8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8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8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8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8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8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8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8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8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8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8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8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8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6" priority="1" operator="lessThan">
      <formula>-100</formula>
    </cfRule>
    <cfRule type="cellIs" dxfId="15" priority="2" operator="between">
      <formula>9500</formula>
      <formula>9999</formula>
    </cfRule>
    <cfRule type="cellIs" dxfId="14" priority="3" operator="greaterThan">
      <formula>9999</formula>
    </cfRule>
  </conditionalFormatting>
  <conditionalFormatting sqref="C1:C1048576">
    <cfRule type="cellIs" dxfId="13" priority="7" operator="equal">
      <formula>"NO"</formula>
    </cfRule>
  </conditionalFormatting>
  <conditionalFormatting sqref="F2:F300">
    <cfRule type="cellIs" dxfId="12" priority="4" operator="greaterThan">
      <formula>50</formula>
    </cfRule>
  </conditionalFormatting>
  <conditionalFormatting sqref="I2:I300">
    <cfRule type="cellIs" dxfId="11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54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32</v>
      </c>
      <c r="F3" t="s">
        <v>55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33</v>
      </c>
      <c r="F4" t="s">
        <v>56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57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34</v>
      </c>
      <c r="F6" t="s">
        <v>58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35</v>
      </c>
      <c r="F7" t="s">
        <v>59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36</v>
      </c>
      <c r="F9" t="s">
        <v>54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37</v>
      </c>
      <c r="F10" t="s">
        <v>55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56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30</v>
      </c>
      <c r="F12" t="s">
        <v>57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38</v>
      </c>
      <c r="F13" t="s">
        <v>58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59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39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40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L2" sqref="L2:L33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3" customWidth="1"/>
    <col min="22" max="22" width="9.42578125" customWidth="1"/>
    <col min="23" max="23" width="11.7109375" customWidth="1"/>
    <col min="24" max="24" width="16.42578125" customWidth="1"/>
    <col min="25" max="25" width="25.140625" style="49" customWidth="1"/>
    <col min="26" max="26" width="20.140625" customWidth="1"/>
    <col min="27" max="27" width="17.42578125" customWidth="1"/>
    <col min="29" max="29" width="34.28515625" style="49"/>
  </cols>
  <sheetData>
    <row r="1" spans="1:30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1" t="s">
        <v>28</v>
      </c>
      <c r="Q1" s="61" t="s">
        <v>8</v>
      </c>
      <c r="R1" s="61" t="s">
        <v>9</v>
      </c>
      <c r="S1" t="s">
        <v>27</v>
      </c>
      <c r="T1" s="1"/>
      <c r="V1" s="41" t="s">
        <v>29</v>
      </c>
      <c r="W1" s="44">
        <v>2</v>
      </c>
      <c r="X1" t="s">
        <v>27</v>
      </c>
      <c r="Y1" s="45"/>
      <c r="AA1" t="s">
        <v>49</v>
      </c>
      <c r="AC1" s="49" t="s">
        <v>321</v>
      </c>
    </row>
    <row r="2" spans="1:30" ht="26.25" thickBot="1" x14ac:dyDescent="0.3">
      <c r="A2">
        <f>IF($B$2=0,"",COUNTA($B$2:B2))</f>
        <v>1</v>
      </c>
      <c r="B2" s="3" t="s">
        <v>468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4.5</v>
      </c>
      <c r="I2" t="str">
        <f t="shared" ref="I2:I65" si="2">IF(VALUE(M2)&gt;0,-20,IF(VALUE(M2)&gt;VALUE(N2),-20,M2))</f>
        <v>-115</v>
      </c>
      <c r="K2" s="78" t="s">
        <v>1060</v>
      </c>
      <c r="L2" s="70" t="s">
        <v>1089</v>
      </c>
      <c r="M2" t="str">
        <f t="shared" ref="M2:N31" si="3">IF(ISBLANK(K2),0,IF(ISNUMBER(SEARCH("+",K2)),RIGHT(K2,LEN(K2)-SEARCH("+",K2,1)),RIGHT(K2,LEN(K2)-SEARCH("-",K2,1)+1)))</f>
        <v>-115</v>
      </c>
      <c r="N2" t="str">
        <f t="shared" si="3"/>
        <v>-105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330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6" t="s">
        <v>274</v>
      </c>
      <c r="AA2">
        <v>-250</v>
      </c>
      <c r="AC2" s="59" t="str">
        <f>+$AC$1&amp;" - "&amp;AD2</f>
        <v>NCAA FOOTBALL - AIR FORCE 2023 REGULAR SEASON WINS</v>
      </c>
      <c r="AD2" t="s">
        <v>401</v>
      </c>
    </row>
    <row r="3" spans="1:30" ht="26.25" thickBot="1" x14ac:dyDescent="0.3">
      <c r="A3">
        <f>IF($B$2=0,"",COUNTA($B$2:B3))</f>
        <v>2</v>
      </c>
      <c r="B3" s="3" t="s">
        <v>469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8.5</v>
      </c>
      <c r="I3" t="str">
        <f t="shared" si="2"/>
        <v>-115</v>
      </c>
      <c r="K3" s="78" t="s">
        <v>1061</v>
      </c>
      <c r="L3" s="70" t="s">
        <v>1090</v>
      </c>
      <c r="M3" t="str">
        <f t="shared" si="3"/>
        <v>-115</v>
      </c>
      <c r="N3" t="str">
        <f t="shared" si="3"/>
        <v>-105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309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6" t="s">
        <v>275</v>
      </c>
      <c r="AA3">
        <v>-250</v>
      </c>
      <c r="AC3" s="59" t="str">
        <f t="shared" ref="AC3:AC66" si="11">+$AC$1&amp;" - "&amp;AD3</f>
        <v>NCAA FOOTBALL - AKRON 2023 REGULAR SEASON WINS</v>
      </c>
      <c r="AD3" t="s">
        <v>402</v>
      </c>
    </row>
    <row r="4" spans="1:30" ht="26.25" thickBot="1" x14ac:dyDescent="0.3">
      <c r="A4">
        <f>IF($B$2=0,"",COUNTA($B$2:B4))</f>
        <v>3</v>
      </c>
      <c r="B4" s="3" t="s">
        <v>470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9.5</v>
      </c>
      <c r="I4" t="str">
        <f t="shared" si="2"/>
        <v>-150</v>
      </c>
      <c r="K4" s="78" t="s">
        <v>1062</v>
      </c>
      <c r="L4" s="70" t="s">
        <v>1091</v>
      </c>
      <c r="M4" t="str">
        <f t="shared" si="3"/>
        <v>-150</v>
      </c>
      <c r="N4" t="str">
        <f t="shared" si="3"/>
        <v>120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6" t="s">
        <v>276</v>
      </c>
      <c r="AA4">
        <v>-250</v>
      </c>
      <c r="AC4" s="59" t="str">
        <f t="shared" si="11"/>
        <v>NCAA FOOTBALL - APPALACHIAN STATE 2023 REGULAR SEASON WINS</v>
      </c>
      <c r="AD4" t="s">
        <v>403</v>
      </c>
    </row>
    <row r="5" spans="1:30" ht="26.25" thickBot="1" x14ac:dyDescent="0.3">
      <c r="A5">
        <f>IF($B$2=0,"",COUNTA($B$2:B5))</f>
        <v>4</v>
      </c>
      <c r="B5" s="3" t="s">
        <v>458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10.5</v>
      </c>
      <c r="I5" t="str">
        <f t="shared" si="2"/>
        <v>-140</v>
      </c>
      <c r="K5" s="78" t="s">
        <v>1063</v>
      </c>
      <c r="L5" s="70" t="s">
        <v>1092</v>
      </c>
      <c r="M5" t="str">
        <f t="shared" si="3"/>
        <v>-140</v>
      </c>
      <c r="N5" t="str">
        <f t="shared" si="3"/>
        <v>110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310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6" t="s">
        <v>277</v>
      </c>
      <c r="AA5">
        <v>-250</v>
      </c>
      <c r="AC5" s="59" t="str">
        <f t="shared" si="11"/>
        <v>NCAA FOOTBALL - ARKANSAS STATE 2023 REGULAR SEASON WINS</v>
      </c>
      <c r="AD5" t="s">
        <v>404</v>
      </c>
    </row>
    <row r="6" spans="1:30" ht="26.25" thickBot="1" x14ac:dyDescent="0.3">
      <c r="A6">
        <f>IF($B$2=0,"",COUNTA($B$2:B6))</f>
        <v>5</v>
      </c>
      <c r="B6" s="3" t="s">
        <v>459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7.5</v>
      </c>
      <c r="I6" t="str">
        <f t="shared" si="2"/>
        <v>-125</v>
      </c>
      <c r="K6" s="78" t="s">
        <v>1064</v>
      </c>
      <c r="L6" s="70" t="s">
        <v>1093</v>
      </c>
      <c r="M6" t="str">
        <f t="shared" si="3"/>
        <v>-125</v>
      </c>
      <c r="N6" t="str">
        <f t="shared" si="3"/>
        <v>100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306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6" t="s">
        <v>278</v>
      </c>
      <c r="AA6">
        <v>-250</v>
      </c>
      <c r="AC6" s="59" t="str">
        <f t="shared" si="11"/>
        <v>NCAA FOOTBALL - ARMY 2023 REGULAR SEASON WINS</v>
      </c>
      <c r="AD6" t="s">
        <v>405</v>
      </c>
    </row>
    <row r="7" spans="1:30" ht="26.25" thickBot="1" x14ac:dyDescent="0.3">
      <c r="A7">
        <f>IF($B$2=0,"",COUNTA($B$2:B7))</f>
        <v>6</v>
      </c>
      <c r="B7" s="3" t="s">
        <v>460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7.5</v>
      </c>
      <c r="I7" t="str">
        <f t="shared" si="2"/>
        <v>-130</v>
      </c>
      <c r="K7" s="78" t="s">
        <v>1065</v>
      </c>
      <c r="L7" s="70" t="s">
        <v>1087</v>
      </c>
      <c r="M7" t="str">
        <f t="shared" si="3"/>
        <v>-130</v>
      </c>
      <c r="N7" t="str">
        <f t="shared" si="3"/>
        <v>105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331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6" t="s">
        <v>279</v>
      </c>
      <c r="AA7">
        <v>-250</v>
      </c>
      <c r="AC7" s="59" t="str">
        <f t="shared" si="11"/>
        <v>NCAA FOOTBALL - BALL STATE 2023 REGULAR SEASON WINS</v>
      </c>
      <c r="AD7" t="s">
        <v>406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11.5</v>
      </c>
      <c r="I8">
        <f t="shared" si="2"/>
        <v>-20</v>
      </c>
      <c r="K8" s="78" t="s">
        <v>1066</v>
      </c>
      <c r="L8" s="70" t="s">
        <v>1094</v>
      </c>
      <c r="M8" t="str">
        <f t="shared" si="3"/>
        <v>105</v>
      </c>
      <c r="N8" t="str">
        <f t="shared" si="3"/>
        <v>-130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307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6" t="s">
        <v>280</v>
      </c>
      <c r="AA8">
        <v>-200</v>
      </c>
      <c r="AC8" s="59" t="str">
        <f t="shared" si="11"/>
        <v>NCAA FOOTBALL - BOISE STATE 2023 REGULAR SEASON WINS</v>
      </c>
      <c r="AD8" t="s">
        <v>407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8.5</v>
      </c>
      <c r="I9" t="str">
        <f t="shared" si="2"/>
        <v>-180</v>
      </c>
      <c r="K9" s="78" t="s">
        <v>1067</v>
      </c>
      <c r="L9" s="70" t="s">
        <v>1095</v>
      </c>
      <c r="M9" t="str">
        <f t="shared" si="3"/>
        <v>-180</v>
      </c>
      <c r="N9" t="str">
        <f t="shared" si="3"/>
        <v>150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26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6" t="s">
        <v>281</v>
      </c>
      <c r="AA9">
        <v>-200</v>
      </c>
      <c r="AC9" s="59" t="str">
        <f t="shared" si="11"/>
        <v>NCAA FOOTBALL - BOWLING GREEN 2023 REGULAR SEASON WINS</v>
      </c>
      <c r="AD9" t="s">
        <v>408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9.5</v>
      </c>
      <c r="I10" t="str">
        <f t="shared" si="2"/>
        <v>-150</v>
      </c>
      <c r="K10" s="78" t="s">
        <v>1062</v>
      </c>
      <c r="L10" s="70" t="s">
        <v>1091</v>
      </c>
      <c r="M10" t="str">
        <f t="shared" si="3"/>
        <v>-150</v>
      </c>
      <c r="N10" t="str">
        <f t="shared" si="3"/>
        <v>120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308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6" t="s">
        <v>282</v>
      </c>
      <c r="AA10">
        <v>-200</v>
      </c>
      <c r="AC10" s="59" t="str">
        <f t="shared" si="11"/>
        <v>NCAA FOOTBALL - BUFFALO 2023 REGULAR SEASON WINS</v>
      </c>
      <c r="AD10" t="s">
        <v>409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8.5</v>
      </c>
      <c r="I11">
        <f t="shared" si="2"/>
        <v>-20</v>
      </c>
      <c r="K11" s="78" t="s">
        <v>1068</v>
      </c>
      <c r="L11" s="70" t="s">
        <v>1079</v>
      </c>
      <c r="M11" t="str">
        <f t="shared" si="3"/>
        <v>100</v>
      </c>
      <c r="N11" t="str">
        <f t="shared" si="3"/>
        <v>-125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25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7" t="s">
        <v>283</v>
      </c>
      <c r="AA11">
        <v>-188</v>
      </c>
      <c r="AC11" s="59" t="str">
        <f t="shared" si="11"/>
        <v>NCAA FOOTBALL - CENTRAL MICHIGAN 2023 REGULAR SEASON WINS</v>
      </c>
      <c r="AD11" t="s">
        <v>410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9.5</v>
      </c>
      <c r="I12" t="str">
        <f t="shared" si="2"/>
        <v>-130</v>
      </c>
      <c r="K12" s="78" t="s">
        <v>1069</v>
      </c>
      <c r="L12" s="70" t="s">
        <v>1081</v>
      </c>
      <c r="M12" t="str">
        <f t="shared" si="3"/>
        <v>-130</v>
      </c>
      <c r="N12" t="str">
        <f t="shared" si="3"/>
        <v>105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332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2"/>
      <c r="AA12">
        <v>-188</v>
      </c>
      <c r="AC12" s="59" t="str">
        <f t="shared" si="11"/>
        <v>NCAA FOOTBALL - CHARLOTTE 2023 REGULAR SEASON WINS</v>
      </c>
      <c r="AD12" t="s">
        <v>411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7.5</v>
      </c>
      <c r="I13" t="str">
        <f t="shared" si="2"/>
        <v>-110</v>
      </c>
      <c r="K13" s="78" t="s">
        <v>1070</v>
      </c>
      <c r="L13" s="70" t="s">
        <v>1070</v>
      </c>
      <c r="M13" t="str">
        <f t="shared" si="3"/>
        <v>-110</v>
      </c>
      <c r="N13" t="str">
        <f t="shared" si="3"/>
        <v>-110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290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59" t="str">
        <f t="shared" si="11"/>
        <v>NCAA FOOTBALL - COASTAL CAROLINA 2023 REGULAR SEASON WINS</v>
      </c>
      <c r="AD13" t="s">
        <v>412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5.5</v>
      </c>
      <c r="I14" t="str">
        <f t="shared" si="2"/>
        <v>-160</v>
      </c>
      <c r="K14" s="78" t="s">
        <v>1071</v>
      </c>
      <c r="L14" s="70" t="s">
        <v>1096</v>
      </c>
      <c r="M14" t="str">
        <f t="shared" si="3"/>
        <v>-160</v>
      </c>
      <c r="N14" t="str">
        <f t="shared" si="3"/>
        <v>130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23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2"/>
      <c r="AA14">
        <v>-188</v>
      </c>
      <c r="AC14" s="59" t="str">
        <f t="shared" si="11"/>
        <v>NCAA FOOTBALL - COLORADO STATE 2023 REGULAR SEASON WINS</v>
      </c>
      <c r="AD14" t="s">
        <v>413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6.5</v>
      </c>
      <c r="I15" t="str">
        <f t="shared" si="2"/>
        <v>-140</v>
      </c>
      <c r="K15" s="78" t="s">
        <v>1072</v>
      </c>
      <c r="L15" s="70" t="s">
        <v>1086</v>
      </c>
      <c r="M15" t="str">
        <f t="shared" si="3"/>
        <v>-140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292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59" t="str">
        <f t="shared" si="11"/>
        <v>NCAA FOOTBALL - EAST CAROLINA 2023 REGULAR SEASON WINS</v>
      </c>
      <c r="AD15" t="s">
        <v>414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9.5</v>
      </c>
      <c r="I16" t="str">
        <f t="shared" si="2"/>
        <v>-140</v>
      </c>
      <c r="K16" s="78" t="s">
        <v>1073</v>
      </c>
      <c r="L16" s="70" t="s">
        <v>1097</v>
      </c>
      <c r="M16" t="str">
        <f t="shared" si="3"/>
        <v>-140</v>
      </c>
      <c r="N16" t="str">
        <f t="shared" si="3"/>
        <v>110</v>
      </c>
      <c r="P16" s="2" t="str">
        <f t="shared" ca="1" si="4"/>
        <v>6.5</v>
      </c>
      <c r="S16" t="str">
        <f t="shared" ca="1" si="7"/>
        <v>UNDER 6.5</v>
      </c>
      <c r="T16" t="s">
        <v>24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2"/>
      <c r="AA16">
        <v>-188</v>
      </c>
      <c r="AC16" s="59" t="str">
        <f t="shared" si="11"/>
        <v>NCAA FOOTBALL - EASTERN MICHIGAN 2023 REGULAR SEASON WINS</v>
      </c>
      <c r="AD16" t="s">
        <v>415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11.5</v>
      </c>
      <c r="I17" t="str">
        <f t="shared" si="2"/>
        <v>-140</v>
      </c>
      <c r="K17" s="78" t="s">
        <v>1074</v>
      </c>
      <c r="L17" s="70" t="s">
        <v>1098</v>
      </c>
      <c r="M17" t="str">
        <f t="shared" si="3"/>
        <v>-140</v>
      </c>
      <c r="N17" t="str">
        <f t="shared" si="3"/>
        <v>110</v>
      </c>
      <c r="P17" s="2" t="str">
        <f t="shared" ca="1" si="4"/>
        <v>2.5</v>
      </c>
      <c r="S17" t="str">
        <f t="shared" ca="1" si="7"/>
        <v>UNDER 2.5</v>
      </c>
      <c r="T17" t="s">
        <v>333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59" t="str">
        <f t="shared" si="11"/>
        <v>NCAA FOOTBALL - FIU 2023 REGULAR SEASON WINS</v>
      </c>
      <c r="AD17" t="s">
        <v>416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>
        <f>IF(ISBLANK(K18),"",COUNTA($K$2:K18))</f>
        <v>17</v>
      </c>
      <c r="H18" t="str">
        <f t="shared" si="1"/>
        <v>9.5</v>
      </c>
      <c r="I18" t="str">
        <f t="shared" si="2"/>
        <v>-125</v>
      </c>
      <c r="K18" s="78" t="s">
        <v>1075</v>
      </c>
      <c r="L18" s="70" t="s">
        <v>1078</v>
      </c>
      <c r="M18" t="str">
        <f t="shared" si="3"/>
        <v>-125</v>
      </c>
      <c r="N18" t="str">
        <f t="shared" si="3"/>
        <v>100</v>
      </c>
      <c r="P18" s="2" t="str">
        <f t="shared" ca="1" si="4"/>
        <v>7.5</v>
      </c>
      <c r="S18" t="str">
        <f t="shared" ca="1" si="7"/>
        <v>UNDER 7.5</v>
      </c>
      <c r="T18" t="s">
        <v>299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2"/>
      <c r="AA18">
        <v>-175</v>
      </c>
      <c r="AC18" s="59" t="str">
        <f t="shared" si="11"/>
        <v>NCAA FOOTBALL - FLORIDA ATLANTIC 2023 REGULAR SEASON WINS</v>
      </c>
      <c r="AD18" t="s">
        <v>417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>
        <f>IF(ISBLANK(K19),"",COUNTA($K$2:K19))</f>
        <v>18</v>
      </c>
      <c r="H19" t="str">
        <f t="shared" si="1"/>
        <v>6.5</v>
      </c>
      <c r="I19">
        <f t="shared" si="2"/>
        <v>-20</v>
      </c>
      <c r="K19" s="78" t="s">
        <v>1076</v>
      </c>
      <c r="L19" s="70" t="s">
        <v>1099</v>
      </c>
      <c r="M19" t="str">
        <f t="shared" si="3"/>
        <v>105</v>
      </c>
      <c r="N19" t="str">
        <f t="shared" si="3"/>
        <v>-130</v>
      </c>
      <c r="P19" s="2" t="str">
        <f t="shared" ca="1" si="4"/>
        <v>7.5</v>
      </c>
      <c r="S19" t="str">
        <f t="shared" ca="1" si="7"/>
        <v>UNDER 7.5</v>
      </c>
      <c r="T19" t="s">
        <v>295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59" t="str">
        <f t="shared" si="11"/>
        <v>NCAA FOOTBALL - FRESNO STATE 2023 REGULAR SEASON WINS</v>
      </c>
      <c r="AD19" t="s">
        <v>418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>
        <f>IF(ISBLANK(K20),"",COUNTA($K$2:K20))</f>
        <v>19</v>
      </c>
      <c r="H20" t="str">
        <f t="shared" si="1"/>
        <v>7.5</v>
      </c>
      <c r="I20">
        <f t="shared" si="2"/>
        <v>-20</v>
      </c>
      <c r="K20" s="78" t="s">
        <v>1077</v>
      </c>
      <c r="L20" s="70" t="s">
        <v>1100</v>
      </c>
      <c r="M20" t="str">
        <f t="shared" si="3"/>
        <v>120</v>
      </c>
      <c r="N20" t="str">
        <f t="shared" si="3"/>
        <v>-180</v>
      </c>
      <c r="P20" s="2" t="str">
        <f t="shared" ca="1" si="4"/>
        <v>6</v>
      </c>
      <c r="S20" t="str">
        <f t="shared" ca="1" si="7"/>
        <v>UNDER 6</v>
      </c>
      <c r="T20" t="s">
        <v>301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2"/>
      <c r="AA20">
        <v>-175</v>
      </c>
      <c r="AC20" s="59" t="str">
        <f t="shared" si="11"/>
        <v>NCAA FOOTBALL - GEORGIA SOUTHERN 2023 REGULAR SEASON WINS</v>
      </c>
      <c r="AD20" t="s">
        <v>419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>
        <f>IF(ISBLANK(K21),"",COUNTA($K$2:K21))</f>
        <v>20</v>
      </c>
      <c r="H21" t="str">
        <f t="shared" si="1"/>
        <v>9.5</v>
      </c>
      <c r="I21">
        <f t="shared" si="2"/>
        <v>-20</v>
      </c>
      <c r="K21" s="78" t="s">
        <v>1078</v>
      </c>
      <c r="L21" s="70" t="s">
        <v>1075</v>
      </c>
      <c r="M21" t="str">
        <f t="shared" si="3"/>
        <v>100</v>
      </c>
      <c r="N21" t="str">
        <f t="shared" si="3"/>
        <v>-125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59" t="str">
        <f t="shared" si="11"/>
        <v>NCAA FOOTBALL - GEORGIA STATE 2023 REGULAR SEASON WINS</v>
      </c>
      <c r="AD21" t="s">
        <v>420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>
        <f>IF(ISBLANK(K22),"",COUNTA($K$2:K22))</f>
        <v>21</v>
      </c>
      <c r="H22" t="str">
        <f t="shared" si="1"/>
        <v>8.5</v>
      </c>
      <c r="I22" t="str">
        <f t="shared" si="2"/>
        <v>-125</v>
      </c>
      <c r="K22" s="78" t="s">
        <v>1079</v>
      </c>
      <c r="L22" s="70" t="s">
        <v>1068</v>
      </c>
      <c r="M22" t="str">
        <f t="shared" si="3"/>
        <v>-125</v>
      </c>
      <c r="N22" t="str">
        <f t="shared" si="3"/>
        <v>100</v>
      </c>
      <c r="P22" s="2" t="str">
        <f t="shared" ca="1" si="4"/>
        <v>3.5</v>
      </c>
      <c r="S22" t="str">
        <f t="shared" ca="1" si="7"/>
        <v>UNDER 3.5</v>
      </c>
      <c r="T22" t="s">
        <v>334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2"/>
      <c r="AA22">
        <v>-163</v>
      </c>
      <c r="AC22" s="59" t="str">
        <f t="shared" si="11"/>
        <v>NCAA FOOTBALL - HAWAII 2023 REGULAR SEASON WINS (13 GAMES)</v>
      </c>
      <c r="AD22" t="s">
        <v>421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>
        <f>IF(ISBLANK(K23),"",COUNTA($K$2:K23))</f>
        <v>22</v>
      </c>
      <c r="H23" t="str">
        <f t="shared" si="1"/>
        <v>7.5</v>
      </c>
      <c r="I23" t="str">
        <f t="shared" si="2"/>
        <v>-115</v>
      </c>
      <c r="K23" s="78" t="s">
        <v>1080</v>
      </c>
      <c r="L23" s="70" t="s">
        <v>1101</v>
      </c>
      <c r="M23" t="str">
        <f t="shared" si="3"/>
        <v>-115</v>
      </c>
      <c r="N23" t="str">
        <f t="shared" si="3"/>
        <v>-105</v>
      </c>
      <c r="P23" s="2" t="str">
        <f t="shared" ca="1" si="4"/>
        <v>5.5</v>
      </c>
      <c r="S23" t="str">
        <f t="shared" ca="1" si="7"/>
        <v>UNDER 5.5</v>
      </c>
      <c r="T23" t="s">
        <v>311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59" t="str">
        <f t="shared" si="11"/>
        <v>NCAA FOOTBALL - JACKSONVILLE STATE 2023 REGULAR SEASON WINS</v>
      </c>
      <c r="AD23" t="s">
        <v>422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>
        <f>IF(ISBLANK(K24),"",COUNTA($K$2:K24))</f>
        <v>23</v>
      </c>
      <c r="H24" t="str">
        <f t="shared" si="1"/>
        <v>9.5</v>
      </c>
      <c r="I24">
        <f t="shared" si="2"/>
        <v>-20</v>
      </c>
      <c r="K24" s="78" t="s">
        <v>1081</v>
      </c>
      <c r="L24" s="70" t="s">
        <v>1069</v>
      </c>
      <c r="M24" t="str">
        <f t="shared" si="3"/>
        <v>105</v>
      </c>
      <c r="N24" t="str">
        <f t="shared" si="3"/>
        <v>-130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2"/>
      <c r="AA24">
        <v>-163</v>
      </c>
      <c r="AC24" s="59" t="str">
        <f t="shared" si="11"/>
        <v>NCAA FOOTBALL - JAMES MADISON 2023 REGULAR SEASON WINS</v>
      </c>
      <c r="AD24" t="s">
        <v>423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>
        <f>IF(ISBLANK(K25),"",COUNTA($K$2:K25))</f>
        <v>24</v>
      </c>
      <c r="H25" t="str">
        <f t="shared" si="1"/>
        <v>8.5</v>
      </c>
      <c r="I25">
        <f t="shared" si="2"/>
        <v>-20</v>
      </c>
      <c r="K25" s="78" t="s">
        <v>1082</v>
      </c>
      <c r="L25" s="70" t="s">
        <v>1102</v>
      </c>
      <c r="M25" t="str">
        <f t="shared" si="3"/>
        <v>130</v>
      </c>
      <c r="N25" t="str">
        <f t="shared" si="3"/>
        <v>-160</v>
      </c>
      <c r="P25" s="2" t="str">
        <f t="shared" ca="1" si="4"/>
        <v>2.5</v>
      </c>
      <c r="S25" t="str">
        <f t="shared" ca="1" si="7"/>
        <v>UNDER 2.5</v>
      </c>
      <c r="T25" t="s">
        <v>312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59" t="str">
        <f t="shared" si="11"/>
        <v>NCAA FOOTBALL - KENT STATE 2023 REGULAR SEASON WINS</v>
      </c>
      <c r="AD25" t="s">
        <v>424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>
        <f>IF(ISBLANK(K26),"",COUNTA($K$2:K26))</f>
        <v>25</v>
      </c>
      <c r="H26" t="str">
        <f t="shared" si="1"/>
        <v>9.5</v>
      </c>
      <c r="I26" t="str">
        <f t="shared" si="2"/>
        <v>-140</v>
      </c>
      <c r="K26" s="78" t="s">
        <v>1073</v>
      </c>
      <c r="L26" s="70" t="s">
        <v>1097</v>
      </c>
      <c r="M26" t="str">
        <f t="shared" si="3"/>
        <v>-140</v>
      </c>
      <c r="N26" t="str">
        <f t="shared" si="3"/>
        <v>110</v>
      </c>
      <c r="P26" s="2" t="str">
        <f t="shared" ca="1" si="4"/>
        <v>9.5</v>
      </c>
      <c r="S26" t="str">
        <f t="shared" ca="1" si="7"/>
        <v>UNDER 9.5</v>
      </c>
      <c r="T26" t="s">
        <v>300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2"/>
      <c r="AA26">
        <v>-150</v>
      </c>
      <c r="AC26" s="59" t="str">
        <f t="shared" si="11"/>
        <v>NCAA FOOTBALL - LIBERTY 2023 REGULAR SEASON WINS</v>
      </c>
      <c r="AD26" t="s">
        <v>425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>
        <f>IF(ISBLANK(K27),"",COUNTA($K$2:K27))</f>
        <v>26</v>
      </c>
      <c r="H27" t="str">
        <f t="shared" si="1"/>
        <v>10.5</v>
      </c>
      <c r="I27" t="str">
        <f t="shared" si="2"/>
        <v>-175</v>
      </c>
      <c r="K27" s="78" t="s">
        <v>1083</v>
      </c>
      <c r="L27" s="70" t="s">
        <v>1103</v>
      </c>
      <c r="M27" t="str">
        <f t="shared" si="3"/>
        <v>-175</v>
      </c>
      <c r="N27" t="str">
        <f t="shared" si="3"/>
        <v>145</v>
      </c>
      <c r="P27" s="2" t="str">
        <f t="shared" ca="1" si="4"/>
        <v>6.5</v>
      </c>
      <c r="S27" t="str">
        <f t="shared" ca="1" si="7"/>
        <v>UNDER 6.5</v>
      </c>
      <c r="T27" t="s">
        <v>335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59" t="str">
        <f t="shared" si="11"/>
        <v>NCAA FOOTBALL - LOUISIANA TECH 2023 REGULAR SEASON WINS</v>
      </c>
      <c r="AD27" t="s">
        <v>426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>
        <f>IF(ISBLANK(K28),"",COUNTA($K$2:K28))</f>
        <v>27</v>
      </c>
      <c r="H28" t="str">
        <f t="shared" si="1"/>
        <v>8.5</v>
      </c>
      <c r="I28" t="str">
        <f t="shared" si="2"/>
        <v>-140</v>
      </c>
      <c r="K28" s="78" t="s">
        <v>1084</v>
      </c>
      <c r="L28" s="70" t="s">
        <v>1104</v>
      </c>
      <c r="M28" t="str">
        <f t="shared" si="3"/>
        <v>-140</v>
      </c>
      <c r="N28" t="str">
        <f t="shared" si="3"/>
        <v>110</v>
      </c>
      <c r="P28" s="2" t="str">
        <f t="shared" ca="1" si="4"/>
        <v>5.5</v>
      </c>
      <c r="S28" t="str">
        <f t="shared" ca="1" si="7"/>
        <v>UNDER 5.5</v>
      </c>
      <c r="T28" t="s">
        <v>299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2"/>
      <c r="AC28" s="59" t="str">
        <f t="shared" si="11"/>
        <v>NCAA FOOTBALL - LOUISIANA-LAFAYETTE 2023 REGULAR SEASON WINS</v>
      </c>
      <c r="AD28" t="s">
        <v>427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>
        <f>IF(ISBLANK(K29),"",COUNTA($K$2:K29))</f>
        <v>28</v>
      </c>
      <c r="H29" t="str">
        <f t="shared" si="1"/>
        <v>8.5</v>
      </c>
      <c r="I29" t="str">
        <f t="shared" si="2"/>
        <v>-140</v>
      </c>
      <c r="K29" s="78" t="s">
        <v>1084</v>
      </c>
      <c r="L29" s="70" t="s">
        <v>1104</v>
      </c>
      <c r="M29" t="str">
        <f t="shared" si="3"/>
        <v>-140</v>
      </c>
      <c r="N29" t="str">
        <f t="shared" si="3"/>
        <v>110</v>
      </c>
      <c r="P29" s="2" t="str">
        <f t="shared" ca="1" si="4"/>
        <v>7</v>
      </c>
      <c r="S29" t="str">
        <f t="shared" ca="1" si="7"/>
        <v>UNDER 7</v>
      </c>
      <c r="T29" t="s">
        <v>26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59" t="str">
        <f t="shared" si="11"/>
        <v>NCAA FOOTBALL - MARSHALL 2023 REGULAR SEASON WINS</v>
      </c>
      <c r="AD29" t="s">
        <v>428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>
        <f>IF(ISBLANK(K30),"",COUNTA($K$2:K30))</f>
        <v>29</v>
      </c>
      <c r="H30" t="str">
        <f t="shared" si="1"/>
        <v>11.5</v>
      </c>
      <c r="I30">
        <f t="shared" si="2"/>
        <v>-20</v>
      </c>
      <c r="K30" s="78" t="s">
        <v>1085</v>
      </c>
      <c r="L30" s="70" t="s">
        <v>1105</v>
      </c>
      <c r="M30" t="str">
        <f t="shared" si="3"/>
        <v>135</v>
      </c>
      <c r="N30" t="str">
        <f t="shared" si="3"/>
        <v>-165</v>
      </c>
      <c r="P30" s="2" t="str">
        <f t="shared" ca="1" si="4"/>
        <v>1.5</v>
      </c>
      <c r="S30" t="str">
        <f t="shared" ca="1" si="7"/>
        <v>UNDER 1.5</v>
      </c>
      <c r="T30" t="s">
        <v>301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6"/>
      <c r="AC30" s="59" t="str">
        <f t="shared" si="11"/>
        <v>NCAA FOOTBALL - MASSACHUSETTS 2023 REGULAR SEASON WINS</v>
      </c>
      <c r="AD30" t="s">
        <v>429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>
        <f>IF(ISBLANK(K31),"",COUNTA($K$2:K31))</f>
        <v>30</v>
      </c>
      <c r="H31" t="str">
        <f t="shared" si="1"/>
        <v>6.5</v>
      </c>
      <c r="I31">
        <f t="shared" si="2"/>
        <v>-20</v>
      </c>
      <c r="K31" s="78" t="s">
        <v>1086</v>
      </c>
      <c r="L31" s="70" t="s">
        <v>1072</v>
      </c>
      <c r="M31" t="str">
        <f t="shared" si="3"/>
        <v>110</v>
      </c>
      <c r="N31" t="str">
        <f t="shared" si="3"/>
        <v>-140</v>
      </c>
      <c r="P31" s="2" t="str">
        <f t="shared" ca="1" si="4"/>
        <v>7</v>
      </c>
      <c r="S31" t="str">
        <f t="shared" ca="1" si="7"/>
        <v>UNDER 7</v>
      </c>
      <c r="T31" t="s">
        <v>25</v>
      </c>
      <c r="X31" t="str">
        <f t="shared" ca="1" si="10"/>
        <v/>
      </c>
      <c r="Y31" s="47"/>
      <c r="AC31" s="59" t="str">
        <f t="shared" si="11"/>
        <v>NCAA FOOTBALL - MEMPHIS 2023 REGULAR SEASON WINS</v>
      </c>
      <c r="AD31" t="s">
        <v>430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>
        <f>IF(ISBLANK(K32),"",COUNTA($K$2:K32))</f>
        <v>31</v>
      </c>
      <c r="H32" t="str">
        <f t="shared" si="1"/>
        <v>7.5</v>
      </c>
      <c r="I32">
        <f t="shared" si="2"/>
        <v>-20</v>
      </c>
      <c r="K32" s="78" t="s">
        <v>1087</v>
      </c>
      <c r="L32" s="70" t="s">
        <v>1065</v>
      </c>
      <c r="M32" t="str">
        <f t="shared" ref="M32:N65" si="15">IF(ISBLANK(K32),0,IF(ISNUMBER(SEARCH("+",K32)),RIGHT(K32,LEN(K32)-SEARCH("+",K32,1)),RIGHT(K32,LEN(K32)-SEARCH("-",K32,1)+1)))</f>
        <v>105</v>
      </c>
      <c r="N32" t="str">
        <f t="shared" si="15"/>
        <v>-130</v>
      </c>
      <c r="P32" s="2" t="str">
        <f t="shared" ca="1" si="4"/>
        <v>6.5</v>
      </c>
      <c r="S32" t="str">
        <f t="shared" ca="1" si="7"/>
        <v>UNDER 6.5</v>
      </c>
      <c r="T32" t="s">
        <v>336</v>
      </c>
      <c r="X32" t="str">
        <f t="shared" ca="1" si="10"/>
        <v/>
      </c>
      <c r="Y32" s="46"/>
      <c r="AC32" s="59" t="str">
        <f t="shared" si="11"/>
        <v>NCAA FOOTBALL - MIAMI OH 2023 REGULAR SEASON WINS</v>
      </c>
      <c r="AD32" t="s">
        <v>431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>
        <f>IF(ISBLANK(K33),"",COUNTA($K$2:K33))</f>
        <v>32</v>
      </c>
      <c r="H33" t="str">
        <f t="shared" si="1"/>
        <v>6.5</v>
      </c>
      <c r="I33">
        <f t="shared" si="2"/>
        <v>-20</v>
      </c>
      <c r="K33" s="78" t="s">
        <v>1088</v>
      </c>
      <c r="L33" s="70" t="s">
        <v>1106</v>
      </c>
      <c r="M33" t="str">
        <f t="shared" si="15"/>
        <v>100</v>
      </c>
      <c r="N33" t="str">
        <f t="shared" si="15"/>
        <v>-125</v>
      </c>
      <c r="P33" s="2" t="str">
        <f t="shared" ca="1" si="4"/>
        <v>6.5</v>
      </c>
      <c r="S33" t="str">
        <f t="shared" ca="1" si="7"/>
        <v>UNDER 6.5</v>
      </c>
      <c r="T33" t="s">
        <v>313</v>
      </c>
      <c r="X33" t="str">
        <f t="shared" ca="1" si="10"/>
        <v/>
      </c>
      <c r="Y33" s="47"/>
      <c r="AC33" s="59" t="str">
        <f t="shared" si="11"/>
        <v>NCAA FOOTBALL - MIDDLE TENNESSEE 2023 REGULAR SEASON WINS</v>
      </c>
      <c r="AD33" t="s">
        <v>432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300</v>
      </c>
      <c r="X34" t="str">
        <f t="shared" ca="1" si="10"/>
        <v/>
      </c>
      <c r="Y34" s="46"/>
      <c r="AC34" s="59" t="str">
        <f t="shared" si="11"/>
        <v>NCAA FOOTBALL - NAVY 2023 REGULAR SEASON WINS</v>
      </c>
      <c r="AD34" t="s">
        <v>433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314</v>
      </c>
      <c r="X35" t="str">
        <f t="shared" ca="1" si="10"/>
        <v/>
      </c>
      <c r="Y35" s="47"/>
      <c r="AC35" s="59" t="str">
        <f t="shared" si="11"/>
        <v>NCAA FOOTBALL - NEVADA 2023 REGULAR SEASON WINS</v>
      </c>
      <c r="AD35" t="s">
        <v>434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6"/>
      <c r="AC36" s="59" t="str">
        <f t="shared" si="11"/>
        <v>NCAA FOOTBALL - NEW MEXICO 2023 REGULAR SEASON WINS</v>
      </c>
      <c r="AD36" t="s">
        <v>435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337</v>
      </c>
      <c r="X37" t="str">
        <f t="shared" ca="1" si="10"/>
        <v/>
      </c>
      <c r="Y37" s="47"/>
      <c r="AC37" s="59" t="str">
        <f t="shared" si="11"/>
        <v>NCAA FOOTBALL - NEW MEXICO STATE 2023 REGULAR SEASON WINS (13 GAMES)</v>
      </c>
      <c r="AD37" t="s">
        <v>436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296</v>
      </c>
      <c r="X38" t="str">
        <f t="shared" ca="1" si="10"/>
        <v/>
      </c>
      <c r="Y38" s="46"/>
      <c r="AC38" s="59" t="str">
        <f t="shared" si="11"/>
        <v>NCAA FOOTBALL - NORTH TEXAS 2023 REGULAR SEASON WINS</v>
      </c>
      <c r="AD38" t="s">
        <v>437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7"/>
      <c r="AC39" s="59" t="str">
        <f t="shared" si="11"/>
        <v>NCAA FOOTBALL - NORTHERN ILLINOIS 2023 REGULAR SEASON WINS</v>
      </c>
      <c r="AD39" t="s">
        <v>438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297</v>
      </c>
      <c r="X40" t="str">
        <f t="shared" ca="1" si="10"/>
        <v/>
      </c>
      <c r="Y40" s="46"/>
      <c r="AC40" s="59" t="str">
        <f t="shared" si="11"/>
        <v>NCAA FOOTBALL - OHIO 2023 REGULAR SEASON WINS</v>
      </c>
      <c r="AD40" t="s">
        <v>439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300</v>
      </c>
      <c r="X41" t="str">
        <f t="shared" ca="1" si="10"/>
        <v/>
      </c>
      <c r="Y41" s="47"/>
      <c r="AC41" s="59" t="str">
        <f t="shared" si="11"/>
        <v>NCAA FOOTBALL - OLD DOMINION 2023 REGULAR SEASON WINS</v>
      </c>
      <c r="AD41" t="s">
        <v>440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338</v>
      </c>
      <c r="X42" t="str">
        <f t="shared" ca="1" si="10"/>
        <v/>
      </c>
      <c r="Y42" s="46"/>
      <c r="AC42" s="59" t="str">
        <f t="shared" si="11"/>
        <v>NCAA FOOTBALL - RICE 2023 REGULAR SEASON WINS</v>
      </c>
      <c r="AD42" t="s">
        <v>441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288</v>
      </c>
      <c r="X43" t="str">
        <f t="shared" ca="1" si="10"/>
        <v/>
      </c>
      <c r="Y43" s="47"/>
      <c r="AC43" s="59" t="str">
        <f t="shared" si="11"/>
        <v>NCAA FOOTBALL - SAM HOUSTON 2023 REGULAR SEASON WINS</v>
      </c>
      <c r="AD43" t="s">
        <v>442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25</v>
      </c>
      <c r="X44" t="str">
        <f t="shared" ca="1" si="10"/>
        <v/>
      </c>
      <c r="Y44" s="46"/>
      <c r="AC44" s="59" t="str">
        <f t="shared" si="11"/>
        <v>NCAA FOOTBALL - SAN DIEGO STATE 2023 REGULAR SEASON WINS</v>
      </c>
      <c r="AD44" t="s">
        <v>443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289</v>
      </c>
      <c r="X45" t="str">
        <f t="shared" ca="1" si="10"/>
        <v/>
      </c>
      <c r="Y45" s="47"/>
      <c r="AC45" s="59" t="str">
        <f t="shared" si="11"/>
        <v>NCAA FOOTBALL - SAN JOSE STATE 2023 REGULAR SEASON WINS</v>
      </c>
      <c r="AD45" t="s">
        <v>444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26</v>
      </c>
      <c r="X46" t="str">
        <f t="shared" ca="1" si="10"/>
        <v/>
      </c>
      <c r="Y46" s="46"/>
      <c r="AC46" s="59" t="str">
        <f t="shared" si="11"/>
        <v>NCAA FOOTBALL - SMU 2023 REGULAR SEASON WINS</v>
      </c>
      <c r="AD46" t="s">
        <v>445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339</v>
      </c>
      <c r="X47" t="str">
        <f t="shared" ca="1" si="10"/>
        <v/>
      </c>
      <c r="Y47" s="47"/>
      <c r="AC47" s="59" t="str">
        <f t="shared" si="11"/>
        <v>NCAA FOOTBALL - SOUTH ALABAMA 2023 REGULAR SEASON WINS</v>
      </c>
      <c r="AD47" t="s">
        <v>446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296</v>
      </c>
      <c r="X48" t="str">
        <f t="shared" ca="1" si="10"/>
        <v/>
      </c>
      <c r="Y48" s="46"/>
      <c r="AC48" s="59" t="str">
        <f t="shared" si="11"/>
        <v>NCAA FOOTBALL - SOUTH FLORIDA 2023 REGULAR SEASON WINS</v>
      </c>
      <c r="AD48" t="s">
        <v>447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23</v>
      </c>
      <c r="X49" t="str">
        <f t="shared" ca="1" si="10"/>
        <v/>
      </c>
      <c r="Y49" s="47"/>
      <c r="AC49" s="59" t="str">
        <f t="shared" si="11"/>
        <v>NCAA FOOTBALL - SOUTHERN MISS 2023 REGULAR SEASON WINS</v>
      </c>
      <c r="AD49" t="s">
        <v>448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297</v>
      </c>
      <c r="X50" t="str">
        <f t="shared" ca="1" si="10"/>
        <v/>
      </c>
      <c r="Y50" s="46"/>
      <c r="AC50" s="59" t="str">
        <f t="shared" si="11"/>
        <v>NCAA FOOTBALL - TEMPLE 2023 REGULAR SEASON WINS</v>
      </c>
      <c r="AD50" t="s">
        <v>449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24</v>
      </c>
      <c r="X51" t="str">
        <f t="shared" ca="1" si="10"/>
        <v/>
      </c>
      <c r="Y51" s="47"/>
      <c r="AC51" s="59" t="str">
        <f t="shared" si="11"/>
        <v>NCAA FOOTBALL - TEXAS STATE 2023 REGULAR SEASON WINS</v>
      </c>
      <c r="AD51" t="s">
        <v>450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340</v>
      </c>
      <c r="X52" t="str">
        <f t="shared" ca="1" si="10"/>
        <v/>
      </c>
      <c r="Y52" s="46"/>
      <c r="AC52" s="59" t="str">
        <f t="shared" si="11"/>
        <v>NCAA FOOTBALL - TOLEDO 2023 REGULAR SEASON WINS</v>
      </c>
      <c r="AD52" t="s">
        <v>451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341</v>
      </c>
      <c r="X53" t="str">
        <f t="shared" ca="1" si="10"/>
        <v/>
      </c>
      <c r="Y53" s="47"/>
      <c r="AC53" s="59" t="str">
        <f t="shared" si="11"/>
        <v>NCAA FOOTBALL - TROY 2023 REGULAR SEASON WINS</v>
      </c>
      <c r="AD53" t="s">
        <v>452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6"/>
      <c r="AC54" s="59" t="str">
        <f t="shared" si="11"/>
        <v>NCAA FOOTBALL - TULANE 2023 REGULAR SEASON WINS</v>
      </c>
      <c r="AD54" t="s">
        <v>453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342</v>
      </c>
      <c r="X55" t="str">
        <f t="shared" ca="1" si="10"/>
        <v/>
      </c>
      <c r="Y55" s="48"/>
      <c r="AC55" s="59" t="str">
        <f t="shared" si="11"/>
        <v>NCAA FOOTBALL - TULSA 2023 REGULAR SEASON WINS</v>
      </c>
      <c r="AD55" t="s">
        <v>454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285</v>
      </c>
      <c r="X56" t="str">
        <f t="shared" ca="1" si="10"/>
        <v/>
      </c>
      <c r="Y56" s="46"/>
      <c r="AC56" s="59" t="str">
        <f t="shared" si="11"/>
        <v>NCAA FOOTBALL - UAB 2023 REGULAR SEASON WINS</v>
      </c>
      <c r="AD56" t="s">
        <v>455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343</v>
      </c>
      <c r="X57" t="str">
        <f t="shared" ca="1" si="10"/>
        <v/>
      </c>
      <c r="Y57" s="47"/>
      <c r="AC57" s="59" t="str">
        <f t="shared" si="11"/>
        <v>NCAA FOOTBALL - UCONN 2023 REGULAR SEASON WINS</v>
      </c>
      <c r="AD57" t="s">
        <v>456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315</v>
      </c>
      <c r="X58" t="str">
        <f t="shared" ca="1" si="10"/>
        <v/>
      </c>
      <c r="Y58" s="46"/>
      <c r="AC58" s="59" t="str">
        <f t="shared" si="11"/>
        <v>NCAA FOOTBALL - ULM 2023 REGULAR SEASON WINS</v>
      </c>
      <c r="AD58" t="s">
        <v>457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26</v>
      </c>
      <c r="X59" t="str">
        <f t="shared" ca="1" si="10"/>
        <v/>
      </c>
      <c r="Y59" s="47"/>
      <c r="AC59" s="59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316</v>
      </c>
      <c r="X60" t="str">
        <f t="shared" ca="1" si="10"/>
        <v/>
      </c>
      <c r="Y60" s="46"/>
      <c r="AC60" s="59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25</v>
      </c>
      <c r="X61" t="str">
        <f t="shared" ca="1" si="10"/>
        <v/>
      </c>
      <c r="Y61" s="47"/>
      <c r="AC61" s="59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344</v>
      </c>
      <c r="Y62" s="46"/>
      <c r="AC62" s="59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299</v>
      </c>
      <c r="Y63" s="47"/>
      <c r="AC63" s="59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24</v>
      </c>
      <c r="Y64" s="46"/>
      <c r="AC64" s="59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301</v>
      </c>
      <c r="Y65" s="47"/>
      <c r="AC65" s="59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23</v>
      </c>
      <c r="Y66" s="46"/>
      <c r="AC66" s="59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345</v>
      </c>
      <c r="Y67" s="47"/>
      <c r="AC67" s="59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296</v>
      </c>
      <c r="Y68" s="46"/>
      <c r="AC68" s="59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23</v>
      </c>
      <c r="Y69" s="47"/>
      <c r="AC69" s="59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297</v>
      </c>
      <c r="Y70" s="46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24</v>
      </c>
      <c r="Y71" s="47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346</v>
      </c>
      <c r="Y72" s="46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290</v>
      </c>
      <c r="Y73" s="47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295</v>
      </c>
      <c r="Y74" s="46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292</v>
      </c>
      <c r="Y75" s="47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6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347</v>
      </c>
      <c r="Y77" s="47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341</v>
      </c>
      <c r="Y78" s="46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295</v>
      </c>
      <c r="Y79" s="47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342</v>
      </c>
      <c r="Y80" s="46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7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348</v>
      </c>
      <c r="Y82" s="46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293</v>
      </c>
      <c r="Y83" s="47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6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294</v>
      </c>
      <c r="Y85" s="47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300</v>
      </c>
      <c r="Y86" s="46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349</v>
      </c>
      <c r="Y87" s="47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293</v>
      </c>
      <c r="Y88" s="46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300</v>
      </c>
      <c r="Y89" s="47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294</v>
      </c>
      <c r="Y90" s="46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7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350</v>
      </c>
      <c r="Y92" s="46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311</v>
      </c>
      <c r="Y93" s="47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23</v>
      </c>
      <c r="Y94" s="46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312</v>
      </c>
      <c r="Y95" s="47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24</v>
      </c>
      <c r="Y96" s="46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351</v>
      </c>
      <c r="Y97" s="47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296</v>
      </c>
      <c r="Y98" s="46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7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297</v>
      </c>
      <c r="Y100" s="46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300</v>
      </c>
      <c r="Y101" s="48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352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307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308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285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353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296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285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297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354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288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295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289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355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341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26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342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25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356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302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303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306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357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290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25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292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26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358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296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23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297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24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359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288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23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289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24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360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361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285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362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363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288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289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291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364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290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23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292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24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365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290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298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292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366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288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289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300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367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341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368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342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369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370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26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371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25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372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299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285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301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373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290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291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292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374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290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285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292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375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288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26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289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25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376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370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24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371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23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377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296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297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300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378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370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298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371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379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288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25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289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26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380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296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295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297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381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315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23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316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24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382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315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25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316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26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383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304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300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305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384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286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287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298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385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299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300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301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386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299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26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301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25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387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302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23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303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24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388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315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316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300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389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302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303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295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390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307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285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308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391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296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297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295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392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296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297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300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393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307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308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306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394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311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25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312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26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395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311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312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298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396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296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297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298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397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293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26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294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25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317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313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314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300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318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290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26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292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319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299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285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301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398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309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310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306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399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307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308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291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320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313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314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295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400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290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298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292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62" zoomScaleNormal="62" workbookViewId="0">
      <selection activeCell="D2" sqref="D2:D15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73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31</v>
      </c>
      <c r="E1" s="40">
        <v>10</v>
      </c>
      <c r="G1" s="2" t="s">
        <v>1</v>
      </c>
      <c r="H1" s="2" t="s">
        <v>0</v>
      </c>
      <c r="J1" s="71"/>
      <c r="M1" s="72" t="s">
        <v>636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900</v>
      </c>
      <c r="C2" s="4">
        <f t="shared" ref="C2:C65" ca="1" si="0">IF(ISERROR(_xlfn.NUMBERVALUE(VLOOKUP(D2,G:H,2,0))),"NO",_xlfn.NUMBERVALUE(VLOOKUP(D2,G:H,2,0)))</f>
        <v>1000</v>
      </c>
      <c r="D2" s="76" t="s">
        <v>975</v>
      </c>
      <c r="F2">
        <f t="shared" ref="F2:F66" ca="1" si="1">+LEN(G2)</f>
        <v>34</v>
      </c>
      <c r="G2" s="2" t="str">
        <f t="shared" ref="G2:G32" ca="1" si="2">UPPER(OFFSET(J1,(ROW()-1),0))</f>
        <v>JOEY CHESTNUT - OVER 72.5 HOT DOGS</v>
      </c>
      <c r="H2" s="2">
        <f t="shared" ref="H2:H31" ca="1" si="3">OFFSET(J2,(ROW()-1),0)</f>
        <v>-112</v>
      </c>
      <c r="I2">
        <f t="shared" ref="I2:I31" si="4">+LEN(J2)</f>
        <v>34</v>
      </c>
      <c r="J2" s="73" t="s">
        <v>949</v>
      </c>
      <c r="M2" t="str">
        <f t="shared" ref="M2:M65" si="5">N2&amp;" "&amp;$M$1</f>
        <v>DEN NUGGETS 84:75 MIA HEAT (END 3Q)</v>
      </c>
      <c r="N2" s="74" t="s">
        <v>557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585</v>
      </c>
      <c r="C3" s="4">
        <f t="shared" ca="1" si="0"/>
        <v>650</v>
      </c>
      <c r="D3" s="76" t="s">
        <v>976</v>
      </c>
      <c r="F3">
        <f t="shared" ca="1" si="1"/>
        <v>35</v>
      </c>
      <c r="G3" s="2" t="str">
        <f t="shared" ca="1" si="2"/>
        <v>JOEY CHESTNUT - UNDER 72.5 HOT DOGS</v>
      </c>
      <c r="H3" s="2">
        <f t="shared" ca="1" si="3"/>
        <v>-112</v>
      </c>
      <c r="I3">
        <f t="shared" si="4"/>
        <v>4</v>
      </c>
      <c r="J3" s="73">
        <v>-112</v>
      </c>
      <c r="M3" t="str">
        <f t="shared" si="5"/>
        <v>DEN NUGGETS 81:72 MIA HEAT (END 3Q)</v>
      </c>
      <c r="N3" s="74" t="s">
        <v>496</v>
      </c>
    </row>
    <row r="4" spans="1:17" x14ac:dyDescent="0.25">
      <c r="A4" s="2">
        <f ca="1">IF(ISBLANK(D4),"",COUNTA($B$2:B4))</f>
        <v>3</v>
      </c>
      <c r="B4" s="2">
        <f t="shared" ca="1" si="6"/>
        <v>270</v>
      </c>
      <c r="C4" s="4">
        <f t="shared" ca="1" si="0"/>
        <v>300</v>
      </c>
      <c r="D4" s="76" t="s">
        <v>977</v>
      </c>
      <c r="F4">
        <f t="shared" ca="1" si="1"/>
        <v>30</v>
      </c>
      <c r="G4" s="2" t="str">
        <f t="shared" ca="1" si="2"/>
        <v>MIKI SUDO - OVER 43.5 HOT DOGS</v>
      </c>
      <c r="H4" s="2">
        <f t="shared" ca="1" si="3"/>
        <v>-112</v>
      </c>
      <c r="I4">
        <f t="shared" si="4"/>
        <v>35</v>
      </c>
      <c r="J4" s="73" t="s">
        <v>950</v>
      </c>
      <c r="M4" t="str">
        <f t="shared" si="5"/>
        <v>DEN NUGGETS 81:82 MIA HEAT (END 3Q)</v>
      </c>
      <c r="N4" s="74" t="s">
        <v>525</v>
      </c>
    </row>
    <row r="5" spans="1:17" x14ac:dyDescent="0.25">
      <c r="A5" s="2">
        <f ca="1">IF(ISBLANK(D5),"",COUNTA($B$2:B5))</f>
        <v>4</v>
      </c>
      <c r="B5" s="2">
        <f t="shared" ca="1" si="6"/>
        <v>225</v>
      </c>
      <c r="C5" s="4">
        <f t="shared" ca="1" si="0"/>
        <v>250</v>
      </c>
      <c r="D5" s="76" t="s">
        <v>978</v>
      </c>
      <c r="F5">
        <f t="shared" ca="1" si="1"/>
        <v>31</v>
      </c>
      <c r="G5" s="2" t="str">
        <f t="shared" ca="1" si="2"/>
        <v>MIKI SUDO - UNDER 43.5 HOT DOGS</v>
      </c>
      <c r="H5" s="2">
        <f t="shared" ca="1" si="3"/>
        <v>-112</v>
      </c>
      <c r="I5">
        <f t="shared" si="4"/>
        <v>4</v>
      </c>
      <c r="J5" s="73">
        <v>-112</v>
      </c>
      <c r="M5" t="str">
        <f t="shared" si="5"/>
        <v>DEN NUGGETS 81:74 MIA HEAT (END 3Q)</v>
      </c>
      <c r="N5" s="74" t="s">
        <v>494</v>
      </c>
    </row>
    <row r="6" spans="1:17" x14ac:dyDescent="0.25">
      <c r="A6" s="2">
        <f ca="1">IF(ISBLANK(D6),"",COUNTA($B$2:B6))</f>
        <v>5</v>
      </c>
      <c r="B6" s="2">
        <f t="shared" ca="1" si="6"/>
        <v>270</v>
      </c>
      <c r="C6" s="4">
        <f t="shared" ca="1" si="0"/>
        <v>300</v>
      </c>
      <c r="D6" s="76" t="s">
        <v>979</v>
      </c>
      <c r="F6">
        <f t="shared" ca="1" si="1"/>
        <v>56</v>
      </c>
      <c r="G6" s="2" t="str">
        <f t="shared" ca="1" si="2"/>
        <v>JOEY CHESTNUT &amp; MIKI SUDO COMBINED - OVER 115.5 HOT DOGS</v>
      </c>
      <c r="H6" s="2">
        <f t="shared" ca="1" si="3"/>
        <v>-112</v>
      </c>
      <c r="I6">
        <f t="shared" si="4"/>
        <v>30</v>
      </c>
      <c r="J6" s="73" t="s">
        <v>951</v>
      </c>
      <c r="M6" t="str">
        <f t="shared" si="5"/>
        <v>DEN NUGGETS 78:75 MIA HEAT (END 3Q)</v>
      </c>
      <c r="N6" s="74" t="s">
        <v>558</v>
      </c>
    </row>
    <row r="7" spans="1:17" x14ac:dyDescent="0.25">
      <c r="A7" s="2">
        <f ca="1">IF(ISBLANK(D7),"",COUNTA($B$2:B7))</f>
        <v>6</v>
      </c>
      <c r="B7" s="2">
        <f t="shared" ca="1" si="6"/>
        <v>450</v>
      </c>
      <c r="C7" s="4">
        <f t="shared" ca="1" si="0"/>
        <v>500</v>
      </c>
      <c r="D7" s="76" t="s">
        <v>980</v>
      </c>
      <c r="F7">
        <f t="shared" ca="1" si="1"/>
        <v>57</v>
      </c>
      <c r="G7" s="2" t="str">
        <f t="shared" ca="1" si="2"/>
        <v>JOEY CHESTNUT &amp; MIKI SUDO COMBINED - UNDER 115.5 HOT DOGS</v>
      </c>
      <c r="H7" s="2">
        <f t="shared" ca="1" si="3"/>
        <v>-112</v>
      </c>
      <c r="I7">
        <f t="shared" si="4"/>
        <v>4</v>
      </c>
      <c r="J7" s="73">
        <v>-112</v>
      </c>
      <c r="M7" t="str">
        <f t="shared" si="5"/>
        <v>DEN NUGGETS 87:73 MIA HEAT (END 3Q)</v>
      </c>
      <c r="N7" s="74" t="s">
        <v>497</v>
      </c>
    </row>
    <row r="8" spans="1:17" x14ac:dyDescent="0.25">
      <c r="A8" s="2">
        <f ca="1">IF(ISBLANK(D8),"",COUNTA($B$2:B8))</f>
        <v>7</v>
      </c>
      <c r="B8" s="2">
        <f t="shared" ca="1" si="6"/>
        <v>1170</v>
      </c>
      <c r="C8" s="4">
        <f t="shared" ca="1" si="0"/>
        <v>1300</v>
      </c>
      <c r="D8" s="76" t="s">
        <v>981</v>
      </c>
      <c r="F8">
        <f t="shared" ca="1" si="1"/>
        <v>41</v>
      </c>
      <c r="G8" s="2" t="str">
        <f t="shared" ca="1" si="2"/>
        <v>GEOFFREY ESPER - OVER 50.5 HOT DOGS EATEN</v>
      </c>
      <c r="H8" s="2">
        <f t="shared" ca="1" si="3"/>
        <v>-112</v>
      </c>
      <c r="I8">
        <f t="shared" si="4"/>
        <v>31</v>
      </c>
      <c r="J8" s="73" t="s">
        <v>952</v>
      </c>
      <c r="M8" t="str">
        <f t="shared" si="5"/>
        <v>DEN NUGGETS 87:77 MIA HEAT (END 3Q)</v>
      </c>
      <c r="N8" s="74" t="s">
        <v>559</v>
      </c>
    </row>
    <row r="9" spans="1:17" x14ac:dyDescent="0.25">
      <c r="A9" s="2">
        <f ca="1">IF(ISBLANK(D9),"",COUNTA($B$2:B9))</f>
        <v>8</v>
      </c>
      <c r="B9" s="2">
        <f t="shared" ca="1" si="6"/>
        <v>675</v>
      </c>
      <c r="C9" s="4">
        <f t="shared" ca="1" si="0"/>
        <v>750</v>
      </c>
      <c r="D9" s="76" t="s">
        <v>982</v>
      </c>
      <c r="F9">
        <f t="shared" ca="1" si="1"/>
        <v>42</v>
      </c>
      <c r="G9" s="2" t="str">
        <f t="shared" ca="1" si="2"/>
        <v>GEOFFREY ESPER - UNDER 50.5 HOT DOGS EATEN</v>
      </c>
      <c r="H9" s="2">
        <f t="shared" ca="1" si="3"/>
        <v>-112</v>
      </c>
      <c r="I9">
        <f t="shared" si="4"/>
        <v>4</v>
      </c>
      <c r="J9" s="73">
        <v>-112</v>
      </c>
      <c r="M9" t="str">
        <f t="shared" si="5"/>
        <v>DEN NUGGETS 84:71 MIA HEAT (END 3Q)</v>
      </c>
      <c r="N9" s="74" t="s">
        <v>545</v>
      </c>
    </row>
    <row r="10" spans="1:17" x14ac:dyDescent="0.25">
      <c r="A10" s="2">
        <f ca="1">IF(ISBLANK(D10),"",COUNTA($B$2:B10))</f>
        <v>9</v>
      </c>
      <c r="B10" s="2">
        <f t="shared" ca="1" si="6"/>
        <v>270</v>
      </c>
      <c r="C10" s="4">
        <f t="shared" ca="1" si="0"/>
        <v>300</v>
      </c>
      <c r="D10" s="76" t="s">
        <v>983</v>
      </c>
      <c r="F10">
        <f t="shared" ca="1" si="1"/>
        <v>37</v>
      </c>
      <c r="G10" s="2" t="str">
        <f t="shared" ca="1" si="2"/>
        <v>NICK WEHRY - OVER 47.5 HOT DOGS EATEN</v>
      </c>
      <c r="H10" s="2">
        <f t="shared" ca="1" si="3"/>
        <v>-112</v>
      </c>
      <c r="I10">
        <f t="shared" si="4"/>
        <v>56</v>
      </c>
      <c r="J10" s="73" t="s">
        <v>953</v>
      </c>
      <c r="M10" t="str">
        <f t="shared" si="5"/>
        <v>DEN NUGGETS 82:72 MIA HEAT (END 3Q)</v>
      </c>
      <c r="N10" s="74" t="s">
        <v>505</v>
      </c>
      <c r="P10" s="1"/>
      <c r="Q10" s="1"/>
    </row>
    <row r="11" spans="1:17" x14ac:dyDescent="0.25">
      <c r="A11" s="2">
        <f ca="1">IF(ISBLANK(D11),"",COUNTA($B$2:B11))</f>
        <v>10</v>
      </c>
      <c r="B11" s="2">
        <f t="shared" ca="1" si="6"/>
        <v>189</v>
      </c>
      <c r="C11" s="4">
        <f t="shared" ca="1" si="0"/>
        <v>210</v>
      </c>
      <c r="D11" s="76" t="s">
        <v>984</v>
      </c>
      <c r="F11">
        <f t="shared" ca="1" si="1"/>
        <v>38</v>
      </c>
      <c r="G11" s="2" t="str">
        <f t="shared" ca="1" si="2"/>
        <v>NICK WEHRY - UNDER 47.5 HOT DOGS EATEN</v>
      </c>
      <c r="H11" s="2">
        <f t="shared" ca="1" si="3"/>
        <v>-112</v>
      </c>
      <c r="I11">
        <f t="shared" si="4"/>
        <v>4</v>
      </c>
      <c r="J11" s="73">
        <v>-112</v>
      </c>
      <c r="M11" t="str">
        <f t="shared" si="5"/>
        <v>DEN NUGGETS 83:76 MIA HEAT (END 3Q)</v>
      </c>
      <c r="N11" s="74" t="s">
        <v>501</v>
      </c>
    </row>
    <row r="12" spans="1:17" x14ac:dyDescent="0.25">
      <c r="A12" s="2">
        <f ca="1">IF(ISBLANK(D12),"",COUNTA($B$2:B12))</f>
        <v>11</v>
      </c>
      <c r="B12" s="2">
        <f t="shared" ca="1" si="6"/>
        <v>270</v>
      </c>
      <c r="C12" s="4">
        <f t="shared" ca="1" si="0"/>
        <v>300</v>
      </c>
      <c r="D12" s="76" t="s">
        <v>985</v>
      </c>
      <c r="F12">
        <f t="shared" ca="1" si="1"/>
        <v>37</v>
      </c>
      <c r="G12" s="2" t="str">
        <f t="shared" ca="1" si="2"/>
        <v>JAMES WEBB - OVER 43.5 HOT DOGS EATEN</v>
      </c>
      <c r="H12" s="2">
        <f t="shared" ca="1" si="3"/>
        <v>-112</v>
      </c>
      <c r="I12">
        <f t="shared" si="4"/>
        <v>57</v>
      </c>
      <c r="J12" s="73" t="s">
        <v>954</v>
      </c>
      <c r="M12" t="str">
        <f t="shared" si="5"/>
        <v>DEN NUGGETS 83:81 MIA HEAT (END 3Q)</v>
      </c>
      <c r="N12" s="74" t="s">
        <v>492</v>
      </c>
    </row>
    <row r="13" spans="1:17" x14ac:dyDescent="0.25">
      <c r="A13" s="2">
        <f ca="1">IF(ISBLANK(D13),"",COUNTA($B$2:B13))</f>
        <v>12</v>
      </c>
      <c r="B13" s="2">
        <f t="shared" ca="1" si="6"/>
        <v>585</v>
      </c>
      <c r="C13" s="4">
        <f t="shared" ca="1" si="0"/>
        <v>650</v>
      </c>
      <c r="D13" s="76" t="s">
        <v>986</v>
      </c>
      <c r="F13">
        <f t="shared" ca="1" si="1"/>
        <v>38</v>
      </c>
      <c r="G13" s="2" t="str">
        <f t="shared" ca="1" si="2"/>
        <v>JAMES WEBB - UNDER 43.5 HOT DOGS EATEN</v>
      </c>
      <c r="H13" s="2">
        <f t="shared" ca="1" si="3"/>
        <v>-112</v>
      </c>
      <c r="I13">
        <f t="shared" si="4"/>
        <v>4</v>
      </c>
      <c r="J13" s="73">
        <v>-112</v>
      </c>
      <c r="M13" t="str">
        <f t="shared" si="5"/>
        <v>DEN NUGGETS 84:74 MIA HEAT (END 3Q)</v>
      </c>
      <c r="N13" s="74" t="s">
        <v>520</v>
      </c>
    </row>
    <row r="14" spans="1:17" x14ac:dyDescent="0.25">
      <c r="A14" s="2">
        <f ca="1">IF(ISBLANK(D14),"",COUNTA($B$2:B14))</f>
        <v>13</v>
      </c>
      <c r="B14" s="2">
        <f t="shared" ca="1" si="6"/>
        <v>900</v>
      </c>
      <c r="C14" s="4">
        <f t="shared" ca="1" si="0"/>
        <v>1000</v>
      </c>
      <c r="D14" s="76" t="s">
        <v>987</v>
      </c>
      <c r="F14">
        <f t="shared" ca="1" si="1"/>
        <v>0</v>
      </c>
      <c r="G14" s="2" t="str">
        <f t="shared" ca="1" si="2"/>
        <v/>
      </c>
      <c r="H14" s="2">
        <f t="shared" ca="1" si="3"/>
        <v>0</v>
      </c>
      <c r="I14">
        <f t="shared" si="4"/>
        <v>41</v>
      </c>
      <c r="J14" s="73" t="s">
        <v>955</v>
      </c>
      <c r="M14" t="str">
        <f t="shared" si="5"/>
        <v>DEN NUGGETS 84:70 MIA HEAT (END 3Q)</v>
      </c>
      <c r="N14" s="74" t="s">
        <v>560</v>
      </c>
    </row>
    <row r="15" spans="1:17" x14ac:dyDescent="0.25">
      <c r="A15" s="2">
        <f ca="1">IF(ISBLANK(D15),"",COUNTA($B$2:B15))</f>
        <v>14</v>
      </c>
      <c r="B15" s="2">
        <f t="shared" ca="1" si="6"/>
        <v>1800</v>
      </c>
      <c r="C15" s="4">
        <f t="shared" ca="1" si="0"/>
        <v>2000</v>
      </c>
      <c r="D15" s="76" t="s">
        <v>988</v>
      </c>
      <c r="F15">
        <f t="shared" ca="1" si="1"/>
        <v>37</v>
      </c>
      <c r="G15" s="2" t="str">
        <f t="shared" ca="1" si="2"/>
        <v>MALE WINNER TO WIN BY 0.25-5 HOT DOGS</v>
      </c>
      <c r="H15" s="2">
        <f t="shared" ca="1" si="3"/>
        <v>1000</v>
      </c>
      <c r="I15">
        <f t="shared" si="4"/>
        <v>4</v>
      </c>
      <c r="J15" s="73">
        <v>-112</v>
      </c>
      <c r="M15" t="str">
        <f t="shared" si="5"/>
        <v>DEN NUGGETS 76:70 MIA HEAT (END 3Q)</v>
      </c>
      <c r="N15" s="74" t="s">
        <v>561</v>
      </c>
    </row>
    <row r="16" spans="1:17" x14ac:dyDescent="0.25">
      <c r="A16" s="2" t="str">
        <f>IF(ISBLANK(D16),"",COUNTA($B$2:B16))</f>
        <v/>
      </c>
      <c r="B16" s="2" t="str">
        <f t="shared" ca="1" si="6"/>
        <v>0</v>
      </c>
      <c r="C16" s="4" t="str">
        <f t="shared" ca="1" si="0"/>
        <v>NO</v>
      </c>
      <c r="D16" s="76"/>
      <c r="F16">
        <f t="shared" ca="1" si="1"/>
        <v>38</v>
      </c>
      <c r="G16" s="2" t="str">
        <f t="shared" ca="1" si="2"/>
        <v>MALE WINNER TO WIN BY 5.25-10 HOT DOGS</v>
      </c>
      <c r="H16" s="2">
        <f t="shared" ca="1" si="3"/>
        <v>650</v>
      </c>
      <c r="I16">
        <f t="shared" si="4"/>
        <v>42</v>
      </c>
      <c r="J16" s="73" t="s">
        <v>956</v>
      </c>
      <c r="M16" t="str">
        <f t="shared" si="5"/>
        <v>DEN NUGGETS 75:78 MIA HEAT (END 3Q)</v>
      </c>
      <c r="N16" s="74" t="s">
        <v>562</v>
      </c>
    </row>
    <row r="17" spans="1:14" x14ac:dyDescent="0.25">
      <c r="A17" s="2" t="str">
        <f>IF(ISBLANK(D17),"",COUNTA($B$2:B17))</f>
        <v/>
      </c>
      <c r="B17" s="2" t="str">
        <f t="shared" ca="1" si="6"/>
        <v>0</v>
      </c>
      <c r="C17" s="4" t="str">
        <f t="shared" ca="1" si="0"/>
        <v>NO</v>
      </c>
      <c r="D17" s="76"/>
      <c r="F17">
        <f t="shared" ca="1" si="1"/>
        <v>39</v>
      </c>
      <c r="G17" s="2" t="str">
        <f t="shared" ca="1" si="2"/>
        <v>MALE WINNER TO WIN BY 10.25-15 HOT DOGS</v>
      </c>
      <c r="H17" s="2">
        <f t="shared" ca="1" si="3"/>
        <v>300</v>
      </c>
      <c r="I17">
        <f t="shared" si="4"/>
        <v>4</v>
      </c>
      <c r="J17" s="73">
        <v>-112</v>
      </c>
      <c r="M17" t="str">
        <f t="shared" si="5"/>
        <v>DEN NUGGETS 86:78 MIA HEAT (END 3Q)</v>
      </c>
      <c r="N17" s="74" t="s">
        <v>529</v>
      </c>
    </row>
    <row r="18" spans="1:14" x14ac:dyDescent="0.25">
      <c r="A18" s="2" t="str">
        <f>IF(ISBLANK(D18),"",COUNTA($B$2:B18))</f>
        <v/>
      </c>
      <c r="B18" s="2" t="str">
        <f t="shared" ca="1" si="6"/>
        <v>0</v>
      </c>
      <c r="C18" s="4" t="str">
        <f t="shared" ca="1" si="0"/>
        <v>NO</v>
      </c>
      <c r="D18" s="76"/>
      <c r="F18">
        <f t="shared" ca="1" si="1"/>
        <v>39</v>
      </c>
      <c r="G18" s="2" t="str">
        <f t="shared" ca="1" si="2"/>
        <v>MALE WINNER TO WIN BY 15.25-20 HOT DOGS</v>
      </c>
      <c r="H18" s="2">
        <f t="shared" ca="1" si="3"/>
        <v>250</v>
      </c>
      <c r="I18">
        <f t="shared" si="4"/>
        <v>37</v>
      </c>
      <c r="J18" s="73" t="s">
        <v>957</v>
      </c>
      <c r="M18" t="str">
        <f t="shared" si="5"/>
        <v>DEN NUGGETS 80:73 MIA HEAT (END 3Q)</v>
      </c>
      <c r="N18" s="74" t="s">
        <v>539</v>
      </c>
    </row>
    <row r="19" spans="1:14" x14ac:dyDescent="0.25">
      <c r="A19" s="2" t="str">
        <f>IF(ISBLANK(D19),"",COUNTA($B$2:B19))</f>
        <v/>
      </c>
      <c r="B19" s="2" t="str">
        <f t="shared" ca="1" si="6"/>
        <v>0</v>
      </c>
      <c r="C19" s="4" t="str">
        <f t="shared" ca="1" si="0"/>
        <v>NO</v>
      </c>
      <c r="D19" s="76"/>
      <c r="F19">
        <f t="shared" ca="1" si="1"/>
        <v>39</v>
      </c>
      <c r="G19" s="2" t="str">
        <f t="shared" ca="1" si="2"/>
        <v>MALE WINNER TO WIN BY 20.25-25 HOT DOGS</v>
      </c>
      <c r="H19" s="2">
        <f t="shared" ca="1" si="3"/>
        <v>300</v>
      </c>
      <c r="I19">
        <f t="shared" si="4"/>
        <v>4</v>
      </c>
      <c r="J19" s="73">
        <v>-112</v>
      </c>
      <c r="M19" t="str">
        <f t="shared" si="5"/>
        <v>DEN NUGGETS 78:74 MIA HEAT (END 3Q)</v>
      </c>
      <c r="N19" s="74" t="s">
        <v>542</v>
      </c>
    </row>
    <row r="20" spans="1:14" x14ac:dyDescent="0.25">
      <c r="A20" s="2" t="str">
        <f>IF(ISBLANK(D20),"",COUNTA($B$2:B20))</f>
        <v/>
      </c>
      <c r="B20" s="2" t="str">
        <f t="shared" ca="1" si="6"/>
        <v>0</v>
      </c>
      <c r="C20" s="4" t="str">
        <f t="shared" ca="1" si="0"/>
        <v>NO</v>
      </c>
      <c r="D20" s="76"/>
      <c r="F20">
        <f t="shared" ca="1" si="1"/>
        <v>39</v>
      </c>
      <c r="G20" s="2" t="str">
        <f t="shared" ca="1" si="2"/>
        <v>MALE WINNER TO WIN BY 25.25-30 HOT DOGS</v>
      </c>
      <c r="H20" s="2">
        <f t="shared" ca="1" si="3"/>
        <v>500</v>
      </c>
      <c r="I20">
        <f t="shared" si="4"/>
        <v>38</v>
      </c>
      <c r="J20" s="73" t="s">
        <v>958</v>
      </c>
      <c r="M20" t="str">
        <f t="shared" si="5"/>
        <v>DEN NUGGETS 81:77 MIA HEAT (END 3Q)</v>
      </c>
      <c r="N20" s="74" t="s">
        <v>490</v>
      </c>
    </row>
    <row r="21" spans="1:14" x14ac:dyDescent="0.25">
      <c r="A21" s="2" t="str">
        <f>IF(ISBLANK(D21),"",COUNTA($B$2:B21))</f>
        <v/>
      </c>
      <c r="B21" s="2" t="str">
        <f t="shared" ca="1" si="6"/>
        <v>0</v>
      </c>
      <c r="C21" s="4" t="str">
        <f t="shared" ca="1" si="0"/>
        <v>NO</v>
      </c>
      <c r="D21" s="76"/>
      <c r="F21">
        <f t="shared" ca="1" si="1"/>
        <v>37</v>
      </c>
      <c r="G21" s="2" t="str">
        <f t="shared" ca="1" si="2"/>
        <v>MALE WINNER TO WIN BY 30.25+ HOT DOGS</v>
      </c>
      <c r="H21" s="2">
        <f t="shared" ca="1" si="3"/>
        <v>1300</v>
      </c>
      <c r="I21">
        <f t="shared" si="4"/>
        <v>4</v>
      </c>
      <c r="J21" s="73">
        <v>-112</v>
      </c>
      <c r="M21" t="str">
        <f t="shared" si="5"/>
        <v>DEN NUGGETS 76:74 MIA HEAT (END 3Q)</v>
      </c>
      <c r="N21" s="74" t="s">
        <v>563</v>
      </c>
    </row>
    <row r="22" spans="1:14" x14ac:dyDescent="0.25">
      <c r="A22" s="2" t="str">
        <f>IF(ISBLANK(D22),"",COUNTA($B$2:B22))</f>
        <v/>
      </c>
      <c r="B22" s="2" t="str">
        <f t="shared" ca="1" si="6"/>
        <v>0</v>
      </c>
      <c r="C22" s="4" t="str">
        <f t="shared" ca="1" si="0"/>
        <v>NO</v>
      </c>
      <c r="D22" s="76"/>
      <c r="F22">
        <f t="shared" ca="1" si="1"/>
        <v>39</v>
      </c>
      <c r="G22" s="2" t="str">
        <f t="shared" ca="1" si="2"/>
        <v>FEMALE WINNER TO WIN BY 0.25-5 HOT DOGS</v>
      </c>
      <c r="H22" s="2">
        <f t="shared" ca="1" si="3"/>
        <v>750</v>
      </c>
      <c r="I22">
        <f t="shared" si="4"/>
        <v>37</v>
      </c>
      <c r="J22" s="73" t="s">
        <v>959</v>
      </c>
      <c r="M22" t="str">
        <f t="shared" si="5"/>
        <v>DEN NUGGETS 74:72 MIA HEAT (END 3Q)</v>
      </c>
      <c r="N22" s="74" t="s">
        <v>564</v>
      </c>
    </row>
    <row r="23" spans="1:14" x14ac:dyDescent="0.25">
      <c r="A23" s="2" t="str">
        <f>IF(ISBLANK(D23),"",COUNTA($B$2:B23))</f>
        <v/>
      </c>
      <c r="B23" s="2" t="str">
        <f t="shared" ca="1" si="6"/>
        <v>0</v>
      </c>
      <c r="C23" s="4" t="str">
        <f t="shared" ca="1" si="0"/>
        <v>NO</v>
      </c>
      <c r="D23" s="76"/>
      <c r="F23">
        <f t="shared" ca="1" si="1"/>
        <v>40</v>
      </c>
      <c r="G23" s="2" t="str">
        <f t="shared" ca="1" si="2"/>
        <v>FEMALE WINNER TO WIN BY 5.25-10 HOT DOGS</v>
      </c>
      <c r="H23" s="2">
        <f t="shared" ca="1" si="3"/>
        <v>300</v>
      </c>
      <c r="I23">
        <f t="shared" si="4"/>
        <v>4</v>
      </c>
      <c r="J23" s="73">
        <v>-112</v>
      </c>
      <c r="M23" t="str">
        <f t="shared" si="5"/>
        <v>DEN NUGGETS 78:70 MIA HEAT (END 3Q)</v>
      </c>
      <c r="N23" s="74" t="s">
        <v>533</v>
      </c>
    </row>
    <row r="24" spans="1:14" x14ac:dyDescent="0.25">
      <c r="A24" s="2" t="str">
        <f>IF(ISBLANK(D24),"",COUNTA($B$2:B24))</f>
        <v/>
      </c>
      <c r="B24" s="2" t="str">
        <f t="shared" ca="1" si="6"/>
        <v>0</v>
      </c>
      <c r="C24" s="4" t="str">
        <f t="shared" ca="1" si="0"/>
        <v>NO</v>
      </c>
      <c r="D24" s="76"/>
      <c r="F24">
        <f t="shared" ca="1" si="1"/>
        <v>41</v>
      </c>
      <c r="G24" s="2" t="str">
        <f t="shared" ca="1" si="2"/>
        <v>FEMALE WINNER TO WIN BY 10.25-15 HOT DOGS</v>
      </c>
      <c r="H24" s="2">
        <f t="shared" ca="1" si="3"/>
        <v>210</v>
      </c>
      <c r="I24">
        <f t="shared" si="4"/>
        <v>38</v>
      </c>
      <c r="J24" s="73" t="s">
        <v>960</v>
      </c>
      <c r="M24" t="str">
        <f t="shared" si="5"/>
        <v>DEN NUGGETS 77:75 MIA HEAT (END 3Q)</v>
      </c>
      <c r="N24" s="74" t="s">
        <v>565</v>
      </c>
    </row>
    <row r="25" spans="1:14" x14ac:dyDescent="0.25">
      <c r="A25" s="2" t="str">
        <f>IF(ISBLANK(D25),"",COUNTA($B$2:B25))</f>
        <v/>
      </c>
      <c r="B25" s="2" t="str">
        <f t="shared" ca="1" si="6"/>
        <v>0</v>
      </c>
      <c r="C25" s="4" t="str">
        <f t="shared" ca="1" si="0"/>
        <v>NO</v>
      </c>
      <c r="D25" s="76"/>
      <c r="F25">
        <f t="shared" ca="1" si="1"/>
        <v>41</v>
      </c>
      <c r="G25" s="2" t="str">
        <f t="shared" ca="1" si="2"/>
        <v>FEMALE WINNER TO WIN BY 15.25-20 HOT DOGS</v>
      </c>
      <c r="H25" s="2">
        <f t="shared" ca="1" si="3"/>
        <v>300</v>
      </c>
      <c r="I25">
        <f t="shared" si="4"/>
        <v>4</v>
      </c>
      <c r="J25" s="73">
        <v>-112</v>
      </c>
      <c r="M25" t="str">
        <f t="shared" si="5"/>
        <v>DEN NUGGETS 81:75 MIA HEAT (END 3Q)</v>
      </c>
      <c r="N25" s="74" t="s">
        <v>498</v>
      </c>
    </row>
    <row r="26" spans="1:14" x14ac:dyDescent="0.25">
      <c r="A26" s="2" t="str">
        <f>IF(ISBLANK(D26),"",COUNTA($B$2:B26))</f>
        <v/>
      </c>
      <c r="B26" s="2" t="str">
        <f t="shared" ca="1" si="6"/>
        <v>0</v>
      </c>
      <c r="C26" s="4" t="str">
        <f t="shared" ca="1" si="0"/>
        <v>NO</v>
      </c>
      <c r="D26" s="76"/>
      <c r="F26">
        <f t="shared" ca="1" si="1"/>
        <v>41</v>
      </c>
      <c r="G26" s="2" t="str">
        <f t="shared" ca="1" si="2"/>
        <v>FEMALE WINNER TO WIN BY 20.25-25 HOT DOGS</v>
      </c>
      <c r="H26" s="2">
        <f t="shared" ca="1" si="3"/>
        <v>650</v>
      </c>
      <c r="I26">
        <f t="shared" si="4"/>
        <v>0</v>
      </c>
      <c r="M26" t="str">
        <f t="shared" si="5"/>
        <v>DEN NUGGETS 80:75 MIA HEAT (END 3Q)</v>
      </c>
      <c r="N26" s="74" t="s">
        <v>566</v>
      </c>
    </row>
    <row r="27" spans="1:14" x14ac:dyDescent="0.25">
      <c r="A27" s="2" t="str">
        <f>IF(ISBLANK(D27),"",COUNTA($B$2:B27))</f>
        <v/>
      </c>
      <c r="B27" s="2" t="str">
        <f t="shared" ca="1" si="6"/>
        <v>0</v>
      </c>
      <c r="C27" s="4" t="str">
        <f t="shared" ca="1" si="0"/>
        <v>NO</v>
      </c>
      <c r="D27" s="76"/>
      <c r="F27">
        <f t="shared" ca="1" si="1"/>
        <v>41</v>
      </c>
      <c r="G27" s="2" t="str">
        <f t="shared" ca="1" si="2"/>
        <v>FEMALE WINNER TO WIN BY 25.25-30 HOT DOGS</v>
      </c>
      <c r="H27" s="2">
        <f t="shared" ca="1" si="3"/>
        <v>1000</v>
      </c>
      <c r="I27">
        <f t="shared" si="4"/>
        <v>0</v>
      </c>
      <c r="M27" t="str">
        <f t="shared" si="5"/>
        <v>DEN NUGGETS 87:79 MIA HEAT (END 3Q)</v>
      </c>
      <c r="N27" s="74" t="s">
        <v>535</v>
      </c>
    </row>
    <row r="28" spans="1:14" x14ac:dyDescent="0.25">
      <c r="A28" s="2" t="str">
        <f>IF(ISBLANK(D28),"",COUNTA($B$2:B28))</f>
        <v/>
      </c>
      <c r="B28" s="2" t="str">
        <f t="shared" ca="1" si="6"/>
        <v>0</v>
      </c>
      <c r="C28" s="4" t="str">
        <f t="shared" ca="1" si="0"/>
        <v>NO</v>
      </c>
      <c r="D28" s="76"/>
      <c r="F28">
        <f t="shared" ca="1" si="1"/>
        <v>39</v>
      </c>
      <c r="G28" s="2" t="str">
        <f t="shared" ca="1" si="2"/>
        <v>FEMALE WINNER TO WIN BY 30.25+ HOT DOGS</v>
      </c>
      <c r="H28" s="2">
        <f t="shared" ca="1" si="3"/>
        <v>2000</v>
      </c>
      <c r="I28">
        <f t="shared" si="4"/>
        <v>37</v>
      </c>
      <c r="J28" s="73" t="s">
        <v>961</v>
      </c>
      <c r="M28" t="str">
        <f t="shared" si="5"/>
        <v>DEN NUGGETS 84:82 MIA HEAT (END 3Q)</v>
      </c>
      <c r="N28" s="74" t="s">
        <v>502</v>
      </c>
    </row>
    <row r="29" spans="1:14" x14ac:dyDescent="0.25">
      <c r="A29" s="2" t="str">
        <f>IF(ISBLANK(D29),"",COUNTA($B$2:B29))</f>
        <v/>
      </c>
      <c r="B29" s="2" t="str">
        <f t="shared" ca="1" si="6"/>
        <v>0</v>
      </c>
      <c r="C29" s="4" t="str">
        <f t="shared" ca="1" si="0"/>
        <v>NO</v>
      </c>
      <c r="D29" s="76"/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4</v>
      </c>
      <c r="J29" s="73">
        <v>1000</v>
      </c>
      <c r="M29" t="str">
        <f t="shared" si="5"/>
        <v>DEN NUGGETS 86:81 MIA HEAT (END 3Q)</v>
      </c>
      <c r="N29" s="74" t="s">
        <v>567</v>
      </c>
    </row>
    <row r="30" spans="1:14" x14ac:dyDescent="0.25">
      <c r="A30" s="2" t="str">
        <f>IF(ISBLANK(D30),"",COUNTA($B$2:B30))</f>
        <v/>
      </c>
      <c r="B30" s="2" t="str">
        <f t="shared" ca="1" si="6"/>
        <v>0</v>
      </c>
      <c r="C30" s="4" t="str">
        <f t="shared" ca="1" si="0"/>
        <v>NO</v>
      </c>
      <c r="D30" s="76"/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38</v>
      </c>
      <c r="J30" s="73" t="s">
        <v>962</v>
      </c>
      <c r="M30" t="str">
        <f t="shared" si="5"/>
        <v>DEN NUGGETS 78:69 MIA HEAT (END 3Q)</v>
      </c>
      <c r="N30" s="74" t="s">
        <v>568</v>
      </c>
    </row>
    <row r="31" spans="1:14" x14ac:dyDescent="0.25">
      <c r="A31" s="2" t="str">
        <f>IF(ISBLANK(D31),"",COUNTA($B$2:B31))</f>
        <v/>
      </c>
      <c r="B31" s="2" t="str">
        <f t="shared" ca="1" si="6"/>
        <v>0</v>
      </c>
      <c r="C31" s="4" t="str">
        <f t="shared" ca="1" si="0"/>
        <v>NO</v>
      </c>
      <c r="D31" s="2"/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73">
        <v>650</v>
      </c>
      <c r="M31" t="str">
        <f t="shared" si="5"/>
        <v>DEN NUGGETS 82:77 MIA HEAT (END 3Q)</v>
      </c>
      <c r="N31" s="74" t="s">
        <v>508</v>
      </c>
    </row>
    <row r="32" spans="1:14" x14ac:dyDescent="0.25">
      <c r="A32" s="2" t="str">
        <f>IF(ISBLANK(D32),"",COUNTA($B$2:B32))</f>
        <v/>
      </c>
      <c r="B32" s="2" t="str">
        <f t="shared" ca="1" si="6"/>
        <v>0</v>
      </c>
      <c r="C32" s="4" t="str">
        <f t="shared" ca="1" si="0"/>
        <v>NO</v>
      </c>
      <c r="D32" s="76"/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39</v>
      </c>
      <c r="J32" s="73" t="s">
        <v>963</v>
      </c>
      <c r="M32" t="str">
        <f t="shared" si="5"/>
        <v>DEN NUGGETS 76:71 MIA HEAT (END 3Q)</v>
      </c>
      <c r="N32" s="74" t="s">
        <v>569</v>
      </c>
    </row>
    <row r="33" spans="1:14" x14ac:dyDescent="0.25">
      <c r="A33" s="2" t="str">
        <f>IF(ISBLANK(D33),"",COUNTA($B$2:B33))</f>
        <v/>
      </c>
      <c r="B33" s="2" t="str">
        <f t="shared" ca="1" si="6"/>
        <v>0</v>
      </c>
      <c r="C33" s="4" t="str">
        <f t="shared" ca="1" si="0"/>
        <v>NO</v>
      </c>
      <c r="D33" s="2"/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3</v>
      </c>
      <c r="J33" s="73">
        <v>300</v>
      </c>
      <c r="M33" t="str">
        <f t="shared" si="5"/>
        <v>DEN NUGGETS 86:77 MIA HEAT (END 3Q)</v>
      </c>
      <c r="N33" s="74" t="s">
        <v>486</v>
      </c>
    </row>
    <row r="34" spans="1:14" x14ac:dyDescent="0.25">
      <c r="A34" s="2" t="str">
        <f>IF(ISBLANK(D34),"",COUNTA($B$2:B34))</f>
        <v/>
      </c>
      <c r="B34" s="2" t="str">
        <f t="shared" ca="1" si="6"/>
        <v>0</v>
      </c>
      <c r="C34" s="4" t="str">
        <f t="shared" ca="1" si="0"/>
        <v>NO</v>
      </c>
      <c r="D34" s="2"/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39</v>
      </c>
      <c r="J34" s="73" t="s">
        <v>964</v>
      </c>
      <c r="M34" t="str">
        <f t="shared" si="5"/>
        <v>DEN NUGGETS 88:73 MIA HEAT (END 3Q)</v>
      </c>
      <c r="N34" s="74" t="s">
        <v>570</v>
      </c>
    </row>
    <row r="35" spans="1:14" x14ac:dyDescent="0.25">
      <c r="A35" s="2" t="str">
        <f>IF(ISBLANK(D35),"",COUNTA($B$2:B35))</f>
        <v/>
      </c>
      <c r="B35" s="2" t="str">
        <f t="shared" ca="1" si="6"/>
        <v>0</v>
      </c>
      <c r="C35" s="4" t="str">
        <f t="shared" ca="1" si="0"/>
        <v>NO</v>
      </c>
      <c r="D35" s="2"/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3</v>
      </c>
      <c r="J35" s="73">
        <v>250</v>
      </c>
      <c r="M35" t="str">
        <f t="shared" si="5"/>
        <v>DEN NUGGETS 76:78 MIA HEAT (END 3Q)</v>
      </c>
      <c r="N35" s="74" t="s">
        <v>571</v>
      </c>
    </row>
    <row r="36" spans="1:14" x14ac:dyDescent="0.25">
      <c r="A36" s="2" t="str">
        <f>IF(ISBLANK(D36),"",COUNTA($B$2:B36))</f>
        <v/>
      </c>
      <c r="B36" s="2" t="str">
        <f t="shared" ca="1" si="6"/>
        <v>0</v>
      </c>
      <c r="C36" s="4" t="str">
        <f t="shared" ca="1" si="0"/>
        <v>NO</v>
      </c>
      <c r="D36" s="2"/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39</v>
      </c>
      <c r="J36" s="73" t="s">
        <v>965</v>
      </c>
      <c r="M36" t="str">
        <f t="shared" si="5"/>
        <v>DEN NUGGETS 87:71 MIA HEAT (END 3Q)</v>
      </c>
      <c r="N36" s="74" t="s">
        <v>538</v>
      </c>
    </row>
    <row r="37" spans="1:14" x14ac:dyDescent="0.25">
      <c r="A37" s="2" t="str">
        <f>IF(ISBLANK(D37),"",COUNTA($B$2:B37))</f>
        <v/>
      </c>
      <c r="B37" s="2" t="str">
        <f t="shared" ca="1" si="6"/>
        <v>0</v>
      </c>
      <c r="C37" s="4" t="str">
        <f t="shared" ca="1" si="0"/>
        <v>NO</v>
      </c>
      <c r="D37" s="2"/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3</v>
      </c>
      <c r="J37" s="73">
        <v>300</v>
      </c>
      <c r="M37" t="str">
        <f t="shared" si="5"/>
        <v>DEN NUGGETS 90:73 MIA HEAT (END 3Q)</v>
      </c>
      <c r="N37" s="74" t="s">
        <v>572</v>
      </c>
    </row>
    <row r="38" spans="1:14" x14ac:dyDescent="0.25">
      <c r="A38" s="2" t="str">
        <f>IF(ISBLANK(D38),"",COUNTA($B$2:B38))</f>
        <v/>
      </c>
      <c r="B38" s="2" t="str">
        <f t="shared" ca="1" si="6"/>
        <v>0</v>
      </c>
      <c r="C38" s="4" t="str">
        <f t="shared" ca="1" si="0"/>
        <v>NO</v>
      </c>
      <c r="D38" s="76"/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39</v>
      </c>
      <c r="J38" s="73" t="s">
        <v>966</v>
      </c>
      <c r="M38" t="str">
        <f t="shared" si="5"/>
        <v>DEN NUGGETS 83:80 MIA HEAT (END 3Q)</v>
      </c>
      <c r="N38" s="74" t="s">
        <v>543</v>
      </c>
    </row>
    <row r="39" spans="1:14" x14ac:dyDescent="0.25">
      <c r="A39" s="2" t="str">
        <f>IF(ISBLANK(D39),"",COUNTA($B$2:B39))</f>
        <v/>
      </c>
      <c r="B39" s="2" t="str">
        <f t="shared" ca="1" si="6"/>
        <v>0</v>
      </c>
      <c r="C39" s="4" t="str">
        <f t="shared" ca="1" si="0"/>
        <v>NO</v>
      </c>
      <c r="D39" s="76"/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3</v>
      </c>
      <c r="J39" s="73">
        <v>500</v>
      </c>
      <c r="M39" t="str">
        <f t="shared" si="5"/>
        <v>DEN NUGGETS 82:75 MIA HEAT (END 3Q)</v>
      </c>
      <c r="N39" s="74" t="s">
        <v>518</v>
      </c>
    </row>
    <row r="40" spans="1:14" x14ac:dyDescent="0.25">
      <c r="A40" s="2" t="str">
        <f>IF(ISBLANK(D40),"",COUNTA($B$2:B40))</f>
        <v/>
      </c>
      <c r="B40" s="2" t="str">
        <f t="shared" ca="1" si="6"/>
        <v>0</v>
      </c>
      <c r="C40" s="4" t="str">
        <f t="shared" ca="1" si="0"/>
        <v>NO</v>
      </c>
      <c r="D40" s="76"/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37</v>
      </c>
      <c r="J40" s="73" t="s">
        <v>967</v>
      </c>
      <c r="M40" t="str">
        <f t="shared" si="5"/>
        <v>DEN NUGGETS 88:82 MIA HEAT (END 3Q)</v>
      </c>
      <c r="N40" s="74" t="s">
        <v>522</v>
      </c>
    </row>
    <row r="41" spans="1:14" x14ac:dyDescent="0.25">
      <c r="A41" s="2" t="str">
        <f>IF(ISBLANK(D41),"",COUNTA($B$2:B41))</f>
        <v/>
      </c>
      <c r="B41" s="2" t="str">
        <f t="shared" ca="1" si="6"/>
        <v>0</v>
      </c>
      <c r="C41" s="4" t="str">
        <f t="shared" ca="1" si="0"/>
        <v>NO</v>
      </c>
      <c r="D41" s="76"/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4</v>
      </c>
      <c r="J41" s="73">
        <v>1300</v>
      </c>
      <c r="M41" t="str">
        <f t="shared" si="5"/>
        <v>DEN NUGGETS 83:72 MIA HEAT (END 3Q)</v>
      </c>
      <c r="N41" s="74" t="s">
        <v>573</v>
      </c>
    </row>
    <row r="42" spans="1:14" x14ac:dyDescent="0.25">
      <c r="A42" s="2" t="str">
        <f>IF(ISBLANK(D42),"",COUNTA($B$2:B42))</f>
        <v/>
      </c>
      <c r="B42" s="2" t="str">
        <f t="shared" ca="1" si="6"/>
        <v>0</v>
      </c>
      <c r="C42" s="4" t="str">
        <f t="shared" ca="1" si="0"/>
        <v>NO</v>
      </c>
      <c r="D42" s="76"/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39</v>
      </c>
      <c r="J42" s="73" t="s">
        <v>968</v>
      </c>
      <c r="M42" t="str">
        <f t="shared" si="5"/>
        <v>DEN NUGGETS 83:82 MIA HEAT (END 3Q)</v>
      </c>
      <c r="N42" s="74" t="s">
        <v>521</v>
      </c>
    </row>
    <row r="43" spans="1:14" x14ac:dyDescent="0.25">
      <c r="A43" s="2" t="str">
        <f>IF(ISBLANK(D43),"",COUNTA($B$2:B43))</f>
        <v/>
      </c>
      <c r="B43" s="2" t="str">
        <f t="shared" ca="1" si="6"/>
        <v>0</v>
      </c>
      <c r="C43" s="4" t="str">
        <f t="shared" ca="1" si="0"/>
        <v>NO</v>
      </c>
      <c r="D43" s="76"/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3</v>
      </c>
      <c r="J43" s="73">
        <v>750</v>
      </c>
      <c r="M43" t="str">
        <f t="shared" si="5"/>
        <v>DEN NUGGETS 85:80 MIA HEAT (END 3Q)</v>
      </c>
      <c r="N43" s="74" t="s">
        <v>514</v>
      </c>
    </row>
    <row r="44" spans="1:14" x14ac:dyDescent="0.25">
      <c r="A44" s="2" t="str">
        <f>IF(ISBLANK(D44),"",COUNTA($B$2:B44))</f>
        <v/>
      </c>
      <c r="B44" s="2" t="str">
        <f t="shared" ca="1" si="6"/>
        <v>0</v>
      </c>
      <c r="C44" s="4" t="str">
        <f t="shared" ca="1" si="0"/>
        <v>NO</v>
      </c>
      <c r="D44" s="76"/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40</v>
      </c>
      <c r="J44" s="73" t="s">
        <v>969</v>
      </c>
      <c r="M44" t="str">
        <f t="shared" si="5"/>
        <v>DEN NUGGETS 85:69 MIA HEAT (END 3Q)</v>
      </c>
      <c r="N44" s="74" t="s">
        <v>574</v>
      </c>
    </row>
    <row r="45" spans="1:14" ht="15.75" thickBot="1" x14ac:dyDescent="0.3">
      <c r="A45" s="2" t="str">
        <f>IF(ISBLANK(D45),"",COUNTA($B$2:B45))</f>
        <v/>
      </c>
      <c r="B45" s="2" t="str">
        <f t="shared" ca="1" si="6"/>
        <v>0</v>
      </c>
      <c r="C45" s="4" t="str">
        <f t="shared" ca="1" si="0"/>
        <v>NO</v>
      </c>
      <c r="D45" s="76"/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3</v>
      </c>
      <c r="J45" s="73">
        <v>300</v>
      </c>
      <c r="M45" t="str">
        <f t="shared" si="5"/>
        <v>DEN NUGGETS 86:75 MIA HEAT (END 3Q)</v>
      </c>
      <c r="N45" s="74" t="s">
        <v>510</v>
      </c>
    </row>
    <row r="46" spans="1:14" ht="15.75" thickBot="1" x14ac:dyDescent="0.3">
      <c r="A46" s="2" t="str">
        <f>IF(ISBLANK(D46),"",COUNTA($B$2:B46))</f>
        <v/>
      </c>
      <c r="B46" s="2" t="str">
        <f t="shared" ca="1" si="6"/>
        <v>0</v>
      </c>
      <c r="C46" s="4" t="str">
        <f t="shared" ca="1" si="0"/>
        <v>NO</v>
      </c>
      <c r="D46" s="76"/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41</v>
      </c>
      <c r="J46" s="73" t="s">
        <v>970</v>
      </c>
      <c r="M46" t="str">
        <f t="shared" si="5"/>
        <v>DEN NUGGETS 84:81 MIA HEAT (END 3Q)</v>
      </c>
      <c r="N46" s="75" t="s">
        <v>491</v>
      </c>
    </row>
    <row r="47" spans="1:14" ht="15.75" thickBot="1" x14ac:dyDescent="0.3">
      <c r="A47" s="2" t="str">
        <f>IF(ISBLANK(D47),"",COUNTA($B$2:B47))</f>
        <v/>
      </c>
      <c r="B47" s="2" t="str">
        <f t="shared" ca="1" si="6"/>
        <v>0</v>
      </c>
      <c r="C47" s="4" t="str">
        <f t="shared" ca="1" si="0"/>
        <v>NO</v>
      </c>
      <c r="D47" s="76"/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3</v>
      </c>
      <c r="J47" s="73">
        <v>210</v>
      </c>
      <c r="M47" t="str">
        <f t="shared" si="5"/>
        <v>DEN NUGGETS 83:69 MIA HEAT (END 3Q)</v>
      </c>
      <c r="N47" s="75" t="s">
        <v>575</v>
      </c>
    </row>
    <row r="48" spans="1:14" ht="15.75" thickBot="1" x14ac:dyDescent="0.3">
      <c r="A48" s="2" t="str">
        <f>IF(ISBLANK(D48),"",COUNTA($B$2:B48))</f>
        <v/>
      </c>
      <c r="B48" s="2" t="str">
        <f t="shared" ca="1" si="6"/>
        <v>0</v>
      </c>
      <c r="C48" s="4" t="str">
        <f t="shared" ca="1" si="0"/>
        <v>NO</v>
      </c>
      <c r="D48" s="76"/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41</v>
      </c>
      <c r="J48" s="73" t="s">
        <v>971</v>
      </c>
      <c r="M48" t="str">
        <f t="shared" si="5"/>
        <v>DEN NUGGETS 84:78 MIA HEAT (END 3Q)</v>
      </c>
      <c r="N48" s="75" t="s">
        <v>556</v>
      </c>
    </row>
    <row r="49" spans="1:14" ht="15.75" thickBot="1" x14ac:dyDescent="0.3">
      <c r="A49" s="2" t="str">
        <f>IF(ISBLANK(D49),"",COUNTA($B$2:B49))</f>
        <v/>
      </c>
      <c r="B49" s="2" t="str">
        <f t="shared" ca="1" si="6"/>
        <v>0</v>
      </c>
      <c r="C49" s="4" t="str">
        <f t="shared" ca="1" si="0"/>
        <v>NO</v>
      </c>
      <c r="D49" s="76"/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3</v>
      </c>
      <c r="J49" s="73">
        <v>300</v>
      </c>
      <c r="M49" t="str">
        <f t="shared" si="5"/>
        <v>DEN NUGGETS 77:73 MIA HEAT (END 3Q)</v>
      </c>
      <c r="N49" s="75" t="s">
        <v>576</v>
      </c>
    </row>
    <row r="50" spans="1:14" ht="15.75" thickBot="1" x14ac:dyDescent="0.3">
      <c r="A50" s="2" t="str">
        <f>IF(ISBLANK(D50),"",COUNTA($B$2:B50))</f>
        <v/>
      </c>
      <c r="B50" s="2" t="str">
        <f t="shared" ca="1" si="6"/>
        <v>0</v>
      </c>
      <c r="C50" s="4" t="str">
        <f t="shared" ca="1" si="0"/>
        <v>NO</v>
      </c>
      <c r="D50" s="76"/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41</v>
      </c>
      <c r="J50" s="73" t="s">
        <v>972</v>
      </c>
      <c r="M50" t="str">
        <f t="shared" si="5"/>
        <v>DEN NUGGETS 80:76 MIA HEAT (END 3Q)</v>
      </c>
      <c r="N50" s="75" t="s">
        <v>509</v>
      </c>
    </row>
    <row r="51" spans="1:14" ht="15.75" thickBot="1" x14ac:dyDescent="0.3">
      <c r="A51" s="2" t="str">
        <f>IF(ISBLANK(D51),"",COUNTA($B$2:B51))</f>
        <v/>
      </c>
      <c r="B51" s="2" t="str">
        <f t="shared" ca="1" si="6"/>
        <v>0</v>
      </c>
      <c r="C51" s="4" t="str">
        <f t="shared" ca="1" si="0"/>
        <v>NO</v>
      </c>
      <c r="D51" s="76"/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3</v>
      </c>
      <c r="J51" s="73">
        <v>650</v>
      </c>
      <c r="M51" t="str">
        <f t="shared" si="5"/>
        <v>DEN NUGGETS 83:79 MIA HEAT (END 3Q)</v>
      </c>
      <c r="N51" s="75" t="s">
        <v>511</v>
      </c>
    </row>
    <row r="52" spans="1:14" x14ac:dyDescent="0.25">
      <c r="A52" s="2" t="str">
        <f>IF(ISBLANK(D52),"",COUNTA($B$2:B52))</f>
        <v/>
      </c>
      <c r="B52" s="2" t="str">
        <f t="shared" ca="1" si="6"/>
        <v>0</v>
      </c>
      <c r="C52" s="4" t="str">
        <f t="shared" ca="1" si="0"/>
        <v>NO</v>
      </c>
      <c r="D52" s="76"/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41</v>
      </c>
      <c r="J52" s="73" t="s">
        <v>973</v>
      </c>
      <c r="M52" t="str">
        <f t="shared" si="5"/>
        <v>DEN NUGGETS 89:74 MIA HEAT (END 3Q)</v>
      </c>
      <c r="N52" s="74" t="s">
        <v>513</v>
      </c>
    </row>
    <row r="53" spans="1:14" x14ac:dyDescent="0.25">
      <c r="A53" s="2" t="str">
        <f>IF(ISBLANK(D53),"",COUNTA($B$2:B53))</f>
        <v/>
      </c>
      <c r="B53" s="2" t="str">
        <f t="shared" ca="1" si="6"/>
        <v>0</v>
      </c>
      <c r="C53" s="4" t="str">
        <f t="shared" ca="1" si="0"/>
        <v>NO</v>
      </c>
      <c r="D53" s="76"/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4</v>
      </c>
      <c r="J53" s="73">
        <v>1000</v>
      </c>
      <c r="M53" t="str">
        <f t="shared" si="5"/>
        <v>DEN NUGGETS 79:79 MIA HEAT (END 3Q)</v>
      </c>
      <c r="N53" s="74" t="s">
        <v>577</v>
      </c>
    </row>
    <row r="54" spans="1:14" x14ac:dyDescent="0.25">
      <c r="A54" s="2" t="str">
        <f>IF(ISBLANK(D54),"",COUNTA($B$2:B54))</f>
        <v/>
      </c>
      <c r="B54" s="2" t="str">
        <f t="shared" ca="1" si="6"/>
        <v>0</v>
      </c>
      <c r="C54" s="4" t="str">
        <f t="shared" ca="1" si="0"/>
        <v>NO</v>
      </c>
      <c r="D54" s="76"/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39</v>
      </c>
      <c r="J54" s="73" t="s">
        <v>974</v>
      </c>
      <c r="M54" t="str">
        <f t="shared" si="5"/>
        <v>DEN NUGGETS 83:78 MIA HEAT (END 3Q)</v>
      </c>
      <c r="N54" s="74" t="s">
        <v>507</v>
      </c>
    </row>
    <row r="55" spans="1:14" x14ac:dyDescent="0.25">
      <c r="A55" s="2" t="str">
        <f>IF(ISBLANK(D55),"",COUNTA($B$2:B55))</f>
        <v/>
      </c>
      <c r="B55" s="2" t="str">
        <f t="shared" ca="1" si="6"/>
        <v>0</v>
      </c>
      <c r="C55" s="4" t="str">
        <f t="shared" ca="1" si="0"/>
        <v>NO</v>
      </c>
      <c r="D55" s="76"/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4</v>
      </c>
      <c r="J55" s="73">
        <v>2000</v>
      </c>
      <c r="M55" t="str">
        <f t="shared" si="5"/>
        <v>DEN NUGGETS 88:78 MIA HEAT (END 3Q)</v>
      </c>
      <c r="N55" s="74" t="s">
        <v>530</v>
      </c>
    </row>
    <row r="56" spans="1:14" x14ac:dyDescent="0.25">
      <c r="A56" s="2" t="str">
        <f>IF(ISBLANK(D56),"",COUNTA($B$2:B56))</f>
        <v/>
      </c>
      <c r="B56" s="2" t="str">
        <f t="shared" ca="1" si="6"/>
        <v>0</v>
      </c>
      <c r="C56" s="4" t="str">
        <f t="shared" ca="1" si="0"/>
        <v>NO</v>
      </c>
      <c r="D56" s="76"/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74" t="s">
        <v>578</v>
      </c>
    </row>
    <row r="57" spans="1:14" x14ac:dyDescent="0.25">
      <c r="A57" s="2" t="str">
        <f>IF(ISBLANK(D57),"",COUNTA($B$2:B57))</f>
        <v/>
      </c>
      <c r="B57" s="2" t="str">
        <f t="shared" ca="1" si="6"/>
        <v>0</v>
      </c>
      <c r="C57" s="4" t="str">
        <f t="shared" ca="1" si="0"/>
        <v>NO</v>
      </c>
      <c r="D57" s="76"/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74" t="s">
        <v>579</v>
      </c>
    </row>
    <row r="58" spans="1:14" x14ac:dyDescent="0.25">
      <c r="A58" s="2" t="str">
        <f>IF(ISBLANK(D58),"",COUNTA($B$2:B58))</f>
        <v/>
      </c>
      <c r="B58" s="2" t="str">
        <f t="shared" ca="1" si="6"/>
        <v>0</v>
      </c>
      <c r="C58" s="4" t="str">
        <f t="shared" ca="1" si="0"/>
        <v>NO</v>
      </c>
      <c r="D58" s="76"/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74" t="s">
        <v>489</v>
      </c>
    </row>
    <row r="59" spans="1:14" x14ac:dyDescent="0.25">
      <c r="A59" s="2" t="str">
        <f>IF(ISBLANK(D59),"",COUNTA($B$2:B59))</f>
        <v/>
      </c>
      <c r="B59" s="2" t="str">
        <f t="shared" ca="1" si="6"/>
        <v>0</v>
      </c>
      <c r="C59" s="4" t="str">
        <f t="shared" ca="1" si="0"/>
        <v>NO</v>
      </c>
      <c r="D59" s="76"/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74" t="s">
        <v>555</v>
      </c>
    </row>
    <row r="60" spans="1:14" x14ac:dyDescent="0.25">
      <c r="A60" s="2" t="str">
        <f>IF(ISBLANK(D60),"",COUNTA($B$2:B60))</f>
        <v/>
      </c>
      <c r="B60" s="2" t="str">
        <f t="shared" ca="1" si="6"/>
        <v>0</v>
      </c>
      <c r="C60" s="4" t="str">
        <f t="shared" ca="1" si="0"/>
        <v>NO</v>
      </c>
      <c r="D60" s="76"/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74" t="s">
        <v>580</v>
      </c>
    </row>
    <row r="61" spans="1:14" x14ac:dyDescent="0.25">
      <c r="A61" s="2" t="str">
        <f>IF(ISBLANK(D61),"",COUNTA($B$2:B61))</f>
        <v/>
      </c>
      <c r="B61" s="2" t="str">
        <f t="shared" ca="1" si="6"/>
        <v>0</v>
      </c>
      <c r="C61" s="4" t="str">
        <f t="shared" ca="1" si="0"/>
        <v>NO</v>
      </c>
      <c r="D61" s="76"/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74" t="s">
        <v>581</v>
      </c>
    </row>
    <row r="62" spans="1:14" x14ac:dyDescent="0.25">
      <c r="A62" s="2" t="str">
        <f>IF(ISBLANK(D62),"",COUNTA($B$2:B62))</f>
        <v/>
      </c>
      <c r="B62" s="2" t="str">
        <f t="shared" ca="1" si="6"/>
        <v>0</v>
      </c>
      <c r="C62" s="4" t="str">
        <f t="shared" ca="1" si="0"/>
        <v>NO</v>
      </c>
      <c r="D62" s="76"/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74" t="s">
        <v>582</v>
      </c>
    </row>
    <row r="63" spans="1:14" x14ac:dyDescent="0.25">
      <c r="A63" s="2" t="str">
        <f>IF(ISBLANK(D63),"",COUNTA($B$2:B63))</f>
        <v/>
      </c>
      <c r="B63" s="2" t="str">
        <f t="shared" ca="1" si="6"/>
        <v>0</v>
      </c>
      <c r="C63" s="4" t="str">
        <f t="shared" ca="1" si="0"/>
        <v>NO</v>
      </c>
      <c r="D63" s="76"/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74" t="s">
        <v>583</v>
      </c>
    </row>
    <row r="64" spans="1:14" x14ac:dyDescent="0.25">
      <c r="A64" s="2" t="str">
        <f>IF(ISBLANK(D64),"",COUNTA($B$2:B64))</f>
        <v/>
      </c>
      <c r="B64" s="2" t="str">
        <f t="shared" ca="1" si="6"/>
        <v>0</v>
      </c>
      <c r="C64" s="4" t="str">
        <f t="shared" ca="1" si="0"/>
        <v>NO</v>
      </c>
      <c r="D64" s="76"/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74" t="s">
        <v>584</v>
      </c>
    </row>
    <row r="65" spans="1:14" x14ac:dyDescent="0.25">
      <c r="A65" s="2" t="str">
        <f>IF(ISBLANK(D65),"",COUNTA($B$2:B65))</f>
        <v/>
      </c>
      <c r="B65" s="2" t="str">
        <f t="shared" ca="1" si="6"/>
        <v>0</v>
      </c>
      <c r="C65" s="4" t="str">
        <f t="shared" ca="1" si="0"/>
        <v>NO</v>
      </c>
      <c r="D65" s="76"/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74" t="s">
        <v>585</v>
      </c>
    </row>
    <row r="66" spans="1:14" x14ac:dyDescent="0.25">
      <c r="A66" s="2" t="str">
        <f>IF(ISBLANK(D66),"",COUNTA($B$2:B66))</f>
        <v/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76"/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74" t="s">
        <v>586</v>
      </c>
    </row>
    <row r="67" spans="1:14" x14ac:dyDescent="0.25">
      <c r="A67" s="2" t="str">
        <f>IF(ISBLANK(D67),"",COUNTA($B$2:B67))</f>
        <v/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76"/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74" t="s">
        <v>524</v>
      </c>
    </row>
    <row r="68" spans="1:14" x14ac:dyDescent="0.25">
      <c r="A68" s="2" t="str">
        <f>IF(ISBLANK(D68),"",COUNTA($B$2:B68))</f>
        <v/>
      </c>
      <c r="B68" s="2" t="str">
        <f t="shared" ca="1" si="12"/>
        <v>0</v>
      </c>
      <c r="C68" s="4" t="str">
        <f t="shared" ca="1" si="10"/>
        <v>NO</v>
      </c>
      <c r="D68" s="76"/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74" t="s">
        <v>587</v>
      </c>
    </row>
    <row r="69" spans="1:14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76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74" t="s">
        <v>504</v>
      </c>
    </row>
    <row r="70" spans="1:14" x14ac:dyDescent="0.25">
      <c r="A70" s="2" t="str">
        <f>IF(ISBLANK(D70),"",COUNTA($B$2:B70))</f>
        <v/>
      </c>
      <c r="B70" s="2" t="str">
        <f t="shared" ca="1" si="12"/>
        <v>0</v>
      </c>
      <c r="C70" s="4" t="str">
        <f t="shared" ca="1" si="10"/>
        <v>NO</v>
      </c>
      <c r="D70" s="2"/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74" t="s">
        <v>588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74" t="s">
        <v>517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74" t="s">
        <v>519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74" t="s">
        <v>589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74" t="s">
        <v>590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74" t="s">
        <v>536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74" t="s">
        <v>515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74" t="s">
        <v>591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74" t="s">
        <v>552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74" t="s">
        <v>531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74" t="s">
        <v>495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74" t="s">
        <v>592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74" t="s">
        <v>593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74" t="s">
        <v>594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74" t="s">
        <v>512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74" t="s">
        <v>523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74" t="s">
        <v>595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74" t="s">
        <v>549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74" t="s">
        <v>596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74" t="s">
        <v>597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74" t="s">
        <v>526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74" t="s">
        <v>598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74" t="s">
        <v>540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74" t="s">
        <v>527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74" t="s">
        <v>537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74" t="s">
        <v>599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74" t="s">
        <v>600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74" t="s">
        <v>601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74" t="s">
        <v>602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74" t="s">
        <v>493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74" t="s">
        <v>603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73"/>
      <c r="M101" t="str">
        <f t="shared" si="11"/>
        <v>DEN NUGGETS 79:76 MIA HEAT (END 3Q)</v>
      </c>
      <c r="N101" s="74" t="s">
        <v>604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74" t="s">
        <v>605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74" t="s">
        <v>606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74" t="s">
        <v>607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74" t="s">
        <v>608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74" t="s">
        <v>609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74" t="s">
        <v>610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74" t="s">
        <v>488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74" t="s">
        <v>487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74" t="s">
        <v>534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74" t="s">
        <v>611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75" t="s">
        <v>612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75" t="s">
        <v>613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75" t="s">
        <v>614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75" t="s">
        <v>615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75" t="s">
        <v>616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75" t="s">
        <v>617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75" t="s">
        <v>618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75" t="s">
        <v>619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75" t="s">
        <v>620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75" t="s">
        <v>621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75" t="s">
        <v>622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75" t="s">
        <v>554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75" t="s">
        <v>503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75" t="s">
        <v>623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75" t="s">
        <v>546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75" t="s">
        <v>548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75" t="s">
        <v>499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75" t="s">
        <v>541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75" t="s">
        <v>624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75" t="s">
        <v>532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75" t="s">
        <v>625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75" t="s">
        <v>528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75" t="s">
        <v>626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75" t="s">
        <v>627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75" t="s">
        <v>628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75" t="s">
        <v>629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75" t="s">
        <v>544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75" t="s">
        <v>547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75" t="s">
        <v>506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75" t="s">
        <v>630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75" t="s">
        <v>631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75" t="s">
        <v>632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75" t="s">
        <v>550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75" t="s">
        <v>551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75" t="s">
        <v>633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75" t="s">
        <v>516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75" t="s">
        <v>634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75" t="s">
        <v>500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75" t="s">
        <v>553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75" t="s">
        <v>635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77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77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77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77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77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77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77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77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77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77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77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77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77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77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77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77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77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77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77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77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75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75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75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75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75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75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75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75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75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75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75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75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75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75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75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75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75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75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75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75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75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75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75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75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75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75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75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75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75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75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75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75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75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75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75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75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75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75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75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75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75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75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75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75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75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75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75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75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75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75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75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75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75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75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75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75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75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75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75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75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75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75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75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75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75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75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75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75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75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75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75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75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75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75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75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75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75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75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75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75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75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75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75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75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75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75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75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75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75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75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75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75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75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75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75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75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75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75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75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75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75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75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75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75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75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75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75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75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75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75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75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75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75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75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75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75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75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75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75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75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75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75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75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75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75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75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75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75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75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75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75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75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75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75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75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75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75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75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75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75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75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75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75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75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75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75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75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75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75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75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75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75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75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75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75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75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75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75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75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75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75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75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75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75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75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75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75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75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75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75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75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75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75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75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75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75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75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75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75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75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75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75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75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75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75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75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75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75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75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75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75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75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75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75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75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75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75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75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75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75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75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75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75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75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75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75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75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75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75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75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75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75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75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75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75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75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75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75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75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75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75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75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75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75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75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75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75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75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75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75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75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75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75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75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75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75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75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75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75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75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75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75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75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75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75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75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75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75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75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75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75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75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75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75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75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75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75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75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75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75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75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75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75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75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75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75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75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75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75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75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75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75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75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75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75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75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75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75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75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75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75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75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75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75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75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75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75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75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75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75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75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75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75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75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75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75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75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75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75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75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75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75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75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75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75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75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75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75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75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75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75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75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75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75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75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75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75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75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75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75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75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75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75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75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75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75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75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75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75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75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75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75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75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75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75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75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75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75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75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75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75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75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75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75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75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75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75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75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75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75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75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75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75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75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75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75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75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75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75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75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75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75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75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75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75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75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75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75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75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75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75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75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75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75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75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75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75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75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75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75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75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75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75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75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75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75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75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75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75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75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75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75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75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75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75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75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75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75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75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75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75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75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75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75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75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75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75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75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75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75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75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75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75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75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75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75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75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75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75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75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75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75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75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75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75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75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75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75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75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75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75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75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75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75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75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75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75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75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75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75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75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75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75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75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75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75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75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75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75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75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75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75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75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75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75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75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75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75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75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75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75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75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75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75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75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75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75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75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75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75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75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75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75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75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75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75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75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75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75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75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75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75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75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75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75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75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75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75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75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75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75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75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75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75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75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75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75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75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75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75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75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75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75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75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75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75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75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75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75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75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75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75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75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75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75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75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75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75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75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75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75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75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75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75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75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75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75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75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75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75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75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75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75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75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75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75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75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75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75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75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75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75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75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75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75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75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75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75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75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75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75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75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75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75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75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75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75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75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75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75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75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75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75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75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75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75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75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75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75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75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75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75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75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75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75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75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75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75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75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75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75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75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75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75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75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75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75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75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75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75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75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75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75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75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75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75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75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75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75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75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75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75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75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75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75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75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75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75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75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75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75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75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75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75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75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75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75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75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75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75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75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75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75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75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75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75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75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75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75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75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75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75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75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75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75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75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75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75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75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75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75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75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75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75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75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75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75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75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75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75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75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75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75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75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75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75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75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75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75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75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75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75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75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75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75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75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75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75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75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75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75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75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75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75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75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75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75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75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75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75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75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75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75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75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75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75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75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75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75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75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75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75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75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75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75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75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75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75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75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75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75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75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75"/>
    </row>
    <row r="877" spans="1:8" ht="15.75" thickBot="1" x14ac:dyDescent="0.3">
      <c r="D877" s="75"/>
    </row>
    <row r="878" spans="1:8" ht="15.75" thickBot="1" x14ac:dyDescent="0.3">
      <c r="D878" s="75"/>
    </row>
    <row r="879" spans="1:8" ht="15.75" thickBot="1" x14ac:dyDescent="0.3">
      <c r="D879" s="75"/>
    </row>
    <row r="880" spans="1:8" ht="15.75" thickBot="1" x14ac:dyDescent="0.3">
      <c r="D880" s="75"/>
    </row>
    <row r="881" spans="4:4" ht="15.75" thickBot="1" x14ac:dyDescent="0.3">
      <c r="D881" s="75"/>
    </row>
    <row r="882" spans="4:4" ht="15.75" thickBot="1" x14ac:dyDescent="0.3">
      <c r="D882" s="75"/>
    </row>
    <row r="883" spans="4:4" ht="15.75" thickBot="1" x14ac:dyDescent="0.3">
      <c r="D883" s="75"/>
    </row>
    <row r="884" spans="4:4" ht="15.75" thickBot="1" x14ac:dyDescent="0.3">
      <c r="D884" s="75"/>
    </row>
    <row r="885" spans="4:4" ht="15.75" thickBot="1" x14ac:dyDescent="0.3">
      <c r="D885" s="75"/>
    </row>
    <row r="886" spans="4:4" ht="15.75" thickBot="1" x14ac:dyDescent="0.3">
      <c r="D886" s="75"/>
    </row>
    <row r="887" spans="4:4" ht="15.75" thickBot="1" x14ac:dyDescent="0.3">
      <c r="D887" s="75"/>
    </row>
    <row r="888" spans="4:4" ht="15.75" thickBot="1" x14ac:dyDescent="0.3">
      <c r="D888" s="75"/>
    </row>
    <row r="889" spans="4:4" ht="15.75" thickBot="1" x14ac:dyDescent="0.3">
      <c r="D889" s="75"/>
    </row>
    <row r="890" spans="4:4" ht="15.75" thickBot="1" x14ac:dyDescent="0.3">
      <c r="D890" s="75"/>
    </row>
    <row r="891" spans="4:4" ht="15.75" thickBot="1" x14ac:dyDescent="0.3">
      <c r="D891" s="75"/>
    </row>
    <row r="892" spans="4:4" ht="15.75" thickBot="1" x14ac:dyDescent="0.3">
      <c r="D892" s="75"/>
    </row>
    <row r="893" spans="4:4" ht="15.75" thickBot="1" x14ac:dyDescent="0.3">
      <c r="D893" s="75"/>
    </row>
    <row r="894" spans="4:4" ht="15.75" thickBot="1" x14ac:dyDescent="0.3">
      <c r="D894" s="75"/>
    </row>
    <row r="895" spans="4:4" ht="15.75" thickBot="1" x14ac:dyDescent="0.3">
      <c r="D895" s="75"/>
    </row>
    <row r="896" spans="4:4" ht="15.75" thickBot="1" x14ac:dyDescent="0.3">
      <c r="D896" s="75"/>
    </row>
    <row r="897" spans="4:4" ht="15.75" thickBot="1" x14ac:dyDescent="0.3">
      <c r="D897" s="75"/>
    </row>
    <row r="898" spans="4:4" ht="15.75" thickBot="1" x14ac:dyDescent="0.3">
      <c r="D898" s="75"/>
    </row>
    <row r="899" spans="4:4" ht="15.75" thickBot="1" x14ac:dyDescent="0.3">
      <c r="D899" s="75"/>
    </row>
    <row r="900" spans="4:4" ht="15.75" thickBot="1" x14ac:dyDescent="0.3">
      <c r="D900" s="75"/>
    </row>
    <row r="901" spans="4:4" ht="15.75" thickBot="1" x14ac:dyDescent="0.3">
      <c r="D901" s="75"/>
    </row>
    <row r="902" spans="4:4" ht="15.75" thickBot="1" x14ac:dyDescent="0.3">
      <c r="D902" s="75"/>
    </row>
    <row r="903" spans="4:4" ht="15.75" thickBot="1" x14ac:dyDescent="0.3">
      <c r="D903" s="75"/>
    </row>
    <row r="904" spans="4:4" ht="15.75" thickBot="1" x14ac:dyDescent="0.3">
      <c r="D904" s="75"/>
    </row>
    <row r="905" spans="4:4" ht="15.75" thickBot="1" x14ac:dyDescent="0.3">
      <c r="D905" s="75"/>
    </row>
    <row r="906" spans="4:4" ht="15.75" thickBot="1" x14ac:dyDescent="0.3">
      <c r="D906" s="75"/>
    </row>
    <row r="907" spans="4:4" ht="15.75" thickBot="1" x14ac:dyDescent="0.3">
      <c r="D907" s="75"/>
    </row>
    <row r="908" spans="4:4" ht="15.75" thickBot="1" x14ac:dyDescent="0.3">
      <c r="D908" s="75"/>
    </row>
    <row r="909" spans="4:4" ht="15.75" thickBot="1" x14ac:dyDescent="0.3">
      <c r="D909" s="75"/>
    </row>
    <row r="910" spans="4:4" ht="15.75" thickBot="1" x14ac:dyDescent="0.3">
      <c r="D910" s="75"/>
    </row>
    <row r="911" spans="4:4" ht="15.75" thickBot="1" x14ac:dyDescent="0.3">
      <c r="D911" s="75"/>
    </row>
    <row r="912" spans="4:4" ht="15.75" thickBot="1" x14ac:dyDescent="0.3">
      <c r="D912" s="75"/>
    </row>
    <row r="913" spans="4:4" ht="15.75" thickBot="1" x14ac:dyDescent="0.3">
      <c r="D913" s="75"/>
    </row>
    <row r="914" spans="4:4" ht="15.75" thickBot="1" x14ac:dyDescent="0.3">
      <c r="D914" s="75"/>
    </row>
    <row r="915" spans="4:4" ht="15.75" thickBot="1" x14ac:dyDescent="0.3">
      <c r="D915" s="75"/>
    </row>
    <row r="916" spans="4:4" ht="15.75" thickBot="1" x14ac:dyDescent="0.3">
      <c r="D916" s="75"/>
    </row>
    <row r="917" spans="4:4" ht="15.75" thickBot="1" x14ac:dyDescent="0.3">
      <c r="D917" s="75"/>
    </row>
    <row r="918" spans="4:4" ht="15.75" thickBot="1" x14ac:dyDescent="0.3">
      <c r="D918" s="75"/>
    </row>
    <row r="919" spans="4:4" ht="15.75" thickBot="1" x14ac:dyDescent="0.3">
      <c r="D919" s="75"/>
    </row>
    <row r="920" spans="4:4" ht="15.75" thickBot="1" x14ac:dyDescent="0.3">
      <c r="D920" s="75"/>
    </row>
    <row r="921" spans="4:4" ht="15.75" thickBot="1" x14ac:dyDescent="0.3">
      <c r="D921" s="75"/>
    </row>
    <row r="922" spans="4:4" ht="15.75" thickBot="1" x14ac:dyDescent="0.3">
      <c r="D922" s="75"/>
    </row>
    <row r="923" spans="4:4" ht="15.75" thickBot="1" x14ac:dyDescent="0.3">
      <c r="D923" s="75"/>
    </row>
    <row r="924" spans="4:4" ht="15.75" thickBot="1" x14ac:dyDescent="0.3">
      <c r="D924" s="75"/>
    </row>
    <row r="925" spans="4:4" ht="15.75" thickBot="1" x14ac:dyDescent="0.3">
      <c r="D925" s="75"/>
    </row>
    <row r="926" spans="4:4" ht="15.75" thickBot="1" x14ac:dyDescent="0.3">
      <c r="D926" s="75"/>
    </row>
    <row r="927" spans="4:4" ht="15.75" thickBot="1" x14ac:dyDescent="0.3">
      <c r="D927" s="75"/>
    </row>
    <row r="928" spans="4:4" ht="15.75" thickBot="1" x14ac:dyDescent="0.3">
      <c r="D928" s="75"/>
    </row>
    <row r="929" spans="4:4" ht="15.75" thickBot="1" x14ac:dyDescent="0.3">
      <c r="D929" s="75"/>
    </row>
    <row r="930" spans="4:4" ht="15.75" thickBot="1" x14ac:dyDescent="0.3">
      <c r="D930" s="75"/>
    </row>
    <row r="931" spans="4:4" ht="15.75" thickBot="1" x14ac:dyDescent="0.3">
      <c r="D931" s="75"/>
    </row>
    <row r="932" spans="4:4" ht="15.75" thickBot="1" x14ac:dyDescent="0.3">
      <c r="D932" s="75"/>
    </row>
    <row r="933" spans="4:4" ht="15.75" thickBot="1" x14ac:dyDescent="0.3">
      <c r="D933" s="75"/>
    </row>
    <row r="934" spans="4:4" ht="15.75" thickBot="1" x14ac:dyDescent="0.3">
      <c r="D934" s="75"/>
    </row>
    <row r="935" spans="4:4" ht="15.75" thickBot="1" x14ac:dyDescent="0.3">
      <c r="D935" s="75"/>
    </row>
    <row r="936" spans="4:4" ht="15.75" thickBot="1" x14ac:dyDescent="0.3">
      <c r="D936" s="75"/>
    </row>
    <row r="937" spans="4:4" ht="15.75" thickBot="1" x14ac:dyDescent="0.3">
      <c r="D937" s="75"/>
    </row>
    <row r="938" spans="4:4" ht="15.75" thickBot="1" x14ac:dyDescent="0.3">
      <c r="D938" s="75"/>
    </row>
    <row r="939" spans="4:4" ht="15.75" thickBot="1" x14ac:dyDescent="0.3">
      <c r="D939" s="75"/>
    </row>
    <row r="940" spans="4:4" ht="15.75" thickBot="1" x14ac:dyDescent="0.3">
      <c r="D940" s="75"/>
    </row>
    <row r="941" spans="4:4" ht="15.75" thickBot="1" x14ac:dyDescent="0.3">
      <c r="D941" s="75"/>
    </row>
    <row r="942" spans="4:4" ht="15.75" thickBot="1" x14ac:dyDescent="0.3">
      <c r="D942" s="75"/>
    </row>
    <row r="943" spans="4:4" ht="15.75" thickBot="1" x14ac:dyDescent="0.3">
      <c r="D943" s="75"/>
    </row>
    <row r="944" spans="4:4" ht="15.75" thickBot="1" x14ac:dyDescent="0.3">
      <c r="D944" s="75"/>
    </row>
    <row r="945" spans="4:4" ht="15.75" thickBot="1" x14ac:dyDescent="0.3">
      <c r="D945" s="75"/>
    </row>
    <row r="946" spans="4:4" ht="15.75" thickBot="1" x14ac:dyDescent="0.3">
      <c r="D946" s="75"/>
    </row>
    <row r="947" spans="4:4" ht="15.75" thickBot="1" x14ac:dyDescent="0.3">
      <c r="D947" s="75"/>
    </row>
    <row r="948" spans="4:4" ht="15.75" thickBot="1" x14ac:dyDescent="0.3">
      <c r="D948" s="75"/>
    </row>
    <row r="949" spans="4:4" ht="15.75" thickBot="1" x14ac:dyDescent="0.3">
      <c r="D949" s="75"/>
    </row>
    <row r="950" spans="4:4" ht="15.75" thickBot="1" x14ac:dyDescent="0.3">
      <c r="D950" s="75"/>
    </row>
    <row r="951" spans="4:4" ht="15.75" thickBot="1" x14ac:dyDescent="0.3">
      <c r="D951" s="75"/>
    </row>
    <row r="952" spans="4:4" ht="15.75" thickBot="1" x14ac:dyDescent="0.3">
      <c r="D952" s="75"/>
    </row>
    <row r="953" spans="4:4" ht="15.75" thickBot="1" x14ac:dyDescent="0.3">
      <c r="D953" s="75"/>
    </row>
    <row r="954" spans="4:4" ht="15.75" thickBot="1" x14ac:dyDescent="0.3">
      <c r="D954" s="75"/>
    </row>
    <row r="955" spans="4:4" ht="15.75" thickBot="1" x14ac:dyDescent="0.3">
      <c r="D955" s="75"/>
    </row>
    <row r="956" spans="4:4" ht="15.75" thickBot="1" x14ac:dyDescent="0.3">
      <c r="D956" s="75"/>
    </row>
    <row r="957" spans="4:4" ht="15.75" thickBot="1" x14ac:dyDescent="0.3">
      <c r="D957" s="75"/>
    </row>
    <row r="958" spans="4:4" ht="15.75" thickBot="1" x14ac:dyDescent="0.3">
      <c r="D958" s="75"/>
    </row>
    <row r="959" spans="4:4" ht="15.75" thickBot="1" x14ac:dyDescent="0.3">
      <c r="D959" s="75"/>
    </row>
    <row r="960" spans="4:4" ht="15.75" thickBot="1" x14ac:dyDescent="0.3">
      <c r="D960" s="75"/>
    </row>
    <row r="961" spans="4:4" ht="15.75" thickBot="1" x14ac:dyDescent="0.3">
      <c r="D961" s="75"/>
    </row>
    <row r="962" spans="4:4" ht="15.75" thickBot="1" x14ac:dyDescent="0.3">
      <c r="D962" s="75"/>
    </row>
    <row r="963" spans="4:4" ht="15.75" thickBot="1" x14ac:dyDescent="0.3">
      <c r="D963" s="75"/>
    </row>
    <row r="964" spans="4:4" ht="15.75" thickBot="1" x14ac:dyDescent="0.3">
      <c r="D964" s="75"/>
    </row>
    <row r="965" spans="4:4" ht="15.75" thickBot="1" x14ac:dyDescent="0.3">
      <c r="D965" s="75"/>
    </row>
    <row r="966" spans="4:4" ht="15.75" thickBot="1" x14ac:dyDescent="0.3">
      <c r="D966" s="75"/>
    </row>
    <row r="967" spans="4:4" ht="15.75" thickBot="1" x14ac:dyDescent="0.3">
      <c r="D967" s="75"/>
    </row>
    <row r="968" spans="4:4" ht="15.75" thickBot="1" x14ac:dyDescent="0.3">
      <c r="D968" s="75"/>
    </row>
    <row r="969" spans="4:4" ht="15.75" thickBot="1" x14ac:dyDescent="0.3">
      <c r="D969" s="75"/>
    </row>
    <row r="970" spans="4:4" ht="15.75" thickBot="1" x14ac:dyDescent="0.3">
      <c r="D970" s="75"/>
    </row>
    <row r="971" spans="4:4" ht="15.75" thickBot="1" x14ac:dyDescent="0.3">
      <c r="D971" s="75"/>
    </row>
    <row r="972" spans="4:4" ht="15.75" thickBot="1" x14ac:dyDescent="0.3">
      <c r="D972" s="75"/>
    </row>
    <row r="973" spans="4:4" ht="15.75" thickBot="1" x14ac:dyDescent="0.3">
      <c r="D973" s="75"/>
    </row>
    <row r="974" spans="4:4" ht="15.75" thickBot="1" x14ac:dyDescent="0.3">
      <c r="D974" s="75"/>
    </row>
    <row r="975" spans="4:4" ht="15.75" thickBot="1" x14ac:dyDescent="0.3">
      <c r="D975" s="75"/>
    </row>
    <row r="976" spans="4:4" ht="15.75" thickBot="1" x14ac:dyDescent="0.3">
      <c r="D976" s="75"/>
    </row>
    <row r="977" spans="4:4" ht="15.75" thickBot="1" x14ac:dyDescent="0.3">
      <c r="D977" s="75"/>
    </row>
    <row r="978" spans="4:4" ht="15.75" thickBot="1" x14ac:dyDescent="0.3">
      <c r="D978" s="75"/>
    </row>
    <row r="979" spans="4:4" ht="15.75" thickBot="1" x14ac:dyDescent="0.3">
      <c r="D979" s="75"/>
    </row>
    <row r="980" spans="4:4" ht="15.75" thickBot="1" x14ac:dyDescent="0.3">
      <c r="D980" s="75"/>
    </row>
    <row r="981" spans="4:4" ht="15.75" thickBot="1" x14ac:dyDescent="0.3">
      <c r="D981" s="75"/>
    </row>
    <row r="982" spans="4:4" ht="15.75" thickBot="1" x14ac:dyDescent="0.3">
      <c r="D982" s="75"/>
    </row>
    <row r="983" spans="4:4" ht="15.75" thickBot="1" x14ac:dyDescent="0.3">
      <c r="D983" s="75"/>
    </row>
    <row r="984" spans="4:4" ht="15.75" thickBot="1" x14ac:dyDescent="0.3">
      <c r="D984" s="75"/>
    </row>
    <row r="985" spans="4:4" ht="15.75" thickBot="1" x14ac:dyDescent="0.3">
      <c r="D985" s="75"/>
    </row>
    <row r="986" spans="4:4" ht="15.75" thickBot="1" x14ac:dyDescent="0.3">
      <c r="D986" s="75"/>
    </row>
    <row r="987" spans="4:4" ht="15.75" thickBot="1" x14ac:dyDescent="0.3">
      <c r="D987" s="75"/>
    </row>
    <row r="988" spans="4:4" ht="15.75" thickBot="1" x14ac:dyDescent="0.3">
      <c r="D988" s="75"/>
    </row>
    <row r="989" spans="4:4" ht="15.75" thickBot="1" x14ac:dyDescent="0.3">
      <c r="D989" s="75"/>
    </row>
    <row r="990" spans="4:4" ht="15.75" thickBot="1" x14ac:dyDescent="0.3">
      <c r="D990" s="75"/>
    </row>
    <row r="991" spans="4:4" ht="15.75" thickBot="1" x14ac:dyDescent="0.3">
      <c r="D991" s="75"/>
    </row>
    <row r="992" spans="4:4" ht="15.75" thickBot="1" x14ac:dyDescent="0.3">
      <c r="D992" s="75"/>
    </row>
    <row r="993" spans="4:4" ht="15.75" thickBot="1" x14ac:dyDescent="0.3">
      <c r="D993" s="75"/>
    </row>
    <row r="994" spans="4:4" ht="15.75" thickBot="1" x14ac:dyDescent="0.3">
      <c r="D994" s="75"/>
    </row>
    <row r="995" spans="4:4" ht="15.75" thickBot="1" x14ac:dyDescent="0.3">
      <c r="D995" s="75"/>
    </row>
    <row r="996" spans="4:4" ht="15.75" thickBot="1" x14ac:dyDescent="0.3">
      <c r="D996" s="75"/>
    </row>
    <row r="997" spans="4:4" ht="15.75" thickBot="1" x14ac:dyDescent="0.3">
      <c r="D997" s="75"/>
    </row>
    <row r="998" spans="4:4" ht="15.75" thickBot="1" x14ac:dyDescent="0.3">
      <c r="D998" s="75"/>
    </row>
    <row r="999" spans="4:4" ht="15.75" thickBot="1" x14ac:dyDescent="0.3">
      <c r="D999" s="75"/>
    </row>
    <row r="1000" spans="4:4" ht="15.75" thickBot="1" x14ac:dyDescent="0.3">
      <c r="D1000" s="75"/>
    </row>
    <row r="1001" spans="4:4" ht="15.75" thickBot="1" x14ac:dyDescent="0.3">
      <c r="D1001" s="75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0" priority="1" operator="lessThan">
      <formula>-100</formula>
    </cfRule>
    <cfRule type="cellIs" dxfId="9" priority="2" operator="between">
      <formula>9500</formula>
      <formula>9999</formula>
    </cfRule>
    <cfRule type="cellIs" dxfId="8" priority="3" operator="greaterThan">
      <formula>9999</formula>
    </cfRule>
  </conditionalFormatting>
  <conditionalFormatting sqref="C1:C1048576">
    <cfRule type="cellIs" dxfId="7" priority="9" operator="equal">
      <formula>"NO"</formula>
    </cfRule>
  </conditionalFormatting>
  <conditionalFormatting sqref="F1:F1048576">
    <cfRule type="cellIs" dxfId="6" priority="8" operator="greaterThan">
      <formula>50</formula>
    </cfRule>
  </conditionalFormatting>
  <conditionalFormatting sqref="I2:I300">
    <cfRule type="cellIs" dxfId="5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tabSelected="1" zoomScale="55" zoomScaleNormal="55" workbookViewId="0">
      <selection activeCell="E2" sqref="E2"/>
    </sheetView>
  </sheetViews>
  <sheetFormatPr baseColWidth="10" defaultRowHeight="15" x14ac:dyDescent="0.2"/>
  <cols>
    <col min="1" max="1" width="8" style="80" customWidth="1"/>
    <col min="2" max="2" width="11.42578125" style="80"/>
    <col min="3" max="3" width="9" style="81" customWidth="1"/>
    <col min="4" max="4" width="20.85546875" style="84" customWidth="1"/>
    <col min="5" max="5" width="11.42578125" style="84"/>
    <col min="6" max="6" width="3.85546875" style="80" bestFit="1" customWidth="1"/>
    <col min="7" max="7" width="27.28515625" style="84" customWidth="1"/>
    <col min="8" max="16384" width="11.42578125" style="84"/>
  </cols>
  <sheetData>
    <row r="1" spans="1:8" ht="30" x14ac:dyDescent="0.4">
      <c r="A1" s="80" t="s">
        <v>2</v>
      </c>
      <c r="B1" s="80" t="s">
        <v>4</v>
      </c>
      <c r="C1" s="81" t="s">
        <v>3</v>
      </c>
      <c r="D1" s="82" t="s">
        <v>31</v>
      </c>
      <c r="E1" s="83">
        <v>10</v>
      </c>
      <c r="G1" s="82"/>
    </row>
    <row r="2" spans="1:8" x14ac:dyDescent="0.2">
      <c r="A2" s="80">
        <f>IF(ISBLANK(D2),"",COUNTA($B$2:B2))</f>
        <v>1</v>
      </c>
      <c r="B2" s="80">
        <f t="shared" ref="B2:B49" si="0">IF(C2="NO","0",IF(C2&gt;=11000,10000,ROUND(IF((SIGN(C2)=-1),C2*(1+$E$1/100),C2*(1-$E$1/100)),0)))</f>
        <v>-193</v>
      </c>
      <c r="C2" s="81">
        <f t="shared" ref="C2:C33" si="1">IF(ISERROR(_xlfn.NUMBERVALUE(VLOOKUP(D2,G:H,2,0))),"NO",_xlfn.NUMBERVALUE(VLOOKUP(D2,G:H,2,0)))</f>
        <v>-175</v>
      </c>
      <c r="D2" s="85" t="s">
        <v>1143</v>
      </c>
      <c r="F2" s="80">
        <f t="shared" ref="F2:F65" si="2">+LEN(G2)</f>
        <v>14</v>
      </c>
      <c r="G2" s="98" t="s">
        <v>1221</v>
      </c>
      <c r="H2" s="63">
        <v>-175</v>
      </c>
    </row>
    <row r="3" spans="1:8" x14ac:dyDescent="0.2">
      <c r="A3" s="80">
        <f>IF(ISBLANK(D3),"",COUNTA($B$2:B3))</f>
        <v>2</v>
      </c>
      <c r="B3" s="80">
        <f t="shared" si="0"/>
        <v>113</v>
      </c>
      <c r="C3" s="81">
        <f t="shared" si="1"/>
        <v>125</v>
      </c>
      <c r="D3" s="85" t="s">
        <v>1144</v>
      </c>
      <c r="F3" s="80">
        <f t="shared" si="2"/>
        <v>12</v>
      </c>
      <c r="G3" s="98" t="s">
        <v>1222</v>
      </c>
      <c r="H3" s="63">
        <v>125</v>
      </c>
    </row>
    <row r="4" spans="1:8" x14ac:dyDescent="0.2">
      <c r="A4" s="80">
        <f>IF(ISBLANK(D4),"",COUNTA($B$2:B4))</f>
        <v>3</v>
      </c>
      <c r="B4" s="80">
        <f t="shared" si="0"/>
        <v>135</v>
      </c>
      <c r="C4" s="81">
        <f t="shared" si="1"/>
        <v>150</v>
      </c>
      <c r="D4" s="85" t="s">
        <v>1145</v>
      </c>
      <c r="F4" s="80">
        <f t="shared" si="2"/>
        <v>12</v>
      </c>
      <c r="G4" s="98" t="s">
        <v>1223</v>
      </c>
      <c r="H4" s="63">
        <v>150</v>
      </c>
    </row>
    <row r="5" spans="1:8" x14ac:dyDescent="0.2">
      <c r="A5" s="80">
        <f>IF(ISBLANK(D5),"",COUNTA($B$2:B5))</f>
        <v>4</v>
      </c>
      <c r="B5" s="80">
        <f t="shared" si="0"/>
        <v>158</v>
      </c>
      <c r="C5" s="81">
        <f t="shared" si="1"/>
        <v>175</v>
      </c>
      <c r="D5" s="85" t="s">
        <v>1146</v>
      </c>
      <c r="F5" s="80">
        <f t="shared" si="2"/>
        <v>11</v>
      </c>
      <c r="G5" s="98" t="s">
        <v>1224</v>
      </c>
      <c r="H5" s="63">
        <v>175</v>
      </c>
    </row>
    <row r="6" spans="1:8" x14ac:dyDescent="0.2">
      <c r="A6" s="80">
        <f>IF(ISBLANK(D6),"",COUNTA($B$2:B6))</f>
        <v>5</v>
      </c>
      <c r="B6" s="80">
        <f t="shared" si="0"/>
        <v>252</v>
      </c>
      <c r="C6" s="81">
        <f t="shared" si="1"/>
        <v>280</v>
      </c>
      <c r="D6" s="85" t="s">
        <v>1147</v>
      </c>
      <c r="F6" s="80">
        <f t="shared" si="2"/>
        <v>9</v>
      </c>
      <c r="G6" s="98" t="s">
        <v>1225</v>
      </c>
      <c r="H6" s="63">
        <v>280</v>
      </c>
    </row>
    <row r="7" spans="1:8" x14ac:dyDescent="0.2">
      <c r="A7" s="80">
        <f>IF(ISBLANK(D7),"",COUNTA($B$2:B7))</f>
        <v>6</v>
      </c>
      <c r="B7" s="80">
        <f t="shared" si="0"/>
        <v>252</v>
      </c>
      <c r="C7" s="81">
        <f t="shared" si="1"/>
        <v>280</v>
      </c>
      <c r="D7" s="85" t="s">
        <v>1148</v>
      </c>
      <c r="F7" s="80">
        <f t="shared" si="2"/>
        <v>20</v>
      </c>
      <c r="G7" s="98" t="s">
        <v>1226</v>
      </c>
      <c r="H7" s="63">
        <v>280</v>
      </c>
    </row>
    <row r="8" spans="1:8" x14ac:dyDescent="0.2">
      <c r="A8" s="80">
        <f>IF(ISBLANK(D8),"",COUNTA($B$2:B8))</f>
        <v>7</v>
      </c>
      <c r="B8" s="80">
        <f t="shared" si="0"/>
        <v>342</v>
      </c>
      <c r="C8" s="81">
        <f t="shared" si="1"/>
        <v>380</v>
      </c>
      <c r="D8" s="85" t="s">
        <v>1149</v>
      </c>
      <c r="F8" s="80">
        <f t="shared" si="2"/>
        <v>15</v>
      </c>
      <c r="G8" s="98" t="s">
        <v>1227</v>
      </c>
      <c r="H8" s="63">
        <v>380</v>
      </c>
    </row>
    <row r="9" spans="1:8" x14ac:dyDescent="0.2">
      <c r="A9" s="80">
        <f>IF(ISBLANK(D9),"",COUNTA($B$2:B9))</f>
        <v>8</v>
      </c>
      <c r="B9" s="80">
        <f t="shared" si="0"/>
        <v>342</v>
      </c>
      <c r="C9" s="81">
        <f t="shared" si="1"/>
        <v>380</v>
      </c>
      <c r="D9" s="85" t="s">
        <v>1150</v>
      </c>
      <c r="F9" s="80">
        <f t="shared" si="2"/>
        <v>12</v>
      </c>
      <c r="G9" s="98" t="s">
        <v>1228</v>
      </c>
      <c r="H9" s="63">
        <v>380</v>
      </c>
    </row>
    <row r="10" spans="1:8" x14ac:dyDescent="0.2">
      <c r="A10" s="80">
        <f>IF(ISBLANK(D10),"",COUNTA($B$2:B10))</f>
        <v>9</v>
      </c>
      <c r="B10" s="80">
        <f t="shared" si="0"/>
        <v>342</v>
      </c>
      <c r="C10" s="81">
        <f t="shared" si="1"/>
        <v>380</v>
      </c>
      <c r="D10" s="85" t="s">
        <v>1151</v>
      </c>
      <c r="F10" s="80">
        <f t="shared" si="2"/>
        <v>10</v>
      </c>
      <c r="G10" s="98" t="s">
        <v>1229</v>
      </c>
      <c r="H10" s="63">
        <v>380</v>
      </c>
    </row>
    <row r="11" spans="1:8" x14ac:dyDescent="0.2">
      <c r="A11" s="80">
        <f>IF(ISBLANK(D11),"",COUNTA($B$2:B11))</f>
        <v>10</v>
      </c>
      <c r="B11" s="80">
        <f t="shared" si="0"/>
        <v>414</v>
      </c>
      <c r="C11" s="81">
        <f t="shared" si="1"/>
        <v>460</v>
      </c>
      <c r="D11" s="85" t="s">
        <v>1152</v>
      </c>
      <c r="F11" s="80">
        <f t="shared" si="2"/>
        <v>10</v>
      </c>
      <c r="G11" s="98" t="s">
        <v>1230</v>
      </c>
      <c r="H11" s="63">
        <v>460</v>
      </c>
    </row>
    <row r="12" spans="1:8" x14ac:dyDescent="0.2">
      <c r="A12" s="80">
        <f>IF(ISBLANK(D12),"",COUNTA($B$2:B12))</f>
        <v>11</v>
      </c>
      <c r="B12" s="80">
        <f t="shared" si="0"/>
        <v>473</v>
      </c>
      <c r="C12" s="81">
        <f t="shared" si="1"/>
        <v>525</v>
      </c>
      <c r="D12" s="85" t="s">
        <v>1153</v>
      </c>
      <c r="F12" s="80">
        <f t="shared" si="2"/>
        <v>13</v>
      </c>
      <c r="G12" s="98" t="s">
        <v>1231</v>
      </c>
      <c r="H12" s="63">
        <v>525</v>
      </c>
    </row>
    <row r="13" spans="1:8" x14ac:dyDescent="0.2">
      <c r="A13" s="80">
        <f>IF(ISBLANK(D13),"",COUNTA($B$2:B13))</f>
        <v>12</v>
      </c>
      <c r="B13" s="80">
        <f t="shared" si="0"/>
        <v>540</v>
      </c>
      <c r="C13" s="81">
        <f t="shared" si="1"/>
        <v>600</v>
      </c>
      <c r="D13" s="85" t="s">
        <v>1154</v>
      </c>
      <c r="F13" s="80">
        <f t="shared" si="2"/>
        <v>13</v>
      </c>
      <c r="G13" s="98" t="s">
        <v>1232</v>
      </c>
      <c r="H13" s="63">
        <v>600</v>
      </c>
    </row>
    <row r="14" spans="1:8" x14ac:dyDescent="0.2">
      <c r="A14" s="80">
        <f>IF(ISBLANK(D14),"",COUNTA($B$2:B14))</f>
        <v>13</v>
      </c>
      <c r="B14" s="80">
        <f t="shared" si="0"/>
        <v>608</v>
      </c>
      <c r="C14" s="81">
        <f t="shared" si="1"/>
        <v>675</v>
      </c>
      <c r="D14" s="85" t="s">
        <v>1155</v>
      </c>
      <c r="F14" s="80">
        <f t="shared" si="2"/>
        <v>14</v>
      </c>
      <c r="G14" s="98" t="s">
        <v>1233</v>
      </c>
      <c r="H14" s="63">
        <v>675</v>
      </c>
    </row>
    <row r="15" spans="1:8" x14ac:dyDescent="0.2">
      <c r="A15" s="80">
        <f>IF(ISBLANK(D15),"",COUNTA($B$2:B15))</f>
        <v>14</v>
      </c>
      <c r="B15" s="80">
        <f t="shared" si="0"/>
        <v>608</v>
      </c>
      <c r="C15" s="81">
        <f t="shared" si="1"/>
        <v>675</v>
      </c>
      <c r="D15" s="85" t="s">
        <v>1156</v>
      </c>
      <c r="F15" s="80">
        <f t="shared" si="2"/>
        <v>13</v>
      </c>
      <c r="G15" s="98" t="s">
        <v>1234</v>
      </c>
      <c r="H15" s="63">
        <v>675</v>
      </c>
    </row>
    <row r="16" spans="1:8" x14ac:dyDescent="0.2">
      <c r="A16" s="80">
        <f>IF(ISBLANK(D16),"",COUNTA($B$2:B16))</f>
        <v>15</v>
      </c>
      <c r="B16" s="80">
        <f t="shared" si="0"/>
        <v>608</v>
      </c>
      <c r="C16" s="81">
        <f t="shared" si="1"/>
        <v>675</v>
      </c>
      <c r="D16" s="85" t="s">
        <v>1157</v>
      </c>
      <c r="F16" s="80">
        <f t="shared" si="2"/>
        <v>15</v>
      </c>
      <c r="G16" s="98" t="s">
        <v>1235</v>
      </c>
      <c r="H16" s="63">
        <v>675</v>
      </c>
    </row>
    <row r="17" spans="1:8" x14ac:dyDescent="0.2">
      <c r="A17" s="80">
        <f>IF(ISBLANK(D17),"",COUNTA($B$2:B17))</f>
        <v>16</v>
      </c>
      <c r="B17" s="80">
        <f t="shared" si="0"/>
        <v>675</v>
      </c>
      <c r="C17" s="81">
        <f t="shared" si="1"/>
        <v>750</v>
      </c>
      <c r="D17" s="85" t="s">
        <v>1158</v>
      </c>
      <c r="F17" s="80">
        <f t="shared" si="2"/>
        <v>11</v>
      </c>
      <c r="G17" s="98" t="s">
        <v>1236</v>
      </c>
      <c r="H17" s="63">
        <v>750</v>
      </c>
    </row>
    <row r="18" spans="1:8" x14ac:dyDescent="0.2">
      <c r="A18" s="80">
        <f>IF(ISBLANK(D18),"",COUNTA($B$2:B18))</f>
        <v>17</v>
      </c>
      <c r="B18" s="80">
        <f t="shared" si="0"/>
        <v>675</v>
      </c>
      <c r="C18" s="81">
        <f t="shared" si="1"/>
        <v>750</v>
      </c>
      <c r="D18" s="85" t="s">
        <v>1159</v>
      </c>
      <c r="F18" s="80">
        <f t="shared" si="2"/>
        <v>9</v>
      </c>
      <c r="G18" s="98" t="s">
        <v>1237</v>
      </c>
      <c r="H18" s="63">
        <v>750</v>
      </c>
    </row>
    <row r="19" spans="1:8" x14ac:dyDescent="0.2">
      <c r="A19" s="80">
        <f>IF(ISBLANK(D19),"",COUNTA($B$2:B19))</f>
        <v>18</v>
      </c>
      <c r="B19" s="80">
        <f t="shared" si="0"/>
        <v>720</v>
      </c>
      <c r="C19" s="81">
        <f t="shared" si="1"/>
        <v>800</v>
      </c>
      <c r="D19" s="85" t="s">
        <v>1160</v>
      </c>
      <c r="F19" s="80">
        <f t="shared" si="2"/>
        <v>12</v>
      </c>
      <c r="G19" s="98" t="s">
        <v>1238</v>
      </c>
      <c r="H19" s="63">
        <v>800</v>
      </c>
    </row>
    <row r="20" spans="1:8" x14ac:dyDescent="0.2">
      <c r="A20" s="80">
        <f>IF(ISBLANK(D20),"",COUNTA($B$2:B20))</f>
        <v>19</v>
      </c>
      <c r="B20" s="80">
        <f t="shared" si="0"/>
        <v>788</v>
      </c>
      <c r="C20" s="81">
        <f t="shared" si="1"/>
        <v>875</v>
      </c>
      <c r="D20" s="85" t="s">
        <v>1161</v>
      </c>
      <c r="F20" s="80">
        <f t="shared" si="2"/>
        <v>15</v>
      </c>
      <c r="G20" s="98" t="s">
        <v>1239</v>
      </c>
      <c r="H20" s="63">
        <v>875</v>
      </c>
    </row>
    <row r="21" spans="1:8" x14ac:dyDescent="0.2">
      <c r="A21" s="80">
        <f>IF(ISBLANK(D21),"",COUNTA($B$2:B21))</f>
        <v>20</v>
      </c>
      <c r="B21" s="80">
        <f t="shared" si="0"/>
        <v>788</v>
      </c>
      <c r="C21" s="81">
        <f t="shared" si="1"/>
        <v>875</v>
      </c>
      <c r="D21" s="85" t="s">
        <v>1162</v>
      </c>
      <c r="F21" s="80">
        <f t="shared" si="2"/>
        <v>13</v>
      </c>
      <c r="G21" s="98" t="s">
        <v>1240</v>
      </c>
      <c r="H21" s="63">
        <v>875</v>
      </c>
    </row>
    <row r="22" spans="1:8" x14ac:dyDescent="0.2">
      <c r="A22" s="80">
        <f>IF(ISBLANK(D22),"",COUNTA($B$2:B22))</f>
        <v>21</v>
      </c>
      <c r="B22" s="80">
        <f t="shared" si="0"/>
        <v>788</v>
      </c>
      <c r="C22" s="81">
        <f t="shared" si="1"/>
        <v>875</v>
      </c>
      <c r="D22" s="85" t="s">
        <v>1163</v>
      </c>
      <c r="F22" s="80">
        <f t="shared" si="2"/>
        <v>16</v>
      </c>
      <c r="G22" s="98" t="s">
        <v>1241</v>
      </c>
      <c r="H22" s="63">
        <v>875</v>
      </c>
    </row>
    <row r="23" spans="1:8" x14ac:dyDescent="0.2">
      <c r="A23" s="80">
        <f>IF(ISBLANK(D23),"",COUNTA($B$2:B23))</f>
        <v>22</v>
      </c>
      <c r="B23" s="80">
        <f t="shared" si="0"/>
        <v>833</v>
      </c>
      <c r="C23" s="81">
        <f t="shared" si="1"/>
        <v>925</v>
      </c>
      <c r="D23" s="85" t="s">
        <v>1164</v>
      </c>
      <c r="F23" s="80">
        <f t="shared" si="2"/>
        <v>12</v>
      </c>
      <c r="G23" s="98" t="s">
        <v>1242</v>
      </c>
      <c r="H23" s="63">
        <v>925</v>
      </c>
    </row>
    <row r="24" spans="1:8" x14ac:dyDescent="0.2">
      <c r="A24" s="80">
        <f>IF(ISBLANK(D24),"",COUNTA($B$2:B24))</f>
        <v>23</v>
      </c>
      <c r="B24" s="80">
        <f t="shared" si="0"/>
        <v>833</v>
      </c>
      <c r="C24" s="81">
        <f t="shared" si="1"/>
        <v>925</v>
      </c>
      <c r="D24" s="85" t="s">
        <v>1165</v>
      </c>
      <c r="F24" s="80">
        <f t="shared" si="2"/>
        <v>10</v>
      </c>
      <c r="G24" s="98" t="s">
        <v>1243</v>
      </c>
      <c r="H24" s="63">
        <v>925</v>
      </c>
    </row>
    <row r="25" spans="1:8" x14ac:dyDescent="0.2">
      <c r="A25" s="80">
        <f>IF(ISBLANK(D25),"",COUNTA($B$2:B25))</f>
        <v>24</v>
      </c>
      <c r="B25" s="80">
        <f t="shared" si="0"/>
        <v>945</v>
      </c>
      <c r="C25" s="81">
        <f t="shared" si="1"/>
        <v>1050</v>
      </c>
      <c r="D25" s="85" t="s">
        <v>1166</v>
      </c>
      <c r="F25" s="80">
        <f t="shared" si="2"/>
        <v>11</v>
      </c>
      <c r="G25" s="98" t="s">
        <v>1244</v>
      </c>
      <c r="H25" s="63">
        <v>1050</v>
      </c>
    </row>
    <row r="26" spans="1:8" x14ac:dyDescent="0.2">
      <c r="A26" s="80">
        <f>IF(ISBLANK(D26),"",COUNTA($B$2:B26))</f>
        <v>25</v>
      </c>
      <c r="B26" s="80">
        <f t="shared" si="0"/>
        <v>945</v>
      </c>
      <c r="C26" s="81">
        <f t="shared" si="1"/>
        <v>1050</v>
      </c>
      <c r="D26" s="85" t="s">
        <v>1167</v>
      </c>
      <c r="F26" s="80">
        <f t="shared" si="2"/>
        <v>17</v>
      </c>
      <c r="G26" s="98" t="s">
        <v>1245</v>
      </c>
      <c r="H26" s="63">
        <v>1050</v>
      </c>
    </row>
    <row r="27" spans="1:8" x14ac:dyDescent="0.2">
      <c r="A27" s="80">
        <f>IF(ISBLANK(D27),"",COUNTA($B$2:B27))</f>
        <v>26</v>
      </c>
      <c r="B27" s="80">
        <f t="shared" si="0"/>
        <v>945</v>
      </c>
      <c r="C27" s="81">
        <f t="shared" si="1"/>
        <v>1050</v>
      </c>
      <c r="D27" s="85" t="s">
        <v>1168</v>
      </c>
      <c r="F27" s="80">
        <f t="shared" si="2"/>
        <v>12</v>
      </c>
      <c r="G27" s="98" t="s">
        <v>1246</v>
      </c>
      <c r="H27" s="63">
        <v>1050</v>
      </c>
    </row>
    <row r="28" spans="1:8" x14ac:dyDescent="0.2">
      <c r="A28" s="80">
        <f>IF(ISBLANK(D28),"",COUNTA($B$2:B28))</f>
        <v>27</v>
      </c>
      <c r="B28" s="80">
        <f t="shared" si="0"/>
        <v>945</v>
      </c>
      <c r="C28" s="81">
        <f t="shared" si="1"/>
        <v>1050</v>
      </c>
      <c r="D28" s="85" t="s">
        <v>1169</v>
      </c>
      <c r="F28" s="80">
        <f t="shared" si="2"/>
        <v>12</v>
      </c>
      <c r="G28" s="98" t="s">
        <v>1247</v>
      </c>
      <c r="H28" s="63">
        <v>1050</v>
      </c>
    </row>
    <row r="29" spans="1:8" x14ac:dyDescent="0.2">
      <c r="A29" s="80">
        <f>IF(ISBLANK(D29),"",COUNTA($B$2:B29))</f>
        <v>28</v>
      </c>
      <c r="B29" s="80">
        <f t="shared" si="0"/>
        <v>1035</v>
      </c>
      <c r="C29" s="81">
        <f t="shared" si="1"/>
        <v>1150</v>
      </c>
      <c r="D29" s="85" t="s">
        <v>1170</v>
      </c>
      <c r="F29" s="80">
        <f t="shared" si="2"/>
        <v>11</v>
      </c>
      <c r="G29" s="98" t="s">
        <v>1248</v>
      </c>
      <c r="H29" s="63">
        <v>1150</v>
      </c>
    </row>
    <row r="30" spans="1:8" x14ac:dyDescent="0.2">
      <c r="A30" s="80">
        <f>IF(ISBLANK(D30),"",COUNTA($B$2:B30))</f>
        <v>29</v>
      </c>
      <c r="B30" s="80">
        <f t="shared" si="0"/>
        <v>1035</v>
      </c>
      <c r="C30" s="81">
        <f t="shared" si="1"/>
        <v>1150</v>
      </c>
      <c r="D30" s="85" t="s">
        <v>1171</v>
      </c>
      <c r="F30" s="80">
        <f t="shared" si="2"/>
        <v>10</v>
      </c>
      <c r="G30" s="98" t="s">
        <v>1249</v>
      </c>
      <c r="H30" s="63">
        <v>1150</v>
      </c>
    </row>
    <row r="31" spans="1:8" x14ac:dyDescent="0.2">
      <c r="A31" s="80">
        <f>IF(ISBLANK(D31),"",COUNTA($B$2:B31))</f>
        <v>30</v>
      </c>
      <c r="B31" s="80">
        <f t="shared" si="0"/>
        <v>1305</v>
      </c>
      <c r="C31" s="81">
        <f t="shared" si="1"/>
        <v>1450</v>
      </c>
      <c r="D31" s="85" t="s">
        <v>1172</v>
      </c>
      <c r="F31" s="80">
        <f t="shared" si="2"/>
        <v>11</v>
      </c>
      <c r="G31" s="98" t="s">
        <v>1250</v>
      </c>
      <c r="H31" s="63">
        <v>1450</v>
      </c>
    </row>
    <row r="32" spans="1:8" x14ac:dyDescent="0.2">
      <c r="A32" s="80">
        <f>IF(ISBLANK(D32),"",COUNTA($B$2:B32))</f>
        <v>31</v>
      </c>
      <c r="B32" s="80">
        <f t="shared" si="0"/>
        <v>1305</v>
      </c>
      <c r="C32" s="81">
        <f t="shared" si="1"/>
        <v>1450</v>
      </c>
      <c r="D32" s="85" t="s">
        <v>1173</v>
      </c>
      <c r="F32" s="80">
        <f t="shared" si="2"/>
        <v>11</v>
      </c>
      <c r="G32" s="98" t="s">
        <v>1251</v>
      </c>
      <c r="H32" s="63">
        <v>1450</v>
      </c>
    </row>
    <row r="33" spans="1:8" x14ac:dyDescent="0.2">
      <c r="A33" s="80">
        <f>IF(ISBLANK(D33),"",COUNTA($B$2:B33))</f>
        <v>32</v>
      </c>
      <c r="B33" s="80">
        <f t="shared" si="0"/>
        <v>1530</v>
      </c>
      <c r="C33" s="81">
        <f t="shared" si="1"/>
        <v>1700</v>
      </c>
      <c r="D33" s="85" t="s">
        <v>1174</v>
      </c>
      <c r="F33" s="80">
        <f t="shared" si="2"/>
        <v>9</v>
      </c>
      <c r="G33" s="98" t="s">
        <v>1252</v>
      </c>
      <c r="H33" s="63">
        <v>1700</v>
      </c>
    </row>
    <row r="34" spans="1:8" x14ac:dyDescent="0.2">
      <c r="A34" s="80">
        <f>IF(ISBLANK(D34),"",COUNTA($B$2:B34))</f>
        <v>33</v>
      </c>
      <c r="B34" s="80">
        <f t="shared" si="0"/>
        <v>1530</v>
      </c>
      <c r="C34" s="81">
        <f t="shared" ref="C34:C52" si="3">IF(ISERROR(_xlfn.NUMBERVALUE(VLOOKUP(D34,G:H,2,0))),"NO",_xlfn.NUMBERVALUE(VLOOKUP(D34,G:H,2,0)))</f>
        <v>1700</v>
      </c>
      <c r="D34" s="85" t="s">
        <v>1175</v>
      </c>
      <c r="F34" s="80">
        <f t="shared" si="2"/>
        <v>10</v>
      </c>
      <c r="G34" s="98" t="s">
        <v>1253</v>
      </c>
      <c r="H34" s="63">
        <v>1700</v>
      </c>
    </row>
    <row r="35" spans="1:8" x14ac:dyDescent="0.2">
      <c r="A35" s="80">
        <f>IF(ISBLANK(D35),"",COUNTA($B$2:B35))</f>
        <v>34</v>
      </c>
      <c r="B35" s="80">
        <f t="shared" si="0"/>
        <v>1665</v>
      </c>
      <c r="C35" s="81">
        <f t="shared" si="3"/>
        <v>1850</v>
      </c>
      <c r="D35" s="85" t="s">
        <v>1176</v>
      </c>
      <c r="F35" s="80">
        <f t="shared" si="2"/>
        <v>11</v>
      </c>
      <c r="G35" s="98" t="s">
        <v>1254</v>
      </c>
      <c r="H35" s="63">
        <v>1850</v>
      </c>
    </row>
    <row r="36" spans="1:8" x14ac:dyDescent="0.2">
      <c r="A36" s="80">
        <f>IF(ISBLANK(D36),"",COUNTA($B$2:B36))</f>
        <v>35</v>
      </c>
      <c r="B36" s="80">
        <f t="shared" si="0"/>
        <v>1800</v>
      </c>
      <c r="C36" s="81">
        <f t="shared" si="3"/>
        <v>2000</v>
      </c>
      <c r="D36" s="85" t="s">
        <v>1177</v>
      </c>
      <c r="F36" s="80">
        <f t="shared" si="2"/>
        <v>8</v>
      </c>
      <c r="G36" s="98" t="s">
        <v>1255</v>
      </c>
      <c r="H36" s="63">
        <v>2000</v>
      </c>
    </row>
    <row r="37" spans="1:8" x14ac:dyDescent="0.2">
      <c r="A37" s="80">
        <f>IF(ISBLANK(D37),"",COUNTA($B$2:B37))</f>
        <v>36</v>
      </c>
      <c r="B37" s="80">
        <f t="shared" si="0"/>
        <v>2070</v>
      </c>
      <c r="C37" s="81">
        <f t="shared" si="3"/>
        <v>2300</v>
      </c>
      <c r="D37" s="85" t="s">
        <v>1178</v>
      </c>
      <c r="F37" s="80">
        <f t="shared" si="2"/>
        <v>9</v>
      </c>
      <c r="G37" s="98" t="s">
        <v>1256</v>
      </c>
      <c r="H37" s="63">
        <v>2300</v>
      </c>
    </row>
    <row r="38" spans="1:8" x14ac:dyDescent="0.2">
      <c r="A38" s="80">
        <f>IF(ISBLANK(D38),"",COUNTA($B$2:B38))</f>
        <v>37</v>
      </c>
      <c r="B38" s="80">
        <f t="shared" si="0"/>
        <v>2070</v>
      </c>
      <c r="C38" s="81">
        <f t="shared" si="3"/>
        <v>2300</v>
      </c>
      <c r="D38" s="85" t="s">
        <v>1179</v>
      </c>
      <c r="F38" s="80">
        <f t="shared" si="2"/>
        <v>9</v>
      </c>
      <c r="G38" s="98" t="s">
        <v>1257</v>
      </c>
      <c r="H38" s="63">
        <v>2300</v>
      </c>
    </row>
    <row r="39" spans="1:8" x14ac:dyDescent="0.2">
      <c r="A39" s="80">
        <f>IF(ISBLANK(D39),"",COUNTA($B$2:B39))</f>
        <v>38</v>
      </c>
      <c r="B39" s="80">
        <f t="shared" si="0"/>
        <v>2070</v>
      </c>
      <c r="C39" s="81">
        <f t="shared" si="3"/>
        <v>2300</v>
      </c>
      <c r="D39" s="85" t="s">
        <v>1180</v>
      </c>
      <c r="F39" s="80">
        <f t="shared" si="2"/>
        <v>12</v>
      </c>
      <c r="G39" s="98" t="s">
        <v>1258</v>
      </c>
      <c r="H39" s="63">
        <v>2300</v>
      </c>
    </row>
    <row r="40" spans="1:8" x14ac:dyDescent="0.2">
      <c r="A40" s="80">
        <f>IF(ISBLANK(D40),"",COUNTA($B$2:B40))</f>
        <v>39</v>
      </c>
      <c r="B40" s="80">
        <f t="shared" si="0"/>
        <v>2070</v>
      </c>
      <c r="C40" s="81">
        <f t="shared" si="3"/>
        <v>2300</v>
      </c>
      <c r="D40" s="85" t="s">
        <v>1181</v>
      </c>
      <c r="F40" s="80">
        <f t="shared" si="2"/>
        <v>13</v>
      </c>
      <c r="G40" s="98" t="s">
        <v>1259</v>
      </c>
      <c r="H40" s="63">
        <v>2300</v>
      </c>
    </row>
    <row r="41" spans="1:8" x14ac:dyDescent="0.2">
      <c r="A41" s="80">
        <f>IF(ISBLANK(D41),"",COUNTA($B$2:B41))</f>
        <v>40</v>
      </c>
      <c r="B41" s="80">
        <f t="shared" si="0"/>
        <v>2070</v>
      </c>
      <c r="C41" s="81">
        <f t="shared" si="3"/>
        <v>2300</v>
      </c>
      <c r="D41" s="85" t="s">
        <v>1182</v>
      </c>
      <c r="F41" s="80">
        <f t="shared" si="2"/>
        <v>13</v>
      </c>
      <c r="G41" s="98" t="s">
        <v>1260</v>
      </c>
      <c r="H41" s="63">
        <v>2300</v>
      </c>
    </row>
    <row r="42" spans="1:8" x14ac:dyDescent="0.2">
      <c r="A42" s="80">
        <f>IF(ISBLANK(D42),"",COUNTA($B$2:B42))</f>
        <v>41</v>
      </c>
      <c r="B42" s="80">
        <f t="shared" si="0"/>
        <v>2340</v>
      </c>
      <c r="C42" s="81">
        <f t="shared" si="3"/>
        <v>2600</v>
      </c>
      <c r="D42" s="85" t="s">
        <v>1183</v>
      </c>
      <c r="F42" s="80">
        <f t="shared" si="2"/>
        <v>14</v>
      </c>
      <c r="G42" s="98" t="s">
        <v>1261</v>
      </c>
      <c r="H42" s="63">
        <v>2600</v>
      </c>
    </row>
    <row r="43" spans="1:8" x14ac:dyDescent="0.2">
      <c r="A43" s="80">
        <f>IF(ISBLANK(D43),"",COUNTA($B$2:B43))</f>
        <v>42</v>
      </c>
      <c r="B43" s="80">
        <f t="shared" si="0"/>
        <v>2520</v>
      </c>
      <c r="C43" s="81">
        <f t="shared" si="3"/>
        <v>2800</v>
      </c>
      <c r="D43" s="85" t="s">
        <v>1184</v>
      </c>
      <c r="F43" s="80">
        <f t="shared" si="2"/>
        <v>10</v>
      </c>
      <c r="G43" s="98" t="s">
        <v>1262</v>
      </c>
      <c r="H43" s="63">
        <v>2800</v>
      </c>
    </row>
    <row r="44" spans="1:8" x14ac:dyDescent="0.2">
      <c r="A44" s="80">
        <f>IF(ISBLANK(D44),"",COUNTA($B$2:B44))</f>
        <v>43</v>
      </c>
      <c r="B44" s="80">
        <f t="shared" si="0"/>
        <v>2520</v>
      </c>
      <c r="C44" s="81">
        <f t="shared" si="3"/>
        <v>2800</v>
      </c>
      <c r="D44" s="85" t="s">
        <v>1185</v>
      </c>
      <c r="F44" s="80">
        <f t="shared" si="2"/>
        <v>14</v>
      </c>
      <c r="G44" s="98" t="s">
        <v>1263</v>
      </c>
      <c r="H44" s="63">
        <v>2800</v>
      </c>
    </row>
    <row r="45" spans="1:8" x14ac:dyDescent="0.2">
      <c r="A45" s="80">
        <f>IF(ISBLANK(D45),"",COUNTA($B$2:B45))</f>
        <v>44</v>
      </c>
      <c r="B45" s="80">
        <f t="shared" si="0"/>
        <v>2520</v>
      </c>
      <c r="C45" s="81">
        <f t="shared" si="3"/>
        <v>2800</v>
      </c>
      <c r="D45" s="85" t="s">
        <v>1186</v>
      </c>
      <c r="F45" s="80">
        <f t="shared" si="2"/>
        <v>13</v>
      </c>
      <c r="G45" s="98" t="s">
        <v>1264</v>
      </c>
      <c r="H45" s="63">
        <v>2800</v>
      </c>
    </row>
    <row r="46" spans="1:8" x14ac:dyDescent="0.2">
      <c r="A46" s="80">
        <f>IF(ISBLANK(D46),"",COUNTA($B$2:B46))</f>
        <v>45</v>
      </c>
      <c r="B46" s="80">
        <f t="shared" si="0"/>
        <v>2520</v>
      </c>
      <c r="C46" s="81">
        <f t="shared" si="3"/>
        <v>2800</v>
      </c>
      <c r="D46" s="85" t="s">
        <v>1187</v>
      </c>
      <c r="F46" s="80">
        <f t="shared" si="2"/>
        <v>14</v>
      </c>
      <c r="G46" s="98" t="s">
        <v>1265</v>
      </c>
      <c r="H46" s="63">
        <v>2800</v>
      </c>
    </row>
    <row r="47" spans="1:8" x14ac:dyDescent="0.2">
      <c r="A47" s="80">
        <f>IF(ISBLANK(D47),"",COUNTA($B$2:B47))</f>
        <v>46</v>
      </c>
      <c r="B47" s="80">
        <f t="shared" si="0"/>
        <v>2790</v>
      </c>
      <c r="C47" s="81">
        <f t="shared" si="3"/>
        <v>3100</v>
      </c>
      <c r="D47" s="85" t="s">
        <v>1188</v>
      </c>
      <c r="F47" s="80">
        <f t="shared" si="2"/>
        <v>15</v>
      </c>
      <c r="G47" s="98" t="s">
        <v>1266</v>
      </c>
      <c r="H47" s="63">
        <v>3100</v>
      </c>
    </row>
    <row r="48" spans="1:8" x14ac:dyDescent="0.2">
      <c r="A48" s="80">
        <f>IF(ISBLANK(D48),"",COUNTA($B$2:B48))</f>
        <v>47</v>
      </c>
      <c r="B48" s="80">
        <f t="shared" si="0"/>
        <v>2790</v>
      </c>
      <c r="C48" s="81">
        <f t="shared" si="3"/>
        <v>3100</v>
      </c>
      <c r="D48" s="85" t="s">
        <v>1189</v>
      </c>
      <c r="F48" s="80">
        <f t="shared" si="2"/>
        <v>10</v>
      </c>
      <c r="G48" s="98" t="s">
        <v>1267</v>
      </c>
      <c r="H48" s="63">
        <v>3100</v>
      </c>
    </row>
    <row r="49" spans="1:8" x14ac:dyDescent="0.2">
      <c r="A49" s="80">
        <f>IF(ISBLANK(D49),"",COUNTA($B$2:B49))</f>
        <v>48</v>
      </c>
      <c r="B49" s="80">
        <f t="shared" si="0"/>
        <v>2790</v>
      </c>
      <c r="C49" s="81">
        <f t="shared" si="3"/>
        <v>3100</v>
      </c>
      <c r="D49" s="85" t="s">
        <v>1190</v>
      </c>
      <c r="F49" s="80">
        <f t="shared" si="2"/>
        <v>12</v>
      </c>
      <c r="G49" s="98" t="s">
        <v>1268</v>
      </c>
      <c r="H49" s="63">
        <v>3100</v>
      </c>
    </row>
    <row r="50" spans="1:8" x14ac:dyDescent="0.2">
      <c r="A50" s="80">
        <f>IF(ISBLANK(D50),"",COUNTA($B$2:B50))</f>
        <v>49</v>
      </c>
      <c r="B50" s="80">
        <f>IF(C50="NO","0",IF(C50&gt;=11000,10000,ROUND(IF((SIGN(C50)=-1),C50*(1+$E$1/100),C50*(1-$E$1/100)),0)))</f>
        <v>2880</v>
      </c>
      <c r="C50" s="81">
        <f t="shared" si="3"/>
        <v>3200</v>
      </c>
      <c r="D50" s="85" t="s">
        <v>1191</v>
      </c>
      <c r="F50" s="80">
        <f t="shared" si="2"/>
        <v>11</v>
      </c>
      <c r="G50" s="98" t="s">
        <v>1269</v>
      </c>
      <c r="H50" s="63">
        <v>3200</v>
      </c>
    </row>
    <row r="51" spans="1:8" x14ac:dyDescent="0.2">
      <c r="A51" s="80">
        <f>IF(ISBLANK(D51),"",COUNTA($B$2:B51))</f>
        <v>50</v>
      </c>
      <c r="B51" s="80">
        <f t="shared" ref="B51:B114" si="4">IF(C51="NO","0",IF(C51&gt;=11000,10000,ROUND(IF((SIGN(C51)=-1),C51*(1+$E$1/100),C51*(1-$E$1/100)),0)))</f>
        <v>2880</v>
      </c>
      <c r="C51" s="81">
        <f t="shared" si="3"/>
        <v>3200</v>
      </c>
      <c r="D51" s="85" t="s">
        <v>1192</v>
      </c>
      <c r="F51" s="80">
        <f t="shared" si="2"/>
        <v>13</v>
      </c>
      <c r="G51" s="98" t="s">
        <v>1270</v>
      </c>
      <c r="H51" s="63">
        <v>3200</v>
      </c>
    </row>
    <row r="52" spans="1:8" x14ac:dyDescent="0.2">
      <c r="A52" s="80">
        <f>IF(ISBLANK(D52),"",COUNTA($B$2:B52))</f>
        <v>51</v>
      </c>
      <c r="B52" s="80">
        <f t="shared" si="4"/>
        <v>2880</v>
      </c>
      <c r="C52" s="81">
        <f t="shared" si="3"/>
        <v>3200</v>
      </c>
      <c r="D52" s="85" t="s">
        <v>1193</v>
      </c>
      <c r="F52" s="80">
        <f t="shared" si="2"/>
        <v>13</v>
      </c>
      <c r="G52" s="98" t="s">
        <v>1271</v>
      </c>
      <c r="H52" s="63">
        <v>3200</v>
      </c>
    </row>
    <row r="53" spans="1:8" x14ac:dyDescent="0.2">
      <c r="A53" s="80">
        <f>IF(ISBLANK(D53),"",COUNTA($B$2:B53))</f>
        <v>52</v>
      </c>
      <c r="B53" s="80">
        <f t="shared" si="4"/>
        <v>2880</v>
      </c>
      <c r="C53" s="81">
        <f t="shared" ref="C53:C66" si="5">IF(ISERROR(_xlfn.NUMBERVALUE(VLOOKUP(D53,G:H,2,0))),"NO",_xlfn.NUMBERVALUE(VLOOKUP(D53,G:H,2,0)))</f>
        <v>3200</v>
      </c>
      <c r="D53" s="85" t="s">
        <v>1194</v>
      </c>
      <c r="F53" s="80">
        <f t="shared" si="2"/>
        <v>13</v>
      </c>
      <c r="G53" s="98" t="s">
        <v>1272</v>
      </c>
      <c r="H53" s="63">
        <v>3200</v>
      </c>
    </row>
    <row r="54" spans="1:8" x14ac:dyDescent="0.2">
      <c r="A54" s="80">
        <f>IF(ISBLANK(D54),"",COUNTA($B$2:B54))</f>
        <v>53</v>
      </c>
      <c r="B54" s="80">
        <f t="shared" si="4"/>
        <v>3330</v>
      </c>
      <c r="C54" s="81">
        <f t="shared" si="5"/>
        <v>3700</v>
      </c>
      <c r="D54" s="85" t="s">
        <v>1195</v>
      </c>
      <c r="F54" s="80">
        <f t="shared" si="2"/>
        <v>12</v>
      </c>
      <c r="G54" s="98" t="s">
        <v>1273</v>
      </c>
      <c r="H54" s="63">
        <v>3700</v>
      </c>
    </row>
    <row r="55" spans="1:8" x14ac:dyDescent="0.2">
      <c r="A55" s="80">
        <f>IF(ISBLANK(D55),"",COUNTA($B$2:B55))</f>
        <v>54</v>
      </c>
      <c r="B55" s="80">
        <f t="shared" si="4"/>
        <v>3330</v>
      </c>
      <c r="C55" s="81">
        <f t="shared" si="5"/>
        <v>3700</v>
      </c>
      <c r="D55" s="85" t="s">
        <v>1196</v>
      </c>
      <c r="F55" s="80">
        <f t="shared" si="2"/>
        <v>11</v>
      </c>
      <c r="G55" s="98" t="s">
        <v>1274</v>
      </c>
      <c r="H55" s="63">
        <v>3700</v>
      </c>
    </row>
    <row r="56" spans="1:8" x14ac:dyDescent="0.2">
      <c r="A56" s="80">
        <f>IF(ISBLANK(D56),"",COUNTA($B$2:B56))</f>
        <v>55</v>
      </c>
      <c r="B56" s="80">
        <f t="shared" si="4"/>
        <v>3960</v>
      </c>
      <c r="C56" s="81">
        <f t="shared" si="5"/>
        <v>4400</v>
      </c>
      <c r="D56" s="85" t="s">
        <v>1197</v>
      </c>
      <c r="F56" s="80">
        <f t="shared" si="2"/>
        <v>8</v>
      </c>
      <c r="G56" s="98" t="s">
        <v>1275</v>
      </c>
      <c r="H56" s="63">
        <v>4400</v>
      </c>
    </row>
    <row r="57" spans="1:8" x14ac:dyDescent="0.2">
      <c r="A57" s="80">
        <f>IF(ISBLANK(D57),"",COUNTA($B$2:B57))</f>
        <v>56</v>
      </c>
      <c r="B57" s="80">
        <f t="shared" si="4"/>
        <v>4500</v>
      </c>
      <c r="C57" s="81">
        <f t="shared" si="5"/>
        <v>5000</v>
      </c>
      <c r="D57" s="85" t="s">
        <v>1198</v>
      </c>
      <c r="F57" s="80">
        <f t="shared" si="2"/>
        <v>11</v>
      </c>
      <c r="G57" s="98" t="s">
        <v>1276</v>
      </c>
      <c r="H57" s="63">
        <v>5000</v>
      </c>
    </row>
    <row r="58" spans="1:8" x14ac:dyDescent="0.2">
      <c r="A58" s="80">
        <f>IF(ISBLANK(D58),"",COUNTA($B$2:B58))</f>
        <v>57</v>
      </c>
      <c r="B58" s="80">
        <f t="shared" si="4"/>
        <v>4500</v>
      </c>
      <c r="C58" s="81">
        <f t="shared" si="5"/>
        <v>5000</v>
      </c>
      <c r="D58" s="85" t="s">
        <v>1199</v>
      </c>
      <c r="F58" s="80">
        <f t="shared" si="2"/>
        <v>10</v>
      </c>
      <c r="G58" s="98" t="s">
        <v>1277</v>
      </c>
      <c r="H58" s="63">
        <v>5000</v>
      </c>
    </row>
    <row r="59" spans="1:8" x14ac:dyDescent="0.2">
      <c r="A59" s="80">
        <f>IF(ISBLANK(D59),"",COUNTA($B$2:B59))</f>
        <v>58</v>
      </c>
      <c r="B59" s="80">
        <f t="shared" si="4"/>
        <v>4950</v>
      </c>
      <c r="C59" s="81">
        <f t="shared" si="5"/>
        <v>5500</v>
      </c>
      <c r="D59" s="85" t="s">
        <v>1200</v>
      </c>
      <c r="F59" s="80">
        <f t="shared" si="2"/>
        <v>13</v>
      </c>
      <c r="G59" s="98" t="s">
        <v>1278</v>
      </c>
      <c r="H59" s="63">
        <v>5500</v>
      </c>
    </row>
    <row r="60" spans="1:8" x14ac:dyDescent="0.2">
      <c r="A60" s="80">
        <f>IF(ISBLANK(D60),"",COUNTA($B$2:B60))</f>
        <v>59</v>
      </c>
      <c r="B60" s="80">
        <f t="shared" si="4"/>
        <v>4950</v>
      </c>
      <c r="C60" s="81">
        <f t="shared" si="5"/>
        <v>5500</v>
      </c>
      <c r="D60" s="85" t="s">
        <v>1201</v>
      </c>
      <c r="F60" s="80">
        <f t="shared" si="2"/>
        <v>12</v>
      </c>
      <c r="G60" s="98" t="s">
        <v>1279</v>
      </c>
      <c r="H60" s="63">
        <v>5500</v>
      </c>
    </row>
    <row r="61" spans="1:8" x14ac:dyDescent="0.2">
      <c r="A61" s="80">
        <f>IF(ISBLANK(D61),"",COUNTA($B$2:B61))</f>
        <v>60</v>
      </c>
      <c r="B61" s="80">
        <f t="shared" si="4"/>
        <v>4950</v>
      </c>
      <c r="C61" s="81">
        <f t="shared" si="5"/>
        <v>5500</v>
      </c>
      <c r="D61" s="85" t="s">
        <v>1202</v>
      </c>
      <c r="F61" s="80">
        <f t="shared" si="2"/>
        <v>11</v>
      </c>
      <c r="G61" s="98" t="s">
        <v>1280</v>
      </c>
      <c r="H61" s="63">
        <v>5500</v>
      </c>
    </row>
    <row r="62" spans="1:8" x14ac:dyDescent="0.2">
      <c r="A62" s="80">
        <f>IF(ISBLANK(D62),"",COUNTA($B$2:B62))</f>
        <v>61</v>
      </c>
      <c r="B62" s="80">
        <f t="shared" si="4"/>
        <v>6750</v>
      </c>
      <c r="C62" s="81">
        <f t="shared" si="5"/>
        <v>7500</v>
      </c>
      <c r="D62" s="85" t="s">
        <v>1203</v>
      </c>
      <c r="F62" s="80">
        <f t="shared" si="2"/>
        <v>12</v>
      </c>
      <c r="G62" s="98" t="s">
        <v>1281</v>
      </c>
      <c r="H62" s="63">
        <v>7500</v>
      </c>
    </row>
    <row r="63" spans="1:8" x14ac:dyDescent="0.2">
      <c r="A63" s="80">
        <f>IF(ISBLANK(D63),"",COUNTA($B$2:B63))</f>
        <v>62</v>
      </c>
      <c r="B63" s="80">
        <f t="shared" si="4"/>
        <v>6750</v>
      </c>
      <c r="C63" s="81">
        <f t="shared" si="5"/>
        <v>7500</v>
      </c>
      <c r="D63" s="85" t="s">
        <v>1204</v>
      </c>
      <c r="F63" s="80">
        <f t="shared" si="2"/>
        <v>9</v>
      </c>
      <c r="G63" s="98" t="s">
        <v>1282</v>
      </c>
      <c r="H63" s="63">
        <v>7500</v>
      </c>
    </row>
    <row r="64" spans="1:8" x14ac:dyDescent="0.2">
      <c r="A64" s="80">
        <f>IF(ISBLANK(D64),"",COUNTA($B$2:B64))</f>
        <v>63</v>
      </c>
      <c r="B64" s="80">
        <f t="shared" si="4"/>
        <v>6750</v>
      </c>
      <c r="C64" s="81">
        <f t="shared" si="5"/>
        <v>7500</v>
      </c>
      <c r="D64" s="85" t="s">
        <v>1205</v>
      </c>
      <c r="F64" s="80">
        <f t="shared" si="2"/>
        <v>11</v>
      </c>
      <c r="G64" s="98" t="s">
        <v>1283</v>
      </c>
      <c r="H64" s="63">
        <v>7500</v>
      </c>
    </row>
    <row r="65" spans="1:8" x14ac:dyDescent="0.2">
      <c r="A65" s="80">
        <f>IF(ISBLANK(D65),"",COUNTA($B$2:B65))</f>
        <v>64</v>
      </c>
      <c r="B65" s="80">
        <f t="shared" si="4"/>
        <v>6750</v>
      </c>
      <c r="C65" s="81">
        <f t="shared" si="5"/>
        <v>7500</v>
      </c>
      <c r="D65" s="85" t="s">
        <v>1206</v>
      </c>
      <c r="F65" s="80">
        <f t="shared" si="2"/>
        <v>11</v>
      </c>
      <c r="G65" s="98" t="s">
        <v>1284</v>
      </c>
      <c r="H65" s="63">
        <v>7500</v>
      </c>
    </row>
    <row r="66" spans="1:8" x14ac:dyDescent="0.2">
      <c r="A66" s="80">
        <f>IF(ISBLANK(D66),"",COUNTA($B$2:B66))</f>
        <v>65</v>
      </c>
      <c r="B66" s="80">
        <f t="shared" si="4"/>
        <v>6750</v>
      </c>
      <c r="C66" s="81">
        <f t="shared" si="5"/>
        <v>7500</v>
      </c>
      <c r="D66" s="85" t="s">
        <v>1207</v>
      </c>
      <c r="F66" s="80">
        <f t="shared" ref="F66:F129" si="6">+LEN(G66)</f>
        <v>13</v>
      </c>
      <c r="G66" s="98" t="s">
        <v>1285</v>
      </c>
      <c r="H66" s="63">
        <v>7500</v>
      </c>
    </row>
    <row r="67" spans="1:8" x14ac:dyDescent="0.2">
      <c r="A67" s="80">
        <f>IF(ISBLANK(D67),"",COUNTA($B$2:B67))</f>
        <v>66</v>
      </c>
      <c r="B67" s="80">
        <f t="shared" si="4"/>
        <v>6750</v>
      </c>
      <c r="C67" s="81">
        <f t="shared" ref="C67:C130" si="7">IF(ISERROR(_xlfn.NUMBERVALUE(VLOOKUP(D67,G:H,2,0))),"NO",_xlfn.NUMBERVALUE(VLOOKUP(D67,G:H,2,0)))</f>
        <v>7500</v>
      </c>
      <c r="D67" s="85" t="s">
        <v>1208</v>
      </c>
      <c r="F67" s="80">
        <f t="shared" si="6"/>
        <v>13</v>
      </c>
      <c r="G67" s="98" t="s">
        <v>1286</v>
      </c>
      <c r="H67" s="63">
        <v>7500</v>
      </c>
    </row>
    <row r="68" spans="1:8" x14ac:dyDescent="0.2">
      <c r="A68" s="80">
        <f>IF(ISBLANK(D68),"",COUNTA($B$2:B68))</f>
        <v>67</v>
      </c>
      <c r="B68" s="80">
        <f t="shared" si="4"/>
        <v>6750</v>
      </c>
      <c r="C68" s="81">
        <f t="shared" si="7"/>
        <v>7500</v>
      </c>
      <c r="D68" s="85" t="s">
        <v>1209</v>
      </c>
      <c r="F68" s="80">
        <f t="shared" si="6"/>
        <v>13</v>
      </c>
      <c r="G68" s="98" t="s">
        <v>1287</v>
      </c>
      <c r="H68" s="63">
        <v>7500</v>
      </c>
    </row>
    <row r="69" spans="1:8" x14ac:dyDescent="0.2">
      <c r="A69" s="80">
        <f>IF(ISBLANK(D69),"",COUNTA($B$2:B69))</f>
        <v>68</v>
      </c>
      <c r="B69" s="80">
        <f t="shared" si="4"/>
        <v>6750</v>
      </c>
      <c r="C69" s="81">
        <f t="shared" si="7"/>
        <v>7500</v>
      </c>
      <c r="D69" s="85" t="s">
        <v>1210</v>
      </c>
      <c r="F69" s="80">
        <f t="shared" si="6"/>
        <v>14</v>
      </c>
      <c r="G69" s="98" t="s">
        <v>1288</v>
      </c>
      <c r="H69" s="63">
        <v>7500</v>
      </c>
    </row>
    <row r="70" spans="1:8" x14ac:dyDescent="0.2">
      <c r="A70" s="80">
        <f>IF(ISBLANK(D70),"",COUNTA($B$2:B70))</f>
        <v>69</v>
      </c>
      <c r="B70" s="80">
        <f t="shared" si="4"/>
        <v>6750</v>
      </c>
      <c r="C70" s="81">
        <f t="shared" si="7"/>
        <v>7500</v>
      </c>
      <c r="D70" s="85" t="s">
        <v>1211</v>
      </c>
      <c r="F70" s="80">
        <f t="shared" si="6"/>
        <v>11</v>
      </c>
      <c r="G70" s="98" t="s">
        <v>1289</v>
      </c>
      <c r="H70" s="63">
        <v>7500</v>
      </c>
    </row>
    <row r="71" spans="1:8" x14ac:dyDescent="0.2">
      <c r="A71" s="80">
        <f>IF(ISBLANK(D71),"",COUNTA($B$2:B71))</f>
        <v>70</v>
      </c>
      <c r="B71" s="80">
        <f t="shared" si="4"/>
        <v>9000</v>
      </c>
      <c r="C71" s="81">
        <f t="shared" si="7"/>
        <v>10000</v>
      </c>
      <c r="D71" s="85" t="s">
        <v>1212</v>
      </c>
      <c r="F71" s="80">
        <f t="shared" si="6"/>
        <v>19</v>
      </c>
      <c r="G71" s="98" t="s">
        <v>1290</v>
      </c>
      <c r="H71" s="63">
        <v>10000</v>
      </c>
    </row>
    <row r="72" spans="1:8" x14ac:dyDescent="0.2">
      <c r="A72" s="80">
        <f>IF(ISBLANK(D72),"",COUNTA($B$2:B72))</f>
        <v>71</v>
      </c>
      <c r="B72" s="80">
        <f t="shared" si="4"/>
        <v>9000</v>
      </c>
      <c r="C72" s="81">
        <f t="shared" si="7"/>
        <v>10000</v>
      </c>
      <c r="D72" s="85" t="s">
        <v>1213</v>
      </c>
      <c r="F72" s="80">
        <f t="shared" si="6"/>
        <v>15</v>
      </c>
      <c r="G72" s="98" t="s">
        <v>1291</v>
      </c>
      <c r="H72" s="63">
        <v>10000</v>
      </c>
    </row>
    <row r="73" spans="1:8" x14ac:dyDescent="0.2">
      <c r="A73" s="80">
        <f>IF(ISBLANK(D73),"",COUNTA($B$2:B73))</f>
        <v>72</v>
      </c>
      <c r="B73" s="80">
        <f t="shared" si="4"/>
        <v>9000</v>
      </c>
      <c r="C73" s="81">
        <f t="shared" si="7"/>
        <v>10000</v>
      </c>
      <c r="D73" s="85" t="s">
        <v>1214</v>
      </c>
      <c r="F73" s="80">
        <f t="shared" si="6"/>
        <v>13</v>
      </c>
      <c r="G73" s="98" t="s">
        <v>1292</v>
      </c>
      <c r="H73" s="63">
        <v>10000</v>
      </c>
    </row>
    <row r="74" spans="1:8" x14ac:dyDescent="0.2">
      <c r="A74" s="80">
        <f>IF(ISBLANK(D74),"",COUNTA($B$2:B74))</f>
        <v>73</v>
      </c>
      <c r="B74" s="80">
        <f t="shared" si="4"/>
        <v>9000</v>
      </c>
      <c r="C74" s="81">
        <f t="shared" si="7"/>
        <v>10000</v>
      </c>
      <c r="D74" s="85" t="s">
        <v>1215</v>
      </c>
      <c r="F74" s="80">
        <f t="shared" si="6"/>
        <v>14</v>
      </c>
      <c r="G74" s="98" t="s">
        <v>1293</v>
      </c>
      <c r="H74" s="63">
        <v>10000</v>
      </c>
    </row>
    <row r="75" spans="1:8" x14ac:dyDescent="0.2">
      <c r="A75" s="80">
        <f>IF(ISBLANK(D75),"",COUNTA($B$2:B75))</f>
        <v>74</v>
      </c>
      <c r="B75" s="80">
        <f t="shared" si="4"/>
        <v>9000</v>
      </c>
      <c r="C75" s="81">
        <f t="shared" si="7"/>
        <v>10000</v>
      </c>
      <c r="D75" s="85" t="s">
        <v>1216</v>
      </c>
      <c r="F75" s="80">
        <f t="shared" si="6"/>
        <v>11</v>
      </c>
      <c r="G75" s="98" t="s">
        <v>1294</v>
      </c>
      <c r="H75" s="63">
        <v>10000</v>
      </c>
    </row>
    <row r="76" spans="1:8" x14ac:dyDescent="0.2">
      <c r="A76" s="80">
        <f>IF(ISBLANK(D76),"",COUNTA($B$2:B76))</f>
        <v>75</v>
      </c>
      <c r="B76" s="80">
        <f t="shared" si="4"/>
        <v>10000</v>
      </c>
      <c r="C76" s="81">
        <f t="shared" si="7"/>
        <v>13500</v>
      </c>
      <c r="D76" s="85" t="s">
        <v>1217</v>
      </c>
      <c r="F76" s="80">
        <f t="shared" si="6"/>
        <v>11</v>
      </c>
      <c r="G76" s="98" t="s">
        <v>1295</v>
      </c>
      <c r="H76" s="63">
        <v>13500</v>
      </c>
    </row>
    <row r="77" spans="1:8" x14ac:dyDescent="0.2">
      <c r="A77" s="80">
        <f>IF(ISBLANK(D77),"",COUNTA($B$2:B77))</f>
        <v>76</v>
      </c>
      <c r="B77" s="80">
        <f t="shared" si="4"/>
        <v>10000</v>
      </c>
      <c r="C77" s="81">
        <f t="shared" si="7"/>
        <v>13500</v>
      </c>
      <c r="D77" s="85" t="s">
        <v>1218</v>
      </c>
      <c r="F77" s="80">
        <f t="shared" si="6"/>
        <v>10</v>
      </c>
      <c r="G77" s="98" t="s">
        <v>1296</v>
      </c>
      <c r="H77" s="63">
        <v>13500</v>
      </c>
    </row>
    <row r="78" spans="1:8" x14ac:dyDescent="0.2">
      <c r="A78" s="80">
        <f>IF(ISBLANK(D78),"",COUNTA($B$2:B78))</f>
        <v>77</v>
      </c>
      <c r="B78" s="80">
        <f t="shared" si="4"/>
        <v>10000</v>
      </c>
      <c r="C78" s="81">
        <f t="shared" si="7"/>
        <v>13500</v>
      </c>
      <c r="D78" s="85" t="s">
        <v>1219</v>
      </c>
      <c r="F78" s="80">
        <f t="shared" si="6"/>
        <v>9</v>
      </c>
      <c r="G78" s="98" t="s">
        <v>1297</v>
      </c>
      <c r="H78" s="63">
        <v>13500</v>
      </c>
    </row>
    <row r="79" spans="1:8" x14ac:dyDescent="0.2">
      <c r="A79" s="80">
        <f>IF(ISBLANK(D79),"",COUNTA($B$2:B79))</f>
        <v>78</v>
      </c>
      <c r="B79" s="80">
        <f t="shared" si="4"/>
        <v>10000</v>
      </c>
      <c r="C79" s="81">
        <f t="shared" si="7"/>
        <v>13500</v>
      </c>
      <c r="D79" s="85" t="s">
        <v>1220</v>
      </c>
      <c r="F79" s="80">
        <f t="shared" si="6"/>
        <v>11</v>
      </c>
      <c r="G79" s="98" t="s">
        <v>1298</v>
      </c>
      <c r="H79" s="63">
        <v>13500</v>
      </c>
    </row>
    <row r="80" spans="1:8" x14ac:dyDescent="0.2">
      <c r="A80" s="80" t="str">
        <f>IF(ISBLANK(D80),"",COUNTA($B$2:B80))</f>
        <v/>
      </c>
      <c r="B80" s="80" t="str">
        <f t="shared" si="4"/>
        <v>0</v>
      </c>
      <c r="C80" s="81" t="str">
        <f t="shared" si="7"/>
        <v>NO</v>
      </c>
      <c r="D80" s="85"/>
      <c r="F80" s="80">
        <f t="shared" si="6"/>
        <v>0</v>
      </c>
      <c r="H80" s="63"/>
    </row>
    <row r="81" spans="1:8" x14ac:dyDescent="0.2">
      <c r="A81" s="80" t="str">
        <f>IF(ISBLANK(D81),"",COUNTA($B$2:B81))</f>
        <v/>
      </c>
      <c r="B81" s="80" t="str">
        <f t="shared" si="4"/>
        <v>0</v>
      </c>
      <c r="C81" s="81" t="str">
        <f t="shared" si="7"/>
        <v>NO</v>
      </c>
      <c r="D81" s="85"/>
      <c r="F81" s="80">
        <f t="shared" si="6"/>
        <v>0</v>
      </c>
      <c r="H81" s="63"/>
    </row>
    <row r="82" spans="1:8" x14ac:dyDescent="0.2">
      <c r="A82" s="80" t="str">
        <f>IF(ISBLANK(D82),"",COUNTA($B$2:B82))</f>
        <v/>
      </c>
      <c r="B82" s="80" t="str">
        <f t="shared" si="4"/>
        <v>0</v>
      </c>
      <c r="C82" s="81" t="str">
        <f t="shared" si="7"/>
        <v>NO</v>
      </c>
      <c r="D82" s="85"/>
      <c r="F82" s="80">
        <f t="shared" si="6"/>
        <v>0</v>
      </c>
      <c r="H82" s="63"/>
    </row>
    <row r="83" spans="1:8" x14ac:dyDescent="0.2">
      <c r="A83" s="80" t="str">
        <f>IF(ISBLANK(D83),"",COUNTA($B$2:B83))</f>
        <v/>
      </c>
      <c r="B83" s="80" t="str">
        <f t="shared" si="4"/>
        <v>0</v>
      </c>
      <c r="C83" s="81" t="str">
        <f t="shared" si="7"/>
        <v>NO</v>
      </c>
      <c r="D83" s="85"/>
      <c r="F83" s="80">
        <f t="shared" si="6"/>
        <v>0</v>
      </c>
      <c r="H83" s="63"/>
    </row>
    <row r="84" spans="1:8" x14ac:dyDescent="0.2">
      <c r="A84" s="80" t="str">
        <f>IF(ISBLANK(D84),"",COUNTA($B$2:B84))</f>
        <v/>
      </c>
      <c r="B84" s="80" t="str">
        <f t="shared" si="4"/>
        <v>0</v>
      </c>
      <c r="C84" s="81" t="str">
        <f t="shared" si="7"/>
        <v>NO</v>
      </c>
      <c r="D84" s="85"/>
      <c r="F84" s="80">
        <f t="shared" si="6"/>
        <v>0</v>
      </c>
      <c r="H84" s="63"/>
    </row>
    <row r="85" spans="1:8" x14ac:dyDescent="0.2">
      <c r="A85" s="80" t="str">
        <f>IF(ISBLANK(D85),"",COUNTA($B$2:B85))</f>
        <v/>
      </c>
      <c r="B85" s="80" t="str">
        <f t="shared" si="4"/>
        <v>0</v>
      </c>
      <c r="C85" s="81" t="str">
        <f t="shared" si="7"/>
        <v>NO</v>
      </c>
      <c r="D85" s="85"/>
      <c r="F85" s="80">
        <f t="shared" si="6"/>
        <v>0</v>
      </c>
      <c r="H85" s="63"/>
    </row>
    <row r="86" spans="1:8" x14ac:dyDescent="0.2">
      <c r="A86" s="80" t="str">
        <f>IF(ISBLANK(D86),"",COUNTA($B$2:B86))</f>
        <v/>
      </c>
      <c r="B86" s="80" t="str">
        <f t="shared" si="4"/>
        <v>0</v>
      </c>
      <c r="C86" s="81" t="str">
        <f t="shared" si="7"/>
        <v>NO</v>
      </c>
      <c r="D86" s="85"/>
      <c r="F86" s="80">
        <f t="shared" si="6"/>
        <v>0</v>
      </c>
      <c r="H86" s="63"/>
    </row>
    <row r="87" spans="1:8" x14ac:dyDescent="0.2">
      <c r="A87" s="80" t="str">
        <f>IF(ISBLANK(D87),"",COUNTA($B$2:B87))</f>
        <v/>
      </c>
      <c r="B87" s="80" t="str">
        <f t="shared" si="4"/>
        <v>0</v>
      </c>
      <c r="C87" s="81" t="str">
        <f t="shared" si="7"/>
        <v>NO</v>
      </c>
      <c r="D87" s="85"/>
      <c r="F87" s="80">
        <f t="shared" si="6"/>
        <v>0</v>
      </c>
      <c r="H87" s="63"/>
    </row>
    <row r="88" spans="1:8" x14ac:dyDescent="0.2">
      <c r="A88" s="80" t="str">
        <f>IF(ISBLANK(D88),"",COUNTA($B$2:B88))</f>
        <v/>
      </c>
      <c r="B88" s="80" t="str">
        <f t="shared" si="4"/>
        <v>0</v>
      </c>
      <c r="C88" s="81" t="str">
        <f t="shared" si="7"/>
        <v>NO</v>
      </c>
      <c r="D88" s="85"/>
      <c r="F88" s="80">
        <f t="shared" si="6"/>
        <v>0</v>
      </c>
      <c r="H88" s="63"/>
    </row>
    <row r="89" spans="1:8" x14ac:dyDescent="0.2">
      <c r="A89" s="80" t="str">
        <f>IF(ISBLANK(D89),"",COUNTA($B$2:B89))</f>
        <v/>
      </c>
      <c r="B89" s="80" t="str">
        <f t="shared" si="4"/>
        <v>0</v>
      </c>
      <c r="C89" s="81" t="str">
        <f t="shared" si="7"/>
        <v>NO</v>
      </c>
      <c r="D89" s="85"/>
      <c r="F89" s="80">
        <f t="shared" si="6"/>
        <v>0</v>
      </c>
      <c r="H89" s="63"/>
    </row>
    <row r="90" spans="1:8" x14ac:dyDescent="0.2">
      <c r="A90" s="80" t="str">
        <f>IF(ISBLANK(D90),"",COUNTA($B$2:B90))</f>
        <v/>
      </c>
      <c r="B90" s="80" t="str">
        <f t="shared" si="4"/>
        <v>0</v>
      </c>
      <c r="C90" s="81" t="str">
        <f t="shared" si="7"/>
        <v>NO</v>
      </c>
      <c r="D90" s="85"/>
      <c r="F90" s="80">
        <f t="shared" si="6"/>
        <v>0</v>
      </c>
      <c r="H90" s="63"/>
    </row>
    <row r="91" spans="1:8" x14ac:dyDescent="0.2">
      <c r="A91" s="80" t="str">
        <f>IF(ISBLANK(D91),"",COUNTA($B$2:B91))</f>
        <v/>
      </c>
      <c r="B91" s="80" t="str">
        <f t="shared" si="4"/>
        <v>0</v>
      </c>
      <c r="C91" s="81" t="str">
        <f t="shared" si="7"/>
        <v>NO</v>
      </c>
      <c r="D91" s="85"/>
      <c r="F91" s="80">
        <f t="shared" si="6"/>
        <v>0</v>
      </c>
      <c r="H91" s="63"/>
    </row>
    <row r="92" spans="1:8" x14ac:dyDescent="0.2">
      <c r="A92" s="80" t="str">
        <f>IF(ISBLANK(D92),"",COUNTA($B$2:B92))</f>
        <v/>
      </c>
      <c r="B92" s="80" t="str">
        <f t="shared" si="4"/>
        <v>0</v>
      </c>
      <c r="C92" s="81" t="str">
        <f t="shared" si="7"/>
        <v>NO</v>
      </c>
      <c r="D92" s="85"/>
      <c r="F92" s="80">
        <f t="shared" si="6"/>
        <v>0</v>
      </c>
      <c r="H92" s="63"/>
    </row>
    <row r="93" spans="1:8" x14ac:dyDescent="0.2">
      <c r="A93" s="80" t="str">
        <f>IF(ISBLANK(D93),"",COUNTA($B$2:B93))</f>
        <v/>
      </c>
      <c r="B93" s="80" t="str">
        <f t="shared" si="4"/>
        <v>0</v>
      </c>
      <c r="C93" s="81" t="str">
        <f t="shared" si="7"/>
        <v>NO</v>
      </c>
      <c r="D93" s="85"/>
      <c r="F93" s="80">
        <f t="shared" si="6"/>
        <v>0</v>
      </c>
      <c r="H93" s="63"/>
    </row>
    <row r="94" spans="1:8" x14ac:dyDescent="0.2">
      <c r="A94" s="80" t="str">
        <f>IF(ISBLANK(D94),"",COUNTA($B$2:B94))</f>
        <v/>
      </c>
      <c r="B94" s="80" t="str">
        <f t="shared" si="4"/>
        <v>0</v>
      </c>
      <c r="C94" s="81" t="str">
        <f t="shared" si="7"/>
        <v>NO</v>
      </c>
      <c r="D94" s="85"/>
      <c r="F94" s="80">
        <f t="shared" si="6"/>
        <v>0</v>
      </c>
      <c r="H94" s="63"/>
    </row>
    <row r="95" spans="1:8" x14ac:dyDescent="0.2">
      <c r="A95" s="80" t="str">
        <f>IF(ISBLANK(D95),"",COUNTA($B$2:B95))</f>
        <v/>
      </c>
      <c r="B95" s="80" t="str">
        <f t="shared" si="4"/>
        <v>0</v>
      </c>
      <c r="C95" s="81" t="str">
        <f t="shared" si="7"/>
        <v>NO</v>
      </c>
      <c r="D95" s="85"/>
      <c r="F95" s="80">
        <f t="shared" si="6"/>
        <v>0</v>
      </c>
      <c r="H95" s="63"/>
    </row>
    <row r="96" spans="1:8" x14ac:dyDescent="0.2">
      <c r="A96" s="80" t="str">
        <f>IF(ISBLANK(D96),"",COUNTA($B$2:B96))</f>
        <v/>
      </c>
      <c r="B96" s="80" t="str">
        <f t="shared" si="4"/>
        <v>0</v>
      </c>
      <c r="C96" s="81" t="str">
        <f t="shared" si="7"/>
        <v>NO</v>
      </c>
      <c r="D96" s="85"/>
      <c r="F96" s="80">
        <f t="shared" si="6"/>
        <v>0</v>
      </c>
      <c r="H96" s="63"/>
    </row>
    <row r="97" spans="1:8" x14ac:dyDescent="0.2">
      <c r="A97" s="80" t="str">
        <f>IF(ISBLANK(D97),"",COUNTA($B$2:B97))</f>
        <v/>
      </c>
      <c r="B97" s="80" t="str">
        <f t="shared" si="4"/>
        <v>0</v>
      </c>
      <c r="C97" s="81" t="str">
        <f t="shared" si="7"/>
        <v>NO</v>
      </c>
      <c r="D97" s="85"/>
      <c r="F97" s="80">
        <f t="shared" si="6"/>
        <v>0</v>
      </c>
      <c r="H97" s="63"/>
    </row>
    <row r="98" spans="1:8" x14ac:dyDescent="0.2">
      <c r="A98" s="80" t="str">
        <f>IF(ISBLANK(D98),"",COUNTA($B$2:B98))</f>
        <v/>
      </c>
      <c r="B98" s="80" t="str">
        <f t="shared" si="4"/>
        <v>0</v>
      </c>
      <c r="C98" s="81" t="str">
        <f t="shared" si="7"/>
        <v>NO</v>
      </c>
      <c r="D98" s="85"/>
      <c r="F98" s="80">
        <f t="shared" si="6"/>
        <v>0</v>
      </c>
      <c r="H98" s="63"/>
    </row>
    <row r="99" spans="1:8" x14ac:dyDescent="0.2">
      <c r="A99" s="80" t="str">
        <f>IF(ISBLANK(D99),"",COUNTA($B$2:B99))</f>
        <v/>
      </c>
      <c r="B99" s="80" t="str">
        <f t="shared" si="4"/>
        <v>0</v>
      </c>
      <c r="C99" s="81" t="str">
        <f t="shared" si="7"/>
        <v>NO</v>
      </c>
      <c r="D99" s="85"/>
      <c r="F99" s="80">
        <f t="shared" si="6"/>
        <v>0</v>
      </c>
      <c r="H99" s="63"/>
    </row>
    <row r="100" spans="1:8" x14ac:dyDescent="0.2">
      <c r="A100" s="80" t="str">
        <f>IF(ISBLANK(D100),"",COUNTA($B$2:B100))</f>
        <v/>
      </c>
      <c r="B100" s="80" t="str">
        <f t="shared" si="4"/>
        <v>0</v>
      </c>
      <c r="C100" s="81" t="str">
        <f t="shared" si="7"/>
        <v>NO</v>
      </c>
      <c r="D100" s="85"/>
      <c r="F100" s="80">
        <f t="shared" si="6"/>
        <v>0</v>
      </c>
      <c r="H100" s="63"/>
    </row>
    <row r="101" spans="1:8" s="82" customFormat="1" x14ac:dyDescent="0.2">
      <c r="A101" s="80" t="str">
        <f>IF(ISBLANK(D101),"",COUNTA($B$2:B101))</f>
        <v/>
      </c>
      <c r="B101" s="80" t="str">
        <f t="shared" si="4"/>
        <v>0</v>
      </c>
      <c r="C101" s="81" t="str">
        <f t="shared" si="7"/>
        <v>NO</v>
      </c>
      <c r="D101" s="85"/>
      <c r="E101" s="84"/>
      <c r="F101" s="80">
        <f t="shared" si="6"/>
        <v>0</v>
      </c>
      <c r="H101" s="63"/>
    </row>
    <row r="102" spans="1:8" x14ac:dyDescent="0.2">
      <c r="A102" s="80" t="str">
        <f>IF(ISBLANK(D102),"",COUNTA($B$2:B102))</f>
        <v/>
      </c>
      <c r="B102" s="80" t="str">
        <f t="shared" si="4"/>
        <v>0</v>
      </c>
      <c r="C102" s="81" t="str">
        <f t="shared" si="7"/>
        <v>NO</v>
      </c>
      <c r="D102" s="85"/>
      <c r="F102" s="80">
        <f t="shared" si="6"/>
        <v>0</v>
      </c>
      <c r="H102" s="63"/>
    </row>
    <row r="103" spans="1:8" x14ac:dyDescent="0.2">
      <c r="A103" s="80" t="str">
        <f>IF(ISBLANK(D103),"",COUNTA($B$2:B103))</f>
        <v/>
      </c>
      <c r="B103" s="80" t="str">
        <f t="shared" si="4"/>
        <v>0</v>
      </c>
      <c r="C103" s="81" t="str">
        <f t="shared" si="7"/>
        <v>NO</v>
      </c>
      <c r="D103" s="85"/>
      <c r="F103" s="80">
        <f t="shared" si="6"/>
        <v>0</v>
      </c>
      <c r="H103" s="63"/>
    </row>
    <row r="104" spans="1:8" x14ac:dyDescent="0.2">
      <c r="A104" s="80" t="str">
        <f>IF(ISBLANK(D104),"",COUNTA($B$2:B104))</f>
        <v/>
      </c>
      <c r="B104" s="80" t="str">
        <f t="shared" si="4"/>
        <v>0</v>
      </c>
      <c r="C104" s="81" t="str">
        <f t="shared" si="7"/>
        <v>NO</v>
      </c>
      <c r="D104" s="85"/>
      <c r="F104" s="80">
        <f t="shared" si="6"/>
        <v>0</v>
      </c>
      <c r="H104" s="63"/>
    </row>
    <row r="105" spans="1:8" x14ac:dyDescent="0.2">
      <c r="A105" s="80" t="str">
        <f>IF(ISBLANK(D105),"",COUNTA($B$2:B105))</f>
        <v/>
      </c>
      <c r="B105" s="80" t="str">
        <f t="shared" si="4"/>
        <v>0</v>
      </c>
      <c r="C105" s="81" t="str">
        <f t="shared" si="7"/>
        <v>NO</v>
      </c>
      <c r="D105" s="85"/>
      <c r="F105" s="80">
        <f t="shared" si="6"/>
        <v>0</v>
      </c>
      <c r="H105" s="63"/>
    </row>
    <row r="106" spans="1:8" x14ac:dyDescent="0.2">
      <c r="A106" s="80" t="str">
        <f>IF(ISBLANK(D106),"",COUNTA($B$2:B106))</f>
        <v/>
      </c>
      <c r="B106" s="80" t="str">
        <f t="shared" si="4"/>
        <v>0</v>
      </c>
      <c r="C106" s="81" t="str">
        <f t="shared" si="7"/>
        <v>NO</v>
      </c>
      <c r="D106" s="85"/>
      <c r="F106" s="80">
        <f t="shared" si="6"/>
        <v>0</v>
      </c>
      <c r="H106" s="63"/>
    </row>
    <row r="107" spans="1:8" x14ac:dyDescent="0.2">
      <c r="A107" s="80" t="str">
        <f>IF(ISBLANK(D107),"",COUNTA($B$2:B107))</f>
        <v/>
      </c>
      <c r="B107" s="80" t="str">
        <f t="shared" si="4"/>
        <v>0</v>
      </c>
      <c r="C107" s="81" t="str">
        <f t="shared" si="7"/>
        <v>NO</v>
      </c>
      <c r="D107" s="85"/>
      <c r="F107" s="80">
        <f t="shared" si="6"/>
        <v>0</v>
      </c>
      <c r="H107" s="63"/>
    </row>
    <row r="108" spans="1:8" x14ac:dyDescent="0.2">
      <c r="A108" s="80" t="str">
        <f>IF(ISBLANK(D108),"",COUNTA($B$2:B108))</f>
        <v/>
      </c>
      <c r="B108" s="80" t="str">
        <f t="shared" si="4"/>
        <v>0</v>
      </c>
      <c r="C108" s="81" t="str">
        <f t="shared" si="7"/>
        <v>NO</v>
      </c>
      <c r="D108" s="85"/>
      <c r="F108" s="80">
        <f t="shared" si="6"/>
        <v>0</v>
      </c>
      <c r="H108" s="63"/>
    </row>
    <row r="109" spans="1:8" ht="15.75" thickBot="1" x14ac:dyDescent="0.25">
      <c r="A109" s="80" t="str">
        <f>IF(ISBLANK(D109),"",COUNTA($B$2:B109))</f>
        <v/>
      </c>
      <c r="B109" s="80" t="str">
        <f t="shared" si="4"/>
        <v>0</v>
      </c>
      <c r="C109" s="81" t="str">
        <f t="shared" si="7"/>
        <v>NO</v>
      </c>
      <c r="D109" s="85"/>
      <c r="F109" s="80">
        <f t="shared" si="6"/>
        <v>0</v>
      </c>
      <c r="H109" s="63"/>
    </row>
    <row r="110" spans="1:8" ht="15.75" thickBot="1" x14ac:dyDescent="0.25">
      <c r="A110" s="80" t="str">
        <f>IF(ISBLANK(D110),"",COUNTA($B$2:B110))</f>
        <v/>
      </c>
      <c r="B110" s="80" t="str">
        <f t="shared" si="4"/>
        <v>0</v>
      </c>
      <c r="C110" s="81" t="str">
        <f t="shared" si="7"/>
        <v>NO</v>
      </c>
      <c r="D110" s="79"/>
      <c r="F110" s="80">
        <f t="shared" si="6"/>
        <v>0</v>
      </c>
      <c r="H110" s="63"/>
    </row>
    <row r="111" spans="1:8" ht="15.75" thickBot="1" x14ac:dyDescent="0.25">
      <c r="A111" s="80" t="str">
        <f>IF(ISBLANK(D111),"",COUNTA($B$2:B111))</f>
        <v/>
      </c>
      <c r="B111" s="80" t="str">
        <f t="shared" si="4"/>
        <v>0</v>
      </c>
      <c r="C111" s="81" t="str">
        <f t="shared" si="7"/>
        <v>NO</v>
      </c>
      <c r="D111" s="79"/>
      <c r="F111" s="80">
        <f t="shared" si="6"/>
        <v>0</v>
      </c>
      <c r="H111" s="63"/>
    </row>
    <row r="112" spans="1:8" ht="15.75" thickBot="1" x14ac:dyDescent="0.25">
      <c r="A112" s="80" t="str">
        <f>IF(ISBLANK(D112),"",COUNTA($B$2:B112))</f>
        <v/>
      </c>
      <c r="B112" s="80" t="str">
        <f t="shared" si="4"/>
        <v>0</v>
      </c>
      <c r="C112" s="81" t="str">
        <f t="shared" si="7"/>
        <v>NO</v>
      </c>
      <c r="D112" s="79"/>
      <c r="F112" s="80">
        <f t="shared" si="6"/>
        <v>0</v>
      </c>
      <c r="H112" s="63"/>
    </row>
    <row r="113" spans="1:8" ht="15.75" thickBot="1" x14ac:dyDescent="0.25">
      <c r="A113" s="80" t="str">
        <f>IF(ISBLANK(D113),"",COUNTA($B$2:B113))</f>
        <v/>
      </c>
      <c r="B113" s="80" t="str">
        <f t="shared" si="4"/>
        <v>0</v>
      </c>
      <c r="C113" s="81" t="str">
        <f t="shared" si="7"/>
        <v>NO</v>
      </c>
      <c r="D113" s="79"/>
      <c r="F113" s="80">
        <f t="shared" si="6"/>
        <v>0</v>
      </c>
      <c r="H113" s="63"/>
    </row>
    <row r="114" spans="1:8" ht="15.75" thickBot="1" x14ac:dyDescent="0.25">
      <c r="A114" s="80" t="str">
        <f>IF(ISBLANK(D114),"",COUNTA($B$2:B114))</f>
        <v/>
      </c>
      <c r="B114" s="80" t="str">
        <f t="shared" si="4"/>
        <v>0</v>
      </c>
      <c r="C114" s="81" t="str">
        <f t="shared" si="7"/>
        <v>NO</v>
      </c>
      <c r="D114" s="79"/>
      <c r="F114" s="80">
        <f t="shared" si="6"/>
        <v>0</v>
      </c>
      <c r="H114" s="63"/>
    </row>
    <row r="115" spans="1:8" ht="15.75" thickBot="1" x14ac:dyDescent="0.25">
      <c r="A115" s="80" t="str">
        <f>IF(ISBLANK(D115),"",COUNTA($B$2:B115))</f>
        <v/>
      </c>
      <c r="B115" s="80" t="str">
        <f t="shared" ref="B115:B178" si="8">IF(C115="NO","0",IF(C115&gt;=11000,10000,ROUND(IF((SIGN(C115)=-1),C115*(1+$E$1/100),C115*(1-$E$1/100)),0)))</f>
        <v>0</v>
      </c>
      <c r="C115" s="81" t="str">
        <f t="shared" si="7"/>
        <v>NO</v>
      </c>
      <c r="D115" s="79"/>
      <c r="F115" s="80">
        <f t="shared" si="6"/>
        <v>0</v>
      </c>
      <c r="H115" s="63"/>
    </row>
    <row r="116" spans="1:8" ht="15.75" thickBot="1" x14ac:dyDescent="0.25">
      <c r="A116" s="80" t="str">
        <f>IF(ISBLANK(D116),"",COUNTA($B$2:B116))</f>
        <v/>
      </c>
      <c r="B116" s="80" t="str">
        <f t="shared" si="8"/>
        <v>0</v>
      </c>
      <c r="C116" s="81" t="str">
        <f t="shared" si="7"/>
        <v>NO</v>
      </c>
      <c r="D116" s="79"/>
      <c r="F116" s="80">
        <f t="shared" si="6"/>
        <v>0</v>
      </c>
      <c r="H116" s="63"/>
    </row>
    <row r="117" spans="1:8" ht="15.75" thickBot="1" x14ac:dyDescent="0.25">
      <c r="A117" s="80" t="str">
        <f>IF(ISBLANK(D117),"",COUNTA($B$2:B117))</f>
        <v/>
      </c>
      <c r="B117" s="80" t="str">
        <f t="shared" si="8"/>
        <v>0</v>
      </c>
      <c r="C117" s="81" t="str">
        <f t="shared" si="7"/>
        <v>NO</v>
      </c>
      <c r="D117" s="79"/>
      <c r="F117" s="80">
        <f t="shared" si="6"/>
        <v>0</v>
      </c>
      <c r="H117" s="63"/>
    </row>
    <row r="118" spans="1:8" ht="15.75" thickBot="1" x14ac:dyDescent="0.25">
      <c r="A118" s="80" t="str">
        <f>IF(ISBLANK(D118),"",COUNTA($B$2:B118))</f>
        <v/>
      </c>
      <c r="B118" s="80" t="str">
        <f t="shared" si="8"/>
        <v>0</v>
      </c>
      <c r="C118" s="81" t="str">
        <f t="shared" si="7"/>
        <v>NO</v>
      </c>
      <c r="D118" s="79"/>
      <c r="F118" s="80">
        <f t="shared" si="6"/>
        <v>0</v>
      </c>
      <c r="H118" s="63"/>
    </row>
    <row r="119" spans="1:8" ht="15.75" thickBot="1" x14ac:dyDescent="0.25">
      <c r="A119" s="80" t="str">
        <f>IF(ISBLANK(D119),"",COUNTA($B$2:B119))</f>
        <v/>
      </c>
      <c r="B119" s="80" t="str">
        <f t="shared" si="8"/>
        <v>0</v>
      </c>
      <c r="C119" s="81" t="str">
        <f t="shared" si="7"/>
        <v>NO</v>
      </c>
      <c r="D119" s="79"/>
      <c r="F119" s="80">
        <f t="shared" si="6"/>
        <v>0</v>
      </c>
      <c r="H119" s="63"/>
    </row>
    <row r="120" spans="1:8" ht="15.75" thickBot="1" x14ac:dyDescent="0.25">
      <c r="A120" s="80" t="str">
        <f>IF(ISBLANK(D120),"",COUNTA($B$2:B120))</f>
        <v/>
      </c>
      <c r="B120" s="80" t="str">
        <f t="shared" si="8"/>
        <v>0</v>
      </c>
      <c r="C120" s="81" t="str">
        <f t="shared" si="7"/>
        <v>NO</v>
      </c>
      <c r="D120" s="79"/>
      <c r="F120" s="80">
        <f t="shared" si="6"/>
        <v>0</v>
      </c>
      <c r="H120" s="63"/>
    </row>
    <row r="121" spans="1:8" ht="15.75" thickBot="1" x14ac:dyDescent="0.25">
      <c r="A121" s="80" t="str">
        <f>IF(ISBLANK(D121),"",COUNTA($B$2:B121))</f>
        <v/>
      </c>
      <c r="B121" s="80" t="str">
        <f t="shared" si="8"/>
        <v>0</v>
      </c>
      <c r="C121" s="81" t="str">
        <f t="shared" si="7"/>
        <v>NO</v>
      </c>
      <c r="D121" s="79"/>
      <c r="F121" s="80">
        <f t="shared" si="6"/>
        <v>0</v>
      </c>
      <c r="H121" s="63"/>
    </row>
    <row r="122" spans="1:8" ht="15.75" thickBot="1" x14ac:dyDescent="0.25">
      <c r="A122" s="80" t="str">
        <f>IF(ISBLANK(D122),"",COUNTA($B$2:B122))</f>
        <v/>
      </c>
      <c r="B122" s="80" t="str">
        <f t="shared" si="8"/>
        <v>0</v>
      </c>
      <c r="C122" s="81" t="str">
        <f t="shared" si="7"/>
        <v>NO</v>
      </c>
      <c r="D122" s="79"/>
      <c r="F122" s="80">
        <f t="shared" si="6"/>
        <v>0</v>
      </c>
      <c r="H122" s="63"/>
    </row>
    <row r="123" spans="1:8" ht="15.75" thickBot="1" x14ac:dyDescent="0.25">
      <c r="A123" s="80" t="str">
        <f>IF(ISBLANK(D123),"",COUNTA($B$2:B123))</f>
        <v/>
      </c>
      <c r="B123" s="80" t="str">
        <f t="shared" si="8"/>
        <v>0</v>
      </c>
      <c r="C123" s="81" t="str">
        <f t="shared" si="7"/>
        <v>NO</v>
      </c>
      <c r="D123" s="79"/>
      <c r="F123" s="80">
        <f t="shared" si="6"/>
        <v>0</v>
      </c>
      <c r="H123" s="63"/>
    </row>
    <row r="124" spans="1:8" ht="15.75" thickBot="1" x14ac:dyDescent="0.25">
      <c r="A124" s="80" t="str">
        <f>IF(ISBLANK(D124),"",COUNTA($B$2:B124))</f>
        <v/>
      </c>
      <c r="B124" s="80" t="str">
        <f t="shared" si="8"/>
        <v>0</v>
      </c>
      <c r="C124" s="81" t="str">
        <f t="shared" si="7"/>
        <v>NO</v>
      </c>
      <c r="D124" s="79"/>
      <c r="F124" s="80">
        <f t="shared" si="6"/>
        <v>0</v>
      </c>
      <c r="H124" s="63"/>
    </row>
    <row r="125" spans="1:8" ht="15.75" thickBot="1" x14ac:dyDescent="0.25">
      <c r="A125" s="80" t="str">
        <f>IF(ISBLANK(D125),"",COUNTA($B$2:B125))</f>
        <v/>
      </c>
      <c r="B125" s="80" t="str">
        <f t="shared" si="8"/>
        <v>0</v>
      </c>
      <c r="C125" s="81" t="str">
        <f t="shared" si="7"/>
        <v>NO</v>
      </c>
      <c r="D125" s="79"/>
      <c r="F125" s="80">
        <f t="shared" si="6"/>
        <v>0</v>
      </c>
      <c r="H125" s="63"/>
    </row>
    <row r="126" spans="1:8" ht="15.75" thickBot="1" x14ac:dyDescent="0.25">
      <c r="A126" s="80" t="str">
        <f>IF(ISBLANK(D126),"",COUNTA($B$2:B126))</f>
        <v/>
      </c>
      <c r="B126" s="80" t="str">
        <f t="shared" si="8"/>
        <v>0</v>
      </c>
      <c r="C126" s="81" t="str">
        <f t="shared" si="7"/>
        <v>NO</v>
      </c>
      <c r="D126" s="79"/>
      <c r="F126" s="80">
        <f t="shared" si="6"/>
        <v>0</v>
      </c>
      <c r="H126" s="63"/>
    </row>
    <row r="127" spans="1:8" ht="15.75" thickBot="1" x14ac:dyDescent="0.25">
      <c r="A127" s="80" t="str">
        <f>IF(ISBLANK(D127),"",COUNTA($B$2:B127))</f>
        <v/>
      </c>
      <c r="B127" s="80" t="str">
        <f t="shared" si="8"/>
        <v>0</v>
      </c>
      <c r="C127" s="81" t="str">
        <f t="shared" si="7"/>
        <v>NO</v>
      </c>
      <c r="D127" s="79"/>
      <c r="F127" s="80">
        <f t="shared" si="6"/>
        <v>0</v>
      </c>
      <c r="H127" s="63"/>
    </row>
    <row r="128" spans="1:8" ht="15.75" thickBot="1" x14ac:dyDescent="0.25">
      <c r="A128" s="80" t="str">
        <f>IF(ISBLANK(D128),"",COUNTA($B$2:B128))</f>
        <v/>
      </c>
      <c r="B128" s="80" t="str">
        <f t="shared" si="8"/>
        <v>0</v>
      </c>
      <c r="C128" s="81" t="str">
        <f t="shared" si="7"/>
        <v>NO</v>
      </c>
      <c r="D128" s="79"/>
      <c r="F128" s="80">
        <f t="shared" si="6"/>
        <v>0</v>
      </c>
      <c r="H128" s="63"/>
    </row>
    <row r="129" spans="1:8" ht="15.75" thickBot="1" x14ac:dyDescent="0.25">
      <c r="A129" s="80" t="str">
        <f>IF(ISBLANK(D129),"",COUNTA($B$2:B129))</f>
        <v/>
      </c>
      <c r="B129" s="80" t="str">
        <f t="shared" si="8"/>
        <v>0</v>
      </c>
      <c r="C129" s="81" t="str">
        <f t="shared" si="7"/>
        <v>NO</v>
      </c>
      <c r="D129" s="79"/>
      <c r="F129" s="80">
        <f t="shared" si="6"/>
        <v>0</v>
      </c>
      <c r="H129" s="63"/>
    </row>
    <row r="130" spans="1:8" ht="15.75" thickBot="1" x14ac:dyDescent="0.25">
      <c r="A130" s="80" t="str">
        <f>IF(ISBLANK(D130),"",COUNTA($B$2:B130))</f>
        <v/>
      </c>
      <c r="B130" s="80" t="str">
        <f t="shared" si="8"/>
        <v>0</v>
      </c>
      <c r="C130" s="81" t="str">
        <f t="shared" si="7"/>
        <v>NO</v>
      </c>
      <c r="D130" s="79"/>
      <c r="F130" s="80">
        <f t="shared" ref="F130:F193" si="9">+LEN(G130)</f>
        <v>0</v>
      </c>
      <c r="H130" s="63"/>
    </row>
    <row r="131" spans="1:8" ht="15.75" thickBot="1" x14ac:dyDescent="0.25">
      <c r="A131" s="80" t="str">
        <f>IF(ISBLANK(D131),"",COUNTA($B$2:B131))</f>
        <v/>
      </c>
      <c r="B131" s="80" t="str">
        <f t="shared" si="8"/>
        <v>0</v>
      </c>
      <c r="C131" s="81" t="str">
        <f t="shared" ref="C131:C194" si="10">IF(ISERROR(_xlfn.NUMBERVALUE(VLOOKUP(D131,G:H,2,0))),"NO",_xlfn.NUMBERVALUE(VLOOKUP(D131,G:H,2,0)))</f>
        <v>NO</v>
      </c>
      <c r="D131" s="79"/>
      <c r="F131" s="80">
        <f t="shared" si="9"/>
        <v>0</v>
      </c>
      <c r="H131" s="63"/>
    </row>
    <row r="132" spans="1:8" ht="15.75" thickBot="1" x14ac:dyDescent="0.25">
      <c r="A132" s="80" t="str">
        <f>IF(ISBLANK(D132),"",COUNTA($B$2:B132))</f>
        <v/>
      </c>
      <c r="B132" s="80" t="str">
        <f t="shared" si="8"/>
        <v>0</v>
      </c>
      <c r="C132" s="81" t="str">
        <f t="shared" si="10"/>
        <v>NO</v>
      </c>
      <c r="D132" s="79"/>
      <c r="F132" s="80">
        <f t="shared" si="9"/>
        <v>0</v>
      </c>
      <c r="H132" s="63"/>
    </row>
    <row r="133" spans="1:8" ht="15.75" thickBot="1" x14ac:dyDescent="0.25">
      <c r="A133" s="80" t="str">
        <f>IF(ISBLANK(D133),"",COUNTA($B$2:B133))</f>
        <v/>
      </c>
      <c r="B133" s="80" t="str">
        <f t="shared" si="8"/>
        <v>0</v>
      </c>
      <c r="C133" s="81" t="str">
        <f t="shared" si="10"/>
        <v>NO</v>
      </c>
      <c r="D133" s="79"/>
      <c r="F133" s="80">
        <f t="shared" si="9"/>
        <v>0</v>
      </c>
      <c r="H133" s="63"/>
    </row>
    <row r="134" spans="1:8" ht="15.75" thickBot="1" x14ac:dyDescent="0.25">
      <c r="A134" s="80" t="str">
        <f>IF(ISBLANK(D134),"",COUNTA($B$2:B134))</f>
        <v/>
      </c>
      <c r="B134" s="80" t="str">
        <f t="shared" si="8"/>
        <v>0</v>
      </c>
      <c r="C134" s="81" t="str">
        <f t="shared" si="10"/>
        <v>NO</v>
      </c>
      <c r="D134" s="79"/>
      <c r="F134" s="80">
        <f t="shared" si="9"/>
        <v>0</v>
      </c>
      <c r="H134" s="63"/>
    </row>
    <row r="135" spans="1:8" ht="15.75" thickBot="1" x14ac:dyDescent="0.25">
      <c r="A135" s="80" t="str">
        <f>IF(ISBLANK(D135),"",COUNTA($B$2:B135))</f>
        <v/>
      </c>
      <c r="B135" s="80" t="str">
        <f t="shared" si="8"/>
        <v>0</v>
      </c>
      <c r="C135" s="81" t="str">
        <f t="shared" si="10"/>
        <v>NO</v>
      </c>
      <c r="D135" s="79"/>
      <c r="F135" s="80">
        <f t="shared" si="9"/>
        <v>0</v>
      </c>
      <c r="H135" s="63"/>
    </row>
    <row r="136" spans="1:8" ht="15.75" thickBot="1" x14ac:dyDescent="0.25">
      <c r="A136" s="80" t="str">
        <f>IF(ISBLANK(D136),"",COUNTA($B$2:B136))</f>
        <v/>
      </c>
      <c r="B136" s="80" t="str">
        <f t="shared" si="8"/>
        <v>0</v>
      </c>
      <c r="C136" s="81" t="str">
        <f t="shared" si="10"/>
        <v>NO</v>
      </c>
      <c r="D136" s="79"/>
      <c r="F136" s="80">
        <f t="shared" si="9"/>
        <v>0</v>
      </c>
      <c r="H136" s="63"/>
    </row>
    <row r="137" spans="1:8" ht="15.75" thickBot="1" x14ac:dyDescent="0.25">
      <c r="A137" s="80" t="str">
        <f>IF(ISBLANK(D137),"",COUNTA($B$2:B137))</f>
        <v/>
      </c>
      <c r="B137" s="80" t="str">
        <f t="shared" si="8"/>
        <v>0</v>
      </c>
      <c r="C137" s="81" t="str">
        <f t="shared" si="10"/>
        <v>NO</v>
      </c>
      <c r="D137" s="79"/>
      <c r="F137" s="80">
        <f t="shared" si="9"/>
        <v>0</v>
      </c>
      <c r="H137" s="63"/>
    </row>
    <row r="138" spans="1:8" ht="15.75" thickBot="1" x14ac:dyDescent="0.25">
      <c r="A138" s="80" t="str">
        <f>IF(ISBLANK(D138),"",COUNTA($B$2:B138))</f>
        <v/>
      </c>
      <c r="B138" s="80" t="str">
        <f t="shared" si="8"/>
        <v>0</v>
      </c>
      <c r="C138" s="81" t="str">
        <f t="shared" si="10"/>
        <v>NO</v>
      </c>
      <c r="D138" s="79"/>
      <c r="F138" s="80">
        <f t="shared" si="9"/>
        <v>0</v>
      </c>
      <c r="H138" s="63"/>
    </row>
    <row r="139" spans="1:8" ht="15.75" thickBot="1" x14ac:dyDescent="0.25">
      <c r="A139" s="80" t="str">
        <f>IF(ISBLANK(D139),"",COUNTA($B$2:B139))</f>
        <v/>
      </c>
      <c r="B139" s="80" t="str">
        <f t="shared" si="8"/>
        <v>0</v>
      </c>
      <c r="C139" s="81" t="str">
        <f t="shared" si="10"/>
        <v>NO</v>
      </c>
      <c r="D139" s="79"/>
      <c r="F139" s="80">
        <f t="shared" si="9"/>
        <v>0</v>
      </c>
      <c r="H139" s="63"/>
    </row>
    <row r="140" spans="1:8" ht="15.75" thickBot="1" x14ac:dyDescent="0.25">
      <c r="A140" s="80" t="str">
        <f>IF(ISBLANK(D140),"",COUNTA($B$2:B140))</f>
        <v/>
      </c>
      <c r="B140" s="80" t="str">
        <f t="shared" si="8"/>
        <v>0</v>
      </c>
      <c r="C140" s="81" t="str">
        <f t="shared" si="10"/>
        <v>NO</v>
      </c>
      <c r="D140" s="79"/>
      <c r="F140" s="80">
        <f t="shared" si="9"/>
        <v>0</v>
      </c>
      <c r="H140" s="63"/>
    </row>
    <row r="141" spans="1:8" ht="15.75" thickBot="1" x14ac:dyDescent="0.25">
      <c r="A141" s="80" t="str">
        <f>IF(ISBLANK(D141),"",COUNTA($B$2:B141))</f>
        <v/>
      </c>
      <c r="B141" s="80" t="str">
        <f t="shared" si="8"/>
        <v>0</v>
      </c>
      <c r="C141" s="81" t="str">
        <f t="shared" si="10"/>
        <v>NO</v>
      </c>
      <c r="D141" s="79"/>
      <c r="F141" s="80">
        <f t="shared" si="9"/>
        <v>0</v>
      </c>
      <c r="H141" s="63"/>
    </row>
    <row r="142" spans="1:8" ht="15.75" thickBot="1" x14ac:dyDescent="0.25">
      <c r="A142" s="80" t="str">
        <f>IF(ISBLANK(D142),"",COUNTA($B$2:B142))</f>
        <v/>
      </c>
      <c r="B142" s="80" t="str">
        <f t="shared" si="8"/>
        <v>0</v>
      </c>
      <c r="C142" s="81" t="str">
        <f t="shared" si="10"/>
        <v>NO</v>
      </c>
      <c r="D142" s="79"/>
      <c r="F142" s="80">
        <f t="shared" si="9"/>
        <v>0</v>
      </c>
      <c r="H142" s="63"/>
    </row>
    <row r="143" spans="1:8" ht="15.75" thickBot="1" x14ac:dyDescent="0.25">
      <c r="A143" s="80" t="str">
        <f>IF(ISBLANK(D143),"",COUNTA($B$2:B143))</f>
        <v/>
      </c>
      <c r="B143" s="80" t="str">
        <f t="shared" si="8"/>
        <v>0</v>
      </c>
      <c r="C143" s="81" t="str">
        <f t="shared" si="10"/>
        <v>NO</v>
      </c>
      <c r="D143" s="79"/>
      <c r="F143" s="80">
        <f t="shared" si="9"/>
        <v>0</v>
      </c>
      <c r="H143" s="63"/>
    </row>
    <row r="144" spans="1:8" ht="15.75" thickBot="1" x14ac:dyDescent="0.25">
      <c r="A144" s="80" t="str">
        <f>IF(ISBLANK(D144),"",COUNTA($B$2:B144))</f>
        <v/>
      </c>
      <c r="B144" s="80" t="str">
        <f t="shared" si="8"/>
        <v>0</v>
      </c>
      <c r="C144" s="81" t="str">
        <f t="shared" si="10"/>
        <v>NO</v>
      </c>
      <c r="D144" s="79"/>
      <c r="F144" s="80">
        <f t="shared" si="9"/>
        <v>0</v>
      </c>
      <c r="H144" s="63"/>
    </row>
    <row r="145" spans="1:8" ht="15.75" thickBot="1" x14ac:dyDescent="0.25">
      <c r="A145" s="80" t="str">
        <f>IF(ISBLANK(D145),"",COUNTA($B$2:B145))</f>
        <v/>
      </c>
      <c r="B145" s="80" t="str">
        <f t="shared" si="8"/>
        <v>0</v>
      </c>
      <c r="C145" s="81" t="str">
        <f t="shared" si="10"/>
        <v>NO</v>
      </c>
      <c r="D145" s="79"/>
      <c r="F145" s="80">
        <f t="shared" si="9"/>
        <v>0</v>
      </c>
      <c r="H145" s="63"/>
    </row>
    <row r="146" spans="1:8" ht="15.75" thickBot="1" x14ac:dyDescent="0.25">
      <c r="A146" s="80" t="str">
        <f>IF(ISBLANK(D146),"",COUNTA($B$2:B146))</f>
        <v/>
      </c>
      <c r="B146" s="80" t="str">
        <f t="shared" si="8"/>
        <v>0</v>
      </c>
      <c r="C146" s="81" t="str">
        <f t="shared" si="10"/>
        <v>NO</v>
      </c>
      <c r="D146" s="79"/>
      <c r="F146" s="80">
        <f t="shared" si="9"/>
        <v>0</v>
      </c>
      <c r="H146" s="63"/>
    </row>
    <row r="147" spans="1:8" ht="15.75" thickBot="1" x14ac:dyDescent="0.25">
      <c r="A147" s="80" t="str">
        <f>IF(ISBLANK(D147),"",COUNTA($B$2:B147))</f>
        <v/>
      </c>
      <c r="B147" s="80" t="str">
        <f t="shared" si="8"/>
        <v>0</v>
      </c>
      <c r="C147" s="81" t="str">
        <f t="shared" si="10"/>
        <v>NO</v>
      </c>
      <c r="D147" s="79"/>
      <c r="F147" s="80">
        <f t="shared" si="9"/>
        <v>0</v>
      </c>
      <c r="H147" s="63"/>
    </row>
    <row r="148" spans="1:8" ht="15.75" thickBot="1" x14ac:dyDescent="0.25">
      <c r="A148" s="80" t="str">
        <f>IF(ISBLANK(D148),"",COUNTA($B$2:B148))</f>
        <v/>
      </c>
      <c r="B148" s="80" t="str">
        <f t="shared" si="8"/>
        <v>0</v>
      </c>
      <c r="C148" s="81" t="str">
        <f t="shared" si="10"/>
        <v>NO</v>
      </c>
      <c r="D148" s="79"/>
      <c r="F148" s="80">
        <f t="shared" si="9"/>
        <v>0</v>
      </c>
      <c r="H148" s="63"/>
    </row>
    <row r="149" spans="1:8" ht="15.75" thickBot="1" x14ac:dyDescent="0.25">
      <c r="A149" s="80" t="str">
        <f>IF(ISBLANK(D149),"",COUNTA($B$2:B149))</f>
        <v/>
      </c>
      <c r="B149" s="80" t="str">
        <f t="shared" si="8"/>
        <v>0</v>
      </c>
      <c r="C149" s="81" t="str">
        <f t="shared" si="10"/>
        <v>NO</v>
      </c>
      <c r="D149" s="79"/>
      <c r="F149" s="80">
        <f t="shared" si="9"/>
        <v>0</v>
      </c>
      <c r="H149" s="63"/>
    </row>
    <row r="150" spans="1:8" ht="15.75" thickBot="1" x14ac:dyDescent="0.25">
      <c r="A150" s="80" t="str">
        <f>IF(ISBLANK(D150),"",COUNTA($B$2:B150))</f>
        <v/>
      </c>
      <c r="B150" s="80" t="str">
        <f t="shared" si="8"/>
        <v>0</v>
      </c>
      <c r="C150" s="81" t="str">
        <f t="shared" si="10"/>
        <v>NO</v>
      </c>
      <c r="D150" s="79"/>
      <c r="F150" s="80">
        <f t="shared" si="9"/>
        <v>0</v>
      </c>
      <c r="H150" s="63"/>
    </row>
    <row r="151" spans="1:8" ht="15.75" thickBot="1" x14ac:dyDescent="0.25">
      <c r="A151" s="80" t="str">
        <f>IF(ISBLANK(D151),"",COUNTA($B$2:B151))</f>
        <v/>
      </c>
      <c r="B151" s="80" t="str">
        <f t="shared" si="8"/>
        <v>0</v>
      </c>
      <c r="C151" s="81" t="str">
        <f t="shared" si="10"/>
        <v>NO</v>
      </c>
      <c r="D151" s="79"/>
      <c r="F151" s="80">
        <f t="shared" si="9"/>
        <v>0</v>
      </c>
      <c r="H151" s="63"/>
    </row>
    <row r="152" spans="1:8" ht="15.75" thickBot="1" x14ac:dyDescent="0.25">
      <c r="A152" s="80" t="str">
        <f>IF(ISBLANK(D152),"",COUNTA($B$2:B152))</f>
        <v/>
      </c>
      <c r="B152" s="80" t="str">
        <f t="shared" si="8"/>
        <v>0</v>
      </c>
      <c r="C152" s="81" t="str">
        <f t="shared" si="10"/>
        <v>NO</v>
      </c>
      <c r="D152" s="79"/>
      <c r="F152" s="80">
        <f t="shared" si="9"/>
        <v>0</v>
      </c>
      <c r="H152" s="63"/>
    </row>
    <row r="153" spans="1:8" ht="15.75" thickBot="1" x14ac:dyDescent="0.25">
      <c r="A153" s="80" t="str">
        <f>IF(ISBLANK(D153),"",COUNTA($B$2:B153))</f>
        <v/>
      </c>
      <c r="B153" s="80" t="str">
        <f t="shared" si="8"/>
        <v>0</v>
      </c>
      <c r="C153" s="81" t="str">
        <f t="shared" si="10"/>
        <v>NO</v>
      </c>
      <c r="D153" s="79"/>
      <c r="F153" s="80">
        <f t="shared" si="9"/>
        <v>0</v>
      </c>
      <c r="H153" s="63"/>
    </row>
    <row r="154" spans="1:8" ht="15.75" thickBot="1" x14ac:dyDescent="0.25">
      <c r="A154" s="80" t="str">
        <f>IF(ISBLANK(D154),"",COUNTA($B$2:B154))</f>
        <v/>
      </c>
      <c r="B154" s="80" t="str">
        <f t="shared" si="8"/>
        <v>0</v>
      </c>
      <c r="C154" s="81" t="str">
        <f t="shared" si="10"/>
        <v>NO</v>
      </c>
      <c r="D154" s="79"/>
      <c r="F154" s="80">
        <f t="shared" si="9"/>
        <v>0</v>
      </c>
      <c r="H154" s="63"/>
    </row>
    <row r="155" spans="1:8" ht="15.75" thickBot="1" x14ac:dyDescent="0.25">
      <c r="A155" s="80" t="str">
        <f>IF(ISBLANK(D155),"",COUNTA($B$2:B155))</f>
        <v/>
      </c>
      <c r="B155" s="80" t="str">
        <f t="shared" si="8"/>
        <v>0</v>
      </c>
      <c r="C155" s="81" t="str">
        <f t="shared" si="10"/>
        <v>NO</v>
      </c>
      <c r="D155" s="79"/>
      <c r="F155" s="80">
        <f t="shared" si="9"/>
        <v>0</v>
      </c>
      <c r="H155" s="63"/>
    </row>
    <row r="156" spans="1:8" ht="15.75" thickBot="1" x14ac:dyDescent="0.25">
      <c r="A156" s="80" t="str">
        <f>IF(ISBLANK(D156),"",COUNTA($B$2:B156))</f>
        <v/>
      </c>
      <c r="B156" s="80" t="str">
        <f t="shared" si="8"/>
        <v>0</v>
      </c>
      <c r="C156" s="81" t="str">
        <f t="shared" si="10"/>
        <v>NO</v>
      </c>
      <c r="D156" s="79"/>
      <c r="F156" s="80">
        <f t="shared" si="9"/>
        <v>0</v>
      </c>
      <c r="H156" s="86"/>
    </row>
    <row r="157" spans="1:8" ht="15.75" thickBot="1" x14ac:dyDescent="0.25">
      <c r="A157" s="80" t="str">
        <f>IF(ISBLANK(D157),"",COUNTA($B$2:B157))</f>
        <v/>
      </c>
      <c r="B157" s="80" t="str">
        <f t="shared" si="8"/>
        <v>0</v>
      </c>
      <c r="C157" s="81" t="str">
        <f t="shared" si="10"/>
        <v>NO</v>
      </c>
      <c r="D157" s="79"/>
      <c r="F157" s="80">
        <f t="shared" si="9"/>
        <v>0</v>
      </c>
      <c r="H157" s="86"/>
    </row>
    <row r="158" spans="1:8" ht="15.75" thickBot="1" x14ac:dyDescent="0.25">
      <c r="A158" s="80" t="str">
        <f>IF(ISBLANK(D158),"",COUNTA($B$2:B158))</f>
        <v/>
      </c>
      <c r="B158" s="80" t="str">
        <f t="shared" si="8"/>
        <v>0</v>
      </c>
      <c r="C158" s="81" t="str">
        <f t="shared" si="10"/>
        <v>NO</v>
      </c>
      <c r="D158" s="79"/>
      <c r="F158" s="80">
        <f t="shared" si="9"/>
        <v>0</v>
      </c>
      <c r="H158" s="86"/>
    </row>
    <row r="159" spans="1:8" ht="15.75" thickBot="1" x14ac:dyDescent="0.25">
      <c r="A159" s="80" t="str">
        <f>IF(ISBLANK(D159),"",COUNTA($B$2:B159))</f>
        <v/>
      </c>
      <c r="B159" s="80" t="str">
        <f t="shared" si="8"/>
        <v>0</v>
      </c>
      <c r="C159" s="81" t="str">
        <f t="shared" si="10"/>
        <v>NO</v>
      </c>
      <c r="D159" s="79"/>
      <c r="F159" s="80">
        <f t="shared" si="9"/>
        <v>0</v>
      </c>
    </row>
    <row r="160" spans="1:8" ht="15.75" thickBot="1" x14ac:dyDescent="0.25">
      <c r="A160" s="80" t="str">
        <f>IF(ISBLANK(D160),"",COUNTA($B$2:B160))</f>
        <v/>
      </c>
      <c r="B160" s="80" t="str">
        <f t="shared" si="8"/>
        <v>0</v>
      </c>
      <c r="C160" s="81" t="str">
        <f t="shared" si="10"/>
        <v>NO</v>
      </c>
      <c r="D160" s="79"/>
      <c r="F160" s="80">
        <f t="shared" si="9"/>
        <v>0</v>
      </c>
    </row>
    <row r="161" spans="1:6" ht="15.75" thickBot="1" x14ac:dyDescent="0.25">
      <c r="A161" s="80" t="str">
        <f>IF(ISBLANK(D161),"",COUNTA($B$2:B161))</f>
        <v/>
      </c>
      <c r="B161" s="80" t="str">
        <f t="shared" si="8"/>
        <v>0</v>
      </c>
      <c r="C161" s="81" t="str">
        <f t="shared" si="10"/>
        <v>NO</v>
      </c>
      <c r="D161" s="79"/>
      <c r="F161" s="80">
        <f t="shared" si="9"/>
        <v>0</v>
      </c>
    </row>
    <row r="162" spans="1:6" ht="15.75" thickBot="1" x14ac:dyDescent="0.25">
      <c r="A162" s="80" t="str">
        <f>IF(ISBLANK(D162),"",COUNTA($B$2:B162))</f>
        <v/>
      </c>
      <c r="B162" s="80" t="str">
        <f t="shared" si="8"/>
        <v>0</v>
      </c>
      <c r="C162" s="81" t="str">
        <f t="shared" si="10"/>
        <v>NO</v>
      </c>
      <c r="D162" s="79"/>
      <c r="F162" s="80">
        <f t="shared" si="9"/>
        <v>0</v>
      </c>
    </row>
    <row r="163" spans="1:6" ht="15.75" thickBot="1" x14ac:dyDescent="0.25">
      <c r="A163" s="80" t="str">
        <f>IF(ISBLANK(D163),"",COUNTA($B$2:B163))</f>
        <v/>
      </c>
      <c r="B163" s="80" t="str">
        <f t="shared" si="8"/>
        <v>0</v>
      </c>
      <c r="C163" s="81" t="str">
        <f t="shared" si="10"/>
        <v>NO</v>
      </c>
      <c r="D163" s="79"/>
      <c r="F163" s="80">
        <f t="shared" si="9"/>
        <v>0</v>
      </c>
    </row>
    <row r="164" spans="1:6" ht="15.75" thickBot="1" x14ac:dyDescent="0.25">
      <c r="A164" s="80" t="str">
        <f>IF(ISBLANK(D164),"",COUNTA($B$2:B164))</f>
        <v/>
      </c>
      <c r="B164" s="80" t="str">
        <f t="shared" si="8"/>
        <v>0</v>
      </c>
      <c r="C164" s="81" t="str">
        <f t="shared" si="10"/>
        <v>NO</v>
      </c>
      <c r="D164" s="79"/>
      <c r="F164" s="80">
        <f t="shared" si="9"/>
        <v>0</v>
      </c>
    </row>
    <row r="165" spans="1:6" ht="15.75" thickBot="1" x14ac:dyDescent="0.25">
      <c r="A165" s="80" t="str">
        <f>IF(ISBLANK(D165),"",COUNTA($B$2:B165))</f>
        <v/>
      </c>
      <c r="B165" s="80" t="str">
        <f t="shared" si="8"/>
        <v>0</v>
      </c>
      <c r="C165" s="81" t="str">
        <f t="shared" si="10"/>
        <v>NO</v>
      </c>
      <c r="D165" s="79"/>
      <c r="F165" s="80">
        <f t="shared" si="9"/>
        <v>0</v>
      </c>
    </row>
    <row r="166" spans="1:6" ht="15.75" thickBot="1" x14ac:dyDescent="0.25">
      <c r="A166" s="80" t="str">
        <f>IF(ISBLANK(D166),"",COUNTA($B$2:B166))</f>
        <v/>
      </c>
      <c r="B166" s="80" t="str">
        <f t="shared" si="8"/>
        <v>0</v>
      </c>
      <c r="C166" s="81" t="str">
        <f t="shared" si="10"/>
        <v>NO</v>
      </c>
      <c r="D166" s="79"/>
      <c r="F166" s="80">
        <f t="shared" si="9"/>
        <v>0</v>
      </c>
    </row>
    <row r="167" spans="1:6" ht="15.75" thickBot="1" x14ac:dyDescent="0.25">
      <c r="A167" s="80" t="str">
        <f>IF(ISBLANK(D167),"",COUNTA($B$2:B167))</f>
        <v/>
      </c>
      <c r="B167" s="80" t="str">
        <f t="shared" si="8"/>
        <v>0</v>
      </c>
      <c r="C167" s="81" t="str">
        <f t="shared" si="10"/>
        <v>NO</v>
      </c>
      <c r="D167" s="79"/>
      <c r="F167" s="80">
        <f t="shared" si="9"/>
        <v>0</v>
      </c>
    </row>
    <row r="168" spans="1:6" ht="15.75" thickBot="1" x14ac:dyDescent="0.25">
      <c r="A168" s="80" t="str">
        <f>IF(ISBLANK(D168),"",COUNTA($B$2:B168))</f>
        <v/>
      </c>
      <c r="B168" s="80" t="str">
        <f t="shared" si="8"/>
        <v>0</v>
      </c>
      <c r="C168" s="81" t="str">
        <f t="shared" si="10"/>
        <v>NO</v>
      </c>
      <c r="D168" s="79"/>
      <c r="F168" s="80">
        <f t="shared" si="9"/>
        <v>0</v>
      </c>
    </row>
    <row r="169" spans="1:6" ht="15.75" thickBot="1" x14ac:dyDescent="0.25">
      <c r="A169" s="80" t="str">
        <f>IF(ISBLANK(D169),"",COUNTA($B$2:B169))</f>
        <v/>
      </c>
      <c r="B169" s="80" t="str">
        <f t="shared" si="8"/>
        <v>0</v>
      </c>
      <c r="C169" s="81" t="str">
        <f t="shared" si="10"/>
        <v>NO</v>
      </c>
      <c r="D169" s="79"/>
      <c r="F169" s="80">
        <f t="shared" si="9"/>
        <v>0</v>
      </c>
    </row>
    <row r="170" spans="1:6" ht="15.75" thickBot="1" x14ac:dyDescent="0.25">
      <c r="A170" s="80" t="str">
        <f>IF(ISBLANK(D170),"",COUNTA($B$2:B170))</f>
        <v/>
      </c>
      <c r="B170" s="80" t="str">
        <f t="shared" si="8"/>
        <v>0</v>
      </c>
      <c r="C170" s="81" t="str">
        <f t="shared" si="10"/>
        <v>NO</v>
      </c>
      <c r="D170" s="79"/>
      <c r="F170" s="80">
        <f t="shared" si="9"/>
        <v>0</v>
      </c>
    </row>
    <row r="171" spans="1:6" ht="15.75" thickBot="1" x14ac:dyDescent="0.25">
      <c r="A171" s="80" t="str">
        <f>IF(ISBLANK(D171),"",COUNTA($B$2:B171))</f>
        <v/>
      </c>
      <c r="B171" s="80" t="str">
        <f t="shared" si="8"/>
        <v>0</v>
      </c>
      <c r="C171" s="81" t="str">
        <f t="shared" si="10"/>
        <v>NO</v>
      </c>
      <c r="D171" s="79"/>
      <c r="F171" s="80">
        <f t="shared" si="9"/>
        <v>0</v>
      </c>
    </row>
    <row r="172" spans="1:6" ht="15.75" thickBot="1" x14ac:dyDescent="0.25">
      <c r="A172" s="80" t="str">
        <f>IF(ISBLANK(D172),"",COUNTA($B$2:B172))</f>
        <v/>
      </c>
      <c r="B172" s="80" t="str">
        <f t="shared" si="8"/>
        <v>0</v>
      </c>
      <c r="C172" s="81" t="str">
        <f t="shared" si="10"/>
        <v>NO</v>
      </c>
      <c r="D172" s="79"/>
      <c r="F172" s="80">
        <f t="shared" si="9"/>
        <v>0</v>
      </c>
    </row>
    <row r="173" spans="1:6" ht="15.75" thickBot="1" x14ac:dyDescent="0.25">
      <c r="A173" s="80" t="str">
        <f>IF(ISBLANK(D173),"",COUNTA($B$2:B173))</f>
        <v/>
      </c>
      <c r="B173" s="80" t="str">
        <f t="shared" si="8"/>
        <v>0</v>
      </c>
      <c r="C173" s="81" t="str">
        <f t="shared" si="10"/>
        <v>NO</v>
      </c>
      <c r="D173" s="79"/>
      <c r="F173" s="80">
        <f t="shared" si="9"/>
        <v>0</v>
      </c>
    </row>
    <row r="174" spans="1:6" ht="15.75" thickBot="1" x14ac:dyDescent="0.25">
      <c r="A174" s="80" t="str">
        <f>IF(ISBLANK(D174),"",COUNTA($B$2:B174))</f>
        <v/>
      </c>
      <c r="B174" s="80" t="str">
        <f t="shared" si="8"/>
        <v>0</v>
      </c>
      <c r="C174" s="81" t="str">
        <f t="shared" si="10"/>
        <v>NO</v>
      </c>
      <c r="D174" s="79"/>
      <c r="F174" s="80">
        <f t="shared" si="9"/>
        <v>0</v>
      </c>
    </row>
    <row r="175" spans="1:6" ht="15.75" thickBot="1" x14ac:dyDescent="0.25">
      <c r="A175" s="80" t="str">
        <f>IF(ISBLANK(D175),"",COUNTA($B$2:B175))</f>
        <v/>
      </c>
      <c r="B175" s="80" t="str">
        <f t="shared" si="8"/>
        <v>0</v>
      </c>
      <c r="C175" s="81" t="str">
        <f t="shared" si="10"/>
        <v>NO</v>
      </c>
      <c r="D175" s="79"/>
      <c r="F175" s="80">
        <f t="shared" si="9"/>
        <v>0</v>
      </c>
    </row>
    <row r="176" spans="1:6" ht="15.75" thickBot="1" x14ac:dyDescent="0.25">
      <c r="A176" s="80" t="str">
        <f>IF(ISBLANK(D176),"",COUNTA($B$2:B176))</f>
        <v/>
      </c>
      <c r="B176" s="80" t="str">
        <f t="shared" si="8"/>
        <v>0</v>
      </c>
      <c r="C176" s="81" t="str">
        <f t="shared" si="10"/>
        <v>NO</v>
      </c>
      <c r="D176" s="79"/>
      <c r="F176" s="80">
        <f t="shared" si="9"/>
        <v>0</v>
      </c>
    </row>
    <row r="177" spans="1:6" ht="15.75" thickBot="1" x14ac:dyDescent="0.25">
      <c r="A177" s="80" t="str">
        <f>IF(ISBLANK(D177),"",COUNTA($B$2:B177))</f>
        <v/>
      </c>
      <c r="B177" s="80" t="str">
        <f t="shared" si="8"/>
        <v>0</v>
      </c>
      <c r="C177" s="81" t="str">
        <f t="shared" si="10"/>
        <v>NO</v>
      </c>
      <c r="D177" s="79"/>
      <c r="F177" s="80">
        <f t="shared" si="9"/>
        <v>0</v>
      </c>
    </row>
    <row r="178" spans="1:6" ht="15.75" thickBot="1" x14ac:dyDescent="0.25">
      <c r="A178" s="80" t="str">
        <f>IF(ISBLANK(D178),"",COUNTA($B$2:B178))</f>
        <v/>
      </c>
      <c r="B178" s="80" t="str">
        <f t="shared" si="8"/>
        <v>0</v>
      </c>
      <c r="C178" s="81" t="str">
        <f t="shared" si="10"/>
        <v>NO</v>
      </c>
      <c r="D178" s="79"/>
      <c r="F178" s="80">
        <f t="shared" si="9"/>
        <v>0</v>
      </c>
    </row>
    <row r="179" spans="1:6" ht="15.75" thickBot="1" x14ac:dyDescent="0.25">
      <c r="A179" s="80" t="str">
        <f>IF(ISBLANK(D179),"",COUNTA($B$2:B179))</f>
        <v/>
      </c>
      <c r="B179" s="80" t="str">
        <f t="shared" ref="B179:B242" si="11">IF(C179="NO","0",IF(C179&gt;=11000,10000,ROUND(IF((SIGN(C179)=-1),C179*(1+$E$1/100),C179*(1-$E$1/100)),0)))</f>
        <v>0</v>
      </c>
      <c r="C179" s="81" t="str">
        <f t="shared" si="10"/>
        <v>NO</v>
      </c>
      <c r="D179" s="79"/>
      <c r="F179" s="80">
        <f t="shared" si="9"/>
        <v>0</v>
      </c>
    </row>
    <row r="180" spans="1:6" ht="15.75" thickBot="1" x14ac:dyDescent="0.25">
      <c r="A180" s="80" t="str">
        <f>IF(ISBLANK(D180),"",COUNTA($B$2:B180))</f>
        <v/>
      </c>
      <c r="B180" s="80" t="str">
        <f t="shared" si="11"/>
        <v>0</v>
      </c>
      <c r="C180" s="81" t="str">
        <f t="shared" si="10"/>
        <v>NO</v>
      </c>
      <c r="D180" s="79"/>
      <c r="F180" s="80">
        <f t="shared" si="9"/>
        <v>0</v>
      </c>
    </row>
    <row r="181" spans="1:6" ht="15.75" thickBot="1" x14ac:dyDescent="0.25">
      <c r="A181" s="80" t="str">
        <f>IF(ISBLANK(D181),"",COUNTA($B$2:B181))</f>
        <v/>
      </c>
      <c r="B181" s="80" t="str">
        <f t="shared" si="11"/>
        <v>0</v>
      </c>
      <c r="C181" s="81" t="str">
        <f t="shared" si="10"/>
        <v>NO</v>
      </c>
      <c r="D181" s="79"/>
      <c r="F181" s="80">
        <f t="shared" si="9"/>
        <v>0</v>
      </c>
    </row>
    <row r="182" spans="1:6" ht="15.75" thickBot="1" x14ac:dyDescent="0.25">
      <c r="A182" s="80" t="str">
        <f>IF(ISBLANK(D182),"",COUNTA($B$2:B182))</f>
        <v/>
      </c>
      <c r="B182" s="80" t="str">
        <f t="shared" si="11"/>
        <v>0</v>
      </c>
      <c r="C182" s="81" t="str">
        <f t="shared" si="10"/>
        <v>NO</v>
      </c>
      <c r="D182" s="79"/>
      <c r="F182" s="80">
        <f t="shared" si="9"/>
        <v>0</v>
      </c>
    </row>
    <row r="183" spans="1:6" ht="15.75" thickBot="1" x14ac:dyDescent="0.25">
      <c r="A183" s="80" t="str">
        <f>IF(ISBLANK(D183),"",COUNTA($B$2:B183))</f>
        <v/>
      </c>
      <c r="B183" s="80" t="str">
        <f t="shared" si="11"/>
        <v>0</v>
      </c>
      <c r="C183" s="81" t="str">
        <f t="shared" si="10"/>
        <v>NO</v>
      </c>
      <c r="D183" s="79"/>
      <c r="F183" s="80">
        <f t="shared" si="9"/>
        <v>0</v>
      </c>
    </row>
    <row r="184" spans="1:6" ht="15.75" thickBot="1" x14ac:dyDescent="0.25">
      <c r="A184" s="80" t="str">
        <f>IF(ISBLANK(D184),"",COUNTA($B$2:B184))</f>
        <v/>
      </c>
      <c r="B184" s="80" t="str">
        <f t="shared" si="11"/>
        <v>0</v>
      </c>
      <c r="C184" s="81" t="str">
        <f t="shared" si="10"/>
        <v>NO</v>
      </c>
      <c r="D184" s="79"/>
      <c r="F184" s="80">
        <f t="shared" si="9"/>
        <v>0</v>
      </c>
    </row>
    <row r="185" spans="1:6" ht="15.75" thickBot="1" x14ac:dyDescent="0.25">
      <c r="A185" s="80" t="str">
        <f>IF(ISBLANK(D185),"",COUNTA($B$2:B185))</f>
        <v/>
      </c>
      <c r="B185" s="80" t="str">
        <f t="shared" si="11"/>
        <v>0</v>
      </c>
      <c r="C185" s="81" t="str">
        <f t="shared" si="10"/>
        <v>NO</v>
      </c>
      <c r="D185" s="79"/>
      <c r="F185" s="80">
        <f t="shared" si="9"/>
        <v>0</v>
      </c>
    </row>
    <row r="186" spans="1:6" ht="15.75" thickBot="1" x14ac:dyDescent="0.25">
      <c r="A186" s="80" t="str">
        <f>IF(ISBLANK(D186),"",COUNTA($B$2:B186))</f>
        <v/>
      </c>
      <c r="B186" s="80" t="str">
        <f t="shared" si="11"/>
        <v>0</v>
      </c>
      <c r="C186" s="81" t="str">
        <f t="shared" si="10"/>
        <v>NO</v>
      </c>
      <c r="D186" s="79"/>
      <c r="F186" s="80">
        <f t="shared" si="9"/>
        <v>0</v>
      </c>
    </row>
    <row r="187" spans="1:6" ht="15.75" thickBot="1" x14ac:dyDescent="0.25">
      <c r="A187" s="80" t="str">
        <f>IF(ISBLANK(D187),"",COUNTA($B$2:B187))</f>
        <v/>
      </c>
      <c r="B187" s="80" t="str">
        <f t="shared" si="11"/>
        <v>0</v>
      </c>
      <c r="C187" s="81" t="str">
        <f t="shared" si="10"/>
        <v>NO</v>
      </c>
      <c r="D187" s="79"/>
      <c r="F187" s="80">
        <f t="shared" si="9"/>
        <v>0</v>
      </c>
    </row>
    <row r="188" spans="1:6" ht="15.75" thickBot="1" x14ac:dyDescent="0.25">
      <c r="A188" s="80" t="str">
        <f>IF(ISBLANK(D188),"",COUNTA($B$2:B188))</f>
        <v/>
      </c>
      <c r="B188" s="80" t="str">
        <f t="shared" si="11"/>
        <v>0</v>
      </c>
      <c r="C188" s="81" t="str">
        <f t="shared" si="10"/>
        <v>NO</v>
      </c>
      <c r="D188" s="79"/>
      <c r="F188" s="80">
        <f t="shared" si="9"/>
        <v>0</v>
      </c>
    </row>
    <row r="189" spans="1:6" ht="15.75" thickBot="1" x14ac:dyDescent="0.25">
      <c r="A189" s="80" t="str">
        <f>IF(ISBLANK(D189),"",COUNTA($B$2:B189))</f>
        <v/>
      </c>
      <c r="B189" s="80" t="str">
        <f t="shared" si="11"/>
        <v>0</v>
      </c>
      <c r="C189" s="81" t="str">
        <f t="shared" si="10"/>
        <v>NO</v>
      </c>
      <c r="D189" s="79"/>
      <c r="F189" s="80">
        <f t="shared" si="9"/>
        <v>0</v>
      </c>
    </row>
    <row r="190" spans="1:6" ht="15.75" thickBot="1" x14ac:dyDescent="0.25">
      <c r="A190" s="80" t="str">
        <f>IF(ISBLANK(D190),"",COUNTA($B$2:B190))</f>
        <v/>
      </c>
      <c r="B190" s="80" t="str">
        <f t="shared" si="11"/>
        <v>0</v>
      </c>
      <c r="C190" s="81" t="str">
        <f t="shared" si="10"/>
        <v>NO</v>
      </c>
      <c r="D190" s="79"/>
      <c r="F190" s="80">
        <f t="shared" si="9"/>
        <v>0</v>
      </c>
    </row>
    <row r="191" spans="1:6" ht="15.75" thickBot="1" x14ac:dyDescent="0.25">
      <c r="A191" s="80" t="str">
        <f>IF(ISBLANK(D191),"",COUNTA($B$2:B191))</f>
        <v/>
      </c>
      <c r="B191" s="80" t="str">
        <f t="shared" si="11"/>
        <v>0</v>
      </c>
      <c r="C191" s="81" t="str">
        <f t="shared" si="10"/>
        <v>NO</v>
      </c>
      <c r="D191" s="79"/>
      <c r="F191" s="80">
        <f t="shared" si="9"/>
        <v>0</v>
      </c>
    </row>
    <row r="192" spans="1:6" ht="15.75" thickBot="1" x14ac:dyDescent="0.25">
      <c r="A192" s="80" t="str">
        <f>IF(ISBLANK(D192),"",COUNTA($B$2:B192))</f>
        <v/>
      </c>
      <c r="B192" s="80" t="str">
        <f t="shared" si="11"/>
        <v>0</v>
      </c>
      <c r="C192" s="81" t="str">
        <f t="shared" si="10"/>
        <v>NO</v>
      </c>
      <c r="D192" s="79"/>
      <c r="F192" s="80">
        <f t="shared" si="9"/>
        <v>0</v>
      </c>
    </row>
    <row r="193" spans="1:6" ht="15.75" thickBot="1" x14ac:dyDescent="0.25">
      <c r="A193" s="80" t="str">
        <f>IF(ISBLANK(D193),"",COUNTA($B$2:B193))</f>
        <v/>
      </c>
      <c r="B193" s="80" t="str">
        <f t="shared" si="11"/>
        <v>0</v>
      </c>
      <c r="C193" s="81" t="str">
        <f t="shared" si="10"/>
        <v>NO</v>
      </c>
      <c r="D193" s="79"/>
      <c r="F193" s="80">
        <f t="shared" si="9"/>
        <v>0</v>
      </c>
    </row>
    <row r="194" spans="1:6" ht="15.75" thickBot="1" x14ac:dyDescent="0.25">
      <c r="A194" s="80" t="str">
        <f>IF(ISBLANK(D194),"",COUNTA($B$2:B194))</f>
        <v/>
      </c>
      <c r="B194" s="80" t="str">
        <f t="shared" si="11"/>
        <v>0</v>
      </c>
      <c r="C194" s="81" t="str">
        <f t="shared" si="10"/>
        <v>NO</v>
      </c>
      <c r="D194" s="79"/>
      <c r="F194" s="80">
        <f t="shared" ref="F194:F257" si="12">+LEN(G194)</f>
        <v>0</v>
      </c>
    </row>
    <row r="195" spans="1:6" ht="15.75" thickBot="1" x14ac:dyDescent="0.25">
      <c r="A195" s="80" t="str">
        <f>IF(ISBLANK(D195),"",COUNTA($B$2:B195))</f>
        <v/>
      </c>
      <c r="B195" s="80" t="str">
        <f t="shared" si="11"/>
        <v>0</v>
      </c>
      <c r="C195" s="81" t="str">
        <f t="shared" ref="C195:C258" si="13">IF(ISERROR(_xlfn.NUMBERVALUE(VLOOKUP(D195,G:H,2,0))),"NO",_xlfn.NUMBERVALUE(VLOOKUP(D195,G:H,2,0)))</f>
        <v>NO</v>
      </c>
      <c r="D195" s="79"/>
      <c r="F195" s="80">
        <f t="shared" si="12"/>
        <v>0</v>
      </c>
    </row>
    <row r="196" spans="1:6" ht="15.75" thickBot="1" x14ac:dyDescent="0.25">
      <c r="A196" s="80" t="str">
        <f>IF(ISBLANK(D196),"",COUNTA($B$2:B196))</f>
        <v/>
      </c>
      <c r="B196" s="80" t="str">
        <f t="shared" si="11"/>
        <v>0</v>
      </c>
      <c r="C196" s="81" t="str">
        <f t="shared" si="13"/>
        <v>NO</v>
      </c>
      <c r="D196" s="79"/>
      <c r="F196" s="80">
        <f t="shared" si="12"/>
        <v>0</v>
      </c>
    </row>
    <row r="197" spans="1:6" ht="15.75" thickBot="1" x14ac:dyDescent="0.25">
      <c r="A197" s="80" t="str">
        <f>IF(ISBLANK(D197),"",COUNTA($B$2:B197))</f>
        <v/>
      </c>
      <c r="B197" s="80" t="str">
        <f t="shared" si="11"/>
        <v>0</v>
      </c>
      <c r="C197" s="81" t="str">
        <f t="shared" si="13"/>
        <v>NO</v>
      </c>
      <c r="D197" s="79"/>
      <c r="F197" s="80">
        <f t="shared" si="12"/>
        <v>0</v>
      </c>
    </row>
    <row r="198" spans="1:6" ht="15.75" thickBot="1" x14ac:dyDescent="0.25">
      <c r="A198" s="80" t="str">
        <f>IF(ISBLANK(D198),"",COUNTA($B$2:B198))</f>
        <v/>
      </c>
      <c r="B198" s="80" t="str">
        <f t="shared" si="11"/>
        <v>0</v>
      </c>
      <c r="C198" s="81" t="str">
        <f t="shared" si="13"/>
        <v>NO</v>
      </c>
      <c r="D198" s="79"/>
      <c r="F198" s="80">
        <f t="shared" si="12"/>
        <v>0</v>
      </c>
    </row>
    <row r="199" spans="1:6" ht="15.75" thickBot="1" x14ac:dyDescent="0.25">
      <c r="A199" s="80" t="str">
        <f>IF(ISBLANK(D199),"",COUNTA($B$2:B199))</f>
        <v/>
      </c>
      <c r="B199" s="80" t="str">
        <f t="shared" si="11"/>
        <v>0</v>
      </c>
      <c r="C199" s="81" t="str">
        <f t="shared" si="13"/>
        <v>NO</v>
      </c>
      <c r="D199" s="79"/>
      <c r="F199" s="80">
        <f t="shared" si="12"/>
        <v>0</v>
      </c>
    </row>
    <row r="200" spans="1:6" ht="15.75" thickBot="1" x14ac:dyDescent="0.25">
      <c r="A200" s="80" t="str">
        <f>IF(ISBLANK(D200),"",COUNTA($B$2:B200))</f>
        <v/>
      </c>
      <c r="B200" s="80" t="str">
        <f t="shared" si="11"/>
        <v>0</v>
      </c>
      <c r="C200" s="81" t="str">
        <f t="shared" si="13"/>
        <v>NO</v>
      </c>
      <c r="D200" s="79"/>
      <c r="F200" s="80">
        <f t="shared" si="12"/>
        <v>0</v>
      </c>
    </row>
    <row r="201" spans="1:6" ht="15.75" thickBot="1" x14ac:dyDescent="0.25">
      <c r="A201" s="80" t="str">
        <f>IF(ISBLANK(D201),"",COUNTA($B$2:B201))</f>
        <v/>
      </c>
      <c r="B201" s="80" t="str">
        <f t="shared" si="11"/>
        <v>0</v>
      </c>
      <c r="C201" s="81" t="str">
        <f t="shared" si="13"/>
        <v>NO</v>
      </c>
      <c r="D201" s="79"/>
      <c r="F201" s="80">
        <f t="shared" si="12"/>
        <v>0</v>
      </c>
    </row>
    <row r="202" spans="1:6" ht="15.75" thickBot="1" x14ac:dyDescent="0.25">
      <c r="A202" s="80" t="str">
        <f>IF(ISBLANK(D202),"",COUNTA($B$2:B202))</f>
        <v/>
      </c>
      <c r="B202" s="80" t="str">
        <f t="shared" si="11"/>
        <v>0</v>
      </c>
      <c r="C202" s="81" t="str">
        <f t="shared" si="13"/>
        <v>NO</v>
      </c>
      <c r="D202" s="79"/>
      <c r="F202" s="80">
        <f t="shared" si="12"/>
        <v>0</v>
      </c>
    </row>
    <row r="203" spans="1:6" ht="15.75" thickBot="1" x14ac:dyDescent="0.25">
      <c r="A203" s="80" t="str">
        <f>IF(ISBLANK(D203),"",COUNTA($B$2:B203))</f>
        <v/>
      </c>
      <c r="B203" s="80" t="str">
        <f t="shared" si="11"/>
        <v>0</v>
      </c>
      <c r="C203" s="81" t="str">
        <f t="shared" si="13"/>
        <v>NO</v>
      </c>
      <c r="D203" s="79"/>
      <c r="F203" s="80">
        <f t="shared" si="12"/>
        <v>0</v>
      </c>
    </row>
    <row r="204" spans="1:6" ht="15.75" thickBot="1" x14ac:dyDescent="0.25">
      <c r="A204" s="80" t="str">
        <f>IF(ISBLANK(D204),"",COUNTA($B$2:B204))</f>
        <v/>
      </c>
      <c r="B204" s="80" t="str">
        <f t="shared" si="11"/>
        <v>0</v>
      </c>
      <c r="C204" s="81" t="str">
        <f t="shared" si="13"/>
        <v>NO</v>
      </c>
      <c r="D204" s="79"/>
      <c r="F204" s="80">
        <f t="shared" si="12"/>
        <v>0</v>
      </c>
    </row>
    <row r="205" spans="1:6" ht="15.75" thickBot="1" x14ac:dyDescent="0.25">
      <c r="A205" s="80" t="str">
        <f>IF(ISBLANK(D205),"",COUNTA($B$2:B205))</f>
        <v/>
      </c>
      <c r="B205" s="80" t="str">
        <f t="shared" si="11"/>
        <v>0</v>
      </c>
      <c r="C205" s="81" t="str">
        <f t="shared" si="13"/>
        <v>NO</v>
      </c>
      <c r="D205" s="79"/>
      <c r="F205" s="80">
        <f t="shared" si="12"/>
        <v>0</v>
      </c>
    </row>
    <row r="206" spans="1:6" ht="15.75" thickBot="1" x14ac:dyDescent="0.25">
      <c r="A206" s="80" t="str">
        <f>IF(ISBLANK(D206),"",COUNTA($B$2:B206))</f>
        <v/>
      </c>
      <c r="B206" s="80" t="str">
        <f t="shared" si="11"/>
        <v>0</v>
      </c>
      <c r="C206" s="81" t="str">
        <f t="shared" si="13"/>
        <v>NO</v>
      </c>
      <c r="D206" s="79"/>
      <c r="F206" s="80">
        <f t="shared" si="12"/>
        <v>0</v>
      </c>
    </row>
    <row r="207" spans="1:6" ht="15.75" thickBot="1" x14ac:dyDescent="0.25">
      <c r="A207" s="80" t="str">
        <f>IF(ISBLANK(D207),"",COUNTA($B$2:B207))</f>
        <v/>
      </c>
      <c r="B207" s="80" t="str">
        <f t="shared" si="11"/>
        <v>0</v>
      </c>
      <c r="C207" s="81" t="str">
        <f t="shared" si="13"/>
        <v>NO</v>
      </c>
      <c r="D207" s="79"/>
      <c r="F207" s="80">
        <f t="shared" si="12"/>
        <v>0</v>
      </c>
    </row>
    <row r="208" spans="1:6" ht="15.75" thickBot="1" x14ac:dyDescent="0.25">
      <c r="A208" s="80" t="str">
        <f>IF(ISBLANK(D208),"",COUNTA($B$2:B208))</f>
        <v/>
      </c>
      <c r="B208" s="80" t="str">
        <f t="shared" si="11"/>
        <v>0</v>
      </c>
      <c r="C208" s="81" t="str">
        <f t="shared" si="13"/>
        <v>NO</v>
      </c>
      <c r="D208" s="79"/>
      <c r="F208" s="80">
        <f t="shared" si="12"/>
        <v>0</v>
      </c>
    </row>
    <row r="209" spans="1:6" ht="15.75" thickBot="1" x14ac:dyDescent="0.25">
      <c r="A209" s="80" t="str">
        <f>IF(ISBLANK(D209),"",COUNTA($B$2:B209))</f>
        <v/>
      </c>
      <c r="B209" s="80" t="str">
        <f t="shared" si="11"/>
        <v>0</v>
      </c>
      <c r="C209" s="81" t="str">
        <f t="shared" si="13"/>
        <v>NO</v>
      </c>
      <c r="D209" s="79"/>
      <c r="F209" s="80">
        <f t="shared" si="12"/>
        <v>0</v>
      </c>
    </row>
    <row r="210" spans="1:6" ht="15.75" thickBot="1" x14ac:dyDescent="0.25">
      <c r="A210" s="80" t="str">
        <f>IF(ISBLANK(D210),"",COUNTA($B$2:B210))</f>
        <v/>
      </c>
      <c r="B210" s="80" t="str">
        <f t="shared" si="11"/>
        <v>0</v>
      </c>
      <c r="C210" s="81" t="str">
        <f t="shared" si="13"/>
        <v>NO</v>
      </c>
      <c r="D210" s="79"/>
      <c r="F210" s="80">
        <f t="shared" si="12"/>
        <v>0</v>
      </c>
    </row>
    <row r="211" spans="1:6" ht="15.75" thickBot="1" x14ac:dyDescent="0.25">
      <c r="A211" s="80" t="str">
        <f>IF(ISBLANK(D211),"",COUNTA($B$2:B211))</f>
        <v/>
      </c>
      <c r="B211" s="80" t="str">
        <f t="shared" si="11"/>
        <v>0</v>
      </c>
      <c r="C211" s="81" t="str">
        <f t="shared" si="13"/>
        <v>NO</v>
      </c>
      <c r="D211" s="79"/>
      <c r="F211" s="80">
        <f t="shared" si="12"/>
        <v>0</v>
      </c>
    </row>
    <row r="212" spans="1:6" ht="15.75" thickBot="1" x14ac:dyDescent="0.25">
      <c r="A212" s="80" t="str">
        <f>IF(ISBLANK(D212),"",COUNTA($B$2:B212))</f>
        <v/>
      </c>
      <c r="B212" s="80" t="str">
        <f t="shared" si="11"/>
        <v>0</v>
      </c>
      <c r="C212" s="81" t="str">
        <f t="shared" si="13"/>
        <v>NO</v>
      </c>
      <c r="D212" s="79"/>
      <c r="F212" s="80">
        <f t="shared" si="12"/>
        <v>0</v>
      </c>
    </row>
    <row r="213" spans="1:6" ht="15.75" thickBot="1" x14ac:dyDescent="0.25">
      <c r="A213" s="80" t="str">
        <f>IF(ISBLANK(D213),"",COUNTA($B$2:B213))</f>
        <v/>
      </c>
      <c r="B213" s="80" t="str">
        <f t="shared" si="11"/>
        <v>0</v>
      </c>
      <c r="C213" s="81" t="str">
        <f t="shared" si="13"/>
        <v>NO</v>
      </c>
      <c r="D213" s="79"/>
      <c r="F213" s="80">
        <f t="shared" si="12"/>
        <v>0</v>
      </c>
    </row>
    <row r="214" spans="1:6" ht="15.75" thickBot="1" x14ac:dyDescent="0.25">
      <c r="A214" s="80" t="str">
        <f>IF(ISBLANK(D214),"",COUNTA($B$2:B214))</f>
        <v/>
      </c>
      <c r="B214" s="80" t="str">
        <f t="shared" si="11"/>
        <v>0</v>
      </c>
      <c r="C214" s="81" t="str">
        <f t="shared" si="13"/>
        <v>NO</v>
      </c>
      <c r="D214" s="79"/>
      <c r="F214" s="80">
        <f t="shared" si="12"/>
        <v>0</v>
      </c>
    </row>
    <row r="215" spans="1:6" ht="15.75" thickBot="1" x14ac:dyDescent="0.25">
      <c r="A215" s="80" t="str">
        <f>IF(ISBLANK(D215),"",COUNTA($B$2:B215))</f>
        <v/>
      </c>
      <c r="B215" s="80" t="str">
        <f t="shared" si="11"/>
        <v>0</v>
      </c>
      <c r="C215" s="81" t="str">
        <f t="shared" si="13"/>
        <v>NO</v>
      </c>
      <c r="D215" s="79"/>
      <c r="F215" s="80">
        <f t="shared" si="12"/>
        <v>0</v>
      </c>
    </row>
    <row r="216" spans="1:6" ht="15.75" thickBot="1" x14ac:dyDescent="0.25">
      <c r="A216" s="80" t="str">
        <f>IF(ISBLANK(D216),"",COUNTA($B$2:B216))</f>
        <v/>
      </c>
      <c r="B216" s="80" t="str">
        <f t="shared" si="11"/>
        <v>0</v>
      </c>
      <c r="C216" s="81" t="str">
        <f t="shared" si="13"/>
        <v>NO</v>
      </c>
      <c r="D216" s="79"/>
      <c r="F216" s="80">
        <f t="shared" si="12"/>
        <v>0</v>
      </c>
    </row>
    <row r="217" spans="1:6" ht="15.75" thickBot="1" x14ac:dyDescent="0.25">
      <c r="A217" s="80" t="str">
        <f>IF(ISBLANK(D217),"",COUNTA($B$2:B217))</f>
        <v/>
      </c>
      <c r="B217" s="80" t="str">
        <f t="shared" si="11"/>
        <v>0</v>
      </c>
      <c r="C217" s="81" t="str">
        <f t="shared" si="13"/>
        <v>NO</v>
      </c>
      <c r="D217" s="79"/>
      <c r="F217" s="80">
        <f t="shared" si="12"/>
        <v>0</v>
      </c>
    </row>
    <row r="218" spans="1:6" ht="15.75" thickBot="1" x14ac:dyDescent="0.25">
      <c r="A218" s="80" t="str">
        <f>IF(ISBLANK(D218),"",COUNTA($B$2:B218))</f>
        <v/>
      </c>
      <c r="B218" s="80" t="str">
        <f t="shared" si="11"/>
        <v>0</v>
      </c>
      <c r="C218" s="81" t="str">
        <f t="shared" si="13"/>
        <v>NO</v>
      </c>
      <c r="D218" s="79"/>
      <c r="F218" s="80">
        <f t="shared" si="12"/>
        <v>0</v>
      </c>
    </row>
    <row r="219" spans="1:6" ht="15.75" thickBot="1" x14ac:dyDescent="0.25">
      <c r="A219" s="80" t="str">
        <f>IF(ISBLANK(D219),"",COUNTA($B$2:B219))</f>
        <v/>
      </c>
      <c r="B219" s="80" t="str">
        <f t="shared" si="11"/>
        <v>0</v>
      </c>
      <c r="C219" s="81" t="str">
        <f t="shared" si="13"/>
        <v>NO</v>
      </c>
      <c r="D219" s="79"/>
      <c r="F219" s="80">
        <f t="shared" si="12"/>
        <v>0</v>
      </c>
    </row>
    <row r="220" spans="1:6" ht="15.75" thickBot="1" x14ac:dyDescent="0.25">
      <c r="A220" s="80" t="str">
        <f>IF(ISBLANK(D220),"",COUNTA($B$2:B220))</f>
        <v/>
      </c>
      <c r="B220" s="80" t="str">
        <f t="shared" si="11"/>
        <v>0</v>
      </c>
      <c r="C220" s="81" t="str">
        <f t="shared" si="13"/>
        <v>NO</v>
      </c>
      <c r="D220" s="79"/>
      <c r="F220" s="80">
        <f t="shared" si="12"/>
        <v>0</v>
      </c>
    </row>
    <row r="221" spans="1:6" ht="15.75" thickBot="1" x14ac:dyDescent="0.25">
      <c r="A221" s="80" t="str">
        <f>IF(ISBLANK(D221),"",COUNTA($B$2:B221))</f>
        <v/>
      </c>
      <c r="B221" s="80" t="str">
        <f t="shared" si="11"/>
        <v>0</v>
      </c>
      <c r="C221" s="81" t="str">
        <f t="shared" si="13"/>
        <v>NO</v>
      </c>
      <c r="D221" s="79"/>
      <c r="F221" s="80">
        <f t="shared" si="12"/>
        <v>0</v>
      </c>
    </row>
    <row r="222" spans="1:6" ht="15.75" thickBot="1" x14ac:dyDescent="0.25">
      <c r="A222" s="80" t="str">
        <f>IF(ISBLANK(D222),"",COUNTA($B$2:B222))</f>
        <v/>
      </c>
      <c r="B222" s="80" t="str">
        <f t="shared" si="11"/>
        <v>0</v>
      </c>
      <c r="C222" s="81" t="str">
        <f t="shared" si="13"/>
        <v>NO</v>
      </c>
      <c r="D222" s="79"/>
      <c r="F222" s="80">
        <f t="shared" si="12"/>
        <v>0</v>
      </c>
    </row>
    <row r="223" spans="1:6" ht="15.75" thickBot="1" x14ac:dyDescent="0.25">
      <c r="A223" s="80" t="str">
        <f>IF(ISBLANK(D223),"",COUNTA($B$2:B223))</f>
        <v/>
      </c>
      <c r="B223" s="80" t="str">
        <f t="shared" si="11"/>
        <v>0</v>
      </c>
      <c r="C223" s="81" t="str">
        <f t="shared" si="13"/>
        <v>NO</v>
      </c>
      <c r="D223" s="79"/>
      <c r="F223" s="80">
        <f t="shared" si="12"/>
        <v>0</v>
      </c>
    </row>
    <row r="224" spans="1:6" ht="15.75" thickBot="1" x14ac:dyDescent="0.25">
      <c r="A224" s="80" t="str">
        <f>IF(ISBLANK(D224),"",COUNTA($B$2:B224))</f>
        <v/>
      </c>
      <c r="B224" s="80" t="str">
        <f t="shared" si="11"/>
        <v>0</v>
      </c>
      <c r="C224" s="81" t="str">
        <f t="shared" si="13"/>
        <v>NO</v>
      </c>
      <c r="D224" s="79"/>
      <c r="F224" s="80">
        <f t="shared" si="12"/>
        <v>0</v>
      </c>
    </row>
    <row r="225" spans="1:6" ht="15.75" thickBot="1" x14ac:dyDescent="0.25">
      <c r="A225" s="80" t="str">
        <f>IF(ISBLANK(D225),"",COUNTA($B$2:B225))</f>
        <v/>
      </c>
      <c r="B225" s="80" t="str">
        <f t="shared" si="11"/>
        <v>0</v>
      </c>
      <c r="C225" s="81" t="str">
        <f t="shared" si="13"/>
        <v>NO</v>
      </c>
      <c r="D225" s="79"/>
      <c r="F225" s="80">
        <f t="shared" si="12"/>
        <v>0</v>
      </c>
    </row>
    <row r="226" spans="1:6" ht="15.75" thickBot="1" x14ac:dyDescent="0.25">
      <c r="A226" s="80" t="str">
        <f>IF(ISBLANK(D226),"",COUNTA($B$2:B226))</f>
        <v/>
      </c>
      <c r="B226" s="80" t="str">
        <f t="shared" si="11"/>
        <v>0</v>
      </c>
      <c r="C226" s="81" t="str">
        <f t="shared" si="13"/>
        <v>NO</v>
      </c>
      <c r="D226" s="79"/>
      <c r="F226" s="80">
        <f t="shared" si="12"/>
        <v>0</v>
      </c>
    </row>
    <row r="227" spans="1:6" ht="15.75" thickBot="1" x14ac:dyDescent="0.25">
      <c r="A227" s="80" t="str">
        <f>IF(ISBLANK(D227),"",COUNTA($B$2:B227))</f>
        <v/>
      </c>
      <c r="B227" s="80" t="str">
        <f t="shared" si="11"/>
        <v>0</v>
      </c>
      <c r="C227" s="81" t="str">
        <f t="shared" si="13"/>
        <v>NO</v>
      </c>
      <c r="D227" s="79"/>
      <c r="F227" s="80">
        <f t="shared" si="12"/>
        <v>0</v>
      </c>
    </row>
    <row r="228" spans="1:6" ht="15.75" thickBot="1" x14ac:dyDescent="0.25">
      <c r="A228" s="80" t="str">
        <f>IF(ISBLANK(D228),"",COUNTA($B$2:B228))</f>
        <v/>
      </c>
      <c r="B228" s="80" t="str">
        <f t="shared" si="11"/>
        <v>0</v>
      </c>
      <c r="C228" s="81" t="str">
        <f t="shared" si="13"/>
        <v>NO</v>
      </c>
      <c r="D228" s="79"/>
      <c r="F228" s="80">
        <f t="shared" si="12"/>
        <v>0</v>
      </c>
    </row>
    <row r="229" spans="1:6" ht="15.75" thickBot="1" x14ac:dyDescent="0.25">
      <c r="A229" s="80" t="str">
        <f>IF(ISBLANK(D229),"",COUNTA($B$2:B229))</f>
        <v/>
      </c>
      <c r="B229" s="80" t="str">
        <f t="shared" si="11"/>
        <v>0</v>
      </c>
      <c r="C229" s="81" t="str">
        <f t="shared" si="13"/>
        <v>NO</v>
      </c>
      <c r="D229" s="79"/>
      <c r="F229" s="80">
        <f t="shared" si="12"/>
        <v>0</v>
      </c>
    </row>
    <row r="230" spans="1:6" ht="15.75" thickBot="1" x14ac:dyDescent="0.25">
      <c r="A230" s="80" t="str">
        <f>IF(ISBLANK(D230),"",COUNTA($B$2:B230))</f>
        <v/>
      </c>
      <c r="B230" s="80" t="str">
        <f t="shared" si="11"/>
        <v>0</v>
      </c>
      <c r="C230" s="81" t="str">
        <f t="shared" si="13"/>
        <v>NO</v>
      </c>
      <c r="D230" s="79"/>
      <c r="F230" s="80">
        <f t="shared" si="12"/>
        <v>0</v>
      </c>
    </row>
    <row r="231" spans="1:6" ht="15.75" thickBot="1" x14ac:dyDescent="0.25">
      <c r="A231" s="80" t="str">
        <f>IF(ISBLANK(D231),"",COUNTA($B$2:B231))</f>
        <v/>
      </c>
      <c r="B231" s="80" t="str">
        <f t="shared" si="11"/>
        <v>0</v>
      </c>
      <c r="C231" s="81" t="str">
        <f t="shared" si="13"/>
        <v>NO</v>
      </c>
      <c r="D231" s="79"/>
      <c r="F231" s="80">
        <f t="shared" si="12"/>
        <v>0</v>
      </c>
    </row>
    <row r="232" spans="1:6" ht="15.75" thickBot="1" x14ac:dyDescent="0.25">
      <c r="A232" s="80" t="str">
        <f>IF(ISBLANK(D232),"",COUNTA($B$2:B232))</f>
        <v/>
      </c>
      <c r="B232" s="80" t="str">
        <f t="shared" si="11"/>
        <v>0</v>
      </c>
      <c r="C232" s="81" t="str">
        <f t="shared" si="13"/>
        <v>NO</v>
      </c>
      <c r="D232" s="79"/>
      <c r="F232" s="80">
        <f t="shared" si="12"/>
        <v>0</v>
      </c>
    </row>
    <row r="233" spans="1:6" ht="15.75" thickBot="1" x14ac:dyDescent="0.25">
      <c r="A233" s="80" t="str">
        <f>IF(ISBLANK(D233),"",COUNTA($B$2:B233))</f>
        <v/>
      </c>
      <c r="B233" s="80" t="str">
        <f t="shared" si="11"/>
        <v>0</v>
      </c>
      <c r="C233" s="81" t="str">
        <f t="shared" si="13"/>
        <v>NO</v>
      </c>
      <c r="D233" s="79"/>
      <c r="F233" s="80">
        <f t="shared" si="12"/>
        <v>0</v>
      </c>
    </row>
    <row r="234" spans="1:6" ht="15.75" thickBot="1" x14ac:dyDescent="0.25">
      <c r="A234" s="80" t="str">
        <f>IF(ISBLANK(D234),"",COUNTA($B$2:B234))</f>
        <v/>
      </c>
      <c r="B234" s="80" t="str">
        <f t="shared" si="11"/>
        <v>0</v>
      </c>
      <c r="C234" s="81" t="str">
        <f t="shared" si="13"/>
        <v>NO</v>
      </c>
      <c r="D234" s="79"/>
      <c r="F234" s="80">
        <f t="shared" si="12"/>
        <v>0</v>
      </c>
    </row>
    <row r="235" spans="1:6" ht="15.75" thickBot="1" x14ac:dyDescent="0.25">
      <c r="A235" s="80" t="str">
        <f>IF(ISBLANK(D235),"",COUNTA($B$2:B235))</f>
        <v/>
      </c>
      <c r="B235" s="80" t="str">
        <f t="shared" si="11"/>
        <v>0</v>
      </c>
      <c r="C235" s="81" t="str">
        <f t="shared" si="13"/>
        <v>NO</v>
      </c>
      <c r="D235" s="79"/>
      <c r="F235" s="80">
        <f t="shared" si="12"/>
        <v>0</v>
      </c>
    </row>
    <row r="236" spans="1:6" ht="15.75" thickBot="1" x14ac:dyDescent="0.25">
      <c r="A236" s="80" t="str">
        <f>IF(ISBLANK(D236),"",COUNTA($B$2:B236))</f>
        <v/>
      </c>
      <c r="B236" s="80" t="str">
        <f t="shared" si="11"/>
        <v>0</v>
      </c>
      <c r="C236" s="81" t="str">
        <f t="shared" si="13"/>
        <v>NO</v>
      </c>
      <c r="D236" s="79"/>
      <c r="F236" s="80">
        <f t="shared" si="12"/>
        <v>0</v>
      </c>
    </row>
    <row r="237" spans="1:6" ht="15.75" thickBot="1" x14ac:dyDescent="0.25">
      <c r="A237" s="80" t="str">
        <f>IF(ISBLANK(D237),"",COUNTA($B$2:B237))</f>
        <v/>
      </c>
      <c r="B237" s="80" t="str">
        <f t="shared" si="11"/>
        <v>0</v>
      </c>
      <c r="C237" s="81" t="str">
        <f t="shared" si="13"/>
        <v>NO</v>
      </c>
      <c r="D237" s="79"/>
      <c r="F237" s="80">
        <f t="shared" si="12"/>
        <v>0</v>
      </c>
    </row>
    <row r="238" spans="1:6" ht="15.75" thickBot="1" x14ac:dyDescent="0.25">
      <c r="A238" s="80" t="str">
        <f>IF(ISBLANK(D238),"",COUNTA($B$2:B238))</f>
        <v/>
      </c>
      <c r="B238" s="80" t="str">
        <f t="shared" si="11"/>
        <v>0</v>
      </c>
      <c r="C238" s="81" t="str">
        <f t="shared" si="13"/>
        <v>NO</v>
      </c>
      <c r="D238" s="79"/>
      <c r="F238" s="80">
        <f t="shared" si="12"/>
        <v>0</v>
      </c>
    </row>
    <row r="239" spans="1:6" ht="15.75" thickBot="1" x14ac:dyDescent="0.25">
      <c r="A239" s="80" t="str">
        <f>IF(ISBLANK(D239),"",COUNTA($B$2:B239))</f>
        <v/>
      </c>
      <c r="B239" s="80" t="str">
        <f t="shared" si="11"/>
        <v>0</v>
      </c>
      <c r="C239" s="81" t="str">
        <f t="shared" si="13"/>
        <v>NO</v>
      </c>
      <c r="D239" s="79"/>
      <c r="F239" s="80">
        <f t="shared" si="12"/>
        <v>0</v>
      </c>
    </row>
    <row r="240" spans="1:6" ht="15.75" thickBot="1" x14ac:dyDescent="0.25">
      <c r="A240" s="80" t="str">
        <f>IF(ISBLANK(D240),"",COUNTA($B$2:B240))</f>
        <v/>
      </c>
      <c r="B240" s="80" t="str">
        <f t="shared" si="11"/>
        <v>0</v>
      </c>
      <c r="C240" s="81" t="str">
        <f t="shared" si="13"/>
        <v>NO</v>
      </c>
      <c r="D240" s="79"/>
      <c r="F240" s="80">
        <f t="shared" si="12"/>
        <v>0</v>
      </c>
    </row>
    <row r="241" spans="1:6" ht="15.75" thickBot="1" x14ac:dyDescent="0.25">
      <c r="A241" s="80" t="str">
        <f>IF(ISBLANK(D241),"",COUNTA($B$2:B241))</f>
        <v/>
      </c>
      <c r="B241" s="80" t="str">
        <f t="shared" si="11"/>
        <v>0</v>
      </c>
      <c r="C241" s="81" t="str">
        <f t="shared" si="13"/>
        <v>NO</v>
      </c>
      <c r="D241" s="79"/>
      <c r="F241" s="80">
        <f t="shared" si="12"/>
        <v>0</v>
      </c>
    </row>
    <row r="242" spans="1:6" ht="15.75" thickBot="1" x14ac:dyDescent="0.25">
      <c r="A242" s="80" t="str">
        <f>IF(ISBLANK(D242),"",COUNTA($B$2:B242))</f>
        <v/>
      </c>
      <c r="B242" s="80" t="str">
        <f t="shared" si="11"/>
        <v>0</v>
      </c>
      <c r="C242" s="81" t="str">
        <f t="shared" si="13"/>
        <v>NO</v>
      </c>
      <c r="D242" s="79"/>
      <c r="F242" s="80">
        <f t="shared" si="12"/>
        <v>0</v>
      </c>
    </row>
    <row r="243" spans="1:6" ht="15.75" thickBot="1" x14ac:dyDescent="0.25">
      <c r="A243" s="80" t="str">
        <f>IF(ISBLANK(D243),"",COUNTA($B$2:B243))</f>
        <v/>
      </c>
      <c r="B243" s="80" t="str">
        <f t="shared" ref="B243:B306" si="14">IF(C243="NO","0",IF(C243&gt;=11000,10000,ROUND(IF((SIGN(C243)=-1),C243*(1+$E$1/100),C243*(1-$E$1/100)),0)))</f>
        <v>0</v>
      </c>
      <c r="C243" s="81" t="str">
        <f t="shared" si="13"/>
        <v>NO</v>
      </c>
      <c r="D243" s="79"/>
      <c r="F243" s="80">
        <f t="shared" si="12"/>
        <v>0</v>
      </c>
    </row>
    <row r="244" spans="1:6" ht="15.75" thickBot="1" x14ac:dyDescent="0.25">
      <c r="A244" s="80" t="str">
        <f>IF(ISBLANK(D244),"",COUNTA($B$2:B244))</f>
        <v/>
      </c>
      <c r="B244" s="80" t="str">
        <f t="shared" si="14"/>
        <v>0</v>
      </c>
      <c r="C244" s="81" t="str">
        <f t="shared" si="13"/>
        <v>NO</v>
      </c>
      <c r="D244" s="79"/>
      <c r="F244" s="80">
        <f t="shared" si="12"/>
        <v>0</v>
      </c>
    </row>
    <row r="245" spans="1:6" ht="15.75" thickBot="1" x14ac:dyDescent="0.25">
      <c r="A245" s="80" t="str">
        <f>IF(ISBLANK(D245),"",COUNTA($B$2:B245))</f>
        <v/>
      </c>
      <c r="B245" s="80" t="str">
        <f t="shared" si="14"/>
        <v>0</v>
      </c>
      <c r="C245" s="81" t="str">
        <f t="shared" si="13"/>
        <v>NO</v>
      </c>
      <c r="D245" s="79"/>
      <c r="F245" s="80">
        <f t="shared" si="12"/>
        <v>0</v>
      </c>
    </row>
    <row r="246" spans="1:6" ht="15.75" thickBot="1" x14ac:dyDescent="0.25">
      <c r="A246" s="80" t="str">
        <f>IF(ISBLANK(D246),"",COUNTA($B$2:B246))</f>
        <v/>
      </c>
      <c r="B246" s="80" t="str">
        <f t="shared" si="14"/>
        <v>0</v>
      </c>
      <c r="C246" s="81" t="str">
        <f t="shared" si="13"/>
        <v>NO</v>
      </c>
      <c r="D246" s="79"/>
      <c r="F246" s="80">
        <f t="shared" si="12"/>
        <v>0</v>
      </c>
    </row>
    <row r="247" spans="1:6" ht="15.75" thickBot="1" x14ac:dyDescent="0.25">
      <c r="A247" s="80" t="str">
        <f>IF(ISBLANK(D247),"",COUNTA($B$2:B247))</f>
        <v/>
      </c>
      <c r="B247" s="80" t="str">
        <f t="shared" si="14"/>
        <v>0</v>
      </c>
      <c r="C247" s="81" t="str">
        <f t="shared" si="13"/>
        <v>NO</v>
      </c>
      <c r="D247" s="79"/>
      <c r="F247" s="80">
        <f t="shared" si="12"/>
        <v>0</v>
      </c>
    </row>
    <row r="248" spans="1:6" ht="15.75" thickBot="1" x14ac:dyDescent="0.25">
      <c r="A248" s="80" t="str">
        <f>IF(ISBLANK(D248),"",COUNTA($B$2:B248))</f>
        <v/>
      </c>
      <c r="B248" s="80" t="str">
        <f t="shared" si="14"/>
        <v>0</v>
      </c>
      <c r="C248" s="81" t="str">
        <f t="shared" si="13"/>
        <v>NO</v>
      </c>
      <c r="D248" s="79"/>
      <c r="F248" s="80">
        <f t="shared" si="12"/>
        <v>0</v>
      </c>
    </row>
    <row r="249" spans="1:6" ht="15.75" thickBot="1" x14ac:dyDescent="0.25">
      <c r="A249" s="80" t="str">
        <f>IF(ISBLANK(D249),"",COUNTA($B$2:B249))</f>
        <v/>
      </c>
      <c r="B249" s="80" t="str">
        <f t="shared" si="14"/>
        <v>0</v>
      </c>
      <c r="C249" s="81" t="str">
        <f t="shared" si="13"/>
        <v>NO</v>
      </c>
      <c r="D249" s="79"/>
      <c r="F249" s="80">
        <f t="shared" si="12"/>
        <v>0</v>
      </c>
    </row>
    <row r="250" spans="1:6" ht="15.75" thickBot="1" x14ac:dyDescent="0.25">
      <c r="A250" s="80" t="str">
        <f>IF(ISBLANK(D250),"",COUNTA($B$2:B250))</f>
        <v/>
      </c>
      <c r="B250" s="80" t="str">
        <f t="shared" si="14"/>
        <v>0</v>
      </c>
      <c r="C250" s="81" t="str">
        <f t="shared" si="13"/>
        <v>NO</v>
      </c>
      <c r="D250" s="79"/>
      <c r="F250" s="80">
        <f t="shared" si="12"/>
        <v>0</v>
      </c>
    </row>
    <row r="251" spans="1:6" ht="15.75" thickBot="1" x14ac:dyDescent="0.25">
      <c r="A251" s="80" t="str">
        <f>IF(ISBLANK(D251),"",COUNTA($B$2:B251))</f>
        <v/>
      </c>
      <c r="B251" s="80" t="str">
        <f t="shared" si="14"/>
        <v>0</v>
      </c>
      <c r="C251" s="81" t="str">
        <f t="shared" si="13"/>
        <v>NO</v>
      </c>
      <c r="D251" s="79"/>
      <c r="F251" s="80">
        <f t="shared" si="12"/>
        <v>0</v>
      </c>
    </row>
    <row r="252" spans="1:6" ht="15.75" thickBot="1" x14ac:dyDescent="0.25">
      <c r="A252" s="80" t="str">
        <f>IF(ISBLANK(D252),"",COUNTA($B$2:B252))</f>
        <v/>
      </c>
      <c r="B252" s="80" t="str">
        <f t="shared" si="14"/>
        <v>0</v>
      </c>
      <c r="C252" s="81" t="str">
        <f t="shared" si="13"/>
        <v>NO</v>
      </c>
      <c r="D252" s="79"/>
      <c r="F252" s="80">
        <f t="shared" si="12"/>
        <v>0</v>
      </c>
    </row>
    <row r="253" spans="1:6" ht="15.75" thickBot="1" x14ac:dyDescent="0.25">
      <c r="A253" s="80" t="str">
        <f>IF(ISBLANK(D253),"",COUNTA($B$2:B253))</f>
        <v/>
      </c>
      <c r="B253" s="80" t="str">
        <f t="shared" si="14"/>
        <v>0</v>
      </c>
      <c r="C253" s="81" t="str">
        <f t="shared" si="13"/>
        <v>NO</v>
      </c>
      <c r="D253" s="79"/>
      <c r="F253" s="80">
        <f t="shared" si="12"/>
        <v>0</v>
      </c>
    </row>
    <row r="254" spans="1:6" ht="15.75" thickBot="1" x14ac:dyDescent="0.25">
      <c r="A254" s="80" t="str">
        <f>IF(ISBLANK(D254),"",COUNTA($B$2:B254))</f>
        <v/>
      </c>
      <c r="B254" s="80" t="str">
        <f t="shared" si="14"/>
        <v>0</v>
      </c>
      <c r="C254" s="81" t="str">
        <f t="shared" si="13"/>
        <v>NO</v>
      </c>
      <c r="D254" s="79"/>
      <c r="F254" s="80">
        <f t="shared" si="12"/>
        <v>0</v>
      </c>
    </row>
    <row r="255" spans="1:6" ht="15.75" thickBot="1" x14ac:dyDescent="0.25">
      <c r="A255" s="80" t="str">
        <f>IF(ISBLANK(D255),"",COUNTA($B$2:B255))</f>
        <v/>
      </c>
      <c r="B255" s="80" t="str">
        <f t="shared" si="14"/>
        <v>0</v>
      </c>
      <c r="C255" s="81" t="str">
        <f t="shared" si="13"/>
        <v>NO</v>
      </c>
      <c r="D255" s="79"/>
      <c r="F255" s="80">
        <f t="shared" si="12"/>
        <v>0</v>
      </c>
    </row>
    <row r="256" spans="1:6" ht="15.75" thickBot="1" x14ac:dyDescent="0.25">
      <c r="A256" s="80" t="str">
        <f>IF(ISBLANK(D256),"",COUNTA($B$2:B256))</f>
        <v/>
      </c>
      <c r="B256" s="80" t="str">
        <f t="shared" si="14"/>
        <v>0</v>
      </c>
      <c r="C256" s="81" t="str">
        <f t="shared" si="13"/>
        <v>NO</v>
      </c>
      <c r="D256" s="79"/>
      <c r="F256" s="80">
        <f t="shared" si="12"/>
        <v>0</v>
      </c>
    </row>
    <row r="257" spans="1:6" ht="15.75" thickBot="1" x14ac:dyDescent="0.25">
      <c r="A257" s="80" t="str">
        <f>IF(ISBLANK(D257),"",COUNTA($B$2:B257))</f>
        <v/>
      </c>
      <c r="B257" s="80" t="str">
        <f t="shared" si="14"/>
        <v>0</v>
      </c>
      <c r="C257" s="81" t="str">
        <f t="shared" si="13"/>
        <v>NO</v>
      </c>
      <c r="D257" s="79"/>
      <c r="F257" s="80">
        <f t="shared" si="12"/>
        <v>0</v>
      </c>
    </row>
    <row r="258" spans="1:6" ht="15.75" thickBot="1" x14ac:dyDescent="0.25">
      <c r="A258" s="80" t="str">
        <f>IF(ISBLANK(D258),"",COUNTA($B$2:B258))</f>
        <v/>
      </c>
      <c r="B258" s="80" t="str">
        <f t="shared" si="14"/>
        <v>0</v>
      </c>
      <c r="C258" s="81" t="str">
        <f t="shared" si="13"/>
        <v>NO</v>
      </c>
      <c r="D258" s="79"/>
      <c r="F258" s="80">
        <f t="shared" ref="F258:F300" si="15">+LEN(G258)</f>
        <v>0</v>
      </c>
    </row>
    <row r="259" spans="1:6" ht="15.75" thickBot="1" x14ac:dyDescent="0.25">
      <c r="A259" s="80" t="str">
        <f>IF(ISBLANK(D259),"",COUNTA($B$2:B259))</f>
        <v/>
      </c>
      <c r="B259" s="80" t="str">
        <f t="shared" si="14"/>
        <v>0</v>
      </c>
      <c r="C259" s="81" t="str">
        <f t="shared" ref="C259:C322" si="16">IF(ISERROR(_xlfn.NUMBERVALUE(VLOOKUP(D259,G:H,2,0))),"NO",_xlfn.NUMBERVALUE(VLOOKUP(D259,G:H,2,0)))</f>
        <v>NO</v>
      </c>
      <c r="D259" s="79"/>
      <c r="F259" s="80">
        <f t="shared" si="15"/>
        <v>0</v>
      </c>
    </row>
    <row r="260" spans="1:6" ht="15.75" thickBot="1" x14ac:dyDescent="0.25">
      <c r="A260" s="80" t="str">
        <f>IF(ISBLANK(D260),"",COUNTA($B$2:B260))</f>
        <v/>
      </c>
      <c r="B260" s="80" t="str">
        <f t="shared" si="14"/>
        <v>0</v>
      </c>
      <c r="C260" s="81" t="str">
        <f t="shared" si="16"/>
        <v>NO</v>
      </c>
      <c r="D260" s="79"/>
      <c r="F260" s="80">
        <f t="shared" si="15"/>
        <v>0</v>
      </c>
    </row>
    <row r="261" spans="1:6" ht="15.75" thickBot="1" x14ac:dyDescent="0.25">
      <c r="A261" s="80" t="str">
        <f>IF(ISBLANK(D261),"",COUNTA($B$2:B261))</f>
        <v/>
      </c>
      <c r="B261" s="80" t="str">
        <f t="shared" si="14"/>
        <v>0</v>
      </c>
      <c r="C261" s="81" t="str">
        <f t="shared" si="16"/>
        <v>NO</v>
      </c>
      <c r="D261" s="79"/>
      <c r="F261" s="80">
        <f t="shared" si="15"/>
        <v>0</v>
      </c>
    </row>
    <row r="262" spans="1:6" ht="15.75" thickBot="1" x14ac:dyDescent="0.25">
      <c r="A262" s="80" t="str">
        <f>IF(ISBLANK(D262),"",COUNTA($B$2:B262))</f>
        <v/>
      </c>
      <c r="B262" s="80" t="str">
        <f t="shared" si="14"/>
        <v>0</v>
      </c>
      <c r="C262" s="81" t="str">
        <f t="shared" si="16"/>
        <v>NO</v>
      </c>
      <c r="D262" s="79"/>
      <c r="F262" s="80">
        <f t="shared" si="15"/>
        <v>0</v>
      </c>
    </row>
    <row r="263" spans="1:6" ht="15.75" thickBot="1" x14ac:dyDescent="0.25">
      <c r="A263" s="80" t="str">
        <f>IF(ISBLANK(D263),"",COUNTA($B$2:B263))</f>
        <v/>
      </c>
      <c r="B263" s="80" t="str">
        <f t="shared" si="14"/>
        <v>0</v>
      </c>
      <c r="C263" s="81" t="str">
        <f t="shared" si="16"/>
        <v>NO</v>
      </c>
      <c r="D263" s="79"/>
      <c r="F263" s="80">
        <f t="shared" si="15"/>
        <v>0</v>
      </c>
    </row>
    <row r="264" spans="1:6" ht="15.75" thickBot="1" x14ac:dyDescent="0.25">
      <c r="A264" s="80" t="str">
        <f>IF(ISBLANK(D264),"",COUNTA($B$2:B264))</f>
        <v/>
      </c>
      <c r="B264" s="80" t="str">
        <f t="shared" si="14"/>
        <v>0</v>
      </c>
      <c r="C264" s="81" t="str">
        <f t="shared" si="16"/>
        <v>NO</v>
      </c>
      <c r="D264" s="79"/>
      <c r="F264" s="80">
        <f t="shared" si="15"/>
        <v>0</v>
      </c>
    </row>
    <row r="265" spans="1:6" ht="15.75" thickBot="1" x14ac:dyDescent="0.25">
      <c r="A265" s="80" t="str">
        <f>IF(ISBLANK(D265),"",COUNTA($B$2:B265))</f>
        <v/>
      </c>
      <c r="B265" s="80" t="str">
        <f t="shared" si="14"/>
        <v>0</v>
      </c>
      <c r="C265" s="81" t="str">
        <f t="shared" si="16"/>
        <v>NO</v>
      </c>
      <c r="D265" s="79"/>
      <c r="F265" s="80">
        <f t="shared" si="15"/>
        <v>0</v>
      </c>
    </row>
    <row r="266" spans="1:6" ht="15.75" thickBot="1" x14ac:dyDescent="0.25">
      <c r="A266" s="80" t="str">
        <f>IF(ISBLANK(D266),"",COUNTA($B$2:B266))</f>
        <v/>
      </c>
      <c r="B266" s="80" t="str">
        <f t="shared" si="14"/>
        <v>0</v>
      </c>
      <c r="C266" s="81" t="str">
        <f t="shared" si="16"/>
        <v>NO</v>
      </c>
      <c r="D266" s="79"/>
      <c r="F266" s="80">
        <f t="shared" si="15"/>
        <v>0</v>
      </c>
    </row>
    <row r="267" spans="1:6" ht="15.75" thickBot="1" x14ac:dyDescent="0.25">
      <c r="A267" s="80" t="str">
        <f>IF(ISBLANK(D267),"",COUNTA($B$2:B267))</f>
        <v/>
      </c>
      <c r="B267" s="80" t="str">
        <f t="shared" si="14"/>
        <v>0</v>
      </c>
      <c r="C267" s="81" t="str">
        <f t="shared" si="16"/>
        <v>NO</v>
      </c>
      <c r="D267" s="79"/>
      <c r="F267" s="80">
        <f t="shared" si="15"/>
        <v>0</v>
      </c>
    </row>
    <row r="268" spans="1:6" ht="15.75" thickBot="1" x14ac:dyDescent="0.25">
      <c r="A268" s="80" t="str">
        <f>IF(ISBLANK(D268),"",COUNTA($B$2:B268))</f>
        <v/>
      </c>
      <c r="B268" s="80" t="str">
        <f t="shared" si="14"/>
        <v>0</v>
      </c>
      <c r="C268" s="81" t="str">
        <f t="shared" si="16"/>
        <v>NO</v>
      </c>
      <c r="D268" s="79"/>
      <c r="F268" s="80">
        <f t="shared" si="15"/>
        <v>0</v>
      </c>
    </row>
    <row r="269" spans="1:6" ht="15.75" thickBot="1" x14ac:dyDescent="0.25">
      <c r="A269" s="80" t="str">
        <f>IF(ISBLANK(D269),"",COUNTA($B$2:B269))</f>
        <v/>
      </c>
      <c r="B269" s="80" t="str">
        <f t="shared" si="14"/>
        <v>0</v>
      </c>
      <c r="C269" s="81" t="str">
        <f t="shared" si="16"/>
        <v>NO</v>
      </c>
      <c r="D269" s="79"/>
      <c r="F269" s="80">
        <f t="shared" si="15"/>
        <v>0</v>
      </c>
    </row>
    <row r="270" spans="1:6" ht="15.75" thickBot="1" x14ac:dyDescent="0.25">
      <c r="A270" s="80" t="str">
        <f>IF(ISBLANK(D270),"",COUNTA($B$2:B270))</f>
        <v/>
      </c>
      <c r="B270" s="80" t="str">
        <f t="shared" si="14"/>
        <v>0</v>
      </c>
      <c r="C270" s="81" t="str">
        <f t="shared" si="16"/>
        <v>NO</v>
      </c>
      <c r="D270" s="79"/>
      <c r="F270" s="80">
        <f t="shared" si="15"/>
        <v>0</v>
      </c>
    </row>
    <row r="271" spans="1:6" ht="15.75" thickBot="1" x14ac:dyDescent="0.25">
      <c r="A271" s="80" t="str">
        <f>IF(ISBLANK(D271),"",COUNTA($B$2:B271))</f>
        <v/>
      </c>
      <c r="B271" s="80" t="str">
        <f t="shared" si="14"/>
        <v>0</v>
      </c>
      <c r="C271" s="81" t="str">
        <f t="shared" si="16"/>
        <v>NO</v>
      </c>
      <c r="D271" s="79"/>
      <c r="F271" s="80">
        <f t="shared" si="15"/>
        <v>0</v>
      </c>
    </row>
    <row r="272" spans="1:6" ht="15.75" thickBot="1" x14ac:dyDescent="0.25">
      <c r="A272" s="80" t="str">
        <f>IF(ISBLANK(D272),"",COUNTA($B$2:B272))</f>
        <v/>
      </c>
      <c r="B272" s="80" t="str">
        <f t="shared" si="14"/>
        <v>0</v>
      </c>
      <c r="C272" s="81" t="str">
        <f t="shared" si="16"/>
        <v>NO</v>
      </c>
      <c r="D272" s="79"/>
      <c r="F272" s="80">
        <f t="shared" si="15"/>
        <v>0</v>
      </c>
    </row>
    <row r="273" spans="1:6" ht="15.75" thickBot="1" x14ac:dyDescent="0.25">
      <c r="A273" s="80" t="str">
        <f>IF(ISBLANK(D273),"",COUNTA($B$2:B273))</f>
        <v/>
      </c>
      <c r="B273" s="80" t="str">
        <f t="shared" si="14"/>
        <v>0</v>
      </c>
      <c r="C273" s="81" t="str">
        <f t="shared" si="16"/>
        <v>NO</v>
      </c>
      <c r="D273" s="79"/>
      <c r="F273" s="80">
        <f t="shared" si="15"/>
        <v>0</v>
      </c>
    </row>
    <row r="274" spans="1:6" ht="15.75" thickBot="1" x14ac:dyDescent="0.25">
      <c r="A274" s="80" t="str">
        <f>IF(ISBLANK(D274),"",COUNTA($B$2:B274))</f>
        <v/>
      </c>
      <c r="B274" s="80" t="str">
        <f t="shared" si="14"/>
        <v>0</v>
      </c>
      <c r="C274" s="81" t="str">
        <f t="shared" si="16"/>
        <v>NO</v>
      </c>
      <c r="D274" s="79"/>
      <c r="F274" s="80">
        <f t="shared" si="15"/>
        <v>0</v>
      </c>
    </row>
    <row r="275" spans="1:6" ht="15.75" thickBot="1" x14ac:dyDescent="0.25">
      <c r="A275" s="80" t="str">
        <f>IF(ISBLANK(D275),"",COUNTA($B$2:B275))</f>
        <v/>
      </c>
      <c r="B275" s="80" t="str">
        <f t="shared" si="14"/>
        <v>0</v>
      </c>
      <c r="C275" s="81" t="str">
        <f t="shared" si="16"/>
        <v>NO</v>
      </c>
      <c r="D275" s="79"/>
      <c r="F275" s="80">
        <f t="shared" si="15"/>
        <v>0</v>
      </c>
    </row>
    <row r="276" spans="1:6" ht="15.75" thickBot="1" x14ac:dyDescent="0.25">
      <c r="A276" s="80" t="str">
        <f>IF(ISBLANK(D276),"",COUNTA($B$2:B276))</f>
        <v/>
      </c>
      <c r="B276" s="80" t="str">
        <f t="shared" si="14"/>
        <v>0</v>
      </c>
      <c r="C276" s="81" t="str">
        <f t="shared" si="16"/>
        <v>NO</v>
      </c>
      <c r="D276" s="79"/>
      <c r="F276" s="80">
        <f t="shared" si="15"/>
        <v>0</v>
      </c>
    </row>
    <row r="277" spans="1:6" ht="15.75" thickBot="1" x14ac:dyDescent="0.25">
      <c r="A277" s="80" t="str">
        <f>IF(ISBLANK(D277),"",COUNTA($B$2:B277))</f>
        <v/>
      </c>
      <c r="B277" s="80" t="str">
        <f t="shared" si="14"/>
        <v>0</v>
      </c>
      <c r="C277" s="81" t="str">
        <f t="shared" si="16"/>
        <v>NO</v>
      </c>
      <c r="D277" s="79"/>
      <c r="F277" s="80">
        <f t="shared" si="15"/>
        <v>0</v>
      </c>
    </row>
    <row r="278" spans="1:6" ht="15.75" thickBot="1" x14ac:dyDescent="0.25">
      <c r="A278" s="80" t="str">
        <f>IF(ISBLANK(D278),"",COUNTA($B$2:B278))</f>
        <v/>
      </c>
      <c r="B278" s="80" t="str">
        <f t="shared" si="14"/>
        <v>0</v>
      </c>
      <c r="C278" s="81" t="str">
        <f t="shared" si="16"/>
        <v>NO</v>
      </c>
      <c r="D278" s="79"/>
      <c r="F278" s="80">
        <f t="shared" si="15"/>
        <v>0</v>
      </c>
    </row>
    <row r="279" spans="1:6" ht="15.75" thickBot="1" x14ac:dyDescent="0.25">
      <c r="A279" s="80" t="str">
        <f>IF(ISBLANK(D279),"",COUNTA($B$2:B279))</f>
        <v/>
      </c>
      <c r="B279" s="80" t="str">
        <f t="shared" si="14"/>
        <v>0</v>
      </c>
      <c r="C279" s="81" t="str">
        <f t="shared" si="16"/>
        <v>NO</v>
      </c>
      <c r="D279" s="79"/>
      <c r="F279" s="80">
        <f t="shared" si="15"/>
        <v>0</v>
      </c>
    </row>
    <row r="280" spans="1:6" ht="15.75" thickBot="1" x14ac:dyDescent="0.25">
      <c r="A280" s="80" t="str">
        <f>IF(ISBLANK(D280),"",COUNTA($B$2:B280))</f>
        <v/>
      </c>
      <c r="B280" s="80" t="str">
        <f t="shared" si="14"/>
        <v>0</v>
      </c>
      <c r="C280" s="81" t="str">
        <f t="shared" si="16"/>
        <v>NO</v>
      </c>
      <c r="D280" s="79"/>
      <c r="F280" s="80">
        <f t="shared" si="15"/>
        <v>0</v>
      </c>
    </row>
    <row r="281" spans="1:6" ht="15.75" thickBot="1" x14ac:dyDescent="0.25">
      <c r="A281" s="80" t="str">
        <f>IF(ISBLANK(D281),"",COUNTA($B$2:B281))</f>
        <v/>
      </c>
      <c r="B281" s="80" t="str">
        <f t="shared" si="14"/>
        <v>0</v>
      </c>
      <c r="C281" s="81" t="str">
        <f t="shared" si="16"/>
        <v>NO</v>
      </c>
      <c r="D281" s="79"/>
      <c r="F281" s="80">
        <f t="shared" si="15"/>
        <v>0</v>
      </c>
    </row>
    <row r="282" spans="1:6" ht="15.75" thickBot="1" x14ac:dyDescent="0.25">
      <c r="A282" s="80" t="str">
        <f>IF(ISBLANK(D282),"",COUNTA($B$2:B282))</f>
        <v/>
      </c>
      <c r="B282" s="80" t="str">
        <f t="shared" si="14"/>
        <v>0</v>
      </c>
      <c r="C282" s="81" t="str">
        <f t="shared" si="16"/>
        <v>NO</v>
      </c>
      <c r="D282" s="79"/>
      <c r="F282" s="80">
        <f t="shared" si="15"/>
        <v>0</v>
      </c>
    </row>
    <row r="283" spans="1:6" ht="15.75" thickBot="1" x14ac:dyDescent="0.25">
      <c r="A283" s="80" t="str">
        <f>IF(ISBLANK(D283),"",COUNTA($B$2:B283))</f>
        <v/>
      </c>
      <c r="B283" s="80" t="str">
        <f t="shared" si="14"/>
        <v>0</v>
      </c>
      <c r="C283" s="81" t="str">
        <f t="shared" si="16"/>
        <v>NO</v>
      </c>
      <c r="D283" s="79"/>
      <c r="F283" s="80">
        <f t="shared" si="15"/>
        <v>0</v>
      </c>
    </row>
    <row r="284" spans="1:6" ht="15.75" thickBot="1" x14ac:dyDescent="0.25">
      <c r="A284" s="80" t="str">
        <f>IF(ISBLANK(D284),"",COUNTA($B$2:B284))</f>
        <v/>
      </c>
      <c r="B284" s="80" t="str">
        <f t="shared" si="14"/>
        <v>0</v>
      </c>
      <c r="C284" s="81" t="str">
        <f t="shared" si="16"/>
        <v>NO</v>
      </c>
      <c r="D284" s="79"/>
      <c r="F284" s="80">
        <f t="shared" si="15"/>
        <v>0</v>
      </c>
    </row>
    <row r="285" spans="1:6" ht="15.75" thickBot="1" x14ac:dyDescent="0.25">
      <c r="A285" s="80" t="str">
        <f>IF(ISBLANK(D285),"",COUNTA($B$2:B285))</f>
        <v/>
      </c>
      <c r="B285" s="80" t="str">
        <f t="shared" si="14"/>
        <v>0</v>
      </c>
      <c r="C285" s="81" t="str">
        <f t="shared" si="16"/>
        <v>NO</v>
      </c>
      <c r="D285" s="79"/>
      <c r="F285" s="80">
        <f t="shared" si="15"/>
        <v>0</v>
      </c>
    </row>
    <row r="286" spans="1:6" ht="15.75" thickBot="1" x14ac:dyDescent="0.25">
      <c r="A286" s="80" t="str">
        <f>IF(ISBLANK(D286),"",COUNTA($B$2:B286))</f>
        <v/>
      </c>
      <c r="B286" s="80" t="str">
        <f t="shared" si="14"/>
        <v>0</v>
      </c>
      <c r="C286" s="81" t="str">
        <f t="shared" si="16"/>
        <v>NO</v>
      </c>
      <c r="D286" s="79"/>
      <c r="F286" s="80">
        <f t="shared" si="15"/>
        <v>0</v>
      </c>
    </row>
    <row r="287" spans="1:6" ht="15.75" thickBot="1" x14ac:dyDescent="0.25">
      <c r="A287" s="80" t="str">
        <f>IF(ISBLANK(D287),"",COUNTA($B$2:B287))</f>
        <v/>
      </c>
      <c r="B287" s="80" t="str">
        <f t="shared" si="14"/>
        <v>0</v>
      </c>
      <c r="C287" s="81" t="str">
        <f t="shared" si="16"/>
        <v>NO</v>
      </c>
      <c r="D287" s="79"/>
      <c r="F287" s="80">
        <f t="shared" si="15"/>
        <v>0</v>
      </c>
    </row>
    <row r="288" spans="1:6" ht="15.75" thickBot="1" x14ac:dyDescent="0.25">
      <c r="A288" s="80" t="str">
        <f>IF(ISBLANK(D288),"",COUNTA($B$2:B288))</f>
        <v/>
      </c>
      <c r="B288" s="80" t="str">
        <f t="shared" si="14"/>
        <v>0</v>
      </c>
      <c r="C288" s="81" t="str">
        <f t="shared" si="16"/>
        <v>NO</v>
      </c>
      <c r="D288" s="79"/>
      <c r="F288" s="80">
        <f t="shared" si="15"/>
        <v>0</v>
      </c>
    </row>
    <row r="289" spans="1:6" ht="15.75" thickBot="1" x14ac:dyDescent="0.25">
      <c r="A289" s="80" t="str">
        <f>IF(ISBLANK(D289),"",COUNTA($B$2:B289))</f>
        <v/>
      </c>
      <c r="B289" s="80" t="str">
        <f t="shared" si="14"/>
        <v>0</v>
      </c>
      <c r="C289" s="81" t="str">
        <f t="shared" si="16"/>
        <v>NO</v>
      </c>
      <c r="D289" s="79"/>
      <c r="F289" s="80">
        <f t="shared" si="15"/>
        <v>0</v>
      </c>
    </row>
    <row r="290" spans="1:6" ht="15.75" thickBot="1" x14ac:dyDescent="0.25">
      <c r="A290" s="80" t="str">
        <f>IF(ISBLANK(D290),"",COUNTA($B$2:B290))</f>
        <v/>
      </c>
      <c r="B290" s="80" t="str">
        <f t="shared" si="14"/>
        <v>0</v>
      </c>
      <c r="C290" s="81" t="str">
        <f t="shared" si="16"/>
        <v>NO</v>
      </c>
      <c r="D290" s="79"/>
      <c r="F290" s="80">
        <f t="shared" si="15"/>
        <v>0</v>
      </c>
    </row>
    <row r="291" spans="1:6" ht="15.75" thickBot="1" x14ac:dyDescent="0.25">
      <c r="A291" s="80" t="str">
        <f>IF(ISBLANK(D291),"",COUNTA($B$2:B291))</f>
        <v/>
      </c>
      <c r="B291" s="80" t="str">
        <f t="shared" si="14"/>
        <v>0</v>
      </c>
      <c r="C291" s="81" t="str">
        <f t="shared" si="16"/>
        <v>NO</v>
      </c>
      <c r="D291" s="79"/>
      <c r="F291" s="80">
        <f t="shared" si="15"/>
        <v>0</v>
      </c>
    </row>
    <row r="292" spans="1:6" ht="15.75" thickBot="1" x14ac:dyDescent="0.25">
      <c r="A292" s="80" t="str">
        <f>IF(ISBLANK(D292),"",COUNTA($B$2:B292))</f>
        <v/>
      </c>
      <c r="B292" s="80" t="str">
        <f t="shared" si="14"/>
        <v>0</v>
      </c>
      <c r="C292" s="81" t="str">
        <f t="shared" si="16"/>
        <v>NO</v>
      </c>
      <c r="D292" s="79"/>
      <c r="F292" s="80">
        <f t="shared" si="15"/>
        <v>0</v>
      </c>
    </row>
    <row r="293" spans="1:6" ht="15.75" thickBot="1" x14ac:dyDescent="0.25">
      <c r="A293" s="80" t="str">
        <f>IF(ISBLANK(D293),"",COUNTA($B$2:B293))</f>
        <v/>
      </c>
      <c r="B293" s="80" t="str">
        <f t="shared" si="14"/>
        <v>0</v>
      </c>
      <c r="C293" s="81" t="str">
        <f t="shared" si="16"/>
        <v>NO</v>
      </c>
      <c r="D293" s="79"/>
      <c r="F293" s="80">
        <f t="shared" si="15"/>
        <v>0</v>
      </c>
    </row>
    <row r="294" spans="1:6" ht="15.75" thickBot="1" x14ac:dyDescent="0.25">
      <c r="A294" s="80" t="str">
        <f>IF(ISBLANK(D294),"",COUNTA($B$2:B294))</f>
        <v/>
      </c>
      <c r="B294" s="80" t="str">
        <f t="shared" si="14"/>
        <v>0</v>
      </c>
      <c r="C294" s="81" t="str">
        <f t="shared" si="16"/>
        <v>NO</v>
      </c>
      <c r="D294" s="79"/>
      <c r="F294" s="80">
        <f t="shared" si="15"/>
        <v>0</v>
      </c>
    </row>
    <row r="295" spans="1:6" ht="15.75" thickBot="1" x14ac:dyDescent="0.25">
      <c r="A295" s="80" t="str">
        <f>IF(ISBLANK(D295),"",COUNTA($B$2:B295))</f>
        <v/>
      </c>
      <c r="B295" s="80" t="str">
        <f t="shared" si="14"/>
        <v>0</v>
      </c>
      <c r="C295" s="81" t="str">
        <f t="shared" si="16"/>
        <v>NO</v>
      </c>
      <c r="D295" s="79"/>
      <c r="F295" s="80">
        <f t="shared" si="15"/>
        <v>0</v>
      </c>
    </row>
    <row r="296" spans="1:6" ht="15.75" thickBot="1" x14ac:dyDescent="0.25">
      <c r="A296" s="80" t="str">
        <f>IF(ISBLANK(D296),"",COUNTA($B$2:B296))</f>
        <v/>
      </c>
      <c r="B296" s="80" t="str">
        <f t="shared" si="14"/>
        <v>0</v>
      </c>
      <c r="C296" s="81" t="str">
        <f t="shared" si="16"/>
        <v>NO</v>
      </c>
      <c r="D296" s="79"/>
      <c r="F296" s="80">
        <f t="shared" si="15"/>
        <v>0</v>
      </c>
    </row>
    <row r="297" spans="1:6" ht="15.75" thickBot="1" x14ac:dyDescent="0.25">
      <c r="A297" s="80" t="str">
        <f>IF(ISBLANK(D297),"",COUNTA($B$2:B297))</f>
        <v/>
      </c>
      <c r="B297" s="80" t="str">
        <f t="shared" si="14"/>
        <v>0</v>
      </c>
      <c r="C297" s="81" t="str">
        <f t="shared" si="16"/>
        <v>NO</v>
      </c>
      <c r="D297" s="79"/>
      <c r="F297" s="80">
        <f t="shared" si="15"/>
        <v>0</v>
      </c>
    </row>
    <row r="298" spans="1:6" ht="15.75" thickBot="1" x14ac:dyDescent="0.25">
      <c r="A298" s="80" t="str">
        <f>IF(ISBLANK(D298),"",COUNTA($B$2:B298))</f>
        <v/>
      </c>
      <c r="B298" s="80" t="str">
        <f t="shared" si="14"/>
        <v>0</v>
      </c>
      <c r="C298" s="81" t="str">
        <f t="shared" si="16"/>
        <v>NO</v>
      </c>
      <c r="D298" s="79"/>
      <c r="F298" s="80">
        <f t="shared" si="15"/>
        <v>0</v>
      </c>
    </row>
    <row r="299" spans="1:6" ht="15.75" thickBot="1" x14ac:dyDescent="0.25">
      <c r="A299" s="80" t="str">
        <f>IF(ISBLANK(D299),"",COUNTA($B$2:B299))</f>
        <v/>
      </c>
      <c r="B299" s="80" t="str">
        <f t="shared" si="14"/>
        <v>0</v>
      </c>
      <c r="C299" s="81" t="str">
        <f t="shared" si="16"/>
        <v>NO</v>
      </c>
      <c r="D299" s="79"/>
      <c r="F299" s="80">
        <f t="shared" si="15"/>
        <v>0</v>
      </c>
    </row>
    <row r="300" spans="1:6" ht="15.75" thickBot="1" x14ac:dyDescent="0.25">
      <c r="A300" s="80" t="str">
        <f>IF(ISBLANK(D300),"",COUNTA($B$2:B300))</f>
        <v/>
      </c>
      <c r="B300" s="80" t="str">
        <f t="shared" si="14"/>
        <v>0</v>
      </c>
      <c r="C300" s="81" t="str">
        <f t="shared" si="16"/>
        <v>NO</v>
      </c>
      <c r="D300" s="79"/>
      <c r="F300" s="80">
        <f t="shared" si="15"/>
        <v>0</v>
      </c>
    </row>
    <row r="301" spans="1:6" ht="15.75" thickBot="1" x14ac:dyDescent="0.25">
      <c r="A301" s="80" t="str">
        <f>IF(ISBLANK(D301),"",COUNTA($B$2:B301))</f>
        <v/>
      </c>
      <c r="B301" s="80" t="str">
        <f t="shared" si="14"/>
        <v>0</v>
      </c>
      <c r="C301" s="81" t="str">
        <f t="shared" si="16"/>
        <v>NO</v>
      </c>
      <c r="D301" s="79"/>
    </row>
    <row r="302" spans="1:6" ht="15.75" thickBot="1" x14ac:dyDescent="0.25">
      <c r="A302" s="80" t="str">
        <f>IF(ISBLANK(D302),"",COUNTA($B$2:B302))</f>
        <v/>
      </c>
      <c r="B302" s="80" t="str">
        <f t="shared" si="14"/>
        <v>0</v>
      </c>
      <c r="C302" s="81" t="str">
        <f t="shared" si="16"/>
        <v>NO</v>
      </c>
      <c r="D302" s="79"/>
    </row>
    <row r="303" spans="1:6" ht="15.75" thickBot="1" x14ac:dyDescent="0.25">
      <c r="A303" s="80" t="str">
        <f>IF(ISBLANK(D303),"",COUNTA($B$2:B303))</f>
        <v/>
      </c>
      <c r="B303" s="80" t="str">
        <f t="shared" si="14"/>
        <v>0</v>
      </c>
      <c r="C303" s="81" t="str">
        <f t="shared" si="16"/>
        <v>NO</v>
      </c>
      <c r="D303" s="79"/>
    </row>
    <row r="304" spans="1:6" ht="15.75" thickBot="1" x14ac:dyDescent="0.25">
      <c r="A304" s="80" t="str">
        <f>IF(ISBLANK(D304),"",COUNTA($B$2:B304))</f>
        <v/>
      </c>
      <c r="B304" s="80" t="str">
        <f t="shared" si="14"/>
        <v>0</v>
      </c>
      <c r="C304" s="81" t="str">
        <f t="shared" si="16"/>
        <v>NO</v>
      </c>
      <c r="D304" s="79"/>
    </row>
    <row r="305" spans="1:4" ht="15.75" thickBot="1" x14ac:dyDescent="0.25">
      <c r="A305" s="80" t="str">
        <f>IF(ISBLANK(D305),"",COUNTA($B$2:B305))</f>
        <v/>
      </c>
      <c r="B305" s="80" t="str">
        <f t="shared" si="14"/>
        <v>0</v>
      </c>
      <c r="C305" s="81" t="str">
        <f t="shared" si="16"/>
        <v>NO</v>
      </c>
      <c r="D305" s="79"/>
    </row>
    <row r="306" spans="1:4" ht="15.75" thickBot="1" x14ac:dyDescent="0.25">
      <c r="A306" s="80" t="str">
        <f>IF(ISBLANK(D306),"",COUNTA($B$2:B306))</f>
        <v/>
      </c>
      <c r="B306" s="80" t="str">
        <f t="shared" si="14"/>
        <v>0</v>
      </c>
      <c r="C306" s="81" t="str">
        <f t="shared" si="16"/>
        <v>NO</v>
      </c>
      <c r="D306" s="79"/>
    </row>
    <row r="307" spans="1:4" ht="15.75" thickBot="1" x14ac:dyDescent="0.25">
      <c r="A307" s="80" t="str">
        <f>IF(ISBLANK(D307),"",COUNTA($B$2:B307))</f>
        <v/>
      </c>
      <c r="B307" s="80" t="str">
        <f t="shared" ref="B307:B370" si="17">IF(C307="NO","0",IF(C307&gt;=11000,10000,ROUND(IF((SIGN(C307)=-1),C307*(1+$E$1/100),C307*(1-$E$1/100)),0)))</f>
        <v>0</v>
      </c>
      <c r="C307" s="81" t="str">
        <f t="shared" si="16"/>
        <v>NO</v>
      </c>
      <c r="D307" s="79"/>
    </row>
    <row r="308" spans="1:4" ht="15.75" thickBot="1" x14ac:dyDescent="0.25">
      <c r="A308" s="80" t="str">
        <f>IF(ISBLANK(D308),"",COUNTA($B$2:B308))</f>
        <v/>
      </c>
      <c r="B308" s="80" t="str">
        <f t="shared" si="17"/>
        <v>0</v>
      </c>
      <c r="C308" s="81" t="str">
        <f t="shared" si="16"/>
        <v>NO</v>
      </c>
      <c r="D308" s="79"/>
    </row>
    <row r="309" spans="1:4" ht="15.75" thickBot="1" x14ac:dyDescent="0.25">
      <c r="A309" s="80" t="str">
        <f>IF(ISBLANK(D309),"",COUNTA($B$2:B309))</f>
        <v/>
      </c>
      <c r="B309" s="80" t="str">
        <f t="shared" si="17"/>
        <v>0</v>
      </c>
      <c r="C309" s="81" t="str">
        <f t="shared" si="16"/>
        <v>NO</v>
      </c>
      <c r="D309" s="79"/>
    </row>
    <row r="310" spans="1:4" ht="15.75" thickBot="1" x14ac:dyDescent="0.25">
      <c r="A310" s="80" t="str">
        <f>IF(ISBLANK(D310),"",COUNTA($B$2:B310))</f>
        <v/>
      </c>
      <c r="B310" s="80" t="str">
        <f t="shared" si="17"/>
        <v>0</v>
      </c>
      <c r="C310" s="81" t="str">
        <f t="shared" si="16"/>
        <v>NO</v>
      </c>
      <c r="D310" s="79"/>
    </row>
    <row r="311" spans="1:4" ht="15.75" thickBot="1" x14ac:dyDescent="0.25">
      <c r="A311" s="80" t="str">
        <f>IF(ISBLANK(D311),"",COUNTA($B$2:B311))</f>
        <v/>
      </c>
      <c r="B311" s="80" t="str">
        <f t="shared" si="17"/>
        <v>0</v>
      </c>
      <c r="C311" s="81" t="str">
        <f t="shared" si="16"/>
        <v>NO</v>
      </c>
      <c r="D311" s="79"/>
    </row>
    <row r="312" spans="1:4" ht="15.75" thickBot="1" x14ac:dyDescent="0.25">
      <c r="A312" s="80" t="str">
        <f>IF(ISBLANK(D312),"",COUNTA($B$2:B312))</f>
        <v/>
      </c>
      <c r="B312" s="80" t="str">
        <f t="shared" si="17"/>
        <v>0</v>
      </c>
      <c r="C312" s="81" t="str">
        <f t="shared" si="16"/>
        <v>NO</v>
      </c>
      <c r="D312" s="79"/>
    </row>
    <row r="313" spans="1:4" ht="15.75" thickBot="1" x14ac:dyDescent="0.25">
      <c r="A313" s="80" t="str">
        <f>IF(ISBLANK(D313),"",COUNTA($B$2:B313))</f>
        <v/>
      </c>
      <c r="B313" s="80" t="str">
        <f t="shared" si="17"/>
        <v>0</v>
      </c>
      <c r="C313" s="81" t="str">
        <f t="shared" si="16"/>
        <v>NO</v>
      </c>
      <c r="D313" s="79"/>
    </row>
    <row r="314" spans="1:4" ht="15.75" thickBot="1" x14ac:dyDescent="0.25">
      <c r="A314" s="80" t="str">
        <f>IF(ISBLANK(D314),"",COUNTA($B$2:B314))</f>
        <v/>
      </c>
      <c r="B314" s="80" t="str">
        <f t="shared" si="17"/>
        <v>0</v>
      </c>
      <c r="C314" s="81" t="str">
        <f t="shared" si="16"/>
        <v>NO</v>
      </c>
      <c r="D314" s="79"/>
    </row>
    <row r="315" spans="1:4" ht="15.75" thickBot="1" x14ac:dyDescent="0.25">
      <c r="A315" s="80" t="str">
        <f>IF(ISBLANK(D315),"",COUNTA($B$2:B315))</f>
        <v/>
      </c>
      <c r="B315" s="80" t="str">
        <f t="shared" si="17"/>
        <v>0</v>
      </c>
      <c r="C315" s="81" t="str">
        <f t="shared" si="16"/>
        <v>NO</v>
      </c>
      <c r="D315" s="79"/>
    </row>
    <row r="316" spans="1:4" ht="15.75" thickBot="1" x14ac:dyDescent="0.25">
      <c r="A316" s="80" t="str">
        <f>IF(ISBLANK(D316),"",COUNTA($B$2:B316))</f>
        <v/>
      </c>
      <c r="B316" s="80" t="str">
        <f t="shared" si="17"/>
        <v>0</v>
      </c>
      <c r="C316" s="81" t="str">
        <f t="shared" si="16"/>
        <v>NO</v>
      </c>
      <c r="D316" s="79"/>
    </row>
    <row r="317" spans="1:4" ht="15.75" thickBot="1" x14ac:dyDescent="0.25">
      <c r="A317" s="80" t="str">
        <f>IF(ISBLANK(D317),"",COUNTA($B$2:B317))</f>
        <v/>
      </c>
      <c r="B317" s="80" t="str">
        <f t="shared" si="17"/>
        <v>0</v>
      </c>
      <c r="C317" s="81" t="str">
        <f t="shared" si="16"/>
        <v>NO</v>
      </c>
      <c r="D317" s="79"/>
    </row>
    <row r="318" spans="1:4" ht="15.75" thickBot="1" x14ac:dyDescent="0.25">
      <c r="A318" s="80" t="str">
        <f>IF(ISBLANK(D318),"",COUNTA($B$2:B318))</f>
        <v/>
      </c>
      <c r="B318" s="80" t="str">
        <f t="shared" si="17"/>
        <v>0</v>
      </c>
      <c r="C318" s="81" t="str">
        <f t="shared" si="16"/>
        <v>NO</v>
      </c>
      <c r="D318" s="79"/>
    </row>
    <row r="319" spans="1:4" ht="15.75" thickBot="1" x14ac:dyDescent="0.25">
      <c r="A319" s="80" t="str">
        <f>IF(ISBLANK(D319),"",COUNTA($B$2:B319))</f>
        <v/>
      </c>
      <c r="B319" s="80" t="str">
        <f t="shared" si="17"/>
        <v>0</v>
      </c>
      <c r="C319" s="81" t="str">
        <f t="shared" si="16"/>
        <v>NO</v>
      </c>
      <c r="D319" s="79"/>
    </row>
    <row r="320" spans="1:4" ht="15.75" thickBot="1" x14ac:dyDescent="0.25">
      <c r="A320" s="80" t="str">
        <f>IF(ISBLANK(D320),"",COUNTA($B$2:B320))</f>
        <v/>
      </c>
      <c r="B320" s="80" t="str">
        <f t="shared" si="17"/>
        <v>0</v>
      </c>
      <c r="C320" s="81" t="str">
        <f t="shared" si="16"/>
        <v>NO</v>
      </c>
      <c r="D320" s="79"/>
    </row>
    <row r="321" spans="1:4" ht="15.75" thickBot="1" x14ac:dyDescent="0.25">
      <c r="A321" s="80" t="str">
        <f>IF(ISBLANK(D321),"",COUNTA($B$2:B321))</f>
        <v/>
      </c>
      <c r="B321" s="80" t="str">
        <f t="shared" si="17"/>
        <v>0</v>
      </c>
      <c r="C321" s="81" t="str">
        <f t="shared" si="16"/>
        <v>NO</v>
      </c>
      <c r="D321" s="79"/>
    </row>
    <row r="322" spans="1:4" ht="15.75" thickBot="1" x14ac:dyDescent="0.25">
      <c r="A322" s="80" t="str">
        <f>IF(ISBLANK(D322),"",COUNTA($B$2:B322))</f>
        <v/>
      </c>
      <c r="B322" s="80" t="str">
        <f t="shared" si="17"/>
        <v>0</v>
      </c>
      <c r="C322" s="81" t="str">
        <f t="shared" si="16"/>
        <v>NO</v>
      </c>
      <c r="D322" s="79"/>
    </row>
    <row r="323" spans="1:4" ht="15.75" thickBot="1" x14ac:dyDescent="0.25">
      <c r="A323" s="80" t="str">
        <f>IF(ISBLANK(D323),"",COUNTA($B$2:B323))</f>
        <v/>
      </c>
      <c r="B323" s="80" t="str">
        <f t="shared" si="17"/>
        <v>0</v>
      </c>
      <c r="C323" s="81" t="str">
        <f t="shared" ref="C323:C386" si="18">IF(ISERROR(_xlfn.NUMBERVALUE(VLOOKUP(D323,G:H,2,0))),"NO",_xlfn.NUMBERVALUE(VLOOKUP(D323,G:H,2,0)))</f>
        <v>NO</v>
      </c>
      <c r="D323" s="79"/>
    </row>
    <row r="324" spans="1:4" ht="15.75" thickBot="1" x14ac:dyDescent="0.25">
      <c r="A324" s="80" t="str">
        <f>IF(ISBLANK(D324),"",COUNTA($B$2:B324))</f>
        <v/>
      </c>
      <c r="B324" s="80" t="str">
        <f t="shared" si="17"/>
        <v>0</v>
      </c>
      <c r="C324" s="81" t="str">
        <f t="shared" si="18"/>
        <v>NO</v>
      </c>
      <c r="D324" s="79"/>
    </row>
    <row r="325" spans="1:4" ht="15.75" thickBot="1" x14ac:dyDescent="0.25">
      <c r="A325" s="80" t="str">
        <f>IF(ISBLANK(D325),"",COUNTA($B$2:B325))</f>
        <v/>
      </c>
      <c r="B325" s="80" t="str">
        <f t="shared" si="17"/>
        <v>0</v>
      </c>
      <c r="C325" s="81" t="str">
        <f t="shared" si="18"/>
        <v>NO</v>
      </c>
      <c r="D325" s="79"/>
    </row>
    <row r="326" spans="1:4" ht="15.75" thickBot="1" x14ac:dyDescent="0.25">
      <c r="A326" s="80" t="str">
        <f>IF(ISBLANK(D326),"",COUNTA($B$2:B326))</f>
        <v/>
      </c>
      <c r="B326" s="80" t="str">
        <f t="shared" si="17"/>
        <v>0</v>
      </c>
      <c r="C326" s="81" t="str">
        <f t="shared" si="18"/>
        <v>NO</v>
      </c>
      <c r="D326" s="79"/>
    </row>
    <row r="327" spans="1:4" ht="15.75" thickBot="1" x14ac:dyDescent="0.25">
      <c r="A327" s="80" t="str">
        <f>IF(ISBLANK(D327),"",COUNTA($B$2:B327))</f>
        <v/>
      </c>
      <c r="B327" s="80" t="str">
        <f t="shared" si="17"/>
        <v>0</v>
      </c>
      <c r="C327" s="81" t="str">
        <f t="shared" si="18"/>
        <v>NO</v>
      </c>
      <c r="D327" s="79"/>
    </row>
    <row r="328" spans="1:4" ht="15.75" thickBot="1" x14ac:dyDescent="0.25">
      <c r="A328" s="80" t="str">
        <f>IF(ISBLANK(D328),"",COUNTA($B$2:B328))</f>
        <v/>
      </c>
      <c r="B328" s="80" t="str">
        <f t="shared" si="17"/>
        <v>0</v>
      </c>
      <c r="C328" s="81" t="str">
        <f t="shared" si="18"/>
        <v>NO</v>
      </c>
      <c r="D328" s="79"/>
    </row>
    <row r="329" spans="1:4" ht="15.75" thickBot="1" x14ac:dyDescent="0.25">
      <c r="A329" s="80" t="str">
        <f>IF(ISBLANK(D329),"",COUNTA($B$2:B329))</f>
        <v/>
      </c>
      <c r="B329" s="80" t="str">
        <f t="shared" si="17"/>
        <v>0</v>
      </c>
      <c r="C329" s="81" t="str">
        <f t="shared" si="18"/>
        <v>NO</v>
      </c>
      <c r="D329" s="79"/>
    </row>
    <row r="330" spans="1:4" ht="15.75" thickBot="1" x14ac:dyDescent="0.25">
      <c r="A330" s="80" t="str">
        <f>IF(ISBLANK(D330),"",COUNTA($B$2:B330))</f>
        <v/>
      </c>
      <c r="B330" s="80" t="str">
        <f t="shared" si="17"/>
        <v>0</v>
      </c>
      <c r="C330" s="81" t="str">
        <f t="shared" si="18"/>
        <v>NO</v>
      </c>
      <c r="D330" s="79"/>
    </row>
    <row r="331" spans="1:4" ht="15.75" thickBot="1" x14ac:dyDescent="0.25">
      <c r="A331" s="80" t="str">
        <f>IF(ISBLANK(D331),"",COUNTA($B$2:B331))</f>
        <v/>
      </c>
      <c r="B331" s="80" t="str">
        <f t="shared" si="17"/>
        <v>0</v>
      </c>
      <c r="C331" s="81" t="str">
        <f t="shared" si="18"/>
        <v>NO</v>
      </c>
      <c r="D331" s="79"/>
    </row>
    <row r="332" spans="1:4" ht="15.75" thickBot="1" x14ac:dyDescent="0.25">
      <c r="A332" s="80" t="str">
        <f>IF(ISBLANK(D332),"",COUNTA($B$2:B332))</f>
        <v/>
      </c>
      <c r="B332" s="80" t="str">
        <f t="shared" si="17"/>
        <v>0</v>
      </c>
      <c r="C332" s="81" t="str">
        <f t="shared" si="18"/>
        <v>NO</v>
      </c>
      <c r="D332" s="79"/>
    </row>
    <row r="333" spans="1:4" ht="15.75" thickBot="1" x14ac:dyDescent="0.25">
      <c r="A333" s="80" t="str">
        <f>IF(ISBLANK(D333),"",COUNTA($B$2:B333))</f>
        <v/>
      </c>
      <c r="B333" s="80" t="str">
        <f t="shared" si="17"/>
        <v>0</v>
      </c>
      <c r="C333" s="81" t="str">
        <f t="shared" si="18"/>
        <v>NO</v>
      </c>
      <c r="D333" s="79"/>
    </row>
    <row r="334" spans="1:4" ht="15.75" thickBot="1" x14ac:dyDescent="0.25">
      <c r="A334" s="80" t="str">
        <f>IF(ISBLANK(D334),"",COUNTA($B$2:B334))</f>
        <v/>
      </c>
      <c r="B334" s="80" t="str">
        <f t="shared" si="17"/>
        <v>0</v>
      </c>
      <c r="C334" s="81" t="str">
        <f t="shared" si="18"/>
        <v>NO</v>
      </c>
      <c r="D334" s="79"/>
    </row>
    <row r="335" spans="1:4" ht="15.75" thickBot="1" x14ac:dyDescent="0.25">
      <c r="A335" s="80" t="str">
        <f>IF(ISBLANK(D335),"",COUNTA($B$2:B335))</f>
        <v/>
      </c>
      <c r="B335" s="80" t="str">
        <f t="shared" si="17"/>
        <v>0</v>
      </c>
      <c r="C335" s="81" t="str">
        <f t="shared" si="18"/>
        <v>NO</v>
      </c>
      <c r="D335" s="79"/>
    </row>
    <row r="336" spans="1:4" ht="15.75" thickBot="1" x14ac:dyDescent="0.25">
      <c r="A336" s="80" t="str">
        <f>IF(ISBLANK(D336),"",COUNTA($B$2:B336))</f>
        <v/>
      </c>
      <c r="B336" s="80" t="str">
        <f t="shared" si="17"/>
        <v>0</v>
      </c>
      <c r="C336" s="81" t="str">
        <f t="shared" si="18"/>
        <v>NO</v>
      </c>
      <c r="D336" s="79"/>
    </row>
    <row r="337" spans="1:4" ht="15.75" thickBot="1" x14ac:dyDescent="0.25">
      <c r="A337" s="80" t="str">
        <f>IF(ISBLANK(D337),"",COUNTA($B$2:B337))</f>
        <v/>
      </c>
      <c r="B337" s="80" t="str">
        <f t="shared" si="17"/>
        <v>0</v>
      </c>
      <c r="C337" s="81" t="str">
        <f t="shared" si="18"/>
        <v>NO</v>
      </c>
      <c r="D337" s="79"/>
    </row>
    <row r="338" spans="1:4" ht="15.75" thickBot="1" x14ac:dyDescent="0.25">
      <c r="A338" s="80" t="str">
        <f>IF(ISBLANK(D338),"",COUNTA($B$2:B338))</f>
        <v/>
      </c>
      <c r="B338" s="80" t="str">
        <f t="shared" si="17"/>
        <v>0</v>
      </c>
      <c r="C338" s="81" t="str">
        <f t="shared" si="18"/>
        <v>NO</v>
      </c>
      <c r="D338" s="79"/>
    </row>
    <row r="339" spans="1:4" ht="15.75" thickBot="1" x14ac:dyDescent="0.25">
      <c r="A339" s="80" t="str">
        <f>IF(ISBLANK(D339),"",COUNTA($B$2:B339))</f>
        <v/>
      </c>
      <c r="B339" s="80" t="str">
        <f t="shared" si="17"/>
        <v>0</v>
      </c>
      <c r="C339" s="81" t="str">
        <f t="shared" si="18"/>
        <v>NO</v>
      </c>
      <c r="D339" s="79"/>
    </row>
    <row r="340" spans="1:4" ht="15.75" thickBot="1" x14ac:dyDescent="0.25">
      <c r="A340" s="80" t="str">
        <f>IF(ISBLANK(D340),"",COUNTA($B$2:B340))</f>
        <v/>
      </c>
      <c r="B340" s="80" t="str">
        <f t="shared" si="17"/>
        <v>0</v>
      </c>
      <c r="C340" s="81" t="str">
        <f t="shared" si="18"/>
        <v>NO</v>
      </c>
      <c r="D340" s="79"/>
    </row>
    <row r="341" spans="1:4" ht="15.75" thickBot="1" x14ac:dyDescent="0.25">
      <c r="A341" s="80" t="str">
        <f>IF(ISBLANK(D341),"",COUNTA($B$2:B341))</f>
        <v/>
      </c>
      <c r="B341" s="80" t="str">
        <f t="shared" si="17"/>
        <v>0</v>
      </c>
      <c r="C341" s="81" t="str">
        <f t="shared" si="18"/>
        <v>NO</v>
      </c>
      <c r="D341" s="79"/>
    </row>
    <row r="342" spans="1:4" ht="15.75" thickBot="1" x14ac:dyDescent="0.25">
      <c r="A342" s="80" t="str">
        <f>IF(ISBLANK(D342),"",COUNTA($B$2:B342))</f>
        <v/>
      </c>
      <c r="B342" s="80" t="str">
        <f t="shared" si="17"/>
        <v>0</v>
      </c>
      <c r="C342" s="81" t="str">
        <f t="shared" si="18"/>
        <v>NO</v>
      </c>
      <c r="D342" s="79"/>
    </row>
    <row r="343" spans="1:4" ht="15.75" thickBot="1" x14ac:dyDescent="0.25">
      <c r="A343" s="80" t="str">
        <f>IF(ISBLANK(D343),"",COUNTA($B$2:B343))</f>
        <v/>
      </c>
      <c r="B343" s="80" t="str">
        <f t="shared" si="17"/>
        <v>0</v>
      </c>
      <c r="C343" s="81" t="str">
        <f t="shared" si="18"/>
        <v>NO</v>
      </c>
      <c r="D343" s="79"/>
    </row>
    <row r="344" spans="1:4" ht="15.75" thickBot="1" x14ac:dyDescent="0.25">
      <c r="A344" s="80" t="str">
        <f>IF(ISBLANK(D344),"",COUNTA($B$2:B344))</f>
        <v/>
      </c>
      <c r="B344" s="80" t="str">
        <f t="shared" si="17"/>
        <v>0</v>
      </c>
      <c r="C344" s="81" t="str">
        <f t="shared" si="18"/>
        <v>NO</v>
      </c>
      <c r="D344" s="79"/>
    </row>
    <row r="345" spans="1:4" ht="15.75" thickBot="1" x14ac:dyDescent="0.25">
      <c r="A345" s="80" t="str">
        <f>IF(ISBLANK(D345),"",COUNTA($B$2:B345))</f>
        <v/>
      </c>
      <c r="B345" s="80" t="str">
        <f t="shared" si="17"/>
        <v>0</v>
      </c>
      <c r="C345" s="81" t="str">
        <f t="shared" si="18"/>
        <v>NO</v>
      </c>
      <c r="D345" s="79"/>
    </row>
    <row r="346" spans="1:4" ht="15.75" thickBot="1" x14ac:dyDescent="0.25">
      <c r="A346" s="80" t="str">
        <f>IF(ISBLANK(D346),"",COUNTA($B$2:B346))</f>
        <v/>
      </c>
      <c r="B346" s="80" t="str">
        <f t="shared" si="17"/>
        <v>0</v>
      </c>
      <c r="C346" s="81" t="str">
        <f t="shared" si="18"/>
        <v>NO</v>
      </c>
      <c r="D346" s="79"/>
    </row>
    <row r="347" spans="1:4" ht="15.75" thickBot="1" x14ac:dyDescent="0.25">
      <c r="A347" s="80" t="str">
        <f>IF(ISBLANK(D347),"",COUNTA($B$2:B347))</f>
        <v/>
      </c>
      <c r="B347" s="80" t="str">
        <f t="shared" si="17"/>
        <v>0</v>
      </c>
      <c r="C347" s="81" t="str">
        <f t="shared" si="18"/>
        <v>NO</v>
      </c>
      <c r="D347" s="79"/>
    </row>
    <row r="348" spans="1:4" ht="15.75" thickBot="1" x14ac:dyDescent="0.25">
      <c r="A348" s="80" t="str">
        <f>IF(ISBLANK(D348),"",COUNTA($B$2:B348))</f>
        <v/>
      </c>
      <c r="B348" s="80" t="str">
        <f t="shared" si="17"/>
        <v>0</v>
      </c>
      <c r="C348" s="81" t="str">
        <f t="shared" si="18"/>
        <v>NO</v>
      </c>
      <c r="D348" s="79"/>
    </row>
    <row r="349" spans="1:4" ht="15.75" thickBot="1" x14ac:dyDescent="0.25">
      <c r="A349" s="80" t="str">
        <f>IF(ISBLANK(D349),"",COUNTA($B$2:B349))</f>
        <v/>
      </c>
      <c r="B349" s="80" t="str">
        <f t="shared" si="17"/>
        <v>0</v>
      </c>
      <c r="C349" s="81" t="str">
        <f t="shared" si="18"/>
        <v>NO</v>
      </c>
      <c r="D349" s="79"/>
    </row>
    <row r="350" spans="1:4" ht="15.75" thickBot="1" x14ac:dyDescent="0.25">
      <c r="A350" s="80" t="str">
        <f>IF(ISBLANK(D350),"",COUNTA($B$2:B350))</f>
        <v/>
      </c>
      <c r="B350" s="80" t="str">
        <f t="shared" si="17"/>
        <v>0</v>
      </c>
      <c r="C350" s="81" t="str">
        <f t="shared" si="18"/>
        <v>NO</v>
      </c>
      <c r="D350" s="79"/>
    </row>
    <row r="351" spans="1:4" ht="15.75" thickBot="1" x14ac:dyDescent="0.25">
      <c r="A351" s="80" t="str">
        <f>IF(ISBLANK(D351),"",COUNTA($B$2:B351))</f>
        <v/>
      </c>
      <c r="B351" s="80" t="str">
        <f t="shared" si="17"/>
        <v>0</v>
      </c>
      <c r="C351" s="81" t="str">
        <f t="shared" si="18"/>
        <v>NO</v>
      </c>
      <c r="D351" s="79"/>
    </row>
    <row r="352" spans="1:4" ht="15.75" thickBot="1" x14ac:dyDescent="0.25">
      <c r="A352" s="80" t="str">
        <f>IF(ISBLANK(D352),"",COUNTA($B$2:B352))</f>
        <v/>
      </c>
      <c r="B352" s="80" t="str">
        <f t="shared" si="17"/>
        <v>0</v>
      </c>
      <c r="C352" s="81" t="str">
        <f t="shared" si="18"/>
        <v>NO</v>
      </c>
      <c r="D352" s="79"/>
    </row>
    <row r="353" spans="1:4" ht="15.75" thickBot="1" x14ac:dyDescent="0.25">
      <c r="A353" s="80" t="str">
        <f>IF(ISBLANK(D353),"",COUNTA($B$2:B353))</f>
        <v/>
      </c>
      <c r="B353" s="80" t="str">
        <f t="shared" si="17"/>
        <v>0</v>
      </c>
      <c r="C353" s="81" t="str">
        <f t="shared" si="18"/>
        <v>NO</v>
      </c>
      <c r="D353" s="79"/>
    </row>
    <row r="354" spans="1:4" ht="15.75" thickBot="1" x14ac:dyDescent="0.25">
      <c r="A354" s="80" t="str">
        <f>IF(ISBLANK(D354),"",COUNTA($B$2:B354))</f>
        <v/>
      </c>
      <c r="B354" s="80" t="str">
        <f t="shared" si="17"/>
        <v>0</v>
      </c>
      <c r="C354" s="81" t="str">
        <f t="shared" si="18"/>
        <v>NO</v>
      </c>
      <c r="D354" s="79"/>
    </row>
    <row r="355" spans="1:4" ht="15.75" thickBot="1" x14ac:dyDescent="0.25">
      <c r="A355" s="80" t="str">
        <f>IF(ISBLANK(D355),"",COUNTA($B$2:B355))</f>
        <v/>
      </c>
      <c r="B355" s="80" t="str">
        <f t="shared" si="17"/>
        <v>0</v>
      </c>
      <c r="C355" s="81" t="str">
        <f t="shared" si="18"/>
        <v>NO</v>
      </c>
      <c r="D355" s="79"/>
    </row>
    <row r="356" spans="1:4" ht="15.75" thickBot="1" x14ac:dyDescent="0.25">
      <c r="A356" s="80" t="str">
        <f>IF(ISBLANK(D356),"",COUNTA($B$2:B356))</f>
        <v/>
      </c>
      <c r="B356" s="80" t="str">
        <f t="shared" si="17"/>
        <v>0</v>
      </c>
      <c r="C356" s="81" t="str">
        <f t="shared" si="18"/>
        <v>NO</v>
      </c>
      <c r="D356" s="79"/>
    </row>
    <row r="357" spans="1:4" ht="15.75" thickBot="1" x14ac:dyDescent="0.25">
      <c r="A357" s="80" t="str">
        <f>IF(ISBLANK(D357),"",COUNTA($B$2:B357))</f>
        <v/>
      </c>
      <c r="B357" s="80" t="str">
        <f t="shared" si="17"/>
        <v>0</v>
      </c>
      <c r="C357" s="81" t="str">
        <f t="shared" si="18"/>
        <v>NO</v>
      </c>
      <c r="D357" s="79"/>
    </row>
    <row r="358" spans="1:4" ht="15.75" thickBot="1" x14ac:dyDescent="0.25">
      <c r="A358" s="80" t="str">
        <f>IF(ISBLANK(D358),"",COUNTA($B$2:B358))</f>
        <v/>
      </c>
      <c r="B358" s="80" t="str">
        <f t="shared" si="17"/>
        <v>0</v>
      </c>
      <c r="C358" s="81" t="str">
        <f t="shared" si="18"/>
        <v>NO</v>
      </c>
      <c r="D358" s="79"/>
    </row>
    <row r="359" spans="1:4" ht="15.75" thickBot="1" x14ac:dyDescent="0.25">
      <c r="A359" s="80" t="str">
        <f>IF(ISBLANK(D359),"",COUNTA($B$2:B359))</f>
        <v/>
      </c>
      <c r="B359" s="80" t="str">
        <f t="shared" si="17"/>
        <v>0</v>
      </c>
      <c r="C359" s="81" t="str">
        <f t="shared" si="18"/>
        <v>NO</v>
      </c>
      <c r="D359" s="79"/>
    </row>
    <row r="360" spans="1:4" ht="15.75" thickBot="1" x14ac:dyDescent="0.25">
      <c r="A360" s="80" t="str">
        <f>IF(ISBLANK(D360),"",COUNTA($B$2:B360))</f>
        <v/>
      </c>
      <c r="B360" s="80" t="str">
        <f t="shared" si="17"/>
        <v>0</v>
      </c>
      <c r="C360" s="81" t="str">
        <f t="shared" si="18"/>
        <v>NO</v>
      </c>
      <c r="D360" s="79"/>
    </row>
    <row r="361" spans="1:4" ht="15.75" thickBot="1" x14ac:dyDescent="0.25">
      <c r="A361" s="80" t="str">
        <f>IF(ISBLANK(D361),"",COUNTA($B$2:B361))</f>
        <v/>
      </c>
      <c r="B361" s="80" t="str">
        <f t="shared" si="17"/>
        <v>0</v>
      </c>
      <c r="C361" s="81" t="str">
        <f t="shared" si="18"/>
        <v>NO</v>
      </c>
      <c r="D361" s="79"/>
    </row>
    <row r="362" spans="1:4" ht="15.75" thickBot="1" x14ac:dyDescent="0.25">
      <c r="A362" s="80" t="str">
        <f>IF(ISBLANK(D362),"",COUNTA($B$2:B362))</f>
        <v/>
      </c>
      <c r="B362" s="80" t="str">
        <f t="shared" si="17"/>
        <v>0</v>
      </c>
      <c r="C362" s="81" t="str">
        <f t="shared" si="18"/>
        <v>NO</v>
      </c>
      <c r="D362" s="79"/>
    </row>
    <row r="363" spans="1:4" ht="15.75" thickBot="1" x14ac:dyDescent="0.25">
      <c r="A363" s="80" t="str">
        <f>IF(ISBLANK(D363),"",COUNTA($B$2:B363))</f>
        <v/>
      </c>
      <c r="B363" s="80" t="str">
        <f t="shared" si="17"/>
        <v>0</v>
      </c>
      <c r="C363" s="81" t="str">
        <f t="shared" si="18"/>
        <v>NO</v>
      </c>
      <c r="D363" s="79"/>
    </row>
    <row r="364" spans="1:4" ht="15.75" thickBot="1" x14ac:dyDescent="0.25">
      <c r="A364" s="80" t="str">
        <f>IF(ISBLANK(D364),"",COUNTA($B$2:B364))</f>
        <v/>
      </c>
      <c r="B364" s="80" t="str">
        <f t="shared" si="17"/>
        <v>0</v>
      </c>
      <c r="C364" s="81" t="str">
        <f t="shared" si="18"/>
        <v>NO</v>
      </c>
      <c r="D364" s="79"/>
    </row>
    <row r="365" spans="1:4" ht="15.75" thickBot="1" x14ac:dyDescent="0.25">
      <c r="A365" s="80" t="str">
        <f>IF(ISBLANK(D365),"",COUNTA($B$2:B365))</f>
        <v/>
      </c>
      <c r="B365" s="80" t="str">
        <f t="shared" si="17"/>
        <v>0</v>
      </c>
      <c r="C365" s="81" t="str">
        <f t="shared" si="18"/>
        <v>NO</v>
      </c>
      <c r="D365" s="79"/>
    </row>
    <row r="366" spans="1:4" ht="15.75" thickBot="1" x14ac:dyDescent="0.25">
      <c r="A366" s="80" t="str">
        <f>IF(ISBLANK(D366),"",COUNTA($B$2:B366))</f>
        <v/>
      </c>
      <c r="B366" s="80" t="str">
        <f t="shared" si="17"/>
        <v>0</v>
      </c>
      <c r="C366" s="81" t="str">
        <f t="shared" si="18"/>
        <v>NO</v>
      </c>
      <c r="D366" s="79"/>
    </row>
    <row r="367" spans="1:4" ht="15.75" thickBot="1" x14ac:dyDescent="0.25">
      <c r="A367" s="80" t="str">
        <f>IF(ISBLANK(D367),"",COUNTA($B$2:B367))</f>
        <v/>
      </c>
      <c r="B367" s="80" t="str">
        <f t="shared" si="17"/>
        <v>0</v>
      </c>
      <c r="C367" s="81" t="str">
        <f t="shared" si="18"/>
        <v>NO</v>
      </c>
      <c r="D367" s="79"/>
    </row>
    <row r="368" spans="1:4" ht="15.75" thickBot="1" x14ac:dyDescent="0.25">
      <c r="A368" s="80" t="str">
        <f>IF(ISBLANK(D368),"",COUNTA($B$2:B368))</f>
        <v/>
      </c>
      <c r="B368" s="80" t="str">
        <f t="shared" si="17"/>
        <v>0</v>
      </c>
      <c r="C368" s="81" t="str">
        <f t="shared" si="18"/>
        <v>NO</v>
      </c>
      <c r="D368" s="79"/>
    </row>
    <row r="369" spans="1:4" ht="15.75" thickBot="1" x14ac:dyDescent="0.25">
      <c r="A369" s="80" t="str">
        <f>IF(ISBLANK(D369),"",COUNTA($B$2:B369))</f>
        <v/>
      </c>
      <c r="B369" s="80" t="str">
        <f t="shared" si="17"/>
        <v>0</v>
      </c>
      <c r="C369" s="81" t="str">
        <f t="shared" si="18"/>
        <v>NO</v>
      </c>
      <c r="D369" s="79"/>
    </row>
    <row r="370" spans="1:4" ht="15.75" thickBot="1" x14ac:dyDescent="0.25">
      <c r="A370" s="80" t="str">
        <f>IF(ISBLANK(D370),"",COUNTA($B$2:B370))</f>
        <v/>
      </c>
      <c r="B370" s="80" t="str">
        <f t="shared" si="17"/>
        <v>0</v>
      </c>
      <c r="C370" s="81" t="str">
        <f t="shared" si="18"/>
        <v>NO</v>
      </c>
      <c r="D370" s="79"/>
    </row>
    <row r="371" spans="1:4" ht="15.75" thickBot="1" x14ac:dyDescent="0.25">
      <c r="A371" s="80" t="str">
        <f>IF(ISBLANK(D371),"",COUNTA($B$2:B371))</f>
        <v/>
      </c>
      <c r="B371" s="80" t="str">
        <f t="shared" ref="B371:B434" si="19">IF(C371="NO","0",IF(C371&gt;=11000,10000,ROUND(IF((SIGN(C371)=-1),C371*(1+$E$1/100),C371*(1-$E$1/100)),0)))</f>
        <v>0</v>
      </c>
      <c r="C371" s="81" t="str">
        <f t="shared" si="18"/>
        <v>NO</v>
      </c>
      <c r="D371" s="79"/>
    </row>
    <row r="372" spans="1:4" ht="15.75" thickBot="1" x14ac:dyDescent="0.25">
      <c r="A372" s="80" t="str">
        <f>IF(ISBLANK(D372),"",COUNTA($B$2:B372))</f>
        <v/>
      </c>
      <c r="B372" s="80" t="str">
        <f t="shared" si="19"/>
        <v>0</v>
      </c>
      <c r="C372" s="81" t="str">
        <f t="shared" si="18"/>
        <v>NO</v>
      </c>
      <c r="D372" s="79"/>
    </row>
    <row r="373" spans="1:4" ht="15.75" thickBot="1" x14ac:dyDescent="0.25">
      <c r="A373" s="80" t="str">
        <f>IF(ISBLANK(D373),"",COUNTA($B$2:B373))</f>
        <v/>
      </c>
      <c r="B373" s="80" t="str">
        <f t="shared" si="19"/>
        <v>0</v>
      </c>
      <c r="C373" s="81" t="str">
        <f t="shared" si="18"/>
        <v>NO</v>
      </c>
      <c r="D373" s="79"/>
    </row>
    <row r="374" spans="1:4" ht="15.75" thickBot="1" x14ac:dyDescent="0.25">
      <c r="A374" s="80" t="str">
        <f>IF(ISBLANK(D374),"",COUNTA($B$2:B374))</f>
        <v/>
      </c>
      <c r="B374" s="80" t="str">
        <f t="shared" si="19"/>
        <v>0</v>
      </c>
      <c r="C374" s="81" t="str">
        <f t="shared" si="18"/>
        <v>NO</v>
      </c>
      <c r="D374" s="79"/>
    </row>
    <row r="375" spans="1:4" ht="15.75" thickBot="1" x14ac:dyDescent="0.25">
      <c r="A375" s="80" t="str">
        <f>IF(ISBLANK(D375),"",COUNTA($B$2:B375))</f>
        <v/>
      </c>
      <c r="B375" s="80" t="str">
        <f t="shared" si="19"/>
        <v>0</v>
      </c>
      <c r="C375" s="81" t="str">
        <f t="shared" si="18"/>
        <v>NO</v>
      </c>
      <c r="D375" s="79"/>
    </row>
    <row r="376" spans="1:4" ht="15.75" thickBot="1" x14ac:dyDescent="0.25">
      <c r="A376" s="80" t="str">
        <f>IF(ISBLANK(D376),"",COUNTA($B$2:B376))</f>
        <v/>
      </c>
      <c r="B376" s="80" t="str">
        <f t="shared" si="19"/>
        <v>0</v>
      </c>
      <c r="C376" s="81" t="str">
        <f t="shared" si="18"/>
        <v>NO</v>
      </c>
      <c r="D376" s="79"/>
    </row>
    <row r="377" spans="1:4" ht="15.75" thickBot="1" x14ac:dyDescent="0.25">
      <c r="A377" s="80" t="str">
        <f>IF(ISBLANK(D377),"",COUNTA($B$2:B377))</f>
        <v/>
      </c>
      <c r="B377" s="80" t="str">
        <f t="shared" si="19"/>
        <v>0</v>
      </c>
      <c r="C377" s="81" t="str">
        <f t="shared" si="18"/>
        <v>NO</v>
      </c>
      <c r="D377" s="79"/>
    </row>
    <row r="378" spans="1:4" ht="15.75" thickBot="1" x14ac:dyDescent="0.25">
      <c r="A378" s="80" t="str">
        <f>IF(ISBLANK(D378),"",COUNTA($B$2:B378))</f>
        <v/>
      </c>
      <c r="B378" s="80" t="str">
        <f t="shared" si="19"/>
        <v>0</v>
      </c>
      <c r="C378" s="81" t="str">
        <f t="shared" si="18"/>
        <v>NO</v>
      </c>
      <c r="D378" s="79"/>
    </row>
    <row r="379" spans="1:4" ht="15.75" thickBot="1" x14ac:dyDescent="0.25">
      <c r="A379" s="80" t="str">
        <f>IF(ISBLANK(D379),"",COUNTA($B$2:B379))</f>
        <v/>
      </c>
      <c r="B379" s="80" t="str">
        <f t="shared" si="19"/>
        <v>0</v>
      </c>
      <c r="C379" s="81" t="str">
        <f t="shared" si="18"/>
        <v>NO</v>
      </c>
      <c r="D379" s="79"/>
    </row>
    <row r="380" spans="1:4" ht="15.75" thickBot="1" x14ac:dyDescent="0.25">
      <c r="A380" s="80" t="str">
        <f>IF(ISBLANK(D380),"",COUNTA($B$2:B380))</f>
        <v/>
      </c>
      <c r="B380" s="80" t="str">
        <f t="shared" si="19"/>
        <v>0</v>
      </c>
      <c r="C380" s="81" t="str">
        <f t="shared" si="18"/>
        <v>NO</v>
      </c>
      <c r="D380" s="79"/>
    </row>
    <row r="381" spans="1:4" ht="15.75" thickBot="1" x14ac:dyDescent="0.25">
      <c r="A381" s="80" t="str">
        <f>IF(ISBLANK(D381),"",COUNTA($B$2:B381))</f>
        <v/>
      </c>
      <c r="B381" s="80" t="str">
        <f t="shared" si="19"/>
        <v>0</v>
      </c>
      <c r="C381" s="81" t="str">
        <f t="shared" si="18"/>
        <v>NO</v>
      </c>
      <c r="D381" s="79"/>
    </row>
    <row r="382" spans="1:4" ht="15.75" thickBot="1" x14ac:dyDescent="0.25">
      <c r="A382" s="80" t="str">
        <f>IF(ISBLANK(D382),"",COUNTA($B$2:B382))</f>
        <v/>
      </c>
      <c r="B382" s="80" t="str">
        <f t="shared" si="19"/>
        <v>0</v>
      </c>
      <c r="C382" s="81" t="str">
        <f t="shared" si="18"/>
        <v>NO</v>
      </c>
      <c r="D382" s="79"/>
    </row>
    <row r="383" spans="1:4" ht="15.75" thickBot="1" x14ac:dyDescent="0.25">
      <c r="A383" s="80" t="str">
        <f>IF(ISBLANK(D383),"",COUNTA($B$2:B383))</f>
        <v/>
      </c>
      <c r="B383" s="80" t="str">
        <f t="shared" si="19"/>
        <v>0</v>
      </c>
      <c r="C383" s="81" t="str">
        <f t="shared" si="18"/>
        <v>NO</v>
      </c>
      <c r="D383" s="79"/>
    </row>
    <row r="384" spans="1:4" ht="15.75" thickBot="1" x14ac:dyDescent="0.25">
      <c r="A384" s="80" t="str">
        <f>IF(ISBLANK(D384),"",COUNTA($B$2:B384))</f>
        <v/>
      </c>
      <c r="B384" s="80" t="str">
        <f t="shared" si="19"/>
        <v>0</v>
      </c>
      <c r="C384" s="81" t="str">
        <f t="shared" si="18"/>
        <v>NO</v>
      </c>
      <c r="D384" s="79"/>
    </row>
    <row r="385" spans="1:4" ht="15.75" thickBot="1" x14ac:dyDescent="0.25">
      <c r="A385" s="80" t="str">
        <f>IF(ISBLANK(D385),"",COUNTA($B$2:B385))</f>
        <v/>
      </c>
      <c r="B385" s="80" t="str">
        <f t="shared" si="19"/>
        <v>0</v>
      </c>
      <c r="C385" s="81" t="str">
        <f t="shared" si="18"/>
        <v>NO</v>
      </c>
      <c r="D385" s="79"/>
    </row>
    <row r="386" spans="1:4" ht="15.75" thickBot="1" x14ac:dyDescent="0.25">
      <c r="A386" s="80" t="str">
        <f>IF(ISBLANK(D386),"",COUNTA($B$2:B386))</f>
        <v/>
      </c>
      <c r="B386" s="80" t="str">
        <f t="shared" si="19"/>
        <v>0</v>
      </c>
      <c r="C386" s="81" t="str">
        <f t="shared" si="18"/>
        <v>NO</v>
      </c>
      <c r="D386" s="79"/>
    </row>
    <row r="387" spans="1:4" ht="15.75" thickBot="1" x14ac:dyDescent="0.25">
      <c r="A387" s="80" t="str">
        <f>IF(ISBLANK(D387),"",COUNTA($B$2:B387))</f>
        <v/>
      </c>
      <c r="B387" s="80" t="str">
        <f t="shared" si="19"/>
        <v>0</v>
      </c>
      <c r="C387" s="81" t="str">
        <f t="shared" ref="C387:C450" si="20">IF(ISERROR(_xlfn.NUMBERVALUE(VLOOKUP(D387,G:H,2,0))),"NO",_xlfn.NUMBERVALUE(VLOOKUP(D387,G:H,2,0)))</f>
        <v>NO</v>
      </c>
      <c r="D387" s="79"/>
    </row>
    <row r="388" spans="1:4" ht="15.75" thickBot="1" x14ac:dyDescent="0.25">
      <c r="A388" s="80" t="str">
        <f>IF(ISBLANK(D388),"",COUNTA($B$2:B388))</f>
        <v/>
      </c>
      <c r="B388" s="80" t="str">
        <f t="shared" si="19"/>
        <v>0</v>
      </c>
      <c r="C388" s="81" t="str">
        <f t="shared" si="20"/>
        <v>NO</v>
      </c>
      <c r="D388" s="79"/>
    </row>
    <row r="389" spans="1:4" ht="15.75" thickBot="1" x14ac:dyDescent="0.25">
      <c r="A389" s="80" t="str">
        <f>IF(ISBLANK(D389),"",COUNTA($B$2:B389))</f>
        <v/>
      </c>
      <c r="B389" s="80" t="str">
        <f t="shared" si="19"/>
        <v>0</v>
      </c>
      <c r="C389" s="81" t="str">
        <f t="shared" si="20"/>
        <v>NO</v>
      </c>
      <c r="D389" s="79"/>
    </row>
    <row r="390" spans="1:4" ht="15.75" thickBot="1" x14ac:dyDescent="0.25">
      <c r="A390" s="80" t="str">
        <f>IF(ISBLANK(D390),"",COUNTA($B$2:B390))</f>
        <v/>
      </c>
      <c r="B390" s="80" t="str">
        <f t="shared" si="19"/>
        <v>0</v>
      </c>
      <c r="C390" s="81" t="str">
        <f t="shared" si="20"/>
        <v>NO</v>
      </c>
      <c r="D390" s="79"/>
    </row>
    <row r="391" spans="1:4" ht="15.75" thickBot="1" x14ac:dyDescent="0.25">
      <c r="A391" s="80" t="str">
        <f>IF(ISBLANK(D391),"",COUNTA($B$2:B391))</f>
        <v/>
      </c>
      <c r="B391" s="80" t="str">
        <f t="shared" si="19"/>
        <v>0</v>
      </c>
      <c r="C391" s="81" t="str">
        <f t="shared" si="20"/>
        <v>NO</v>
      </c>
      <c r="D391" s="79"/>
    </row>
    <row r="392" spans="1:4" ht="15.75" thickBot="1" x14ac:dyDescent="0.25">
      <c r="A392" s="80" t="str">
        <f>IF(ISBLANK(D392),"",COUNTA($B$2:B392))</f>
        <v/>
      </c>
      <c r="B392" s="80" t="str">
        <f t="shared" si="19"/>
        <v>0</v>
      </c>
      <c r="C392" s="81" t="str">
        <f t="shared" si="20"/>
        <v>NO</v>
      </c>
      <c r="D392" s="79"/>
    </row>
    <row r="393" spans="1:4" ht="15.75" thickBot="1" x14ac:dyDescent="0.25">
      <c r="A393" s="80" t="str">
        <f>IF(ISBLANK(D393),"",COUNTA($B$2:B393))</f>
        <v/>
      </c>
      <c r="B393" s="80" t="str">
        <f t="shared" si="19"/>
        <v>0</v>
      </c>
      <c r="C393" s="81" t="str">
        <f t="shared" si="20"/>
        <v>NO</v>
      </c>
      <c r="D393" s="79"/>
    </row>
    <row r="394" spans="1:4" ht="15.75" thickBot="1" x14ac:dyDescent="0.25">
      <c r="A394" s="80" t="str">
        <f>IF(ISBLANK(D394),"",COUNTA($B$2:B394))</f>
        <v/>
      </c>
      <c r="B394" s="80" t="str">
        <f t="shared" si="19"/>
        <v>0</v>
      </c>
      <c r="C394" s="81" t="str">
        <f t="shared" si="20"/>
        <v>NO</v>
      </c>
      <c r="D394" s="79"/>
    </row>
    <row r="395" spans="1:4" ht="15.75" thickBot="1" x14ac:dyDescent="0.25">
      <c r="A395" s="80" t="str">
        <f>IF(ISBLANK(D395),"",COUNTA($B$2:B395))</f>
        <v/>
      </c>
      <c r="B395" s="80" t="str">
        <f t="shared" si="19"/>
        <v>0</v>
      </c>
      <c r="C395" s="81" t="str">
        <f t="shared" si="20"/>
        <v>NO</v>
      </c>
      <c r="D395" s="79"/>
    </row>
    <row r="396" spans="1:4" ht="15.75" thickBot="1" x14ac:dyDescent="0.25">
      <c r="A396" s="80" t="str">
        <f>IF(ISBLANK(D396),"",COUNTA($B$2:B396))</f>
        <v/>
      </c>
      <c r="B396" s="80" t="str">
        <f t="shared" si="19"/>
        <v>0</v>
      </c>
      <c r="C396" s="81" t="str">
        <f t="shared" si="20"/>
        <v>NO</v>
      </c>
      <c r="D396" s="79"/>
    </row>
    <row r="397" spans="1:4" ht="15.75" thickBot="1" x14ac:dyDescent="0.25">
      <c r="A397" s="80" t="str">
        <f>IF(ISBLANK(D397),"",COUNTA($B$2:B397))</f>
        <v/>
      </c>
      <c r="B397" s="80" t="str">
        <f t="shared" si="19"/>
        <v>0</v>
      </c>
      <c r="C397" s="81" t="str">
        <f t="shared" si="20"/>
        <v>NO</v>
      </c>
      <c r="D397" s="79"/>
    </row>
    <row r="398" spans="1:4" ht="15.75" thickBot="1" x14ac:dyDescent="0.25">
      <c r="A398" s="80" t="str">
        <f>IF(ISBLANK(D398),"",COUNTA($B$2:B398))</f>
        <v/>
      </c>
      <c r="B398" s="80" t="str">
        <f t="shared" si="19"/>
        <v>0</v>
      </c>
      <c r="C398" s="81" t="str">
        <f t="shared" si="20"/>
        <v>NO</v>
      </c>
      <c r="D398" s="79"/>
    </row>
    <row r="399" spans="1:4" ht="15.75" thickBot="1" x14ac:dyDescent="0.25">
      <c r="A399" s="80" t="str">
        <f>IF(ISBLANK(D399),"",COUNTA($B$2:B399))</f>
        <v/>
      </c>
      <c r="B399" s="80" t="str">
        <f t="shared" si="19"/>
        <v>0</v>
      </c>
      <c r="C399" s="81" t="str">
        <f t="shared" si="20"/>
        <v>NO</v>
      </c>
      <c r="D399" s="79"/>
    </row>
    <row r="400" spans="1:4" ht="15.75" thickBot="1" x14ac:dyDescent="0.25">
      <c r="A400" s="80" t="str">
        <f>IF(ISBLANK(D400),"",COUNTA($B$2:B400))</f>
        <v/>
      </c>
      <c r="B400" s="80" t="str">
        <f t="shared" si="19"/>
        <v>0</v>
      </c>
      <c r="C400" s="81" t="str">
        <f t="shared" si="20"/>
        <v>NO</v>
      </c>
      <c r="D400" s="79"/>
    </row>
    <row r="401" spans="1:4" ht="15.75" thickBot="1" x14ac:dyDescent="0.25">
      <c r="A401" s="80" t="str">
        <f>IF(ISBLANK(D401),"",COUNTA($B$2:B401))</f>
        <v/>
      </c>
      <c r="B401" s="80" t="str">
        <f t="shared" si="19"/>
        <v>0</v>
      </c>
      <c r="C401" s="81" t="str">
        <f t="shared" si="20"/>
        <v>NO</v>
      </c>
      <c r="D401" s="79"/>
    </row>
    <row r="402" spans="1:4" ht="15.75" thickBot="1" x14ac:dyDescent="0.25">
      <c r="A402" s="80" t="str">
        <f>IF(ISBLANK(D402),"",COUNTA($B$2:B402))</f>
        <v/>
      </c>
      <c r="B402" s="80" t="str">
        <f t="shared" si="19"/>
        <v>0</v>
      </c>
      <c r="C402" s="81" t="str">
        <f t="shared" si="20"/>
        <v>NO</v>
      </c>
      <c r="D402" s="79"/>
    </row>
    <row r="403" spans="1:4" ht="15.75" thickBot="1" x14ac:dyDescent="0.25">
      <c r="A403" s="80" t="str">
        <f>IF(ISBLANK(D403),"",COUNTA($B$2:B403))</f>
        <v/>
      </c>
      <c r="B403" s="80" t="str">
        <f t="shared" si="19"/>
        <v>0</v>
      </c>
      <c r="C403" s="81" t="str">
        <f t="shared" si="20"/>
        <v>NO</v>
      </c>
      <c r="D403" s="79"/>
    </row>
    <row r="404" spans="1:4" ht="15.75" thickBot="1" x14ac:dyDescent="0.25">
      <c r="A404" s="80" t="str">
        <f>IF(ISBLANK(D404),"",COUNTA($B$2:B404))</f>
        <v/>
      </c>
      <c r="B404" s="80" t="str">
        <f t="shared" si="19"/>
        <v>0</v>
      </c>
      <c r="C404" s="81" t="str">
        <f t="shared" si="20"/>
        <v>NO</v>
      </c>
      <c r="D404" s="79"/>
    </row>
    <row r="405" spans="1:4" ht="15.75" thickBot="1" x14ac:dyDescent="0.25">
      <c r="A405" s="80" t="str">
        <f>IF(ISBLANK(D405),"",COUNTA($B$2:B405))</f>
        <v/>
      </c>
      <c r="B405" s="80" t="str">
        <f t="shared" si="19"/>
        <v>0</v>
      </c>
      <c r="C405" s="81" t="str">
        <f t="shared" si="20"/>
        <v>NO</v>
      </c>
      <c r="D405" s="79"/>
    </row>
    <row r="406" spans="1:4" ht="15.75" thickBot="1" x14ac:dyDescent="0.25">
      <c r="A406" s="80" t="str">
        <f>IF(ISBLANK(D406),"",COUNTA($B$2:B406))</f>
        <v/>
      </c>
      <c r="B406" s="80" t="str">
        <f t="shared" si="19"/>
        <v>0</v>
      </c>
      <c r="C406" s="81" t="str">
        <f t="shared" si="20"/>
        <v>NO</v>
      </c>
      <c r="D406" s="79"/>
    </row>
    <row r="407" spans="1:4" ht="15.75" thickBot="1" x14ac:dyDescent="0.25">
      <c r="A407" s="80" t="str">
        <f>IF(ISBLANK(D407),"",COUNTA($B$2:B407))</f>
        <v/>
      </c>
      <c r="B407" s="80" t="str">
        <f t="shared" si="19"/>
        <v>0</v>
      </c>
      <c r="C407" s="81" t="str">
        <f t="shared" si="20"/>
        <v>NO</v>
      </c>
      <c r="D407" s="79"/>
    </row>
    <row r="408" spans="1:4" ht="15.75" thickBot="1" x14ac:dyDescent="0.25">
      <c r="A408" s="80" t="str">
        <f>IF(ISBLANK(D408),"",COUNTA($B$2:B408))</f>
        <v/>
      </c>
      <c r="B408" s="80" t="str">
        <f t="shared" si="19"/>
        <v>0</v>
      </c>
      <c r="C408" s="81" t="str">
        <f t="shared" si="20"/>
        <v>NO</v>
      </c>
      <c r="D408" s="79"/>
    </row>
    <row r="409" spans="1:4" ht="15.75" thickBot="1" x14ac:dyDescent="0.25">
      <c r="A409" s="80" t="str">
        <f>IF(ISBLANK(D409),"",COUNTA($B$2:B409))</f>
        <v/>
      </c>
      <c r="B409" s="80" t="str">
        <f t="shared" si="19"/>
        <v>0</v>
      </c>
      <c r="C409" s="81" t="str">
        <f t="shared" si="20"/>
        <v>NO</v>
      </c>
      <c r="D409" s="79"/>
    </row>
    <row r="410" spans="1:4" ht="15.75" thickBot="1" x14ac:dyDescent="0.25">
      <c r="A410" s="80" t="str">
        <f>IF(ISBLANK(D410),"",COUNTA($B$2:B410))</f>
        <v/>
      </c>
      <c r="B410" s="80" t="str">
        <f t="shared" si="19"/>
        <v>0</v>
      </c>
      <c r="C410" s="81" t="str">
        <f t="shared" si="20"/>
        <v>NO</v>
      </c>
      <c r="D410" s="79"/>
    </row>
    <row r="411" spans="1:4" ht="15.75" thickBot="1" x14ac:dyDescent="0.25">
      <c r="A411" s="80" t="str">
        <f>IF(ISBLANK(D411),"",COUNTA($B$2:B411))</f>
        <v/>
      </c>
      <c r="B411" s="80" t="str">
        <f t="shared" si="19"/>
        <v>0</v>
      </c>
      <c r="C411" s="81" t="str">
        <f t="shared" si="20"/>
        <v>NO</v>
      </c>
      <c r="D411" s="79"/>
    </row>
    <row r="412" spans="1:4" ht="15.75" thickBot="1" x14ac:dyDescent="0.25">
      <c r="A412" s="80" t="str">
        <f>IF(ISBLANK(D412),"",COUNTA($B$2:B412))</f>
        <v/>
      </c>
      <c r="B412" s="80" t="str">
        <f t="shared" si="19"/>
        <v>0</v>
      </c>
      <c r="C412" s="81" t="str">
        <f t="shared" si="20"/>
        <v>NO</v>
      </c>
      <c r="D412" s="79"/>
    </row>
    <row r="413" spans="1:4" ht="15.75" thickBot="1" x14ac:dyDescent="0.25">
      <c r="A413" s="80" t="str">
        <f>IF(ISBLANK(D413),"",COUNTA($B$2:B413))</f>
        <v/>
      </c>
      <c r="B413" s="80" t="str">
        <f t="shared" si="19"/>
        <v>0</v>
      </c>
      <c r="C413" s="81" t="str">
        <f t="shared" si="20"/>
        <v>NO</v>
      </c>
      <c r="D413" s="79"/>
    </row>
    <row r="414" spans="1:4" ht="15.75" thickBot="1" x14ac:dyDescent="0.25">
      <c r="A414" s="80" t="str">
        <f>IF(ISBLANK(D414),"",COUNTA($B$2:B414))</f>
        <v/>
      </c>
      <c r="B414" s="80" t="str">
        <f t="shared" si="19"/>
        <v>0</v>
      </c>
      <c r="C414" s="81" t="str">
        <f t="shared" si="20"/>
        <v>NO</v>
      </c>
      <c r="D414" s="79"/>
    </row>
    <row r="415" spans="1:4" ht="15.75" thickBot="1" x14ac:dyDescent="0.25">
      <c r="A415" s="80" t="str">
        <f>IF(ISBLANK(D415),"",COUNTA($B$2:B415))</f>
        <v/>
      </c>
      <c r="B415" s="80" t="str">
        <f t="shared" si="19"/>
        <v>0</v>
      </c>
      <c r="C415" s="81" t="str">
        <f t="shared" si="20"/>
        <v>NO</v>
      </c>
      <c r="D415" s="79"/>
    </row>
    <row r="416" spans="1:4" ht="15.75" thickBot="1" x14ac:dyDescent="0.25">
      <c r="A416" s="80" t="str">
        <f>IF(ISBLANK(D416),"",COUNTA($B$2:B416))</f>
        <v/>
      </c>
      <c r="B416" s="80" t="str">
        <f t="shared" si="19"/>
        <v>0</v>
      </c>
      <c r="C416" s="81" t="str">
        <f t="shared" si="20"/>
        <v>NO</v>
      </c>
      <c r="D416" s="79"/>
    </row>
    <row r="417" spans="1:4" ht="15.75" thickBot="1" x14ac:dyDescent="0.25">
      <c r="A417" s="80" t="str">
        <f>IF(ISBLANK(D417),"",COUNTA($B$2:B417))</f>
        <v/>
      </c>
      <c r="B417" s="80" t="str">
        <f t="shared" si="19"/>
        <v>0</v>
      </c>
      <c r="C417" s="81" t="str">
        <f t="shared" si="20"/>
        <v>NO</v>
      </c>
      <c r="D417" s="79"/>
    </row>
    <row r="418" spans="1:4" ht="15.75" thickBot="1" x14ac:dyDescent="0.25">
      <c r="A418" s="80" t="str">
        <f>IF(ISBLANK(D418),"",COUNTA($B$2:B418))</f>
        <v/>
      </c>
      <c r="B418" s="80" t="str">
        <f t="shared" si="19"/>
        <v>0</v>
      </c>
      <c r="C418" s="81" t="str">
        <f t="shared" si="20"/>
        <v>NO</v>
      </c>
      <c r="D418" s="79"/>
    </row>
    <row r="419" spans="1:4" ht="15.75" thickBot="1" x14ac:dyDescent="0.25">
      <c r="A419" s="80" t="str">
        <f>IF(ISBLANK(D419),"",COUNTA($B$2:B419))</f>
        <v/>
      </c>
      <c r="B419" s="80" t="str">
        <f t="shared" si="19"/>
        <v>0</v>
      </c>
      <c r="C419" s="81" t="str">
        <f t="shared" si="20"/>
        <v>NO</v>
      </c>
      <c r="D419" s="79"/>
    </row>
    <row r="420" spans="1:4" ht="15.75" thickBot="1" x14ac:dyDescent="0.25">
      <c r="A420" s="80" t="str">
        <f>IF(ISBLANK(D420),"",COUNTA($B$2:B420))</f>
        <v/>
      </c>
      <c r="B420" s="80" t="str">
        <f t="shared" si="19"/>
        <v>0</v>
      </c>
      <c r="C420" s="81" t="str">
        <f t="shared" si="20"/>
        <v>NO</v>
      </c>
      <c r="D420" s="79"/>
    </row>
    <row r="421" spans="1:4" ht="15.75" thickBot="1" x14ac:dyDescent="0.25">
      <c r="A421" s="80" t="str">
        <f>IF(ISBLANK(D421),"",COUNTA($B$2:B421))</f>
        <v/>
      </c>
      <c r="B421" s="80" t="str">
        <f t="shared" si="19"/>
        <v>0</v>
      </c>
      <c r="C421" s="81" t="str">
        <f t="shared" si="20"/>
        <v>NO</v>
      </c>
      <c r="D421" s="79"/>
    </row>
    <row r="422" spans="1:4" ht="15.75" thickBot="1" x14ac:dyDescent="0.25">
      <c r="A422" s="80" t="str">
        <f>IF(ISBLANK(D422),"",COUNTA($B$2:B422))</f>
        <v/>
      </c>
      <c r="B422" s="80" t="str">
        <f t="shared" si="19"/>
        <v>0</v>
      </c>
      <c r="C422" s="81" t="str">
        <f t="shared" si="20"/>
        <v>NO</v>
      </c>
      <c r="D422" s="79"/>
    </row>
    <row r="423" spans="1:4" ht="15.75" thickBot="1" x14ac:dyDescent="0.25">
      <c r="A423" s="80" t="str">
        <f>IF(ISBLANK(D423),"",COUNTA($B$2:B423))</f>
        <v/>
      </c>
      <c r="B423" s="80" t="str">
        <f t="shared" si="19"/>
        <v>0</v>
      </c>
      <c r="C423" s="81" t="str">
        <f t="shared" si="20"/>
        <v>NO</v>
      </c>
      <c r="D423" s="79"/>
    </row>
    <row r="424" spans="1:4" ht="15.75" thickBot="1" x14ac:dyDescent="0.25">
      <c r="A424" s="80" t="str">
        <f>IF(ISBLANK(D424),"",COUNTA($B$2:B424))</f>
        <v/>
      </c>
      <c r="B424" s="80" t="str">
        <f t="shared" si="19"/>
        <v>0</v>
      </c>
      <c r="C424" s="81" t="str">
        <f t="shared" si="20"/>
        <v>NO</v>
      </c>
      <c r="D424" s="79"/>
    </row>
    <row r="425" spans="1:4" ht="15.75" thickBot="1" x14ac:dyDescent="0.25">
      <c r="A425" s="80" t="str">
        <f>IF(ISBLANK(D425),"",COUNTA($B$2:B425))</f>
        <v/>
      </c>
      <c r="B425" s="80" t="str">
        <f t="shared" si="19"/>
        <v>0</v>
      </c>
      <c r="C425" s="81" t="str">
        <f t="shared" si="20"/>
        <v>NO</v>
      </c>
      <c r="D425" s="79"/>
    </row>
    <row r="426" spans="1:4" ht="15.75" thickBot="1" x14ac:dyDescent="0.25">
      <c r="A426" s="80" t="str">
        <f>IF(ISBLANK(D426),"",COUNTA($B$2:B426))</f>
        <v/>
      </c>
      <c r="B426" s="80" t="str">
        <f t="shared" si="19"/>
        <v>0</v>
      </c>
      <c r="C426" s="81" t="str">
        <f t="shared" si="20"/>
        <v>NO</v>
      </c>
      <c r="D426" s="79"/>
    </row>
    <row r="427" spans="1:4" ht="15.75" thickBot="1" x14ac:dyDescent="0.25">
      <c r="A427" s="80" t="str">
        <f>IF(ISBLANK(D427),"",COUNTA($B$2:B427))</f>
        <v/>
      </c>
      <c r="B427" s="80" t="str">
        <f t="shared" si="19"/>
        <v>0</v>
      </c>
      <c r="C427" s="81" t="str">
        <f t="shared" si="20"/>
        <v>NO</v>
      </c>
      <c r="D427" s="79"/>
    </row>
    <row r="428" spans="1:4" ht="15.75" thickBot="1" x14ac:dyDescent="0.25">
      <c r="A428" s="80" t="str">
        <f>IF(ISBLANK(D428),"",COUNTA($B$2:B428))</f>
        <v/>
      </c>
      <c r="B428" s="80" t="str">
        <f t="shared" si="19"/>
        <v>0</v>
      </c>
      <c r="C428" s="81" t="str">
        <f t="shared" si="20"/>
        <v>NO</v>
      </c>
      <c r="D428" s="79"/>
    </row>
    <row r="429" spans="1:4" ht="15.75" thickBot="1" x14ac:dyDescent="0.25">
      <c r="A429" s="80" t="str">
        <f>IF(ISBLANK(D429),"",COUNTA($B$2:B429))</f>
        <v/>
      </c>
      <c r="B429" s="80" t="str">
        <f t="shared" si="19"/>
        <v>0</v>
      </c>
      <c r="C429" s="81" t="str">
        <f t="shared" si="20"/>
        <v>NO</v>
      </c>
      <c r="D429" s="79"/>
    </row>
    <row r="430" spans="1:4" ht="15.75" thickBot="1" x14ac:dyDescent="0.25">
      <c r="A430" s="80" t="str">
        <f>IF(ISBLANK(D430),"",COUNTA($B$2:B430))</f>
        <v/>
      </c>
      <c r="B430" s="80" t="str">
        <f t="shared" si="19"/>
        <v>0</v>
      </c>
      <c r="C430" s="81" t="str">
        <f t="shared" si="20"/>
        <v>NO</v>
      </c>
      <c r="D430" s="79"/>
    </row>
    <row r="431" spans="1:4" ht="15.75" thickBot="1" x14ac:dyDescent="0.25">
      <c r="A431" s="80" t="str">
        <f>IF(ISBLANK(D431),"",COUNTA($B$2:B431))</f>
        <v/>
      </c>
      <c r="B431" s="80" t="str">
        <f t="shared" si="19"/>
        <v>0</v>
      </c>
      <c r="C431" s="81" t="str">
        <f t="shared" si="20"/>
        <v>NO</v>
      </c>
      <c r="D431" s="79"/>
    </row>
    <row r="432" spans="1:4" ht="15.75" thickBot="1" x14ac:dyDescent="0.25">
      <c r="A432" s="80" t="str">
        <f>IF(ISBLANK(D432),"",COUNTA($B$2:B432))</f>
        <v/>
      </c>
      <c r="B432" s="80" t="str">
        <f t="shared" si="19"/>
        <v>0</v>
      </c>
      <c r="C432" s="81" t="str">
        <f t="shared" si="20"/>
        <v>NO</v>
      </c>
      <c r="D432" s="79"/>
    </row>
    <row r="433" spans="1:4" ht="15.75" thickBot="1" x14ac:dyDescent="0.25">
      <c r="A433" s="80" t="str">
        <f>IF(ISBLANK(D433),"",COUNTA($B$2:B433))</f>
        <v/>
      </c>
      <c r="B433" s="80" t="str">
        <f t="shared" si="19"/>
        <v>0</v>
      </c>
      <c r="C433" s="81" t="str">
        <f t="shared" si="20"/>
        <v>NO</v>
      </c>
      <c r="D433" s="79"/>
    </row>
    <row r="434" spans="1:4" ht="15.75" thickBot="1" x14ac:dyDescent="0.25">
      <c r="A434" s="80" t="str">
        <f>IF(ISBLANK(D434),"",COUNTA($B$2:B434))</f>
        <v/>
      </c>
      <c r="B434" s="80" t="str">
        <f t="shared" si="19"/>
        <v>0</v>
      </c>
      <c r="C434" s="81" t="str">
        <f t="shared" si="20"/>
        <v>NO</v>
      </c>
      <c r="D434" s="79"/>
    </row>
    <row r="435" spans="1:4" ht="15.75" thickBot="1" x14ac:dyDescent="0.25">
      <c r="A435" s="80" t="str">
        <f>IF(ISBLANK(D435),"",COUNTA($B$2:B435))</f>
        <v/>
      </c>
      <c r="B435" s="80" t="str">
        <f t="shared" ref="B435:B498" si="21">IF(C435="NO","0",IF(C435&gt;=11000,10000,ROUND(IF((SIGN(C435)=-1),C435*(1+$E$1/100),C435*(1-$E$1/100)),0)))</f>
        <v>0</v>
      </c>
      <c r="C435" s="81" t="str">
        <f t="shared" si="20"/>
        <v>NO</v>
      </c>
      <c r="D435" s="79"/>
    </row>
    <row r="436" spans="1:4" ht="15.75" thickBot="1" x14ac:dyDescent="0.25">
      <c r="A436" s="80" t="str">
        <f>IF(ISBLANK(D436),"",COUNTA($B$2:B436))</f>
        <v/>
      </c>
      <c r="B436" s="80" t="str">
        <f t="shared" si="21"/>
        <v>0</v>
      </c>
      <c r="C436" s="81" t="str">
        <f t="shared" si="20"/>
        <v>NO</v>
      </c>
      <c r="D436" s="79"/>
    </row>
    <row r="437" spans="1:4" ht="15.75" thickBot="1" x14ac:dyDescent="0.25">
      <c r="A437" s="80" t="str">
        <f>IF(ISBLANK(D437),"",COUNTA($B$2:B437))</f>
        <v/>
      </c>
      <c r="B437" s="80" t="str">
        <f t="shared" si="21"/>
        <v>0</v>
      </c>
      <c r="C437" s="81" t="str">
        <f t="shared" si="20"/>
        <v>NO</v>
      </c>
      <c r="D437" s="79"/>
    </row>
    <row r="438" spans="1:4" ht="15.75" thickBot="1" x14ac:dyDescent="0.25">
      <c r="A438" s="80" t="str">
        <f>IF(ISBLANK(D438),"",COUNTA($B$2:B438))</f>
        <v/>
      </c>
      <c r="B438" s="80" t="str">
        <f t="shared" si="21"/>
        <v>0</v>
      </c>
      <c r="C438" s="81" t="str">
        <f t="shared" si="20"/>
        <v>NO</v>
      </c>
      <c r="D438" s="79"/>
    </row>
    <row r="439" spans="1:4" ht="15.75" thickBot="1" x14ac:dyDescent="0.25">
      <c r="A439" s="80" t="str">
        <f>IF(ISBLANK(D439),"",COUNTA($B$2:B439))</f>
        <v/>
      </c>
      <c r="B439" s="80" t="str">
        <f t="shared" si="21"/>
        <v>0</v>
      </c>
      <c r="C439" s="81" t="str">
        <f t="shared" si="20"/>
        <v>NO</v>
      </c>
      <c r="D439" s="79"/>
    </row>
    <row r="440" spans="1:4" ht="15.75" thickBot="1" x14ac:dyDescent="0.25">
      <c r="A440" s="80" t="str">
        <f>IF(ISBLANK(D440),"",COUNTA($B$2:B440))</f>
        <v/>
      </c>
      <c r="B440" s="80" t="str">
        <f t="shared" si="21"/>
        <v>0</v>
      </c>
      <c r="C440" s="81" t="str">
        <f t="shared" si="20"/>
        <v>NO</v>
      </c>
      <c r="D440" s="79"/>
    </row>
    <row r="441" spans="1:4" ht="15.75" thickBot="1" x14ac:dyDescent="0.25">
      <c r="A441" s="80" t="str">
        <f>IF(ISBLANK(D441),"",COUNTA($B$2:B441))</f>
        <v/>
      </c>
      <c r="B441" s="80" t="str">
        <f t="shared" si="21"/>
        <v>0</v>
      </c>
      <c r="C441" s="81" t="str">
        <f t="shared" si="20"/>
        <v>NO</v>
      </c>
      <c r="D441" s="79"/>
    </row>
    <row r="442" spans="1:4" ht="15.75" thickBot="1" x14ac:dyDescent="0.25">
      <c r="A442" s="80" t="str">
        <f>IF(ISBLANK(D442),"",COUNTA($B$2:B442))</f>
        <v/>
      </c>
      <c r="B442" s="80" t="str">
        <f t="shared" si="21"/>
        <v>0</v>
      </c>
      <c r="C442" s="81" t="str">
        <f t="shared" si="20"/>
        <v>NO</v>
      </c>
      <c r="D442" s="79"/>
    </row>
    <row r="443" spans="1:4" ht="15.75" thickBot="1" x14ac:dyDescent="0.25">
      <c r="A443" s="80" t="str">
        <f>IF(ISBLANK(D443),"",COUNTA($B$2:B443))</f>
        <v/>
      </c>
      <c r="B443" s="80" t="str">
        <f t="shared" si="21"/>
        <v>0</v>
      </c>
      <c r="C443" s="81" t="str">
        <f t="shared" si="20"/>
        <v>NO</v>
      </c>
      <c r="D443" s="79"/>
    </row>
    <row r="444" spans="1:4" ht="15.75" thickBot="1" x14ac:dyDescent="0.25">
      <c r="A444" s="80" t="str">
        <f>IF(ISBLANK(D444),"",COUNTA($B$2:B444))</f>
        <v/>
      </c>
      <c r="B444" s="80" t="str">
        <f t="shared" si="21"/>
        <v>0</v>
      </c>
      <c r="C444" s="81" t="str">
        <f t="shared" si="20"/>
        <v>NO</v>
      </c>
      <c r="D444" s="79"/>
    </row>
    <row r="445" spans="1:4" ht="15.75" thickBot="1" x14ac:dyDescent="0.25">
      <c r="A445" s="80" t="str">
        <f>IF(ISBLANK(D445),"",COUNTA($B$2:B445))</f>
        <v/>
      </c>
      <c r="B445" s="80" t="str">
        <f t="shared" si="21"/>
        <v>0</v>
      </c>
      <c r="C445" s="81" t="str">
        <f t="shared" si="20"/>
        <v>NO</v>
      </c>
      <c r="D445" s="79"/>
    </row>
    <row r="446" spans="1:4" ht="15.75" thickBot="1" x14ac:dyDescent="0.25">
      <c r="A446" s="80" t="str">
        <f>IF(ISBLANK(D446),"",COUNTA($B$2:B446))</f>
        <v/>
      </c>
      <c r="B446" s="80" t="str">
        <f t="shared" si="21"/>
        <v>0</v>
      </c>
      <c r="C446" s="81" t="str">
        <f t="shared" si="20"/>
        <v>NO</v>
      </c>
      <c r="D446" s="79"/>
    </row>
    <row r="447" spans="1:4" ht="15.75" thickBot="1" x14ac:dyDescent="0.25">
      <c r="A447" s="80" t="str">
        <f>IF(ISBLANK(D447),"",COUNTA($B$2:B447))</f>
        <v/>
      </c>
      <c r="B447" s="80" t="str">
        <f t="shared" si="21"/>
        <v>0</v>
      </c>
      <c r="C447" s="81" t="str">
        <f t="shared" si="20"/>
        <v>NO</v>
      </c>
      <c r="D447" s="79"/>
    </row>
    <row r="448" spans="1:4" ht="15.75" thickBot="1" x14ac:dyDescent="0.25">
      <c r="A448" s="80" t="str">
        <f>IF(ISBLANK(D448),"",COUNTA($B$2:B448))</f>
        <v/>
      </c>
      <c r="B448" s="80" t="str">
        <f t="shared" si="21"/>
        <v>0</v>
      </c>
      <c r="C448" s="81" t="str">
        <f t="shared" si="20"/>
        <v>NO</v>
      </c>
      <c r="D448" s="79"/>
    </row>
    <row r="449" spans="1:4" ht="15.75" thickBot="1" x14ac:dyDescent="0.25">
      <c r="A449" s="80" t="str">
        <f>IF(ISBLANK(D449),"",COUNTA($B$2:B449))</f>
        <v/>
      </c>
      <c r="B449" s="80" t="str">
        <f t="shared" si="21"/>
        <v>0</v>
      </c>
      <c r="C449" s="81" t="str">
        <f t="shared" si="20"/>
        <v>NO</v>
      </c>
      <c r="D449" s="79"/>
    </row>
    <row r="450" spans="1:4" ht="15.75" thickBot="1" x14ac:dyDescent="0.25">
      <c r="A450" s="80" t="str">
        <f>IF(ISBLANK(D450),"",COUNTA($B$2:B450))</f>
        <v/>
      </c>
      <c r="B450" s="80" t="str">
        <f t="shared" si="21"/>
        <v>0</v>
      </c>
      <c r="C450" s="81" t="str">
        <f t="shared" si="20"/>
        <v>NO</v>
      </c>
      <c r="D450" s="79"/>
    </row>
    <row r="451" spans="1:4" ht="15.75" thickBot="1" x14ac:dyDescent="0.25">
      <c r="A451" s="80" t="str">
        <f>IF(ISBLANK(D451),"",COUNTA($B$2:B451))</f>
        <v/>
      </c>
      <c r="B451" s="80" t="str">
        <f t="shared" si="21"/>
        <v>0</v>
      </c>
      <c r="C451" s="81" t="str">
        <f t="shared" ref="C451:C514" si="22">IF(ISERROR(_xlfn.NUMBERVALUE(VLOOKUP(D451,G:H,2,0))),"NO",_xlfn.NUMBERVALUE(VLOOKUP(D451,G:H,2,0)))</f>
        <v>NO</v>
      </c>
      <c r="D451" s="79"/>
    </row>
    <row r="452" spans="1:4" ht="15.75" thickBot="1" x14ac:dyDescent="0.25">
      <c r="A452" s="80" t="str">
        <f>IF(ISBLANK(D452),"",COUNTA($B$2:B452))</f>
        <v/>
      </c>
      <c r="B452" s="80" t="str">
        <f t="shared" si="21"/>
        <v>0</v>
      </c>
      <c r="C452" s="81" t="str">
        <f t="shared" si="22"/>
        <v>NO</v>
      </c>
      <c r="D452" s="79"/>
    </row>
    <row r="453" spans="1:4" ht="15.75" thickBot="1" x14ac:dyDescent="0.25">
      <c r="A453" s="80" t="str">
        <f>IF(ISBLANK(D453),"",COUNTA($B$2:B453))</f>
        <v/>
      </c>
      <c r="B453" s="80" t="str">
        <f t="shared" si="21"/>
        <v>0</v>
      </c>
      <c r="C453" s="81" t="str">
        <f t="shared" si="22"/>
        <v>NO</v>
      </c>
      <c r="D453" s="79"/>
    </row>
    <row r="454" spans="1:4" ht="15.75" thickBot="1" x14ac:dyDescent="0.25">
      <c r="A454" s="80" t="str">
        <f>IF(ISBLANK(D454),"",COUNTA($B$2:B454))</f>
        <v/>
      </c>
      <c r="B454" s="80" t="str">
        <f t="shared" si="21"/>
        <v>0</v>
      </c>
      <c r="C454" s="81" t="str">
        <f t="shared" si="22"/>
        <v>NO</v>
      </c>
      <c r="D454" s="79"/>
    </row>
    <row r="455" spans="1:4" ht="15.75" thickBot="1" x14ac:dyDescent="0.25">
      <c r="A455" s="80" t="str">
        <f>IF(ISBLANK(D455),"",COUNTA($B$2:B455))</f>
        <v/>
      </c>
      <c r="B455" s="80" t="str">
        <f t="shared" si="21"/>
        <v>0</v>
      </c>
      <c r="C455" s="81" t="str">
        <f t="shared" si="22"/>
        <v>NO</v>
      </c>
      <c r="D455" s="79"/>
    </row>
    <row r="456" spans="1:4" ht="15.75" thickBot="1" x14ac:dyDescent="0.25">
      <c r="A456" s="80" t="str">
        <f>IF(ISBLANK(D456),"",COUNTA($B$2:B456))</f>
        <v/>
      </c>
      <c r="B456" s="80" t="str">
        <f t="shared" si="21"/>
        <v>0</v>
      </c>
      <c r="C456" s="81" t="str">
        <f t="shared" si="22"/>
        <v>NO</v>
      </c>
      <c r="D456" s="79"/>
    </row>
    <row r="457" spans="1:4" ht="15.75" thickBot="1" x14ac:dyDescent="0.25">
      <c r="A457" s="80" t="str">
        <f>IF(ISBLANK(D457),"",COUNTA($B$2:B457))</f>
        <v/>
      </c>
      <c r="B457" s="80" t="str">
        <f t="shared" si="21"/>
        <v>0</v>
      </c>
      <c r="C457" s="81" t="str">
        <f t="shared" si="22"/>
        <v>NO</v>
      </c>
      <c r="D457" s="79"/>
    </row>
    <row r="458" spans="1:4" ht="15.75" thickBot="1" x14ac:dyDescent="0.25">
      <c r="A458" s="80" t="str">
        <f>IF(ISBLANK(D458),"",COUNTA($B$2:B458))</f>
        <v/>
      </c>
      <c r="B458" s="80" t="str">
        <f t="shared" si="21"/>
        <v>0</v>
      </c>
      <c r="C458" s="81" t="str">
        <f t="shared" si="22"/>
        <v>NO</v>
      </c>
      <c r="D458" s="79"/>
    </row>
    <row r="459" spans="1:4" ht="15.75" thickBot="1" x14ac:dyDescent="0.25">
      <c r="A459" s="80" t="str">
        <f>IF(ISBLANK(D459),"",COUNTA($B$2:B459))</f>
        <v/>
      </c>
      <c r="B459" s="80" t="str">
        <f t="shared" si="21"/>
        <v>0</v>
      </c>
      <c r="C459" s="81" t="str">
        <f t="shared" si="22"/>
        <v>NO</v>
      </c>
      <c r="D459" s="79"/>
    </row>
    <row r="460" spans="1:4" ht="15.75" thickBot="1" x14ac:dyDescent="0.25">
      <c r="A460" s="80" t="str">
        <f>IF(ISBLANK(D460),"",COUNTA($B$2:B460))</f>
        <v/>
      </c>
      <c r="B460" s="80" t="str">
        <f t="shared" si="21"/>
        <v>0</v>
      </c>
      <c r="C460" s="81" t="str">
        <f t="shared" si="22"/>
        <v>NO</v>
      </c>
      <c r="D460" s="79"/>
    </row>
    <row r="461" spans="1:4" ht="15.75" thickBot="1" x14ac:dyDescent="0.25">
      <c r="A461" s="80" t="str">
        <f>IF(ISBLANK(D461),"",COUNTA($B$2:B461))</f>
        <v/>
      </c>
      <c r="B461" s="80" t="str">
        <f t="shared" si="21"/>
        <v>0</v>
      </c>
      <c r="C461" s="81" t="str">
        <f t="shared" si="22"/>
        <v>NO</v>
      </c>
      <c r="D461" s="79"/>
    </row>
    <row r="462" spans="1:4" ht="15.75" thickBot="1" x14ac:dyDescent="0.25">
      <c r="A462" s="80" t="str">
        <f>IF(ISBLANK(D462),"",COUNTA($B$2:B462))</f>
        <v/>
      </c>
      <c r="B462" s="80" t="str">
        <f t="shared" si="21"/>
        <v>0</v>
      </c>
      <c r="C462" s="81" t="str">
        <f t="shared" si="22"/>
        <v>NO</v>
      </c>
      <c r="D462" s="79"/>
    </row>
    <row r="463" spans="1:4" ht="15.75" thickBot="1" x14ac:dyDescent="0.25">
      <c r="A463" s="80" t="str">
        <f>IF(ISBLANK(D463),"",COUNTA($B$2:B463))</f>
        <v/>
      </c>
      <c r="B463" s="80" t="str">
        <f t="shared" si="21"/>
        <v>0</v>
      </c>
      <c r="C463" s="81" t="str">
        <f t="shared" si="22"/>
        <v>NO</v>
      </c>
      <c r="D463" s="79"/>
    </row>
    <row r="464" spans="1:4" ht="15.75" thickBot="1" x14ac:dyDescent="0.25">
      <c r="A464" s="80" t="str">
        <f>IF(ISBLANK(D464),"",COUNTA($B$2:B464))</f>
        <v/>
      </c>
      <c r="B464" s="80" t="str">
        <f t="shared" si="21"/>
        <v>0</v>
      </c>
      <c r="C464" s="81" t="str">
        <f t="shared" si="22"/>
        <v>NO</v>
      </c>
      <c r="D464" s="79"/>
    </row>
    <row r="465" spans="1:4" ht="15.75" thickBot="1" x14ac:dyDescent="0.25">
      <c r="A465" s="80" t="str">
        <f>IF(ISBLANK(D465),"",COUNTA($B$2:B465))</f>
        <v/>
      </c>
      <c r="B465" s="80" t="str">
        <f t="shared" si="21"/>
        <v>0</v>
      </c>
      <c r="C465" s="81" t="str">
        <f t="shared" si="22"/>
        <v>NO</v>
      </c>
      <c r="D465" s="79"/>
    </row>
    <row r="466" spans="1:4" ht="15.75" thickBot="1" x14ac:dyDescent="0.25">
      <c r="A466" s="80" t="str">
        <f>IF(ISBLANK(D466),"",COUNTA($B$2:B466))</f>
        <v/>
      </c>
      <c r="B466" s="80" t="str">
        <f t="shared" si="21"/>
        <v>0</v>
      </c>
      <c r="C466" s="81" t="str">
        <f t="shared" si="22"/>
        <v>NO</v>
      </c>
      <c r="D466" s="79"/>
    </row>
    <row r="467" spans="1:4" ht="15.75" thickBot="1" x14ac:dyDescent="0.25">
      <c r="A467" s="80" t="str">
        <f>IF(ISBLANK(D467),"",COUNTA($B$2:B467))</f>
        <v/>
      </c>
      <c r="B467" s="80" t="str">
        <f t="shared" si="21"/>
        <v>0</v>
      </c>
      <c r="C467" s="81" t="str">
        <f t="shared" si="22"/>
        <v>NO</v>
      </c>
      <c r="D467" s="79"/>
    </row>
    <row r="468" spans="1:4" ht="15.75" thickBot="1" x14ac:dyDescent="0.25">
      <c r="A468" s="80" t="str">
        <f>IF(ISBLANK(D468),"",COUNTA($B$2:B468))</f>
        <v/>
      </c>
      <c r="B468" s="80" t="str">
        <f t="shared" si="21"/>
        <v>0</v>
      </c>
      <c r="C468" s="81" t="str">
        <f t="shared" si="22"/>
        <v>NO</v>
      </c>
      <c r="D468" s="79"/>
    </row>
    <row r="469" spans="1:4" ht="15.75" thickBot="1" x14ac:dyDescent="0.25">
      <c r="A469" s="80" t="str">
        <f>IF(ISBLANK(D469),"",COUNTA($B$2:B469))</f>
        <v/>
      </c>
      <c r="B469" s="80" t="str">
        <f t="shared" si="21"/>
        <v>0</v>
      </c>
      <c r="C469" s="81" t="str">
        <f t="shared" si="22"/>
        <v>NO</v>
      </c>
      <c r="D469" s="79"/>
    </row>
    <row r="470" spans="1:4" ht="15.75" thickBot="1" x14ac:dyDescent="0.25">
      <c r="A470" s="80" t="str">
        <f>IF(ISBLANK(D470),"",COUNTA($B$2:B470))</f>
        <v/>
      </c>
      <c r="B470" s="80" t="str">
        <f t="shared" si="21"/>
        <v>0</v>
      </c>
      <c r="C470" s="81" t="str">
        <f t="shared" si="22"/>
        <v>NO</v>
      </c>
      <c r="D470" s="79"/>
    </row>
    <row r="471" spans="1:4" ht="15.75" thickBot="1" x14ac:dyDescent="0.25">
      <c r="A471" s="80" t="str">
        <f>IF(ISBLANK(D471),"",COUNTA($B$2:B471))</f>
        <v/>
      </c>
      <c r="B471" s="80" t="str">
        <f t="shared" si="21"/>
        <v>0</v>
      </c>
      <c r="C471" s="81" t="str">
        <f t="shared" si="22"/>
        <v>NO</v>
      </c>
      <c r="D471" s="79"/>
    </row>
    <row r="472" spans="1:4" ht="15.75" thickBot="1" x14ac:dyDescent="0.25">
      <c r="A472" s="80" t="str">
        <f>IF(ISBLANK(D472),"",COUNTA($B$2:B472))</f>
        <v/>
      </c>
      <c r="B472" s="80" t="str">
        <f t="shared" si="21"/>
        <v>0</v>
      </c>
      <c r="C472" s="81" t="str">
        <f t="shared" si="22"/>
        <v>NO</v>
      </c>
      <c r="D472" s="79"/>
    </row>
    <row r="473" spans="1:4" ht="15.75" thickBot="1" x14ac:dyDescent="0.25">
      <c r="A473" s="80" t="str">
        <f>IF(ISBLANK(D473),"",COUNTA($B$2:B473))</f>
        <v/>
      </c>
      <c r="B473" s="80" t="str">
        <f t="shared" si="21"/>
        <v>0</v>
      </c>
      <c r="C473" s="81" t="str">
        <f t="shared" si="22"/>
        <v>NO</v>
      </c>
      <c r="D473" s="79"/>
    </row>
    <row r="474" spans="1:4" ht="15.75" thickBot="1" x14ac:dyDescent="0.25">
      <c r="A474" s="80" t="str">
        <f>IF(ISBLANK(D474),"",COUNTA($B$2:B474))</f>
        <v/>
      </c>
      <c r="B474" s="80" t="str">
        <f t="shared" si="21"/>
        <v>0</v>
      </c>
      <c r="C474" s="81" t="str">
        <f t="shared" si="22"/>
        <v>NO</v>
      </c>
      <c r="D474" s="79"/>
    </row>
    <row r="475" spans="1:4" ht="15.75" thickBot="1" x14ac:dyDescent="0.25">
      <c r="A475" s="80" t="str">
        <f>IF(ISBLANK(D475),"",COUNTA($B$2:B475))</f>
        <v/>
      </c>
      <c r="B475" s="80" t="str">
        <f t="shared" si="21"/>
        <v>0</v>
      </c>
      <c r="C475" s="81" t="str">
        <f t="shared" si="22"/>
        <v>NO</v>
      </c>
      <c r="D475" s="79"/>
    </row>
    <row r="476" spans="1:4" ht="15.75" thickBot="1" x14ac:dyDescent="0.25">
      <c r="A476" s="80" t="str">
        <f>IF(ISBLANK(D476),"",COUNTA($B$2:B476))</f>
        <v/>
      </c>
      <c r="B476" s="80" t="str">
        <f t="shared" si="21"/>
        <v>0</v>
      </c>
      <c r="C476" s="81" t="str">
        <f t="shared" si="22"/>
        <v>NO</v>
      </c>
      <c r="D476" s="79"/>
    </row>
    <row r="477" spans="1:4" ht="15.75" thickBot="1" x14ac:dyDescent="0.25">
      <c r="A477" s="80" t="str">
        <f>IF(ISBLANK(D477),"",COUNTA($B$2:B477))</f>
        <v/>
      </c>
      <c r="B477" s="80" t="str">
        <f t="shared" si="21"/>
        <v>0</v>
      </c>
      <c r="C477" s="81" t="str">
        <f t="shared" si="22"/>
        <v>NO</v>
      </c>
      <c r="D477" s="79"/>
    </row>
    <row r="478" spans="1:4" ht="15.75" thickBot="1" x14ac:dyDescent="0.25">
      <c r="A478" s="80" t="str">
        <f>IF(ISBLANK(D478),"",COUNTA($B$2:B478))</f>
        <v/>
      </c>
      <c r="B478" s="80" t="str">
        <f t="shared" si="21"/>
        <v>0</v>
      </c>
      <c r="C478" s="81" t="str">
        <f t="shared" si="22"/>
        <v>NO</v>
      </c>
      <c r="D478" s="79"/>
    </row>
    <row r="479" spans="1:4" ht="15.75" thickBot="1" x14ac:dyDescent="0.25">
      <c r="A479" s="80" t="str">
        <f>IF(ISBLANK(D479),"",COUNTA($B$2:B479))</f>
        <v/>
      </c>
      <c r="B479" s="80" t="str">
        <f t="shared" si="21"/>
        <v>0</v>
      </c>
      <c r="C479" s="81" t="str">
        <f t="shared" si="22"/>
        <v>NO</v>
      </c>
      <c r="D479" s="79"/>
    </row>
    <row r="480" spans="1:4" ht="15.75" thickBot="1" x14ac:dyDescent="0.25">
      <c r="A480" s="80" t="str">
        <f>IF(ISBLANK(D480),"",COUNTA($B$2:B480))</f>
        <v/>
      </c>
      <c r="B480" s="80" t="str">
        <f t="shared" si="21"/>
        <v>0</v>
      </c>
      <c r="C480" s="81" t="str">
        <f t="shared" si="22"/>
        <v>NO</v>
      </c>
      <c r="D480" s="79"/>
    </row>
    <row r="481" spans="1:4" ht="15.75" thickBot="1" x14ac:dyDescent="0.25">
      <c r="A481" s="80" t="str">
        <f>IF(ISBLANK(D481),"",COUNTA($B$2:B481))</f>
        <v/>
      </c>
      <c r="B481" s="80" t="str">
        <f t="shared" si="21"/>
        <v>0</v>
      </c>
      <c r="C481" s="81" t="str">
        <f t="shared" si="22"/>
        <v>NO</v>
      </c>
      <c r="D481" s="79"/>
    </row>
    <row r="482" spans="1:4" ht="15.75" thickBot="1" x14ac:dyDescent="0.25">
      <c r="A482" s="80" t="str">
        <f>IF(ISBLANK(D482),"",COUNTA($B$2:B482))</f>
        <v/>
      </c>
      <c r="B482" s="80" t="str">
        <f t="shared" si="21"/>
        <v>0</v>
      </c>
      <c r="C482" s="81" t="str">
        <f t="shared" si="22"/>
        <v>NO</v>
      </c>
      <c r="D482" s="79"/>
    </row>
    <row r="483" spans="1:4" ht="15.75" thickBot="1" x14ac:dyDescent="0.25">
      <c r="A483" s="80" t="str">
        <f>IF(ISBLANK(D483),"",COUNTA($B$2:B483))</f>
        <v/>
      </c>
      <c r="B483" s="80" t="str">
        <f t="shared" si="21"/>
        <v>0</v>
      </c>
      <c r="C483" s="81" t="str">
        <f t="shared" si="22"/>
        <v>NO</v>
      </c>
      <c r="D483" s="79"/>
    </row>
    <row r="484" spans="1:4" ht="15.75" thickBot="1" x14ac:dyDescent="0.25">
      <c r="A484" s="80" t="str">
        <f>IF(ISBLANK(D484),"",COUNTA($B$2:B484))</f>
        <v/>
      </c>
      <c r="B484" s="80" t="str">
        <f t="shared" si="21"/>
        <v>0</v>
      </c>
      <c r="C484" s="81" t="str">
        <f t="shared" si="22"/>
        <v>NO</v>
      </c>
      <c r="D484" s="79"/>
    </row>
    <row r="485" spans="1:4" ht="15.75" thickBot="1" x14ac:dyDescent="0.25">
      <c r="A485" s="80" t="str">
        <f>IF(ISBLANK(D485),"",COUNTA($B$2:B485))</f>
        <v/>
      </c>
      <c r="B485" s="80" t="str">
        <f t="shared" si="21"/>
        <v>0</v>
      </c>
      <c r="C485" s="81" t="str">
        <f t="shared" si="22"/>
        <v>NO</v>
      </c>
      <c r="D485" s="79"/>
    </row>
    <row r="486" spans="1:4" ht="15.75" thickBot="1" x14ac:dyDescent="0.25">
      <c r="A486" s="80" t="str">
        <f>IF(ISBLANK(D486),"",COUNTA($B$2:B486))</f>
        <v/>
      </c>
      <c r="B486" s="80" t="str">
        <f t="shared" si="21"/>
        <v>0</v>
      </c>
      <c r="C486" s="81" t="str">
        <f t="shared" si="22"/>
        <v>NO</v>
      </c>
      <c r="D486" s="79"/>
    </row>
    <row r="487" spans="1:4" ht="15.75" thickBot="1" x14ac:dyDescent="0.25">
      <c r="A487" s="80" t="str">
        <f>IF(ISBLANK(D487),"",COUNTA($B$2:B487))</f>
        <v/>
      </c>
      <c r="B487" s="80" t="str">
        <f t="shared" si="21"/>
        <v>0</v>
      </c>
      <c r="C487" s="81" t="str">
        <f t="shared" si="22"/>
        <v>NO</v>
      </c>
      <c r="D487" s="79"/>
    </row>
    <row r="488" spans="1:4" ht="15.75" thickBot="1" x14ac:dyDescent="0.25">
      <c r="A488" s="80" t="str">
        <f>IF(ISBLANK(D488),"",COUNTA($B$2:B488))</f>
        <v/>
      </c>
      <c r="B488" s="80" t="str">
        <f t="shared" si="21"/>
        <v>0</v>
      </c>
      <c r="C488" s="81" t="str">
        <f t="shared" si="22"/>
        <v>NO</v>
      </c>
      <c r="D488" s="79"/>
    </row>
    <row r="489" spans="1:4" ht="15.75" thickBot="1" x14ac:dyDescent="0.25">
      <c r="A489" s="80" t="str">
        <f>IF(ISBLANK(D489),"",COUNTA($B$2:B489))</f>
        <v/>
      </c>
      <c r="B489" s="80" t="str">
        <f t="shared" si="21"/>
        <v>0</v>
      </c>
      <c r="C489" s="81" t="str">
        <f t="shared" si="22"/>
        <v>NO</v>
      </c>
      <c r="D489" s="79"/>
    </row>
    <row r="490" spans="1:4" ht="15.75" thickBot="1" x14ac:dyDescent="0.25">
      <c r="A490" s="80" t="str">
        <f>IF(ISBLANK(D490),"",COUNTA($B$2:B490))</f>
        <v/>
      </c>
      <c r="B490" s="80" t="str">
        <f t="shared" si="21"/>
        <v>0</v>
      </c>
      <c r="C490" s="81" t="str">
        <f t="shared" si="22"/>
        <v>NO</v>
      </c>
      <c r="D490" s="79"/>
    </row>
    <row r="491" spans="1:4" ht="15.75" thickBot="1" x14ac:dyDescent="0.25">
      <c r="A491" s="80" t="str">
        <f>IF(ISBLANK(D491),"",COUNTA($B$2:B491))</f>
        <v/>
      </c>
      <c r="B491" s="80" t="str">
        <f t="shared" si="21"/>
        <v>0</v>
      </c>
      <c r="C491" s="81" t="str">
        <f t="shared" si="22"/>
        <v>NO</v>
      </c>
      <c r="D491" s="79"/>
    </row>
    <row r="492" spans="1:4" ht="15.75" thickBot="1" x14ac:dyDescent="0.25">
      <c r="A492" s="80" t="str">
        <f>IF(ISBLANK(D492),"",COUNTA($B$2:B492))</f>
        <v/>
      </c>
      <c r="B492" s="80" t="str">
        <f t="shared" si="21"/>
        <v>0</v>
      </c>
      <c r="C492" s="81" t="str">
        <f t="shared" si="22"/>
        <v>NO</v>
      </c>
      <c r="D492" s="79"/>
    </row>
    <row r="493" spans="1:4" ht="15.75" thickBot="1" x14ac:dyDescent="0.25">
      <c r="A493" s="80" t="str">
        <f>IF(ISBLANK(D493),"",COUNTA($B$2:B493))</f>
        <v/>
      </c>
      <c r="B493" s="80" t="str">
        <f t="shared" si="21"/>
        <v>0</v>
      </c>
      <c r="C493" s="81" t="str">
        <f t="shared" si="22"/>
        <v>NO</v>
      </c>
      <c r="D493" s="79"/>
    </row>
    <row r="494" spans="1:4" ht="15.75" thickBot="1" x14ac:dyDescent="0.25">
      <c r="A494" s="80" t="str">
        <f>IF(ISBLANK(D494),"",COUNTA($B$2:B494))</f>
        <v/>
      </c>
      <c r="B494" s="80" t="str">
        <f t="shared" si="21"/>
        <v>0</v>
      </c>
      <c r="C494" s="81" t="str">
        <f t="shared" si="22"/>
        <v>NO</v>
      </c>
      <c r="D494" s="79"/>
    </row>
    <row r="495" spans="1:4" ht="15.75" thickBot="1" x14ac:dyDescent="0.25">
      <c r="A495" s="80" t="str">
        <f>IF(ISBLANK(D495),"",COUNTA($B$2:B495))</f>
        <v/>
      </c>
      <c r="B495" s="80" t="str">
        <f t="shared" si="21"/>
        <v>0</v>
      </c>
      <c r="C495" s="81" t="str">
        <f t="shared" si="22"/>
        <v>NO</v>
      </c>
      <c r="D495" s="79"/>
    </row>
    <row r="496" spans="1:4" ht="15.75" thickBot="1" x14ac:dyDescent="0.25">
      <c r="A496" s="80" t="str">
        <f>IF(ISBLANK(D496),"",COUNTA($B$2:B496))</f>
        <v/>
      </c>
      <c r="B496" s="80" t="str">
        <f t="shared" si="21"/>
        <v>0</v>
      </c>
      <c r="C496" s="81" t="str">
        <f t="shared" si="22"/>
        <v>NO</v>
      </c>
      <c r="D496" s="79"/>
    </row>
    <row r="497" spans="1:4" ht="15.75" thickBot="1" x14ac:dyDescent="0.25">
      <c r="A497" s="80" t="str">
        <f>IF(ISBLANK(D497),"",COUNTA($B$2:B497))</f>
        <v/>
      </c>
      <c r="B497" s="80" t="str">
        <f t="shared" si="21"/>
        <v>0</v>
      </c>
      <c r="C497" s="81" t="str">
        <f t="shared" si="22"/>
        <v>NO</v>
      </c>
      <c r="D497" s="79"/>
    </row>
    <row r="498" spans="1:4" ht="15.75" thickBot="1" x14ac:dyDescent="0.25">
      <c r="A498" s="80" t="str">
        <f>IF(ISBLANK(D498),"",COUNTA($B$2:B498))</f>
        <v/>
      </c>
      <c r="B498" s="80" t="str">
        <f t="shared" si="21"/>
        <v>0</v>
      </c>
      <c r="C498" s="81" t="str">
        <f t="shared" si="22"/>
        <v>NO</v>
      </c>
      <c r="D498" s="79"/>
    </row>
    <row r="499" spans="1:4" ht="15.75" thickBot="1" x14ac:dyDescent="0.25">
      <c r="A499" s="80" t="str">
        <f>IF(ISBLANK(D499),"",COUNTA($B$2:B499))</f>
        <v/>
      </c>
      <c r="B499" s="80" t="str">
        <f t="shared" ref="B499:B562" si="23">IF(C499="NO","0",IF(C499&gt;=11000,10000,ROUND(IF((SIGN(C499)=-1),C499*(1+$E$1/100),C499*(1-$E$1/100)),0)))</f>
        <v>0</v>
      </c>
      <c r="C499" s="81" t="str">
        <f t="shared" si="22"/>
        <v>NO</v>
      </c>
      <c r="D499" s="79"/>
    </row>
    <row r="500" spans="1:4" ht="15.75" thickBot="1" x14ac:dyDescent="0.25">
      <c r="A500" s="80" t="str">
        <f>IF(ISBLANK(D500),"",COUNTA($B$2:B500))</f>
        <v/>
      </c>
      <c r="B500" s="80" t="str">
        <f t="shared" si="23"/>
        <v>0</v>
      </c>
      <c r="C500" s="81" t="str">
        <f t="shared" si="22"/>
        <v>NO</v>
      </c>
      <c r="D500" s="79"/>
    </row>
    <row r="501" spans="1:4" ht="15.75" thickBot="1" x14ac:dyDescent="0.25">
      <c r="A501" s="80" t="str">
        <f>IF(ISBLANK(D501),"",COUNTA($B$2:B501))</f>
        <v/>
      </c>
      <c r="B501" s="80" t="str">
        <f t="shared" si="23"/>
        <v>0</v>
      </c>
      <c r="C501" s="81" t="str">
        <f t="shared" si="22"/>
        <v>NO</v>
      </c>
      <c r="D501" s="79"/>
    </row>
    <row r="502" spans="1:4" ht="15.75" thickBot="1" x14ac:dyDescent="0.25">
      <c r="A502" s="80" t="str">
        <f>IF(ISBLANK(D502),"",COUNTA($B$2:B502))</f>
        <v/>
      </c>
      <c r="B502" s="80" t="str">
        <f t="shared" si="23"/>
        <v>0</v>
      </c>
      <c r="C502" s="81" t="str">
        <f t="shared" si="22"/>
        <v>NO</v>
      </c>
      <c r="D502" s="79"/>
    </row>
    <row r="503" spans="1:4" ht="15.75" thickBot="1" x14ac:dyDescent="0.25">
      <c r="A503" s="80" t="str">
        <f>IF(ISBLANK(D503),"",COUNTA($B$2:B503))</f>
        <v/>
      </c>
      <c r="B503" s="80" t="str">
        <f t="shared" si="23"/>
        <v>0</v>
      </c>
      <c r="C503" s="81" t="str">
        <f t="shared" si="22"/>
        <v>NO</v>
      </c>
      <c r="D503" s="79"/>
    </row>
    <row r="504" spans="1:4" ht="15.75" thickBot="1" x14ac:dyDescent="0.25">
      <c r="A504" s="80" t="str">
        <f>IF(ISBLANK(D504),"",COUNTA($B$2:B504))</f>
        <v/>
      </c>
      <c r="B504" s="80" t="str">
        <f t="shared" si="23"/>
        <v>0</v>
      </c>
      <c r="C504" s="81" t="str">
        <f t="shared" si="22"/>
        <v>NO</v>
      </c>
      <c r="D504" s="79"/>
    </row>
    <row r="505" spans="1:4" ht="15.75" thickBot="1" x14ac:dyDescent="0.25">
      <c r="A505" s="80" t="str">
        <f>IF(ISBLANK(D505),"",COUNTA($B$2:B505))</f>
        <v/>
      </c>
      <c r="B505" s="80" t="str">
        <f t="shared" si="23"/>
        <v>0</v>
      </c>
      <c r="C505" s="81" t="str">
        <f t="shared" si="22"/>
        <v>NO</v>
      </c>
      <c r="D505" s="79"/>
    </row>
    <row r="506" spans="1:4" ht="15.75" thickBot="1" x14ac:dyDescent="0.25">
      <c r="A506" s="80" t="str">
        <f>IF(ISBLANK(D506),"",COUNTA($B$2:B506))</f>
        <v/>
      </c>
      <c r="B506" s="80" t="str">
        <f t="shared" si="23"/>
        <v>0</v>
      </c>
      <c r="C506" s="81" t="str">
        <f t="shared" si="22"/>
        <v>NO</v>
      </c>
      <c r="D506" s="79"/>
    </row>
    <row r="507" spans="1:4" ht="15.75" thickBot="1" x14ac:dyDescent="0.25">
      <c r="A507" s="80" t="str">
        <f>IF(ISBLANK(D507),"",COUNTA($B$2:B507))</f>
        <v/>
      </c>
      <c r="B507" s="80" t="str">
        <f t="shared" si="23"/>
        <v>0</v>
      </c>
      <c r="C507" s="81" t="str">
        <f t="shared" si="22"/>
        <v>NO</v>
      </c>
      <c r="D507" s="79"/>
    </row>
    <row r="508" spans="1:4" ht="15.75" thickBot="1" x14ac:dyDescent="0.25">
      <c r="A508" s="80" t="str">
        <f>IF(ISBLANK(D508),"",COUNTA($B$2:B508))</f>
        <v/>
      </c>
      <c r="B508" s="80" t="str">
        <f t="shared" si="23"/>
        <v>0</v>
      </c>
      <c r="C508" s="81" t="str">
        <f t="shared" si="22"/>
        <v>NO</v>
      </c>
      <c r="D508" s="79"/>
    </row>
    <row r="509" spans="1:4" ht="15.75" thickBot="1" x14ac:dyDescent="0.25">
      <c r="A509" s="80" t="str">
        <f>IF(ISBLANK(D509),"",COUNTA($B$2:B509))</f>
        <v/>
      </c>
      <c r="B509" s="80" t="str">
        <f t="shared" si="23"/>
        <v>0</v>
      </c>
      <c r="C509" s="81" t="str">
        <f t="shared" si="22"/>
        <v>NO</v>
      </c>
      <c r="D509" s="79"/>
    </row>
    <row r="510" spans="1:4" ht="15.75" thickBot="1" x14ac:dyDescent="0.25">
      <c r="A510" s="80" t="str">
        <f>IF(ISBLANK(D510),"",COUNTA($B$2:B510))</f>
        <v/>
      </c>
      <c r="B510" s="80" t="str">
        <f t="shared" si="23"/>
        <v>0</v>
      </c>
      <c r="C510" s="81" t="str">
        <f t="shared" si="22"/>
        <v>NO</v>
      </c>
      <c r="D510" s="79"/>
    </row>
    <row r="511" spans="1:4" ht="15.75" thickBot="1" x14ac:dyDescent="0.25">
      <c r="A511" s="80" t="str">
        <f>IF(ISBLANK(D511),"",COUNTA($B$2:B511))</f>
        <v/>
      </c>
      <c r="B511" s="80" t="str">
        <f t="shared" si="23"/>
        <v>0</v>
      </c>
      <c r="C511" s="81" t="str">
        <f t="shared" si="22"/>
        <v>NO</v>
      </c>
      <c r="D511" s="79"/>
    </row>
    <row r="512" spans="1:4" ht="15.75" thickBot="1" x14ac:dyDescent="0.25">
      <c r="A512" s="80" t="str">
        <f>IF(ISBLANK(D512),"",COUNTA($B$2:B512))</f>
        <v/>
      </c>
      <c r="B512" s="80" t="str">
        <f t="shared" si="23"/>
        <v>0</v>
      </c>
      <c r="C512" s="81" t="str">
        <f t="shared" si="22"/>
        <v>NO</v>
      </c>
      <c r="D512" s="79"/>
    </row>
    <row r="513" spans="1:4" ht="15.75" thickBot="1" x14ac:dyDescent="0.25">
      <c r="A513" s="80" t="str">
        <f>IF(ISBLANK(D513),"",COUNTA($B$2:B513))</f>
        <v/>
      </c>
      <c r="B513" s="80" t="str">
        <f t="shared" si="23"/>
        <v>0</v>
      </c>
      <c r="C513" s="81" t="str">
        <f t="shared" si="22"/>
        <v>NO</v>
      </c>
      <c r="D513" s="79"/>
    </row>
    <row r="514" spans="1:4" ht="15.75" thickBot="1" x14ac:dyDescent="0.25">
      <c r="A514" s="80" t="str">
        <f>IF(ISBLANK(D514),"",COUNTA($B$2:B514))</f>
        <v/>
      </c>
      <c r="B514" s="80" t="str">
        <f t="shared" si="23"/>
        <v>0</v>
      </c>
      <c r="C514" s="81" t="str">
        <f t="shared" si="22"/>
        <v>NO</v>
      </c>
      <c r="D514" s="79"/>
    </row>
    <row r="515" spans="1:4" ht="15.75" thickBot="1" x14ac:dyDescent="0.25">
      <c r="A515" s="80" t="str">
        <f>IF(ISBLANK(D515),"",COUNTA($B$2:B515))</f>
        <v/>
      </c>
      <c r="B515" s="80" t="str">
        <f t="shared" si="23"/>
        <v>0</v>
      </c>
      <c r="C515" s="81" t="str">
        <f t="shared" ref="C515:C578" si="24">IF(ISERROR(_xlfn.NUMBERVALUE(VLOOKUP(D515,G:H,2,0))),"NO",_xlfn.NUMBERVALUE(VLOOKUP(D515,G:H,2,0)))</f>
        <v>NO</v>
      </c>
      <c r="D515" s="79"/>
    </row>
    <row r="516" spans="1:4" ht="15.75" thickBot="1" x14ac:dyDescent="0.25">
      <c r="A516" s="80" t="str">
        <f>IF(ISBLANK(D516),"",COUNTA($B$2:B516))</f>
        <v/>
      </c>
      <c r="B516" s="80" t="str">
        <f t="shared" si="23"/>
        <v>0</v>
      </c>
      <c r="C516" s="81" t="str">
        <f t="shared" si="24"/>
        <v>NO</v>
      </c>
      <c r="D516" s="79"/>
    </row>
    <row r="517" spans="1:4" ht="15.75" thickBot="1" x14ac:dyDescent="0.25">
      <c r="A517" s="80" t="str">
        <f>IF(ISBLANK(D517),"",COUNTA($B$2:B517))</f>
        <v/>
      </c>
      <c r="B517" s="80" t="str">
        <f t="shared" si="23"/>
        <v>0</v>
      </c>
      <c r="C517" s="81" t="str">
        <f t="shared" si="24"/>
        <v>NO</v>
      </c>
      <c r="D517" s="79"/>
    </row>
    <row r="518" spans="1:4" ht="15.75" thickBot="1" x14ac:dyDescent="0.25">
      <c r="A518" s="80" t="str">
        <f>IF(ISBLANK(D518),"",COUNTA($B$2:B518))</f>
        <v/>
      </c>
      <c r="B518" s="80" t="str">
        <f t="shared" si="23"/>
        <v>0</v>
      </c>
      <c r="C518" s="81" t="str">
        <f t="shared" si="24"/>
        <v>NO</v>
      </c>
      <c r="D518" s="79"/>
    </row>
    <row r="519" spans="1:4" ht="15.75" thickBot="1" x14ac:dyDescent="0.25">
      <c r="A519" s="80" t="str">
        <f>IF(ISBLANK(D519),"",COUNTA($B$2:B519))</f>
        <v/>
      </c>
      <c r="B519" s="80" t="str">
        <f t="shared" si="23"/>
        <v>0</v>
      </c>
      <c r="C519" s="81" t="str">
        <f t="shared" si="24"/>
        <v>NO</v>
      </c>
      <c r="D519" s="79"/>
    </row>
    <row r="520" spans="1:4" ht="15.75" thickBot="1" x14ac:dyDescent="0.25">
      <c r="A520" s="80" t="str">
        <f>IF(ISBLANK(D520),"",COUNTA($B$2:B520))</f>
        <v/>
      </c>
      <c r="B520" s="80" t="str">
        <f t="shared" si="23"/>
        <v>0</v>
      </c>
      <c r="C520" s="81" t="str">
        <f t="shared" si="24"/>
        <v>NO</v>
      </c>
      <c r="D520" s="79"/>
    </row>
    <row r="521" spans="1:4" ht="15.75" thickBot="1" x14ac:dyDescent="0.25">
      <c r="A521" s="80" t="str">
        <f>IF(ISBLANK(D521),"",COUNTA($B$2:B521))</f>
        <v/>
      </c>
      <c r="B521" s="80" t="str">
        <f t="shared" si="23"/>
        <v>0</v>
      </c>
      <c r="C521" s="81" t="str">
        <f t="shared" si="24"/>
        <v>NO</v>
      </c>
      <c r="D521" s="79"/>
    </row>
    <row r="522" spans="1:4" ht="15.75" thickBot="1" x14ac:dyDescent="0.25">
      <c r="A522" s="80" t="str">
        <f>IF(ISBLANK(D522),"",COUNTA($B$2:B522))</f>
        <v/>
      </c>
      <c r="B522" s="80" t="str">
        <f t="shared" si="23"/>
        <v>0</v>
      </c>
      <c r="C522" s="81" t="str">
        <f t="shared" si="24"/>
        <v>NO</v>
      </c>
      <c r="D522" s="79"/>
    </row>
    <row r="523" spans="1:4" ht="15.75" thickBot="1" x14ac:dyDescent="0.25">
      <c r="A523" s="80" t="str">
        <f>IF(ISBLANK(D523),"",COUNTA($B$2:B523))</f>
        <v/>
      </c>
      <c r="B523" s="80" t="str">
        <f t="shared" si="23"/>
        <v>0</v>
      </c>
      <c r="C523" s="81" t="str">
        <f t="shared" si="24"/>
        <v>NO</v>
      </c>
      <c r="D523" s="79"/>
    </row>
    <row r="524" spans="1:4" ht="15.75" thickBot="1" x14ac:dyDescent="0.25">
      <c r="A524" s="80" t="str">
        <f>IF(ISBLANK(D524),"",COUNTA($B$2:B524))</f>
        <v/>
      </c>
      <c r="B524" s="80" t="str">
        <f t="shared" si="23"/>
        <v>0</v>
      </c>
      <c r="C524" s="81" t="str">
        <f t="shared" si="24"/>
        <v>NO</v>
      </c>
      <c r="D524" s="79"/>
    </row>
    <row r="525" spans="1:4" ht="15.75" thickBot="1" x14ac:dyDescent="0.25">
      <c r="A525" s="80" t="str">
        <f>IF(ISBLANK(D525),"",COUNTA($B$2:B525))</f>
        <v/>
      </c>
      <c r="B525" s="80" t="str">
        <f t="shared" si="23"/>
        <v>0</v>
      </c>
      <c r="C525" s="81" t="str">
        <f t="shared" si="24"/>
        <v>NO</v>
      </c>
      <c r="D525" s="79"/>
    </row>
    <row r="526" spans="1:4" ht="15.75" thickBot="1" x14ac:dyDescent="0.25">
      <c r="A526" s="80" t="str">
        <f>IF(ISBLANK(D526),"",COUNTA($B$2:B526))</f>
        <v/>
      </c>
      <c r="B526" s="80" t="str">
        <f t="shared" si="23"/>
        <v>0</v>
      </c>
      <c r="C526" s="81" t="str">
        <f t="shared" si="24"/>
        <v>NO</v>
      </c>
      <c r="D526" s="79"/>
    </row>
    <row r="527" spans="1:4" ht="15.75" thickBot="1" x14ac:dyDescent="0.25">
      <c r="A527" s="80" t="str">
        <f>IF(ISBLANK(D527),"",COUNTA($B$2:B527))</f>
        <v/>
      </c>
      <c r="B527" s="80" t="str">
        <f t="shared" si="23"/>
        <v>0</v>
      </c>
      <c r="C527" s="81" t="str">
        <f t="shared" si="24"/>
        <v>NO</v>
      </c>
      <c r="D527" s="79"/>
    </row>
    <row r="528" spans="1:4" ht="15.75" thickBot="1" x14ac:dyDescent="0.25">
      <c r="A528" s="80" t="str">
        <f>IF(ISBLANK(D528),"",COUNTA($B$2:B528))</f>
        <v/>
      </c>
      <c r="B528" s="80" t="str">
        <f t="shared" si="23"/>
        <v>0</v>
      </c>
      <c r="C528" s="81" t="str">
        <f t="shared" si="24"/>
        <v>NO</v>
      </c>
      <c r="D528" s="79"/>
    </row>
    <row r="529" spans="1:4" ht="15.75" thickBot="1" x14ac:dyDescent="0.25">
      <c r="A529" s="80" t="str">
        <f>IF(ISBLANK(D529),"",COUNTA($B$2:B529))</f>
        <v/>
      </c>
      <c r="B529" s="80" t="str">
        <f t="shared" si="23"/>
        <v>0</v>
      </c>
      <c r="C529" s="81" t="str">
        <f t="shared" si="24"/>
        <v>NO</v>
      </c>
      <c r="D529" s="79"/>
    </row>
    <row r="530" spans="1:4" ht="15.75" thickBot="1" x14ac:dyDescent="0.25">
      <c r="A530" s="80" t="str">
        <f>IF(ISBLANK(D530),"",COUNTA($B$2:B530))</f>
        <v/>
      </c>
      <c r="B530" s="80" t="str">
        <f t="shared" si="23"/>
        <v>0</v>
      </c>
      <c r="C530" s="81" t="str">
        <f t="shared" si="24"/>
        <v>NO</v>
      </c>
      <c r="D530" s="79"/>
    </row>
    <row r="531" spans="1:4" ht="15.75" thickBot="1" x14ac:dyDescent="0.25">
      <c r="A531" s="80" t="str">
        <f>IF(ISBLANK(D531),"",COUNTA($B$2:B531))</f>
        <v/>
      </c>
      <c r="B531" s="80" t="str">
        <f t="shared" si="23"/>
        <v>0</v>
      </c>
      <c r="C531" s="81" t="str">
        <f t="shared" si="24"/>
        <v>NO</v>
      </c>
      <c r="D531" s="79"/>
    </row>
    <row r="532" spans="1:4" ht="15.75" thickBot="1" x14ac:dyDescent="0.25">
      <c r="A532" s="80" t="str">
        <f>IF(ISBLANK(D532),"",COUNTA($B$2:B532))</f>
        <v/>
      </c>
      <c r="B532" s="80" t="str">
        <f t="shared" si="23"/>
        <v>0</v>
      </c>
      <c r="C532" s="81" t="str">
        <f t="shared" si="24"/>
        <v>NO</v>
      </c>
      <c r="D532" s="79"/>
    </row>
    <row r="533" spans="1:4" ht="15.75" thickBot="1" x14ac:dyDescent="0.25">
      <c r="A533" s="80" t="str">
        <f>IF(ISBLANK(D533),"",COUNTA($B$2:B533))</f>
        <v/>
      </c>
      <c r="B533" s="80" t="str">
        <f t="shared" si="23"/>
        <v>0</v>
      </c>
      <c r="C533" s="81" t="str">
        <f t="shared" si="24"/>
        <v>NO</v>
      </c>
      <c r="D533" s="79"/>
    </row>
    <row r="534" spans="1:4" ht="15.75" thickBot="1" x14ac:dyDescent="0.25">
      <c r="A534" s="80" t="str">
        <f>IF(ISBLANK(D534),"",COUNTA($B$2:B534))</f>
        <v/>
      </c>
      <c r="B534" s="80" t="str">
        <f t="shared" si="23"/>
        <v>0</v>
      </c>
      <c r="C534" s="81" t="str">
        <f t="shared" si="24"/>
        <v>NO</v>
      </c>
      <c r="D534" s="79"/>
    </row>
    <row r="535" spans="1:4" ht="15.75" thickBot="1" x14ac:dyDescent="0.25">
      <c r="A535" s="80" t="str">
        <f>IF(ISBLANK(D535),"",COUNTA($B$2:B535))</f>
        <v/>
      </c>
      <c r="B535" s="80" t="str">
        <f t="shared" si="23"/>
        <v>0</v>
      </c>
      <c r="C535" s="81" t="str">
        <f t="shared" si="24"/>
        <v>NO</v>
      </c>
      <c r="D535" s="79"/>
    </row>
    <row r="536" spans="1:4" ht="15.75" thickBot="1" x14ac:dyDescent="0.25">
      <c r="A536" s="80" t="str">
        <f>IF(ISBLANK(D536),"",COUNTA($B$2:B536))</f>
        <v/>
      </c>
      <c r="B536" s="80" t="str">
        <f t="shared" si="23"/>
        <v>0</v>
      </c>
      <c r="C536" s="81" t="str">
        <f t="shared" si="24"/>
        <v>NO</v>
      </c>
      <c r="D536" s="79"/>
    </row>
    <row r="537" spans="1:4" ht="15.75" thickBot="1" x14ac:dyDescent="0.25">
      <c r="A537" s="80" t="str">
        <f>IF(ISBLANK(D537),"",COUNTA($B$2:B537))</f>
        <v/>
      </c>
      <c r="B537" s="80" t="str">
        <f t="shared" si="23"/>
        <v>0</v>
      </c>
      <c r="C537" s="81" t="str">
        <f t="shared" si="24"/>
        <v>NO</v>
      </c>
      <c r="D537" s="79"/>
    </row>
    <row r="538" spans="1:4" ht="15.75" thickBot="1" x14ac:dyDescent="0.25">
      <c r="A538" s="80" t="str">
        <f>IF(ISBLANK(D538),"",COUNTA($B$2:B538))</f>
        <v/>
      </c>
      <c r="B538" s="80" t="str">
        <f t="shared" si="23"/>
        <v>0</v>
      </c>
      <c r="C538" s="81" t="str">
        <f t="shared" si="24"/>
        <v>NO</v>
      </c>
      <c r="D538" s="79"/>
    </row>
    <row r="539" spans="1:4" ht="15.75" thickBot="1" x14ac:dyDescent="0.25">
      <c r="A539" s="80" t="str">
        <f>IF(ISBLANK(D539),"",COUNTA($B$2:B539))</f>
        <v/>
      </c>
      <c r="B539" s="80" t="str">
        <f t="shared" si="23"/>
        <v>0</v>
      </c>
      <c r="C539" s="81" t="str">
        <f t="shared" si="24"/>
        <v>NO</v>
      </c>
      <c r="D539" s="79"/>
    </row>
    <row r="540" spans="1:4" ht="15.75" thickBot="1" x14ac:dyDescent="0.25">
      <c r="A540" s="80" t="str">
        <f>IF(ISBLANK(D540),"",COUNTA($B$2:B540))</f>
        <v/>
      </c>
      <c r="B540" s="80" t="str">
        <f t="shared" si="23"/>
        <v>0</v>
      </c>
      <c r="C540" s="81" t="str">
        <f t="shared" si="24"/>
        <v>NO</v>
      </c>
      <c r="D540" s="79"/>
    </row>
    <row r="541" spans="1:4" ht="15.75" thickBot="1" x14ac:dyDescent="0.25">
      <c r="A541" s="80" t="str">
        <f>IF(ISBLANK(D541),"",COUNTA($B$2:B541))</f>
        <v/>
      </c>
      <c r="B541" s="80" t="str">
        <f t="shared" si="23"/>
        <v>0</v>
      </c>
      <c r="C541" s="81" t="str">
        <f t="shared" si="24"/>
        <v>NO</v>
      </c>
      <c r="D541" s="79"/>
    </row>
    <row r="542" spans="1:4" ht="15.75" thickBot="1" x14ac:dyDescent="0.25">
      <c r="A542" s="80" t="str">
        <f>IF(ISBLANK(D542),"",COUNTA($B$2:B542))</f>
        <v/>
      </c>
      <c r="B542" s="80" t="str">
        <f t="shared" si="23"/>
        <v>0</v>
      </c>
      <c r="C542" s="81" t="str">
        <f t="shared" si="24"/>
        <v>NO</v>
      </c>
      <c r="D542" s="79"/>
    </row>
    <row r="543" spans="1:4" ht="15.75" thickBot="1" x14ac:dyDescent="0.25">
      <c r="A543" s="80" t="str">
        <f>IF(ISBLANK(D543),"",COUNTA($B$2:B543))</f>
        <v/>
      </c>
      <c r="B543" s="80" t="str">
        <f t="shared" si="23"/>
        <v>0</v>
      </c>
      <c r="C543" s="81" t="str">
        <f t="shared" si="24"/>
        <v>NO</v>
      </c>
      <c r="D543" s="79"/>
    </row>
    <row r="544" spans="1:4" ht="15.75" thickBot="1" x14ac:dyDescent="0.25">
      <c r="A544" s="80" t="str">
        <f>IF(ISBLANK(D544),"",COUNTA($B$2:B544))</f>
        <v/>
      </c>
      <c r="B544" s="80" t="str">
        <f t="shared" si="23"/>
        <v>0</v>
      </c>
      <c r="C544" s="81" t="str">
        <f t="shared" si="24"/>
        <v>NO</v>
      </c>
      <c r="D544" s="79"/>
    </row>
    <row r="545" spans="1:4" ht="15.75" thickBot="1" x14ac:dyDescent="0.25">
      <c r="A545" s="80" t="str">
        <f>IF(ISBLANK(D545),"",COUNTA($B$2:B545))</f>
        <v/>
      </c>
      <c r="B545" s="80" t="str">
        <f t="shared" si="23"/>
        <v>0</v>
      </c>
      <c r="C545" s="81" t="str">
        <f t="shared" si="24"/>
        <v>NO</v>
      </c>
      <c r="D545" s="79"/>
    </row>
    <row r="546" spans="1:4" ht="15.75" thickBot="1" x14ac:dyDescent="0.25">
      <c r="A546" s="80" t="str">
        <f>IF(ISBLANK(D546),"",COUNTA($B$2:B546))</f>
        <v/>
      </c>
      <c r="B546" s="80" t="str">
        <f t="shared" si="23"/>
        <v>0</v>
      </c>
      <c r="C546" s="81" t="str">
        <f t="shared" si="24"/>
        <v>NO</v>
      </c>
      <c r="D546" s="79"/>
    </row>
    <row r="547" spans="1:4" ht="15.75" thickBot="1" x14ac:dyDescent="0.25">
      <c r="A547" s="80" t="str">
        <f>IF(ISBLANK(D547),"",COUNTA($B$2:B547))</f>
        <v/>
      </c>
      <c r="B547" s="80" t="str">
        <f t="shared" si="23"/>
        <v>0</v>
      </c>
      <c r="C547" s="81" t="str">
        <f t="shared" si="24"/>
        <v>NO</v>
      </c>
      <c r="D547" s="79"/>
    </row>
    <row r="548" spans="1:4" ht="15.75" thickBot="1" x14ac:dyDescent="0.25">
      <c r="A548" s="80" t="str">
        <f>IF(ISBLANK(D548),"",COUNTA($B$2:B548))</f>
        <v/>
      </c>
      <c r="B548" s="80" t="str">
        <f t="shared" si="23"/>
        <v>0</v>
      </c>
      <c r="C548" s="81" t="str">
        <f t="shared" si="24"/>
        <v>NO</v>
      </c>
      <c r="D548" s="79"/>
    </row>
    <row r="549" spans="1:4" ht="15.75" thickBot="1" x14ac:dyDescent="0.25">
      <c r="A549" s="80" t="str">
        <f>IF(ISBLANK(D549),"",COUNTA($B$2:B549))</f>
        <v/>
      </c>
      <c r="B549" s="80" t="str">
        <f t="shared" si="23"/>
        <v>0</v>
      </c>
      <c r="C549" s="81" t="str">
        <f t="shared" si="24"/>
        <v>NO</v>
      </c>
      <c r="D549" s="79"/>
    </row>
    <row r="550" spans="1:4" ht="15.75" thickBot="1" x14ac:dyDescent="0.25">
      <c r="A550" s="80" t="str">
        <f>IF(ISBLANK(D550),"",COUNTA($B$2:B550))</f>
        <v/>
      </c>
      <c r="B550" s="80" t="str">
        <f t="shared" si="23"/>
        <v>0</v>
      </c>
      <c r="C550" s="81" t="str">
        <f t="shared" si="24"/>
        <v>NO</v>
      </c>
      <c r="D550" s="79"/>
    </row>
    <row r="551" spans="1:4" ht="15.75" thickBot="1" x14ac:dyDescent="0.25">
      <c r="A551" s="80" t="str">
        <f>IF(ISBLANK(D551),"",COUNTA($B$2:B551))</f>
        <v/>
      </c>
      <c r="B551" s="80" t="str">
        <f t="shared" si="23"/>
        <v>0</v>
      </c>
      <c r="C551" s="81" t="str">
        <f t="shared" si="24"/>
        <v>NO</v>
      </c>
      <c r="D551" s="79"/>
    </row>
    <row r="552" spans="1:4" ht="15.75" thickBot="1" x14ac:dyDescent="0.25">
      <c r="A552" s="80" t="str">
        <f>IF(ISBLANK(D552),"",COUNTA($B$2:B552))</f>
        <v/>
      </c>
      <c r="B552" s="80" t="str">
        <f t="shared" si="23"/>
        <v>0</v>
      </c>
      <c r="C552" s="81" t="str">
        <f t="shared" si="24"/>
        <v>NO</v>
      </c>
      <c r="D552" s="79"/>
    </row>
    <row r="553" spans="1:4" ht="15.75" thickBot="1" x14ac:dyDescent="0.25">
      <c r="A553" s="80" t="str">
        <f>IF(ISBLANK(D553),"",COUNTA($B$2:B553))</f>
        <v/>
      </c>
      <c r="B553" s="80" t="str">
        <f t="shared" si="23"/>
        <v>0</v>
      </c>
      <c r="C553" s="81" t="str">
        <f t="shared" si="24"/>
        <v>NO</v>
      </c>
      <c r="D553" s="79"/>
    </row>
    <row r="554" spans="1:4" ht="15.75" thickBot="1" x14ac:dyDescent="0.25">
      <c r="A554" s="80" t="str">
        <f>IF(ISBLANK(D554),"",COUNTA($B$2:B554))</f>
        <v/>
      </c>
      <c r="B554" s="80" t="str">
        <f t="shared" si="23"/>
        <v>0</v>
      </c>
      <c r="C554" s="81" t="str">
        <f t="shared" si="24"/>
        <v>NO</v>
      </c>
      <c r="D554" s="79"/>
    </row>
    <row r="555" spans="1:4" ht="15.75" thickBot="1" x14ac:dyDescent="0.25">
      <c r="A555" s="80" t="str">
        <f>IF(ISBLANK(D555),"",COUNTA($B$2:B555))</f>
        <v/>
      </c>
      <c r="B555" s="80" t="str">
        <f t="shared" si="23"/>
        <v>0</v>
      </c>
      <c r="C555" s="81" t="str">
        <f t="shared" si="24"/>
        <v>NO</v>
      </c>
      <c r="D555" s="79"/>
    </row>
    <row r="556" spans="1:4" ht="15.75" thickBot="1" x14ac:dyDescent="0.25">
      <c r="A556" s="80" t="str">
        <f>IF(ISBLANK(D556),"",COUNTA($B$2:B556))</f>
        <v/>
      </c>
      <c r="B556" s="80" t="str">
        <f t="shared" si="23"/>
        <v>0</v>
      </c>
      <c r="C556" s="81" t="str">
        <f t="shared" si="24"/>
        <v>NO</v>
      </c>
      <c r="D556" s="79"/>
    </row>
    <row r="557" spans="1:4" ht="15.75" thickBot="1" x14ac:dyDescent="0.25">
      <c r="A557" s="80" t="str">
        <f>IF(ISBLANK(D557),"",COUNTA($B$2:B557))</f>
        <v/>
      </c>
      <c r="B557" s="80" t="str">
        <f t="shared" si="23"/>
        <v>0</v>
      </c>
      <c r="C557" s="81" t="str">
        <f t="shared" si="24"/>
        <v>NO</v>
      </c>
      <c r="D557" s="79"/>
    </row>
    <row r="558" spans="1:4" ht="15.75" thickBot="1" x14ac:dyDescent="0.25">
      <c r="A558" s="80" t="str">
        <f>IF(ISBLANK(D558),"",COUNTA($B$2:B558))</f>
        <v/>
      </c>
      <c r="B558" s="80" t="str">
        <f t="shared" si="23"/>
        <v>0</v>
      </c>
      <c r="C558" s="81" t="str">
        <f t="shared" si="24"/>
        <v>NO</v>
      </c>
      <c r="D558" s="79"/>
    </row>
    <row r="559" spans="1:4" ht="15.75" thickBot="1" x14ac:dyDescent="0.25">
      <c r="A559" s="80" t="str">
        <f>IF(ISBLANK(D559),"",COUNTA($B$2:B559))</f>
        <v/>
      </c>
      <c r="B559" s="80" t="str">
        <f t="shared" si="23"/>
        <v>0</v>
      </c>
      <c r="C559" s="81" t="str">
        <f t="shared" si="24"/>
        <v>NO</v>
      </c>
      <c r="D559" s="79"/>
    </row>
    <row r="560" spans="1:4" ht="15.75" thickBot="1" x14ac:dyDescent="0.25">
      <c r="A560" s="80" t="str">
        <f>IF(ISBLANK(D560),"",COUNTA($B$2:B560))</f>
        <v/>
      </c>
      <c r="B560" s="80" t="str">
        <f t="shared" si="23"/>
        <v>0</v>
      </c>
      <c r="C560" s="81" t="str">
        <f t="shared" si="24"/>
        <v>NO</v>
      </c>
      <c r="D560" s="79"/>
    </row>
    <row r="561" spans="1:4" ht="15.75" thickBot="1" x14ac:dyDescent="0.25">
      <c r="A561" s="80" t="str">
        <f>IF(ISBLANK(D561),"",COUNTA($B$2:B561))</f>
        <v/>
      </c>
      <c r="B561" s="80" t="str">
        <f t="shared" si="23"/>
        <v>0</v>
      </c>
      <c r="C561" s="81" t="str">
        <f t="shared" si="24"/>
        <v>NO</v>
      </c>
      <c r="D561" s="79"/>
    </row>
    <row r="562" spans="1:4" ht="15.75" thickBot="1" x14ac:dyDescent="0.25">
      <c r="A562" s="80" t="str">
        <f>IF(ISBLANK(D562),"",COUNTA($B$2:B562))</f>
        <v/>
      </c>
      <c r="B562" s="80" t="str">
        <f t="shared" si="23"/>
        <v>0</v>
      </c>
      <c r="C562" s="81" t="str">
        <f t="shared" si="24"/>
        <v>NO</v>
      </c>
      <c r="D562" s="79"/>
    </row>
    <row r="563" spans="1:4" ht="15.75" thickBot="1" x14ac:dyDescent="0.25">
      <c r="A563" s="80" t="str">
        <f>IF(ISBLANK(D563),"",COUNTA($B$2:B563))</f>
        <v/>
      </c>
      <c r="B563" s="80" t="str">
        <f t="shared" ref="B563:B626" si="25">IF(C563="NO","0",IF(C563&gt;=11000,10000,ROUND(IF((SIGN(C563)=-1),C563*(1+$E$1/100),C563*(1-$E$1/100)),0)))</f>
        <v>0</v>
      </c>
      <c r="C563" s="81" t="str">
        <f t="shared" si="24"/>
        <v>NO</v>
      </c>
      <c r="D563" s="79"/>
    </row>
    <row r="564" spans="1:4" ht="15.75" thickBot="1" x14ac:dyDescent="0.25">
      <c r="A564" s="80" t="str">
        <f>IF(ISBLANK(D564),"",COUNTA($B$2:B564))</f>
        <v/>
      </c>
      <c r="B564" s="80" t="str">
        <f t="shared" si="25"/>
        <v>0</v>
      </c>
      <c r="C564" s="81" t="str">
        <f t="shared" si="24"/>
        <v>NO</v>
      </c>
      <c r="D564" s="79"/>
    </row>
    <row r="565" spans="1:4" ht="15.75" thickBot="1" x14ac:dyDescent="0.25">
      <c r="A565" s="80" t="str">
        <f>IF(ISBLANK(D565),"",COUNTA($B$2:B565))</f>
        <v/>
      </c>
      <c r="B565" s="80" t="str">
        <f t="shared" si="25"/>
        <v>0</v>
      </c>
      <c r="C565" s="81" t="str">
        <f t="shared" si="24"/>
        <v>NO</v>
      </c>
      <c r="D565" s="79"/>
    </row>
    <row r="566" spans="1:4" ht="15.75" thickBot="1" x14ac:dyDescent="0.25">
      <c r="A566" s="80" t="str">
        <f>IF(ISBLANK(D566),"",COUNTA($B$2:B566))</f>
        <v/>
      </c>
      <c r="B566" s="80" t="str">
        <f t="shared" si="25"/>
        <v>0</v>
      </c>
      <c r="C566" s="81" t="str">
        <f t="shared" si="24"/>
        <v>NO</v>
      </c>
      <c r="D566" s="79"/>
    </row>
    <row r="567" spans="1:4" ht="15.75" thickBot="1" x14ac:dyDescent="0.25">
      <c r="A567" s="80" t="str">
        <f>IF(ISBLANK(D567),"",COUNTA($B$2:B567))</f>
        <v/>
      </c>
      <c r="B567" s="80" t="str">
        <f t="shared" si="25"/>
        <v>0</v>
      </c>
      <c r="C567" s="81" t="str">
        <f t="shared" si="24"/>
        <v>NO</v>
      </c>
      <c r="D567" s="79"/>
    </row>
    <row r="568" spans="1:4" ht="15.75" thickBot="1" x14ac:dyDescent="0.25">
      <c r="A568" s="80" t="str">
        <f>IF(ISBLANK(D568),"",COUNTA($B$2:B568))</f>
        <v/>
      </c>
      <c r="B568" s="80" t="str">
        <f t="shared" si="25"/>
        <v>0</v>
      </c>
      <c r="C568" s="81" t="str">
        <f t="shared" si="24"/>
        <v>NO</v>
      </c>
      <c r="D568" s="79"/>
    </row>
    <row r="569" spans="1:4" ht="15.75" thickBot="1" x14ac:dyDescent="0.25">
      <c r="A569" s="80" t="str">
        <f>IF(ISBLANK(D569),"",COUNTA($B$2:B569))</f>
        <v/>
      </c>
      <c r="B569" s="80" t="str">
        <f t="shared" si="25"/>
        <v>0</v>
      </c>
      <c r="C569" s="81" t="str">
        <f t="shared" si="24"/>
        <v>NO</v>
      </c>
      <c r="D569" s="79"/>
    </row>
    <row r="570" spans="1:4" ht="15.75" thickBot="1" x14ac:dyDescent="0.25">
      <c r="A570" s="80" t="str">
        <f>IF(ISBLANK(D570),"",COUNTA($B$2:B570))</f>
        <v/>
      </c>
      <c r="B570" s="80" t="str">
        <f t="shared" si="25"/>
        <v>0</v>
      </c>
      <c r="C570" s="81" t="str">
        <f t="shared" si="24"/>
        <v>NO</v>
      </c>
      <c r="D570" s="79"/>
    </row>
    <row r="571" spans="1:4" ht="15.75" thickBot="1" x14ac:dyDescent="0.25">
      <c r="A571" s="80" t="str">
        <f>IF(ISBLANK(D571),"",COUNTA($B$2:B571))</f>
        <v/>
      </c>
      <c r="B571" s="80" t="str">
        <f t="shared" si="25"/>
        <v>0</v>
      </c>
      <c r="C571" s="81" t="str">
        <f t="shared" si="24"/>
        <v>NO</v>
      </c>
      <c r="D571" s="79"/>
    </row>
    <row r="572" spans="1:4" ht="15.75" thickBot="1" x14ac:dyDescent="0.25">
      <c r="A572" s="80" t="str">
        <f>IF(ISBLANK(D572),"",COUNTA($B$2:B572))</f>
        <v/>
      </c>
      <c r="B572" s="80" t="str">
        <f t="shared" si="25"/>
        <v>0</v>
      </c>
      <c r="C572" s="81" t="str">
        <f t="shared" si="24"/>
        <v>NO</v>
      </c>
      <c r="D572" s="79"/>
    </row>
    <row r="573" spans="1:4" ht="15.75" thickBot="1" x14ac:dyDescent="0.25">
      <c r="A573" s="80" t="str">
        <f>IF(ISBLANK(D573),"",COUNTA($B$2:B573))</f>
        <v/>
      </c>
      <c r="B573" s="80" t="str">
        <f t="shared" si="25"/>
        <v>0</v>
      </c>
      <c r="C573" s="81" t="str">
        <f t="shared" si="24"/>
        <v>NO</v>
      </c>
      <c r="D573" s="79"/>
    </row>
    <row r="574" spans="1:4" ht="15.75" thickBot="1" x14ac:dyDescent="0.25">
      <c r="A574" s="80" t="str">
        <f>IF(ISBLANK(D574),"",COUNTA($B$2:B574))</f>
        <v/>
      </c>
      <c r="B574" s="80" t="str">
        <f t="shared" si="25"/>
        <v>0</v>
      </c>
      <c r="C574" s="81" t="str">
        <f t="shared" si="24"/>
        <v>NO</v>
      </c>
      <c r="D574" s="79"/>
    </row>
    <row r="575" spans="1:4" ht="15.75" thickBot="1" x14ac:dyDescent="0.25">
      <c r="A575" s="80" t="str">
        <f>IF(ISBLANK(D575),"",COUNTA($B$2:B575))</f>
        <v/>
      </c>
      <c r="B575" s="80" t="str">
        <f t="shared" si="25"/>
        <v>0</v>
      </c>
      <c r="C575" s="81" t="str">
        <f t="shared" si="24"/>
        <v>NO</v>
      </c>
      <c r="D575" s="79"/>
    </row>
    <row r="576" spans="1:4" ht="15.75" thickBot="1" x14ac:dyDescent="0.25">
      <c r="A576" s="80" t="str">
        <f>IF(ISBLANK(D576),"",COUNTA($B$2:B576))</f>
        <v/>
      </c>
      <c r="B576" s="80" t="str">
        <f t="shared" si="25"/>
        <v>0</v>
      </c>
      <c r="C576" s="81" t="str">
        <f t="shared" si="24"/>
        <v>NO</v>
      </c>
      <c r="D576" s="79"/>
    </row>
    <row r="577" spans="1:4" ht="15.75" thickBot="1" x14ac:dyDescent="0.25">
      <c r="A577" s="80" t="str">
        <f>IF(ISBLANK(D577),"",COUNTA($B$2:B577))</f>
        <v/>
      </c>
      <c r="B577" s="80" t="str">
        <f t="shared" si="25"/>
        <v>0</v>
      </c>
      <c r="C577" s="81" t="str">
        <f t="shared" si="24"/>
        <v>NO</v>
      </c>
      <c r="D577" s="79"/>
    </row>
    <row r="578" spans="1:4" ht="15.75" thickBot="1" x14ac:dyDescent="0.25">
      <c r="A578" s="80" t="str">
        <f>IF(ISBLANK(D578),"",COUNTA($B$2:B578))</f>
        <v/>
      </c>
      <c r="B578" s="80" t="str">
        <f t="shared" si="25"/>
        <v>0</v>
      </c>
      <c r="C578" s="81" t="str">
        <f t="shared" si="24"/>
        <v>NO</v>
      </c>
      <c r="D578" s="79"/>
    </row>
    <row r="579" spans="1:4" ht="15.75" thickBot="1" x14ac:dyDescent="0.25">
      <c r="A579" s="80" t="str">
        <f>IF(ISBLANK(D579),"",COUNTA($B$2:B579))</f>
        <v/>
      </c>
      <c r="B579" s="80" t="str">
        <f t="shared" si="25"/>
        <v>0</v>
      </c>
      <c r="C579" s="81" t="str">
        <f t="shared" ref="C579:C642" si="26">IF(ISERROR(_xlfn.NUMBERVALUE(VLOOKUP(D579,G:H,2,0))),"NO",_xlfn.NUMBERVALUE(VLOOKUP(D579,G:H,2,0)))</f>
        <v>NO</v>
      </c>
      <c r="D579" s="79"/>
    </row>
    <row r="580" spans="1:4" ht="15.75" thickBot="1" x14ac:dyDescent="0.25">
      <c r="A580" s="80" t="str">
        <f>IF(ISBLANK(D580),"",COUNTA($B$2:B580))</f>
        <v/>
      </c>
      <c r="B580" s="80" t="str">
        <f t="shared" si="25"/>
        <v>0</v>
      </c>
      <c r="C580" s="81" t="str">
        <f t="shared" si="26"/>
        <v>NO</v>
      </c>
      <c r="D580" s="79"/>
    </row>
    <row r="581" spans="1:4" ht="15.75" thickBot="1" x14ac:dyDescent="0.25">
      <c r="A581" s="80" t="str">
        <f>IF(ISBLANK(D581),"",COUNTA($B$2:B581))</f>
        <v/>
      </c>
      <c r="B581" s="80" t="str">
        <f t="shared" si="25"/>
        <v>0</v>
      </c>
      <c r="C581" s="81" t="str">
        <f t="shared" si="26"/>
        <v>NO</v>
      </c>
      <c r="D581" s="79"/>
    </row>
    <row r="582" spans="1:4" ht="15.75" thickBot="1" x14ac:dyDescent="0.25">
      <c r="A582" s="80" t="str">
        <f>IF(ISBLANK(D582),"",COUNTA($B$2:B582))</f>
        <v/>
      </c>
      <c r="B582" s="80" t="str">
        <f t="shared" si="25"/>
        <v>0</v>
      </c>
      <c r="C582" s="81" t="str">
        <f t="shared" si="26"/>
        <v>NO</v>
      </c>
      <c r="D582" s="79"/>
    </row>
    <row r="583" spans="1:4" ht="15.75" thickBot="1" x14ac:dyDescent="0.25">
      <c r="A583" s="80" t="str">
        <f>IF(ISBLANK(D583),"",COUNTA($B$2:B583))</f>
        <v/>
      </c>
      <c r="B583" s="80" t="str">
        <f t="shared" si="25"/>
        <v>0</v>
      </c>
      <c r="C583" s="81" t="str">
        <f t="shared" si="26"/>
        <v>NO</v>
      </c>
      <c r="D583" s="79"/>
    </row>
    <row r="584" spans="1:4" ht="15.75" thickBot="1" x14ac:dyDescent="0.25">
      <c r="A584" s="80" t="str">
        <f>IF(ISBLANK(D584),"",COUNTA($B$2:B584))</f>
        <v/>
      </c>
      <c r="B584" s="80" t="str">
        <f t="shared" si="25"/>
        <v>0</v>
      </c>
      <c r="C584" s="81" t="str">
        <f t="shared" si="26"/>
        <v>NO</v>
      </c>
      <c r="D584" s="79"/>
    </row>
    <row r="585" spans="1:4" ht="15.75" thickBot="1" x14ac:dyDescent="0.25">
      <c r="A585" s="80" t="str">
        <f>IF(ISBLANK(D585),"",COUNTA($B$2:B585))</f>
        <v/>
      </c>
      <c r="B585" s="80" t="str">
        <f t="shared" si="25"/>
        <v>0</v>
      </c>
      <c r="C585" s="81" t="str">
        <f t="shared" si="26"/>
        <v>NO</v>
      </c>
      <c r="D585" s="79"/>
    </row>
    <row r="586" spans="1:4" ht="15.75" thickBot="1" x14ac:dyDescent="0.25">
      <c r="A586" s="80" t="str">
        <f>IF(ISBLANK(D586),"",COUNTA($B$2:B586))</f>
        <v/>
      </c>
      <c r="B586" s="80" t="str">
        <f t="shared" si="25"/>
        <v>0</v>
      </c>
      <c r="C586" s="81" t="str">
        <f t="shared" si="26"/>
        <v>NO</v>
      </c>
      <c r="D586" s="79"/>
    </row>
    <row r="587" spans="1:4" ht="15.75" thickBot="1" x14ac:dyDescent="0.25">
      <c r="A587" s="80" t="str">
        <f>IF(ISBLANK(D587),"",COUNTA($B$2:B587))</f>
        <v/>
      </c>
      <c r="B587" s="80" t="str">
        <f t="shared" si="25"/>
        <v>0</v>
      </c>
      <c r="C587" s="81" t="str">
        <f t="shared" si="26"/>
        <v>NO</v>
      </c>
      <c r="D587" s="79"/>
    </row>
    <row r="588" spans="1:4" ht="15.75" thickBot="1" x14ac:dyDescent="0.25">
      <c r="A588" s="80" t="str">
        <f>IF(ISBLANK(D588),"",COUNTA($B$2:B588))</f>
        <v/>
      </c>
      <c r="B588" s="80" t="str">
        <f t="shared" si="25"/>
        <v>0</v>
      </c>
      <c r="C588" s="81" t="str">
        <f t="shared" si="26"/>
        <v>NO</v>
      </c>
      <c r="D588" s="79"/>
    </row>
    <row r="589" spans="1:4" ht="15.75" thickBot="1" x14ac:dyDescent="0.25">
      <c r="A589" s="80" t="str">
        <f>IF(ISBLANK(D589),"",COUNTA($B$2:B589))</f>
        <v/>
      </c>
      <c r="B589" s="80" t="str">
        <f t="shared" si="25"/>
        <v>0</v>
      </c>
      <c r="C589" s="81" t="str">
        <f t="shared" si="26"/>
        <v>NO</v>
      </c>
      <c r="D589" s="79"/>
    </row>
    <row r="590" spans="1:4" ht="15.75" thickBot="1" x14ac:dyDescent="0.25">
      <c r="A590" s="80" t="str">
        <f>IF(ISBLANK(D590),"",COUNTA($B$2:B590))</f>
        <v/>
      </c>
      <c r="B590" s="80" t="str">
        <f t="shared" si="25"/>
        <v>0</v>
      </c>
      <c r="C590" s="81" t="str">
        <f t="shared" si="26"/>
        <v>NO</v>
      </c>
      <c r="D590" s="79"/>
    </row>
    <row r="591" spans="1:4" ht="15.75" thickBot="1" x14ac:dyDescent="0.25">
      <c r="A591" s="80" t="str">
        <f>IF(ISBLANK(D591),"",COUNTA($B$2:B591))</f>
        <v/>
      </c>
      <c r="B591" s="80" t="str">
        <f t="shared" si="25"/>
        <v>0</v>
      </c>
      <c r="C591" s="81" t="str">
        <f t="shared" si="26"/>
        <v>NO</v>
      </c>
      <c r="D591" s="79"/>
    </row>
    <row r="592" spans="1:4" ht="15.75" thickBot="1" x14ac:dyDescent="0.25">
      <c r="A592" s="80" t="str">
        <f>IF(ISBLANK(D592),"",COUNTA($B$2:B592))</f>
        <v/>
      </c>
      <c r="B592" s="80" t="str">
        <f t="shared" si="25"/>
        <v>0</v>
      </c>
      <c r="C592" s="81" t="str">
        <f t="shared" si="26"/>
        <v>NO</v>
      </c>
      <c r="D592" s="79"/>
    </row>
    <row r="593" spans="1:4" ht="15.75" thickBot="1" x14ac:dyDescent="0.25">
      <c r="A593" s="80" t="str">
        <f>IF(ISBLANK(D593),"",COUNTA($B$2:B593))</f>
        <v/>
      </c>
      <c r="B593" s="80" t="str">
        <f t="shared" si="25"/>
        <v>0</v>
      </c>
      <c r="C593" s="81" t="str">
        <f t="shared" si="26"/>
        <v>NO</v>
      </c>
      <c r="D593" s="79"/>
    </row>
    <row r="594" spans="1:4" ht="15.75" thickBot="1" x14ac:dyDescent="0.25">
      <c r="A594" s="80" t="str">
        <f>IF(ISBLANK(D594),"",COUNTA($B$2:B594))</f>
        <v/>
      </c>
      <c r="B594" s="80" t="str">
        <f t="shared" si="25"/>
        <v>0</v>
      </c>
      <c r="C594" s="81" t="str">
        <f t="shared" si="26"/>
        <v>NO</v>
      </c>
      <c r="D594" s="79"/>
    </row>
    <row r="595" spans="1:4" ht="15.75" thickBot="1" x14ac:dyDescent="0.25">
      <c r="A595" s="80" t="str">
        <f>IF(ISBLANK(D595),"",COUNTA($B$2:B595))</f>
        <v/>
      </c>
      <c r="B595" s="80" t="str">
        <f t="shared" si="25"/>
        <v>0</v>
      </c>
      <c r="C595" s="81" t="str">
        <f t="shared" si="26"/>
        <v>NO</v>
      </c>
      <c r="D595" s="79"/>
    </row>
    <row r="596" spans="1:4" ht="15.75" thickBot="1" x14ac:dyDescent="0.25">
      <c r="A596" s="80" t="str">
        <f>IF(ISBLANK(D596),"",COUNTA($B$2:B596))</f>
        <v/>
      </c>
      <c r="B596" s="80" t="str">
        <f t="shared" si="25"/>
        <v>0</v>
      </c>
      <c r="C596" s="81" t="str">
        <f t="shared" si="26"/>
        <v>NO</v>
      </c>
      <c r="D596" s="79"/>
    </row>
    <row r="597" spans="1:4" ht="15.75" thickBot="1" x14ac:dyDescent="0.25">
      <c r="A597" s="80" t="str">
        <f>IF(ISBLANK(D597),"",COUNTA($B$2:B597))</f>
        <v/>
      </c>
      <c r="B597" s="80" t="str">
        <f t="shared" si="25"/>
        <v>0</v>
      </c>
      <c r="C597" s="81" t="str">
        <f t="shared" si="26"/>
        <v>NO</v>
      </c>
      <c r="D597" s="79"/>
    </row>
    <row r="598" spans="1:4" ht="15.75" thickBot="1" x14ac:dyDescent="0.25">
      <c r="A598" s="80" t="str">
        <f>IF(ISBLANK(D598),"",COUNTA($B$2:B598))</f>
        <v/>
      </c>
      <c r="B598" s="80" t="str">
        <f t="shared" si="25"/>
        <v>0</v>
      </c>
      <c r="C598" s="81" t="str">
        <f t="shared" si="26"/>
        <v>NO</v>
      </c>
      <c r="D598" s="79"/>
    </row>
    <row r="599" spans="1:4" ht="15.75" thickBot="1" x14ac:dyDescent="0.25">
      <c r="A599" s="80" t="str">
        <f>IF(ISBLANK(D599),"",COUNTA($B$2:B599))</f>
        <v/>
      </c>
      <c r="B599" s="80" t="str">
        <f t="shared" si="25"/>
        <v>0</v>
      </c>
      <c r="C599" s="81" t="str">
        <f t="shared" si="26"/>
        <v>NO</v>
      </c>
      <c r="D599" s="79"/>
    </row>
    <row r="600" spans="1:4" ht="15.75" thickBot="1" x14ac:dyDescent="0.25">
      <c r="A600" s="80" t="str">
        <f>IF(ISBLANK(D600),"",COUNTA($B$2:B600))</f>
        <v/>
      </c>
      <c r="B600" s="80" t="str">
        <f t="shared" si="25"/>
        <v>0</v>
      </c>
      <c r="C600" s="81" t="str">
        <f t="shared" si="26"/>
        <v>NO</v>
      </c>
      <c r="D600" s="79"/>
    </row>
    <row r="601" spans="1:4" ht="15.75" thickBot="1" x14ac:dyDescent="0.25">
      <c r="A601" s="80" t="str">
        <f>IF(ISBLANK(D601),"",COUNTA($B$2:B601))</f>
        <v/>
      </c>
      <c r="B601" s="80" t="str">
        <f t="shared" si="25"/>
        <v>0</v>
      </c>
      <c r="C601" s="81" t="str">
        <f t="shared" si="26"/>
        <v>NO</v>
      </c>
      <c r="D601" s="79"/>
    </row>
    <row r="602" spans="1:4" ht="15.75" thickBot="1" x14ac:dyDescent="0.25">
      <c r="A602" s="80" t="str">
        <f>IF(ISBLANK(D602),"",COUNTA($B$2:B602))</f>
        <v/>
      </c>
      <c r="B602" s="80" t="str">
        <f t="shared" si="25"/>
        <v>0</v>
      </c>
      <c r="C602" s="81" t="str">
        <f t="shared" si="26"/>
        <v>NO</v>
      </c>
      <c r="D602" s="79"/>
    </row>
    <row r="603" spans="1:4" ht="15.75" thickBot="1" x14ac:dyDescent="0.25">
      <c r="A603" s="80" t="str">
        <f>IF(ISBLANK(D603),"",COUNTA($B$2:B603))</f>
        <v/>
      </c>
      <c r="B603" s="80" t="str">
        <f t="shared" si="25"/>
        <v>0</v>
      </c>
      <c r="C603" s="81" t="str">
        <f t="shared" si="26"/>
        <v>NO</v>
      </c>
      <c r="D603" s="79"/>
    </row>
    <row r="604" spans="1:4" ht="15.75" thickBot="1" x14ac:dyDescent="0.25">
      <c r="A604" s="80" t="str">
        <f>IF(ISBLANK(D604),"",COUNTA($B$2:B604))</f>
        <v/>
      </c>
      <c r="B604" s="80" t="str">
        <f t="shared" si="25"/>
        <v>0</v>
      </c>
      <c r="C604" s="81" t="str">
        <f t="shared" si="26"/>
        <v>NO</v>
      </c>
      <c r="D604" s="79"/>
    </row>
    <row r="605" spans="1:4" ht="15.75" thickBot="1" x14ac:dyDescent="0.25">
      <c r="A605" s="80" t="str">
        <f>IF(ISBLANK(D605),"",COUNTA($B$2:B605))</f>
        <v/>
      </c>
      <c r="B605" s="80" t="str">
        <f t="shared" si="25"/>
        <v>0</v>
      </c>
      <c r="C605" s="81" t="str">
        <f t="shared" si="26"/>
        <v>NO</v>
      </c>
      <c r="D605" s="79"/>
    </row>
    <row r="606" spans="1:4" ht="15.75" thickBot="1" x14ac:dyDescent="0.25">
      <c r="A606" s="80" t="str">
        <f>IF(ISBLANK(D606),"",COUNTA($B$2:B606))</f>
        <v/>
      </c>
      <c r="B606" s="80" t="str">
        <f t="shared" si="25"/>
        <v>0</v>
      </c>
      <c r="C606" s="81" t="str">
        <f t="shared" si="26"/>
        <v>NO</v>
      </c>
      <c r="D606" s="79"/>
    </row>
    <row r="607" spans="1:4" ht="15.75" thickBot="1" x14ac:dyDescent="0.25">
      <c r="A607" s="80" t="str">
        <f>IF(ISBLANK(D607),"",COUNTA($B$2:B607))</f>
        <v/>
      </c>
      <c r="B607" s="80" t="str">
        <f t="shared" si="25"/>
        <v>0</v>
      </c>
      <c r="C607" s="81" t="str">
        <f t="shared" si="26"/>
        <v>NO</v>
      </c>
      <c r="D607" s="79"/>
    </row>
    <row r="608" spans="1:4" ht="15.75" thickBot="1" x14ac:dyDescent="0.25">
      <c r="A608" s="80" t="str">
        <f>IF(ISBLANK(D608),"",COUNTA($B$2:B608))</f>
        <v/>
      </c>
      <c r="B608" s="80" t="str">
        <f t="shared" si="25"/>
        <v>0</v>
      </c>
      <c r="C608" s="81" t="str">
        <f t="shared" si="26"/>
        <v>NO</v>
      </c>
      <c r="D608" s="79"/>
    </row>
    <row r="609" spans="1:4" ht="15.75" thickBot="1" x14ac:dyDescent="0.25">
      <c r="A609" s="80" t="str">
        <f>IF(ISBLANK(D609),"",COUNTA($B$2:B609))</f>
        <v/>
      </c>
      <c r="B609" s="80" t="str">
        <f t="shared" si="25"/>
        <v>0</v>
      </c>
      <c r="C609" s="81" t="str">
        <f t="shared" si="26"/>
        <v>NO</v>
      </c>
      <c r="D609" s="79"/>
    </row>
    <row r="610" spans="1:4" ht="15.75" thickBot="1" x14ac:dyDescent="0.25">
      <c r="A610" s="80" t="str">
        <f>IF(ISBLANK(D610),"",COUNTA($B$2:B610))</f>
        <v/>
      </c>
      <c r="B610" s="80" t="str">
        <f t="shared" si="25"/>
        <v>0</v>
      </c>
      <c r="C610" s="81" t="str">
        <f t="shared" si="26"/>
        <v>NO</v>
      </c>
      <c r="D610" s="79"/>
    </row>
    <row r="611" spans="1:4" ht="15.75" thickBot="1" x14ac:dyDescent="0.25">
      <c r="A611" s="80" t="str">
        <f>IF(ISBLANK(D611),"",COUNTA($B$2:B611))</f>
        <v/>
      </c>
      <c r="B611" s="80" t="str">
        <f t="shared" si="25"/>
        <v>0</v>
      </c>
      <c r="C611" s="81" t="str">
        <f t="shared" si="26"/>
        <v>NO</v>
      </c>
      <c r="D611" s="79"/>
    </row>
    <row r="612" spans="1:4" ht="15.75" thickBot="1" x14ac:dyDescent="0.25">
      <c r="A612" s="80" t="str">
        <f>IF(ISBLANK(D612),"",COUNTA($B$2:B612))</f>
        <v/>
      </c>
      <c r="B612" s="80" t="str">
        <f t="shared" si="25"/>
        <v>0</v>
      </c>
      <c r="C612" s="81" t="str">
        <f t="shared" si="26"/>
        <v>NO</v>
      </c>
      <c r="D612" s="79"/>
    </row>
    <row r="613" spans="1:4" ht="15.75" thickBot="1" x14ac:dyDescent="0.25">
      <c r="A613" s="80" t="str">
        <f>IF(ISBLANK(D613),"",COUNTA($B$2:B613))</f>
        <v/>
      </c>
      <c r="B613" s="80" t="str">
        <f t="shared" si="25"/>
        <v>0</v>
      </c>
      <c r="C613" s="81" t="str">
        <f t="shared" si="26"/>
        <v>NO</v>
      </c>
      <c r="D613" s="79"/>
    </row>
    <row r="614" spans="1:4" ht="15.75" thickBot="1" x14ac:dyDescent="0.25">
      <c r="A614" s="80" t="str">
        <f>IF(ISBLANK(D614),"",COUNTA($B$2:B614))</f>
        <v/>
      </c>
      <c r="B614" s="80" t="str">
        <f t="shared" si="25"/>
        <v>0</v>
      </c>
      <c r="C614" s="81" t="str">
        <f t="shared" si="26"/>
        <v>NO</v>
      </c>
      <c r="D614" s="79"/>
    </row>
    <row r="615" spans="1:4" ht="15.75" thickBot="1" x14ac:dyDescent="0.25">
      <c r="A615" s="80" t="str">
        <f>IF(ISBLANK(D615),"",COUNTA($B$2:B615))</f>
        <v/>
      </c>
      <c r="B615" s="80" t="str">
        <f t="shared" si="25"/>
        <v>0</v>
      </c>
      <c r="C615" s="81" t="str">
        <f t="shared" si="26"/>
        <v>NO</v>
      </c>
      <c r="D615" s="79"/>
    </row>
    <row r="616" spans="1:4" ht="15.75" thickBot="1" x14ac:dyDescent="0.25">
      <c r="A616" s="80" t="str">
        <f>IF(ISBLANK(D616),"",COUNTA($B$2:B616))</f>
        <v/>
      </c>
      <c r="B616" s="80" t="str">
        <f t="shared" si="25"/>
        <v>0</v>
      </c>
      <c r="C616" s="81" t="str">
        <f t="shared" si="26"/>
        <v>NO</v>
      </c>
      <c r="D616" s="79"/>
    </row>
    <row r="617" spans="1:4" ht="15.75" thickBot="1" x14ac:dyDescent="0.25">
      <c r="A617" s="80" t="str">
        <f>IF(ISBLANK(D617),"",COUNTA($B$2:B617))</f>
        <v/>
      </c>
      <c r="B617" s="80" t="str">
        <f t="shared" si="25"/>
        <v>0</v>
      </c>
      <c r="C617" s="81" t="str">
        <f t="shared" si="26"/>
        <v>NO</v>
      </c>
      <c r="D617" s="79"/>
    </row>
    <row r="618" spans="1:4" ht="15.75" thickBot="1" x14ac:dyDescent="0.25">
      <c r="A618" s="80" t="str">
        <f>IF(ISBLANK(D618),"",COUNTA($B$2:B618))</f>
        <v/>
      </c>
      <c r="B618" s="80" t="str">
        <f t="shared" si="25"/>
        <v>0</v>
      </c>
      <c r="C618" s="81" t="str">
        <f t="shared" si="26"/>
        <v>NO</v>
      </c>
      <c r="D618" s="79"/>
    </row>
    <row r="619" spans="1:4" ht="15.75" thickBot="1" x14ac:dyDescent="0.25">
      <c r="A619" s="80" t="str">
        <f>IF(ISBLANK(D619),"",COUNTA($B$2:B619))</f>
        <v/>
      </c>
      <c r="B619" s="80" t="str">
        <f t="shared" si="25"/>
        <v>0</v>
      </c>
      <c r="C619" s="81" t="str">
        <f t="shared" si="26"/>
        <v>NO</v>
      </c>
      <c r="D619" s="79"/>
    </row>
    <row r="620" spans="1:4" ht="15.75" thickBot="1" x14ac:dyDescent="0.25">
      <c r="A620" s="80" t="str">
        <f>IF(ISBLANK(D620),"",COUNTA($B$2:B620))</f>
        <v/>
      </c>
      <c r="B620" s="80" t="str">
        <f t="shared" si="25"/>
        <v>0</v>
      </c>
      <c r="C620" s="81" t="str">
        <f t="shared" si="26"/>
        <v>NO</v>
      </c>
      <c r="D620" s="79"/>
    </row>
    <row r="621" spans="1:4" ht="15.75" thickBot="1" x14ac:dyDescent="0.25">
      <c r="A621" s="80" t="str">
        <f>IF(ISBLANK(D621),"",COUNTA($B$2:B621))</f>
        <v/>
      </c>
      <c r="B621" s="80" t="str">
        <f t="shared" si="25"/>
        <v>0</v>
      </c>
      <c r="C621" s="81" t="str">
        <f t="shared" si="26"/>
        <v>NO</v>
      </c>
      <c r="D621" s="79"/>
    </row>
    <row r="622" spans="1:4" ht="15.75" thickBot="1" x14ac:dyDescent="0.25">
      <c r="A622" s="80" t="str">
        <f>IF(ISBLANK(D622),"",COUNTA($B$2:B622))</f>
        <v/>
      </c>
      <c r="B622" s="80" t="str">
        <f t="shared" si="25"/>
        <v>0</v>
      </c>
      <c r="C622" s="81" t="str">
        <f t="shared" si="26"/>
        <v>NO</v>
      </c>
      <c r="D622" s="79"/>
    </row>
    <row r="623" spans="1:4" ht="15.75" thickBot="1" x14ac:dyDescent="0.25">
      <c r="A623" s="80" t="str">
        <f>IF(ISBLANK(D623),"",COUNTA($B$2:B623))</f>
        <v/>
      </c>
      <c r="B623" s="80" t="str">
        <f t="shared" si="25"/>
        <v>0</v>
      </c>
      <c r="C623" s="81" t="str">
        <f t="shared" si="26"/>
        <v>NO</v>
      </c>
      <c r="D623" s="79"/>
    </row>
    <row r="624" spans="1:4" ht="15.75" thickBot="1" x14ac:dyDescent="0.25">
      <c r="A624" s="80" t="str">
        <f>IF(ISBLANK(D624),"",COUNTA($B$2:B624))</f>
        <v/>
      </c>
      <c r="B624" s="80" t="str">
        <f t="shared" si="25"/>
        <v>0</v>
      </c>
      <c r="C624" s="81" t="str">
        <f t="shared" si="26"/>
        <v>NO</v>
      </c>
      <c r="D624" s="79"/>
    </row>
    <row r="625" spans="1:4" ht="15.75" thickBot="1" x14ac:dyDescent="0.25">
      <c r="A625" s="80" t="str">
        <f>IF(ISBLANK(D625),"",COUNTA($B$2:B625))</f>
        <v/>
      </c>
      <c r="B625" s="80" t="str">
        <f t="shared" si="25"/>
        <v>0</v>
      </c>
      <c r="C625" s="81" t="str">
        <f t="shared" si="26"/>
        <v>NO</v>
      </c>
      <c r="D625" s="79"/>
    </row>
    <row r="626" spans="1:4" ht="15.75" thickBot="1" x14ac:dyDescent="0.25">
      <c r="A626" s="80" t="str">
        <f>IF(ISBLANK(D626),"",COUNTA($B$2:B626))</f>
        <v/>
      </c>
      <c r="B626" s="80" t="str">
        <f t="shared" si="25"/>
        <v>0</v>
      </c>
      <c r="C626" s="81" t="str">
        <f t="shared" si="26"/>
        <v>NO</v>
      </c>
      <c r="D626" s="79"/>
    </row>
    <row r="627" spans="1:4" ht="15.75" thickBot="1" x14ac:dyDescent="0.25">
      <c r="A627" s="80" t="str">
        <f>IF(ISBLANK(D627),"",COUNTA($B$2:B627))</f>
        <v/>
      </c>
      <c r="B627" s="80" t="str">
        <f t="shared" ref="B627:B690" si="27">IF(C627="NO","0",IF(C627&gt;=11000,10000,ROUND(IF((SIGN(C627)=-1),C627*(1+$E$1/100),C627*(1-$E$1/100)),0)))</f>
        <v>0</v>
      </c>
      <c r="C627" s="81" t="str">
        <f t="shared" si="26"/>
        <v>NO</v>
      </c>
      <c r="D627" s="79"/>
    </row>
    <row r="628" spans="1:4" ht="15.75" thickBot="1" x14ac:dyDescent="0.25">
      <c r="A628" s="80" t="str">
        <f>IF(ISBLANK(D628),"",COUNTA($B$2:B628))</f>
        <v/>
      </c>
      <c r="B628" s="80" t="str">
        <f t="shared" si="27"/>
        <v>0</v>
      </c>
      <c r="C628" s="81" t="str">
        <f t="shared" si="26"/>
        <v>NO</v>
      </c>
      <c r="D628" s="79"/>
    </row>
    <row r="629" spans="1:4" ht="15.75" thickBot="1" x14ac:dyDescent="0.25">
      <c r="A629" s="80" t="str">
        <f>IF(ISBLANK(D629),"",COUNTA($B$2:B629))</f>
        <v/>
      </c>
      <c r="B629" s="80" t="str">
        <f t="shared" si="27"/>
        <v>0</v>
      </c>
      <c r="C629" s="81" t="str">
        <f t="shared" si="26"/>
        <v>NO</v>
      </c>
      <c r="D629" s="79"/>
    </row>
    <row r="630" spans="1:4" ht="15.75" thickBot="1" x14ac:dyDescent="0.25">
      <c r="A630" s="80" t="str">
        <f>IF(ISBLANK(D630),"",COUNTA($B$2:B630))</f>
        <v/>
      </c>
      <c r="B630" s="80" t="str">
        <f t="shared" si="27"/>
        <v>0</v>
      </c>
      <c r="C630" s="81" t="str">
        <f t="shared" si="26"/>
        <v>NO</v>
      </c>
      <c r="D630" s="79"/>
    </row>
    <row r="631" spans="1:4" ht="15.75" thickBot="1" x14ac:dyDescent="0.25">
      <c r="A631" s="80" t="str">
        <f>IF(ISBLANK(D631),"",COUNTA($B$2:B631))</f>
        <v/>
      </c>
      <c r="B631" s="80" t="str">
        <f t="shared" si="27"/>
        <v>0</v>
      </c>
      <c r="C631" s="81" t="str">
        <f t="shared" si="26"/>
        <v>NO</v>
      </c>
      <c r="D631" s="79"/>
    </row>
    <row r="632" spans="1:4" ht="15.75" thickBot="1" x14ac:dyDescent="0.25">
      <c r="A632" s="80" t="str">
        <f>IF(ISBLANK(D632),"",COUNTA($B$2:B632))</f>
        <v/>
      </c>
      <c r="B632" s="80" t="str">
        <f t="shared" si="27"/>
        <v>0</v>
      </c>
      <c r="C632" s="81" t="str">
        <f t="shared" si="26"/>
        <v>NO</v>
      </c>
      <c r="D632" s="79"/>
    </row>
    <row r="633" spans="1:4" ht="15.75" thickBot="1" x14ac:dyDescent="0.25">
      <c r="A633" s="80" t="str">
        <f>IF(ISBLANK(D633),"",COUNTA($B$2:B633))</f>
        <v/>
      </c>
      <c r="B633" s="80" t="str">
        <f t="shared" si="27"/>
        <v>0</v>
      </c>
      <c r="C633" s="81" t="str">
        <f t="shared" si="26"/>
        <v>NO</v>
      </c>
      <c r="D633" s="79"/>
    </row>
    <row r="634" spans="1:4" ht="15.75" thickBot="1" x14ac:dyDescent="0.25">
      <c r="A634" s="80" t="str">
        <f>IF(ISBLANK(D634),"",COUNTA($B$2:B634))</f>
        <v/>
      </c>
      <c r="B634" s="80" t="str">
        <f t="shared" si="27"/>
        <v>0</v>
      </c>
      <c r="C634" s="81" t="str">
        <f t="shared" si="26"/>
        <v>NO</v>
      </c>
      <c r="D634" s="79"/>
    </row>
    <row r="635" spans="1:4" ht="15.75" thickBot="1" x14ac:dyDescent="0.25">
      <c r="A635" s="80" t="str">
        <f>IF(ISBLANK(D635),"",COUNTA($B$2:B635))</f>
        <v/>
      </c>
      <c r="B635" s="80" t="str">
        <f t="shared" si="27"/>
        <v>0</v>
      </c>
      <c r="C635" s="81" t="str">
        <f t="shared" si="26"/>
        <v>NO</v>
      </c>
      <c r="D635" s="79"/>
    </row>
    <row r="636" spans="1:4" ht="15.75" thickBot="1" x14ac:dyDescent="0.25">
      <c r="A636" s="80" t="str">
        <f>IF(ISBLANK(D636),"",COUNTA($B$2:B636))</f>
        <v/>
      </c>
      <c r="B636" s="80" t="str">
        <f t="shared" si="27"/>
        <v>0</v>
      </c>
      <c r="C636" s="81" t="str">
        <f t="shared" si="26"/>
        <v>NO</v>
      </c>
      <c r="D636" s="79"/>
    </row>
    <row r="637" spans="1:4" ht="15.75" thickBot="1" x14ac:dyDescent="0.25">
      <c r="A637" s="80" t="str">
        <f>IF(ISBLANK(D637),"",COUNTA($B$2:B637))</f>
        <v/>
      </c>
      <c r="B637" s="80" t="str">
        <f t="shared" si="27"/>
        <v>0</v>
      </c>
      <c r="C637" s="81" t="str">
        <f t="shared" si="26"/>
        <v>NO</v>
      </c>
      <c r="D637" s="79"/>
    </row>
    <row r="638" spans="1:4" ht="15.75" thickBot="1" x14ac:dyDescent="0.25">
      <c r="A638" s="80" t="str">
        <f>IF(ISBLANK(D638),"",COUNTA($B$2:B638))</f>
        <v/>
      </c>
      <c r="B638" s="80" t="str">
        <f t="shared" si="27"/>
        <v>0</v>
      </c>
      <c r="C638" s="81" t="str">
        <f t="shared" si="26"/>
        <v>NO</v>
      </c>
      <c r="D638" s="79"/>
    </row>
    <row r="639" spans="1:4" ht="15.75" thickBot="1" x14ac:dyDescent="0.25">
      <c r="A639" s="80" t="str">
        <f>IF(ISBLANK(D639),"",COUNTA($B$2:B639))</f>
        <v/>
      </c>
      <c r="B639" s="80" t="str">
        <f t="shared" si="27"/>
        <v>0</v>
      </c>
      <c r="C639" s="81" t="str">
        <f t="shared" si="26"/>
        <v>NO</v>
      </c>
      <c r="D639" s="79"/>
    </row>
    <row r="640" spans="1:4" ht="15.75" thickBot="1" x14ac:dyDescent="0.25">
      <c r="A640" s="80" t="str">
        <f>IF(ISBLANK(D640),"",COUNTA($B$2:B640))</f>
        <v/>
      </c>
      <c r="B640" s="80" t="str">
        <f t="shared" si="27"/>
        <v>0</v>
      </c>
      <c r="C640" s="81" t="str">
        <f t="shared" si="26"/>
        <v>NO</v>
      </c>
      <c r="D640" s="79"/>
    </row>
    <row r="641" spans="1:4" ht="15.75" thickBot="1" x14ac:dyDescent="0.25">
      <c r="A641" s="80" t="str">
        <f>IF(ISBLANK(D641),"",COUNTA($B$2:B641))</f>
        <v/>
      </c>
      <c r="B641" s="80" t="str">
        <f t="shared" si="27"/>
        <v>0</v>
      </c>
      <c r="C641" s="81" t="str">
        <f t="shared" si="26"/>
        <v>NO</v>
      </c>
      <c r="D641" s="79"/>
    </row>
    <row r="642" spans="1:4" ht="15.75" thickBot="1" x14ac:dyDescent="0.25">
      <c r="A642" s="80" t="str">
        <f>IF(ISBLANK(D642),"",COUNTA($B$2:B642))</f>
        <v/>
      </c>
      <c r="B642" s="80" t="str">
        <f t="shared" si="27"/>
        <v>0</v>
      </c>
      <c r="C642" s="81" t="str">
        <f t="shared" si="26"/>
        <v>NO</v>
      </c>
      <c r="D642" s="79"/>
    </row>
    <row r="643" spans="1:4" ht="15.75" thickBot="1" x14ac:dyDescent="0.25">
      <c r="A643" s="80" t="str">
        <f>IF(ISBLANK(D643),"",COUNTA($B$2:B643))</f>
        <v/>
      </c>
      <c r="B643" s="80" t="str">
        <f t="shared" si="27"/>
        <v>0</v>
      </c>
      <c r="C643" s="81" t="str">
        <f t="shared" ref="C643:C706" si="28">IF(ISERROR(_xlfn.NUMBERVALUE(VLOOKUP(D643,G:H,2,0))),"NO",_xlfn.NUMBERVALUE(VLOOKUP(D643,G:H,2,0)))</f>
        <v>NO</v>
      </c>
      <c r="D643" s="79"/>
    </row>
    <row r="644" spans="1:4" ht="15.75" thickBot="1" x14ac:dyDescent="0.25">
      <c r="A644" s="80" t="str">
        <f>IF(ISBLANK(D644),"",COUNTA($B$2:B644))</f>
        <v/>
      </c>
      <c r="B644" s="80" t="str">
        <f t="shared" si="27"/>
        <v>0</v>
      </c>
      <c r="C644" s="81" t="str">
        <f t="shared" si="28"/>
        <v>NO</v>
      </c>
      <c r="D644" s="79"/>
    </row>
    <row r="645" spans="1:4" ht="15.75" thickBot="1" x14ac:dyDescent="0.25">
      <c r="A645" s="80" t="str">
        <f>IF(ISBLANK(D645),"",COUNTA($B$2:B645))</f>
        <v/>
      </c>
      <c r="B645" s="80" t="str">
        <f t="shared" si="27"/>
        <v>0</v>
      </c>
      <c r="C645" s="81" t="str">
        <f t="shared" si="28"/>
        <v>NO</v>
      </c>
      <c r="D645" s="79"/>
    </row>
    <row r="646" spans="1:4" ht="15.75" thickBot="1" x14ac:dyDescent="0.25">
      <c r="A646" s="80" t="str">
        <f>IF(ISBLANK(D646),"",COUNTA($B$2:B646))</f>
        <v/>
      </c>
      <c r="B646" s="80" t="str">
        <f t="shared" si="27"/>
        <v>0</v>
      </c>
      <c r="C646" s="81" t="str">
        <f t="shared" si="28"/>
        <v>NO</v>
      </c>
      <c r="D646" s="79"/>
    </row>
    <row r="647" spans="1:4" ht="15.75" thickBot="1" x14ac:dyDescent="0.25">
      <c r="A647" s="80" t="str">
        <f>IF(ISBLANK(D647),"",COUNTA($B$2:B647))</f>
        <v/>
      </c>
      <c r="B647" s="80" t="str">
        <f t="shared" si="27"/>
        <v>0</v>
      </c>
      <c r="C647" s="81" t="str">
        <f t="shared" si="28"/>
        <v>NO</v>
      </c>
      <c r="D647" s="79"/>
    </row>
    <row r="648" spans="1:4" ht="15.75" thickBot="1" x14ac:dyDescent="0.25">
      <c r="A648" s="80" t="str">
        <f>IF(ISBLANK(D648),"",COUNTA($B$2:B648))</f>
        <v/>
      </c>
      <c r="B648" s="80" t="str">
        <f t="shared" si="27"/>
        <v>0</v>
      </c>
      <c r="C648" s="81" t="str">
        <f t="shared" si="28"/>
        <v>NO</v>
      </c>
      <c r="D648" s="79"/>
    </row>
    <row r="649" spans="1:4" ht="15.75" thickBot="1" x14ac:dyDescent="0.25">
      <c r="A649" s="80" t="str">
        <f>IF(ISBLANK(D649),"",COUNTA($B$2:B649))</f>
        <v/>
      </c>
      <c r="B649" s="80" t="str">
        <f t="shared" si="27"/>
        <v>0</v>
      </c>
      <c r="C649" s="81" t="str">
        <f t="shared" si="28"/>
        <v>NO</v>
      </c>
      <c r="D649" s="79"/>
    </row>
    <row r="650" spans="1:4" ht="15.75" thickBot="1" x14ac:dyDescent="0.25">
      <c r="A650" s="80" t="str">
        <f>IF(ISBLANK(D650),"",COUNTA($B$2:B650))</f>
        <v/>
      </c>
      <c r="B650" s="80" t="str">
        <f t="shared" si="27"/>
        <v>0</v>
      </c>
      <c r="C650" s="81" t="str">
        <f t="shared" si="28"/>
        <v>NO</v>
      </c>
      <c r="D650" s="79"/>
    </row>
    <row r="651" spans="1:4" ht="15.75" thickBot="1" x14ac:dyDescent="0.25">
      <c r="A651" s="80" t="str">
        <f>IF(ISBLANK(D651),"",COUNTA($B$2:B651))</f>
        <v/>
      </c>
      <c r="B651" s="80" t="str">
        <f t="shared" si="27"/>
        <v>0</v>
      </c>
      <c r="C651" s="81" t="str">
        <f t="shared" si="28"/>
        <v>NO</v>
      </c>
      <c r="D651" s="79"/>
    </row>
    <row r="652" spans="1:4" ht="15.75" thickBot="1" x14ac:dyDescent="0.25">
      <c r="A652" s="80" t="str">
        <f>IF(ISBLANK(D652),"",COUNTA($B$2:B652))</f>
        <v/>
      </c>
      <c r="B652" s="80" t="str">
        <f t="shared" si="27"/>
        <v>0</v>
      </c>
      <c r="C652" s="81" t="str">
        <f t="shared" si="28"/>
        <v>NO</v>
      </c>
      <c r="D652" s="79"/>
    </row>
    <row r="653" spans="1:4" ht="15.75" thickBot="1" x14ac:dyDescent="0.25">
      <c r="A653" s="80" t="str">
        <f>IF(ISBLANK(D653),"",COUNTA($B$2:B653))</f>
        <v/>
      </c>
      <c r="B653" s="80" t="str">
        <f t="shared" si="27"/>
        <v>0</v>
      </c>
      <c r="C653" s="81" t="str">
        <f t="shared" si="28"/>
        <v>NO</v>
      </c>
      <c r="D653" s="79"/>
    </row>
    <row r="654" spans="1:4" ht="15.75" thickBot="1" x14ac:dyDescent="0.25">
      <c r="A654" s="80" t="str">
        <f>IF(ISBLANK(D654),"",COUNTA($B$2:B654))</f>
        <v/>
      </c>
      <c r="B654" s="80" t="str">
        <f t="shared" si="27"/>
        <v>0</v>
      </c>
      <c r="C654" s="81" t="str">
        <f t="shared" si="28"/>
        <v>NO</v>
      </c>
      <c r="D654" s="79"/>
    </row>
    <row r="655" spans="1:4" ht="15.75" thickBot="1" x14ac:dyDescent="0.25">
      <c r="A655" s="80" t="str">
        <f>IF(ISBLANK(D655),"",COUNTA($B$2:B655))</f>
        <v/>
      </c>
      <c r="B655" s="80" t="str">
        <f t="shared" si="27"/>
        <v>0</v>
      </c>
      <c r="C655" s="81" t="str">
        <f t="shared" si="28"/>
        <v>NO</v>
      </c>
      <c r="D655" s="79"/>
    </row>
    <row r="656" spans="1:4" ht="15.75" thickBot="1" x14ac:dyDescent="0.25">
      <c r="A656" s="80" t="str">
        <f>IF(ISBLANK(D656),"",COUNTA($B$2:B656))</f>
        <v/>
      </c>
      <c r="B656" s="80" t="str">
        <f t="shared" si="27"/>
        <v>0</v>
      </c>
      <c r="C656" s="81" t="str">
        <f t="shared" si="28"/>
        <v>NO</v>
      </c>
      <c r="D656" s="79"/>
    </row>
    <row r="657" spans="1:4" ht="15.75" thickBot="1" x14ac:dyDescent="0.25">
      <c r="A657" s="80" t="str">
        <f>IF(ISBLANK(D657),"",COUNTA($B$2:B657))</f>
        <v/>
      </c>
      <c r="B657" s="80" t="str">
        <f t="shared" si="27"/>
        <v>0</v>
      </c>
      <c r="C657" s="81" t="str">
        <f t="shared" si="28"/>
        <v>NO</v>
      </c>
      <c r="D657" s="79"/>
    </row>
    <row r="658" spans="1:4" ht="15.75" thickBot="1" x14ac:dyDescent="0.25">
      <c r="A658" s="80" t="str">
        <f>IF(ISBLANK(D658),"",COUNTA($B$2:B658))</f>
        <v/>
      </c>
      <c r="B658" s="80" t="str">
        <f t="shared" si="27"/>
        <v>0</v>
      </c>
      <c r="C658" s="81" t="str">
        <f t="shared" si="28"/>
        <v>NO</v>
      </c>
      <c r="D658" s="79"/>
    </row>
    <row r="659" spans="1:4" ht="15.75" thickBot="1" x14ac:dyDescent="0.25">
      <c r="A659" s="80" t="str">
        <f>IF(ISBLANK(D659),"",COUNTA($B$2:B659))</f>
        <v/>
      </c>
      <c r="B659" s="80" t="str">
        <f t="shared" si="27"/>
        <v>0</v>
      </c>
      <c r="C659" s="81" t="str">
        <f t="shared" si="28"/>
        <v>NO</v>
      </c>
      <c r="D659" s="79"/>
    </row>
    <row r="660" spans="1:4" ht="15.75" thickBot="1" x14ac:dyDescent="0.25">
      <c r="A660" s="80" t="str">
        <f>IF(ISBLANK(D660),"",COUNTA($B$2:B660))</f>
        <v/>
      </c>
      <c r="B660" s="80" t="str">
        <f t="shared" si="27"/>
        <v>0</v>
      </c>
      <c r="C660" s="81" t="str">
        <f t="shared" si="28"/>
        <v>NO</v>
      </c>
      <c r="D660" s="79"/>
    </row>
    <row r="661" spans="1:4" ht="15.75" thickBot="1" x14ac:dyDescent="0.25">
      <c r="A661" s="80" t="str">
        <f>IF(ISBLANK(D661),"",COUNTA($B$2:B661))</f>
        <v/>
      </c>
      <c r="B661" s="80" t="str">
        <f t="shared" si="27"/>
        <v>0</v>
      </c>
      <c r="C661" s="81" t="str">
        <f t="shared" si="28"/>
        <v>NO</v>
      </c>
      <c r="D661" s="79"/>
    </row>
    <row r="662" spans="1:4" ht="15.75" thickBot="1" x14ac:dyDescent="0.25">
      <c r="A662" s="80" t="str">
        <f>IF(ISBLANK(D662),"",COUNTA($B$2:B662))</f>
        <v/>
      </c>
      <c r="B662" s="80" t="str">
        <f t="shared" si="27"/>
        <v>0</v>
      </c>
      <c r="C662" s="81" t="str">
        <f t="shared" si="28"/>
        <v>NO</v>
      </c>
      <c r="D662" s="79"/>
    </row>
    <row r="663" spans="1:4" ht="15.75" thickBot="1" x14ac:dyDescent="0.25">
      <c r="A663" s="80" t="str">
        <f>IF(ISBLANK(D663),"",COUNTA($B$2:B663))</f>
        <v/>
      </c>
      <c r="B663" s="80" t="str">
        <f t="shared" si="27"/>
        <v>0</v>
      </c>
      <c r="C663" s="81" t="str">
        <f t="shared" si="28"/>
        <v>NO</v>
      </c>
      <c r="D663" s="79"/>
    </row>
    <row r="664" spans="1:4" ht="15.75" thickBot="1" x14ac:dyDescent="0.25">
      <c r="A664" s="80" t="str">
        <f>IF(ISBLANK(D664),"",COUNTA($B$2:B664))</f>
        <v/>
      </c>
      <c r="B664" s="80" t="str">
        <f t="shared" si="27"/>
        <v>0</v>
      </c>
      <c r="C664" s="81" t="str">
        <f t="shared" si="28"/>
        <v>NO</v>
      </c>
      <c r="D664" s="79"/>
    </row>
    <row r="665" spans="1:4" ht="15.75" thickBot="1" x14ac:dyDescent="0.25">
      <c r="A665" s="80" t="str">
        <f>IF(ISBLANK(D665),"",COUNTA($B$2:B665))</f>
        <v/>
      </c>
      <c r="B665" s="80" t="str">
        <f t="shared" si="27"/>
        <v>0</v>
      </c>
      <c r="C665" s="81" t="str">
        <f t="shared" si="28"/>
        <v>NO</v>
      </c>
      <c r="D665" s="79"/>
    </row>
    <row r="666" spans="1:4" ht="15.75" thickBot="1" x14ac:dyDescent="0.25">
      <c r="A666" s="80" t="str">
        <f>IF(ISBLANK(D666),"",COUNTA($B$2:B666))</f>
        <v/>
      </c>
      <c r="B666" s="80" t="str">
        <f t="shared" si="27"/>
        <v>0</v>
      </c>
      <c r="C666" s="81" t="str">
        <f t="shared" si="28"/>
        <v>NO</v>
      </c>
      <c r="D666" s="79"/>
    </row>
    <row r="667" spans="1:4" ht="15.75" thickBot="1" x14ac:dyDescent="0.25">
      <c r="A667" s="80" t="str">
        <f>IF(ISBLANK(D667),"",COUNTA($B$2:B667))</f>
        <v/>
      </c>
      <c r="B667" s="80" t="str">
        <f t="shared" si="27"/>
        <v>0</v>
      </c>
      <c r="C667" s="81" t="str">
        <f t="shared" si="28"/>
        <v>NO</v>
      </c>
      <c r="D667" s="79"/>
    </row>
    <row r="668" spans="1:4" ht="15.75" thickBot="1" x14ac:dyDescent="0.25">
      <c r="A668" s="80" t="str">
        <f>IF(ISBLANK(D668),"",COUNTA($B$2:B668))</f>
        <v/>
      </c>
      <c r="B668" s="80" t="str">
        <f t="shared" si="27"/>
        <v>0</v>
      </c>
      <c r="C668" s="81" t="str">
        <f t="shared" si="28"/>
        <v>NO</v>
      </c>
      <c r="D668" s="79"/>
    </row>
    <row r="669" spans="1:4" ht="15.75" thickBot="1" x14ac:dyDescent="0.25">
      <c r="A669" s="80" t="str">
        <f>IF(ISBLANK(D669),"",COUNTA($B$2:B669))</f>
        <v/>
      </c>
      <c r="B669" s="80" t="str">
        <f t="shared" si="27"/>
        <v>0</v>
      </c>
      <c r="C669" s="81" t="str">
        <f t="shared" si="28"/>
        <v>NO</v>
      </c>
      <c r="D669" s="79"/>
    </row>
    <row r="670" spans="1:4" ht="15.75" thickBot="1" x14ac:dyDescent="0.25">
      <c r="A670" s="80" t="str">
        <f>IF(ISBLANK(D670),"",COUNTA($B$2:B670))</f>
        <v/>
      </c>
      <c r="B670" s="80" t="str">
        <f t="shared" si="27"/>
        <v>0</v>
      </c>
      <c r="C670" s="81" t="str">
        <f t="shared" si="28"/>
        <v>NO</v>
      </c>
      <c r="D670" s="79"/>
    </row>
    <row r="671" spans="1:4" ht="15.75" thickBot="1" x14ac:dyDescent="0.25">
      <c r="A671" s="80" t="str">
        <f>IF(ISBLANK(D671),"",COUNTA($B$2:B671))</f>
        <v/>
      </c>
      <c r="B671" s="80" t="str">
        <f t="shared" si="27"/>
        <v>0</v>
      </c>
      <c r="C671" s="81" t="str">
        <f t="shared" si="28"/>
        <v>NO</v>
      </c>
      <c r="D671" s="79"/>
    </row>
    <row r="672" spans="1:4" ht="15.75" thickBot="1" x14ac:dyDescent="0.25">
      <c r="A672" s="80" t="str">
        <f>IF(ISBLANK(D672),"",COUNTA($B$2:B672))</f>
        <v/>
      </c>
      <c r="B672" s="80" t="str">
        <f t="shared" si="27"/>
        <v>0</v>
      </c>
      <c r="C672" s="81" t="str">
        <f t="shared" si="28"/>
        <v>NO</v>
      </c>
      <c r="D672" s="79"/>
    </row>
    <row r="673" spans="1:4" ht="15.75" thickBot="1" x14ac:dyDescent="0.25">
      <c r="A673" s="80" t="str">
        <f>IF(ISBLANK(D673),"",COUNTA($B$2:B673))</f>
        <v/>
      </c>
      <c r="B673" s="80" t="str">
        <f t="shared" si="27"/>
        <v>0</v>
      </c>
      <c r="C673" s="81" t="str">
        <f t="shared" si="28"/>
        <v>NO</v>
      </c>
      <c r="D673" s="79"/>
    </row>
    <row r="674" spans="1:4" ht="15.75" thickBot="1" x14ac:dyDescent="0.25">
      <c r="A674" s="80" t="str">
        <f>IF(ISBLANK(D674),"",COUNTA($B$2:B674))</f>
        <v/>
      </c>
      <c r="B674" s="80" t="str">
        <f t="shared" si="27"/>
        <v>0</v>
      </c>
      <c r="C674" s="81" t="str">
        <f t="shared" si="28"/>
        <v>NO</v>
      </c>
      <c r="D674" s="79"/>
    </row>
    <row r="675" spans="1:4" ht="15.75" thickBot="1" x14ac:dyDescent="0.25">
      <c r="A675" s="80" t="str">
        <f>IF(ISBLANK(D675),"",COUNTA($B$2:B675))</f>
        <v/>
      </c>
      <c r="B675" s="80" t="str">
        <f t="shared" si="27"/>
        <v>0</v>
      </c>
      <c r="C675" s="81" t="str">
        <f t="shared" si="28"/>
        <v>NO</v>
      </c>
      <c r="D675" s="79"/>
    </row>
    <row r="676" spans="1:4" ht="15.75" thickBot="1" x14ac:dyDescent="0.25">
      <c r="A676" s="80" t="str">
        <f>IF(ISBLANK(D676),"",COUNTA($B$2:B676))</f>
        <v/>
      </c>
      <c r="B676" s="80" t="str">
        <f t="shared" si="27"/>
        <v>0</v>
      </c>
      <c r="C676" s="81" t="str">
        <f t="shared" si="28"/>
        <v>NO</v>
      </c>
      <c r="D676" s="79"/>
    </row>
    <row r="677" spans="1:4" ht="15.75" thickBot="1" x14ac:dyDescent="0.25">
      <c r="A677" s="80" t="str">
        <f>IF(ISBLANK(D677),"",COUNTA($B$2:B677))</f>
        <v/>
      </c>
      <c r="B677" s="80" t="str">
        <f t="shared" si="27"/>
        <v>0</v>
      </c>
      <c r="C677" s="81" t="str">
        <f t="shared" si="28"/>
        <v>NO</v>
      </c>
      <c r="D677" s="79"/>
    </row>
    <row r="678" spans="1:4" ht="15.75" thickBot="1" x14ac:dyDescent="0.25">
      <c r="A678" s="80" t="str">
        <f>IF(ISBLANK(D678),"",COUNTA($B$2:B678))</f>
        <v/>
      </c>
      <c r="B678" s="80" t="str">
        <f t="shared" si="27"/>
        <v>0</v>
      </c>
      <c r="C678" s="81" t="str">
        <f t="shared" si="28"/>
        <v>NO</v>
      </c>
      <c r="D678" s="79"/>
    </row>
    <row r="679" spans="1:4" ht="15.75" thickBot="1" x14ac:dyDescent="0.25">
      <c r="A679" s="80" t="str">
        <f>IF(ISBLANK(D679),"",COUNTA($B$2:B679))</f>
        <v/>
      </c>
      <c r="B679" s="80" t="str">
        <f t="shared" si="27"/>
        <v>0</v>
      </c>
      <c r="C679" s="81" t="str">
        <f t="shared" si="28"/>
        <v>NO</v>
      </c>
      <c r="D679" s="79"/>
    </row>
    <row r="680" spans="1:4" ht="15.75" thickBot="1" x14ac:dyDescent="0.25">
      <c r="A680" s="80" t="str">
        <f>IF(ISBLANK(D680),"",COUNTA($B$2:B680))</f>
        <v/>
      </c>
      <c r="B680" s="80" t="str">
        <f t="shared" si="27"/>
        <v>0</v>
      </c>
      <c r="C680" s="81" t="str">
        <f t="shared" si="28"/>
        <v>NO</v>
      </c>
      <c r="D680" s="79"/>
    </row>
    <row r="681" spans="1:4" ht="15.75" thickBot="1" x14ac:dyDescent="0.25">
      <c r="A681" s="80" t="str">
        <f>IF(ISBLANK(D681),"",COUNTA($B$2:B681))</f>
        <v/>
      </c>
      <c r="B681" s="80" t="str">
        <f t="shared" si="27"/>
        <v>0</v>
      </c>
      <c r="C681" s="81" t="str">
        <f t="shared" si="28"/>
        <v>NO</v>
      </c>
      <c r="D681" s="79"/>
    </row>
    <row r="682" spans="1:4" ht="15.75" thickBot="1" x14ac:dyDescent="0.25">
      <c r="A682" s="80" t="str">
        <f>IF(ISBLANK(D682),"",COUNTA($B$2:B682))</f>
        <v/>
      </c>
      <c r="B682" s="80" t="str">
        <f t="shared" si="27"/>
        <v>0</v>
      </c>
      <c r="C682" s="81" t="str">
        <f t="shared" si="28"/>
        <v>NO</v>
      </c>
      <c r="D682" s="79"/>
    </row>
    <row r="683" spans="1:4" ht="15.75" thickBot="1" x14ac:dyDescent="0.25">
      <c r="A683" s="80" t="str">
        <f>IF(ISBLANK(D683),"",COUNTA($B$2:B683))</f>
        <v/>
      </c>
      <c r="B683" s="80" t="str">
        <f t="shared" si="27"/>
        <v>0</v>
      </c>
      <c r="C683" s="81" t="str">
        <f t="shared" si="28"/>
        <v>NO</v>
      </c>
      <c r="D683" s="79"/>
    </row>
    <row r="684" spans="1:4" ht="15.75" thickBot="1" x14ac:dyDescent="0.25">
      <c r="A684" s="80" t="str">
        <f>IF(ISBLANK(D684),"",COUNTA($B$2:B684))</f>
        <v/>
      </c>
      <c r="B684" s="80" t="str">
        <f t="shared" si="27"/>
        <v>0</v>
      </c>
      <c r="C684" s="81" t="str">
        <f t="shared" si="28"/>
        <v>NO</v>
      </c>
      <c r="D684" s="79"/>
    </row>
    <row r="685" spans="1:4" ht="15.75" thickBot="1" x14ac:dyDescent="0.25">
      <c r="A685" s="80" t="str">
        <f>IF(ISBLANK(D685),"",COUNTA($B$2:B685))</f>
        <v/>
      </c>
      <c r="B685" s="80" t="str">
        <f t="shared" si="27"/>
        <v>0</v>
      </c>
      <c r="C685" s="81" t="str">
        <f t="shared" si="28"/>
        <v>NO</v>
      </c>
      <c r="D685" s="79"/>
    </row>
    <row r="686" spans="1:4" ht="15.75" thickBot="1" x14ac:dyDescent="0.25">
      <c r="A686" s="80" t="str">
        <f>IF(ISBLANK(D686),"",COUNTA($B$2:B686))</f>
        <v/>
      </c>
      <c r="B686" s="80" t="str">
        <f t="shared" si="27"/>
        <v>0</v>
      </c>
      <c r="C686" s="81" t="str">
        <f t="shared" si="28"/>
        <v>NO</v>
      </c>
      <c r="D686" s="79"/>
    </row>
    <row r="687" spans="1:4" ht="15.75" thickBot="1" x14ac:dyDescent="0.25">
      <c r="A687" s="80" t="str">
        <f>IF(ISBLANK(D687),"",COUNTA($B$2:B687))</f>
        <v/>
      </c>
      <c r="B687" s="80" t="str">
        <f t="shared" si="27"/>
        <v>0</v>
      </c>
      <c r="C687" s="81" t="str">
        <f t="shared" si="28"/>
        <v>NO</v>
      </c>
      <c r="D687" s="79"/>
    </row>
    <row r="688" spans="1:4" ht="15.75" thickBot="1" x14ac:dyDescent="0.25">
      <c r="A688" s="80" t="str">
        <f>IF(ISBLANK(D688),"",COUNTA($B$2:B688))</f>
        <v/>
      </c>
      <c r="B688" s="80" t="str">
        <f t="shared" si="27"/>
        <v>0</v>
      </c>
      <c r="C688" s="81" t="str">
        <f t="shared" si="28"/>
        <v>NO</v>
      </c>
      <c r="D688" s="79"/>
    </row>
    <row r="689" spans="1:4" ht="15.75" thickBot="1" x14ac:dyDescent="0.25">
      <c r="A689" s="80" t="str">
        <f>IF(ISBLANK(D689),"",COUNTA($B$2:B689))</f>
        <v/>
      </c>
      <c r="B689" s="80" t="str">
        <f t="shared" si="27"/>
        <v>0</v>
      </c>
      <c r="C689" s="81" t="str">
        <f t="shared" si="28"/>
        <v>NO</v>
      </c>
      <c r="D689" s="79"/>
    </row>
    <row r="690" spans="1:4" ht="15.75" thickBot="1" x14ac:dyDescent="0.25">
      <c r="A690" s="80" t="str">
        <f>IF(ISBLANK(D690),"",COUNTA($B$2:B690))</f>
        <v/>
      </c>
      <c r="B690" s="80" t="str">
        <f t="shared" si="27"/>
        <v>0</v>
      </c>
      <c r="C690" s="81" t="str">
        <f t="shared" si="28"/>
        <v>NO</v>
      </c>
      <c r="D690" s="79"/>
    </row>
    <row r="691" spans="1:4" ht="15.75" thickBot="1" x14ac:dyDescent="0.25">
      <c r="A691" s="80" t="str">
        <f>IF(ISBLANK(D691),"",COUNTA($B$2:B691))</f>
        <v/>
      </c>
      <c r="B691" s="80" t="str">
        <f t="shared" ref="B691:B754" si="29">IF(C691="NO","0",IF(C691&gt;=11000,10000,ROUND(IF((SIGN(C691)=-1),C691*(1+$E$1/100),C691*(1-$E$1/100)),0)))</f>
        <v>0</v>
      </c>
      <c r="C691" s="81" t="str">
        <f t="shared" si="28"/>
        <v>NO</v>
      </c>
      <c r="D691" s="79"/>
    </row>
    <row r="692" spans="1:4" ht="15.75" thickBot="1" x14ac:dyDescent="0.25">
      <c r="A692" s="80" t="str">
        <f>IF(ISBLANK(D692),"",COUNTA($B$2:B692))</f>
        <v/>
      </c>
      <c r="B692" s="80" t="str">
        <f t="shared" si="29"/>
        <v>0</v>
      </c>
      <c r="C692" s="81" t="str">
        <f t="shared" si="28"/>
        <v>NO</v>
      </c>
      <c r="D692" s="79"/>
    </row>
    <row r="693" spans="1:4" ht="15.75" thickBot="1" x14ac:dyDescent="0.25">
      <c r="A693" s="80" t="str">
        <f>IF(ISBLANK(D693),"",COUNTA($B$2:B693))</f>
        <v/>
      </c>
      <c r="B693" s="80" t="str">
        <f t="shared" si="29"/>
        <v>0</v>
      </c>
      <c r="C693" s="81" t="str">
        <f t="shared" si="28"/>
        <v>NO</v>
      </c>
      <c r="D693" s="79"/>
    </row>
    <row r="694" spans="1:4" ht="15.75" thickBot="1" x14ac:dyDescent="0.25">
      <c r="A694" s="80" t="str">
        <f>IF(ISBLANK(D694),"",COUNTA($B$2:B694))</f>
        <v/>
      </c>
      <c r="B694" s="80" t="str">
        <f t="shared" si="29"/>
        <v>0</v>
      </c>
      <c r="C694" s="81" t="str">
        <f t="shared" si="28"/>
        <v>NO</v>
      </c>
      <c r="D694" s="79"/>
    </row>
    <row r="695" spans="1:4" ht="15.75" thickBot="1" x14ac:dyDescent="0.25">
      <c r="A695" s="80" t="str">
        <f>IF(ISBLANK(D695),"",COUNTA($B$2:B695))</f>
        <v/>
      </c>
      <c r="B695" s="80" t="str">
        <f t="shared" si="29"/>
        <v>0</v>
      </c>
      <c r="C695" s="81" t="str">
        <f t="shared" si="28"/>
        <v>NO</v>
      </c>
      <c r="D695" s="79"/>
    </row>
    <row r="696" spans="1:4" ht="15.75" thickBot="1" x14ac:dyDescent="0.25">
      <c r="A696" s="80" t="str">
        <f>IF(ISBLANK(D696),"",COUNTA($B$2:B696))</f>
        <v/>
      </c>
      <c r="B696" s="80" t="str">
        <f t="shared" si="29"/>
        <v>0</v>
      </c>
      <c r="C696" s="81" t="str">
        <f t="shared" si="28"/>
        <v>NO</v>
      </c>
      <c r="D696" s="79"/>
    </row>
    <row r="697" spans="1:4" ht="15.75" thickBot="1" x14ac:dyDescent="0.25">
      <c r="A697" s="80" t="str">
        <f>IF(ISBLANK(D697),"",COUNTA($B$2:B697))</f>
        <v/>
      </c>
      <c r="B697" s="80" t="str">
        <f t="shared" si="29"/>
        <v>0</v>
      </c>
      <c r="C697" s="81" t="str">
        <f t="shared" si="28"/>
        <v>NO</v>
      </c>
      <c r="D697" s="79"/>
    </row>
    <row r="698" spans="1:4" ht="15.75" thickBot="1" x14ac:dyDescent="0.25">
      <c r="A698" s="80" t="str">
        <f>IF(ISBLANK(D698),"",COUNTA($B$2:B698))</f>
        <v/>
      </c>
      <c r="B698" s="80" t="str">
        <f t="shared" si="29"/>
        <v>0</v>
      </c>
      <c r="C698" s="81" t="str">
        <f t="shared" si="28"/>
        <v>NO</v>
      </c>
      <c r="D698" s="79"/>
    </row>
    <row r="699" spans="1:4" ht="15.75" thickBot="1" x14ac:dyDescent="0.25">
      <c r="A699" s="80" t="str">
        <f>IF(ISBLANK(D699),"",COUNTA($B$2:B699))</f>
        <v/>
      </c>
      <c r="B699" s="80" t="str">
        <f t="shared" si="29"/>
        <v>0</v>
      </c>
      <c r="C699" s="81" t="str">
        <f t="shared" si="28"/>
        <v>NO</v>
      </c>
      <c r="D699" s="79"/>
    </row>
    <row r="700" spans="1:4" ht="15.75" thickBot="1" x14ac:dyDescent="0.25">
      <c r="A700" s="80" t="str">
        <f>IF(ISBLANK(D700),"",COUNTA($B$2:B700))</f>
        <v/>
      </c>
      <c r="B700" s="80" t="str">
        <f t="shared" si="29"/>
        <v>0</v>
      </c>
      <c r="C700" s="81" t="str">
        <f t="shared" si="28"/>
        <v>NO</v>
      </c>
      <c r="D700" s="79"/>
    </row>
    <row r="701" spans="1:4" ht="15.75" thickBot="1" x14ac:dyDescent="0.25">
      <c r="A701" s="80" t="str">
        <f>IF(ISBLANK(D701),"",COUNTA($B$2:B701))</f>
        <v/>
      </c>
      <c r="B701" s="80" t="str">
        <f t="shared" si="29"/>
        <v>0</v>
      </c>
      <c r="C701" s="81" t="str">
        <f t="shared" si="28"/>
        <v>NO</v>
      </c>
      <c r="D701" s="79"/>
    </row>
    <row r="702" spans="1:4" ht="15.75" thickBot="1" x14ac:dyDescent="0.25">
      <c r="A702" s="80" t="str">
        <f>IF(ISBLANK(D702),"",COUNTA($B$2:B702))</f>
        <v/>
      </c>
      <c r="B702" s="80" t="str">
        <f t="shared" si="29"/>
        <v>0</v>
      </c>
      <c r="C702" s="81" t="str">
        <f t="shared" si="28"/>
        <v>NO</v>
      </c>
      <c r="D702" s="79"/>
    </row>
    <row r="703" spans="1:4" ht="15.75" thickBot="1" x14ac:dyDescent="0.25">
      <c r="A703" s="80" t="str">
        <f>IF(ISBLANK(D703),"",COUNTA($B$2:B703))</f>
        <v/>
      </c>
      <c r="B703" s="80" t="str">
        <f t="shared" si="29"/>
        <v>0</v>
      </c>
      <c r="C703" s="81" t="str">
        <f t="shared" si="28"/>
        <v>NO</v>
      </c>
      <c r="D703" s="79"/>
    </row>
    <row r="704" spans="1:4" ht="15.75" thickBot="1" x14ac:dyDescent="0.25">
      <c r="A704" s="80" t="str">
        <f>IF(ISBLANK(D704),"",COUNTA($B$2:B704))</f>
        <v/>
      </c>
      <c r="B704" s="80" t="str">
        <f t="shared" si="29"/>
        <v>0</v>
      </c>
      <c r="C704" s="81" t="str">
        <f t="shared" si="28"/>
        <v>NO</v>
      </c>
      <c r="D704" s="79"/>
    </row>
    <row r="705" spans="1:4" ht="15.75" thickBot="1" x14ac:dyDescent="0.25">
      <c r="A705" s="80" t="str">
        <f>IF(ISBLANK(D705),"",COUNTA($B$2:B705))</f>
        <v/>
      </c>
      <c r="B705" s="80" t="str">
        <f t="shared" si="29"/>
        <v>0</v>
      </c>
      <c r="C705" s="81" t="str">
        <f t="shared" si="28"/>
        <v>NO</v>
      </c>
      <c r="D705" s="79"/>
    </row>
    <row r="706" spans="1:4" ht="15.75" thickBot="1" x14ac:dyDescent="0.25">
      <c r="A706" s="80" t="str">
        <f>IF(ISBLANK(D706),"",COUNTA($B$2:B706))</f>
        <v/>
      </c>
      <c r="B706" s="80" t="str">
        <f t="shared" si="29"/>
        <v>0</v>
      </c>
      <c r="C706" s="81" t="str">
        <f t="shared" si="28"/>
        <v>NO</v>
      </c>
      <c r="D706" s="79"/>
    </row>
    <row r="707" spans="1:4" ht="15.75" thickBot="1" x14ac:dyDescent="0.25">
      <c r="A707" s="80" t="str">
        <f>IF(ISBLANK(D707),"",COUNTA($B$2:B707))</f>
        <v/>
      </c>
      <c r="B707" s="80" t="str">
        <f t="shared" si="29"/>
        <v>0</v>
      </c>
      <c r="C707" s="81" t="str">
        <f t="shared" ref="C707:C770" si="30">IF(ISERROR(_xlfn.NUMBERVALUE(VLOOKUP(D707,G:H,2,0))),"NO",_xlfn.NUMBERVALUE(VLOOKUP(D707,G:H,2,0)))</f>
        <v>NO</v>
      </c>
      <c r="D707" s="79"/>
    </row>
    <row r="708" spans="1:4" ht="15.75" thickBot="1" x14ac:dyDescent="0.25">
      <c r="A708" s="80" t="str">
        <f>IF(ISBLANK(D708),"",COUNTA($B$2:B708))</f>
        <v/>
      </c>
      <c r="B708" s="80" t="str">
        <f t="shared" si="29"/>
        <v>0</v>
      </c>
      <c r="C708" s="81" t="str">
        <f t="shared" si="30"/>
        <v>NO</v>
      </c>
      <c r="D708" s="79"/>
    </row>
    <row r="709" spans="1:4" ht="15.75" thickBot="1" x14ac:dyDescent="0.25">
      <c r="A709" s="80" t="str">
        <f>IF(ISBLANK(D709),"",COUNTA($B$2:B709))</f>
        <v/>
      </c>
      <c r="B709" s="80" t="str">
        <f t="shared" si="29"/>
        <v>0</v>
      </c>
      <c r="C709" s="81" t="str">
        <f t="shared" si="30"/>
        <v>NO</v>
      </c>
      <c r="D709" s="79"/>
    </row>
    <row r="710" spans="1:4" ht="15.75" thickBot="1" x14ac:dyDescent="0.25">
      <c r="A710" s="80" t="str">
        <f>IF(ISBLANK(D710),"",COUNTA($B$2:B710))</f>
        <v/>
      </c>
      <c r="B710" s="80" t="str">
        <f t="shared" si="29"/>
        <v>0</v>
      </c>
      <c r="C710" s="81" t="str">
        <f t="shared" si="30"/>
        <v>NO</v>
      </c>
      <c r="D710" s="79"/>
    </row>
    <row r="711" spans="1:4" ht="15.75" thickBot="1" x14ac:dyDescent="0.25">
      <c r="A711" s="80" t="str">
        <f>IF(ISBLANK(D711),"",COUNTA($B$2:B711))</f>
        <v/>
      </c>
      <c r="B711" s="80" t="str">
        <f t="shared" si="29"/>
        <v>0</v>
      </c>
      <c r="C711" s="81" t="str">
        <f t="shared" si="30"/>
        <v>NO</v>
      </c>
      <c r="D711" s="79"/>
    </row>
    <row r="712" spans="1:4" ht="15.75" thickBot="1" x14ac:dyDescent="0.25">
      <c r="A712" s="80" t="str">
        <f>IF(ISBLANK(D712),"",COUNTA($B$2:B712))</f>
        <v/>
      </c>
      <c r="B712" s="80" t="str">
        <f t="shared" si="29"/>
        <v>0</v>
      </c>
      <c r="C712" s="81" t="str">
        <f t="shared" si="30"/>
        <v>NO</v>
      </c>
      <c r="D712" s="79"/>
    </row>
    <row r="713" spans="1:4" ht="15.75" thickBot="1" x14ac:dyDescent="0.25">
      <c r="A713" s="80" t="str">
        <f>IF(ISBLANK(D713),"",COUNTA($B$2:B713))</f>
        <v/>
      </c>
      <c r="B713" s="80" t="str">
        <f t="shared" si="29"/>
        <v>0</v>
      </c>
      <c r="C713" s="81" t="str">
        <f t="shared" si="30"/>
        <v>NO</v>
      </c>
      <c r="D713" s="79"/>
    </row>
    <row r="714" spans="1:4" ht="15.75" thickBot="1" x14ac:dyDescent="0.25">
      <c r="A714" s="80" t="str">
        <f>IF(ISBLANK(D714),"",COUNTA($B$2:B714))</f>
        <v/>
      </c>
      <c r="B714" s="80" t="str">
        <f t="shared" si="29"/>
        <v>0</v>
      </c>
      <c r="C714" s="81" t="str">
        <f t="shared" si="30"/>
        <v>NO</v>
      </c>
      <c r="D714" s="79"/>
    </row>
    <row r="715" spans="1:4" ht="15.75" thickBot="1" x14ac:dyDescent="0.25">
      <c r="A715" s="80" t="str">
        <f>IF(ISBLANK(D715),"",COUNTA($B$2:B715))</f>
        <v/>
      </c>
      <c r="B715" s="80" t="str">
        <f t="shared" si="29"/>
        <v>0</v>
      </c>
      <c r="C715" s="81" t="str">
        <f t="shared" si="30"/>
        <v>NO</v>
      </c>
      <c r="D715" s="79"/>
    </row>
    <row r="716" spans="1:4" ht="15.75" thickBot="1" x14ac:dyDescent="0.25">
      <c r="A716" s="80" t="str">
        <f>IF(ISBLANK(D716),"",COUNTA($B$2:B716))</f>
        <v/>
      </c>
      <c r="B716" s="80" t="str">
        <f t="shared" si="29"/>
        <v>0</v>
      </c>
      <c r="C716" s="81" t="str">
        <f t="shared" si="30"/>
        <v>NO</v>
      </c>
      <c r="D716" s="79"/>
    </row>
    <row r="717" spans="1:4" ht="15.75" thickBot="1" x14ac:dyDescent="0.25">
      <c r="A717" s="80" t="str">
        <f>IF(ISBLANK(D717),"",COUNTA($B$2:B717))</f>
        <v/>
      </c>
      <c r="B717" s="80" t="str">
        <f t="shared" si="29"/>
        <v>0</v>
      </c>
      <c r="C717" s="81" t="str">
        <f t="shared" si="30"/>
        <v>NO</v>
      </c>
      <c r="D717" s="79"/>
    </row>
    <row r="718" spans="1:4" ht="15.75" thickBot="1" x14ac:dyDescent="0.25">
      <c r="A718" s="80" t="str">
        <f>IF(ISBLANK(D718),"",COUNTA($B$2:B718))</f>
        <v/>
      </c>
      <c r="B718" s="80" t="str">
        <f t="shared" si="29"/>
        <v>0</v>
      </c>
      <c r="C718" s="81" t="str">
        <f t="shared" si="30"/>
        <v>NO</v>
      </c>
      <c r="D718" s="79"/>
    </row>
    <row r="719" spans="1:4" ht="15.75" thickBot="1" x14ac:dyDescent="0.25">
      <c r="A719" s="80" t="str">
        <f>IF(ISBLANK(D719),"",COUNTA($B$2:B719))</f>
        <v/>
      </c>
      <c r="B719" s="80" t="str">
        <f t="shared" si="29"/>
        <v>0</v>
      </c>
      <c r="C719" s="81" t="str">
        <f t="shared" si="30"/>
        <v>NO</v>
      </c>
      <c r="D719" s="79"/>
    </row>
    <row r="720" spans="1:4" ht="15.75" thickBot="1" x14ac:dyDescent="0.25">
      <c r="A720" s="80" t="str">
        <f>IF(ISBLANK(D720),"",COUNTA($B$2:B720))</f>
        <v/>
      </c>
      <c r="B720" s="80" t="str">
        <f t="shared" si="29"/>
        <v>0</v>
      </c>
      <c r="C720" s="81" t="str">
        <f t="shared" si="30"/>
        <v>NO</v>
      </c>
      <c r="D720" s="79"/>
    </row>
    <row r="721" spans="1:4" ht="15.75" thickBot="1" x14ac:dyDescent="0.25">
      <c r="A721" s="80" t="str">
        <f>IF(ISBLANK(D721),"",COUNTA($B$2:B721))</f>
        <v/>
      </c>
      <c r="B721" s="80" t="str">
        <f t="shared" si="29"/>
        <v>0</v>
      </c>
      <c r="C721" s="81" t="str">
        <f t="shared" si="30"/>
        <v>NO</v>
      </c>
      <c r="D721" s="79"/>
    </row>
    <row r="722" spans="1:4" ht="15.75" thickBot="1" x14ac:dyDescent="0.25">
      <c r="A722" s="80" t="str">
        <f>IF(ISBLANK(D722),"",COUNTA($B$2:B722))</f>
        <v/>
      </c>
      <c r="B722" s="80" t="str">
        <f t="shared" si="29"/>
        <v>0</v>
      </c>
      <c r="C722" s="81" t="str">
        <f t="shared" si="30"/>
        <v>NO</v>
      </c>
      <c r="D722" s="79"/>
    </row>
    <row r="723" spans="1:4" ht="15.75" thickBot="1" x14ac:dyDescent="0.25">
      <c r="A723" s="80" t="str">
        <f>IF(ISBLANK(D723),"",COUNTA($B$2:B723))</f>
        <v/>
      </c>
      <c r="B723" s="80" t="str">
        <f t="shared" si="29"/>
        <v>0</v>
      </c>
      <c r="C723" s="81" t="str">
        <f t="shared" si="30"/>
        <v>NO</v>
      </c>
      <c r="D723" s="79"/>
    </row>
    <row r="724" spans="1:4" ht="15.75" thickBot="1" x14ac:dyDescent="0.25">
      <c r="A724" s="80" t="str">
        <f>IF(ISBLANK(D724),"",COUNTA($B$2:B724))</f>
        <v/>
      </c>
      <c r="B724" s="80" t="str">
        <f t="shared" si="29"/>
        <v>0</v>
      </c>
      <c r="C724" s="81" t="str">
        <f t="shared" si="30"/>
        <v>NO</v>
      </c>
      <c r="D724" s="79"/>
    </row>
    <row r="725" spans="1:4" ht="15.75" thickBot="1" x14ac:dyDescent="0.25">
      <c r="A725" s="80" t="str">
        <f>IF(ISBLANK(D725),"",COUNTA($B$2:B725))</f>
        <v/>
      </c>
      <c r="B725" s="80" t="str">
        <f t="shared" si="29"/>
        <v>0</v>
      </c>
      <c r="C725" s="81" t="str">
        <f t="shared" si="30"/>
        <v>NO</v>
      </c>
      <c r="D725" s="79"/>
    </row>
    <row r="726" spans="1:4" ht="15.75" thickBot="1" x14ac:dyDescent="0.25">
      <c r="A726" s="80" t="str">
        <f>IF(ISBLANK(D726),"",COUNTA($B$2:B726))</f>
        <v/>
      </c>
      <c r="B726" s="80" t="str">
        <f t="shared" si="29"/>
        <v>0</v>
      </c>
      <c r="C726" s="81" t="str">
        <f t="shared" si="30"/>
        <v>NO</v>
      </c>
      <c r="D726" s="79"/>
    </row>
    <row r="727" spans="1:4" ht="15.75" thickBot="1" x14ac:dyDescent="0.25">
      <c r="A727" s="80" t="str">
        <f>IF(ISBLANK(D727),"",COUNTA($B$2:B727))</f>
        <v/>
      </c>
      <c r="B727" s="80" t="str">
        <f t="shared" si="29"/>
        <v>0</v>
      </c>
      <c r="C727" s="81" t="str">
        <f t="shared" si="30"/>
        <v>NO</v>
      </c>
      <c r="D727" s="79"/>
    </row>
    <row r="728" spans="1:4" ht="15.75" thickBot="1" x14ac:dyDescent="0.25">
      <c r="A728" s="80" t="str">
        <f>IF(ISBLANK(D728),"",COUNTA($B$2:B728))</f>
        <v/>
      </c>
      <c r="B728" s="80" t="str">
        <f t="shared" si="29"/>
        <v>0</v>
      </c>
      <c r="C728" s="81" t="str">
        <f t="shared" si="30"/>
        <v>NO</v>
      </c>
      <c r="D728" s="79"/>
    </row>
    <row r="729" spans="1:4" ht="15.75" thickBot="1" x14ac:dyDescent="0.25">
      <c r="A729" s="80" t="str">
        <f>IF(ISBLANK(D729),"",COUNTA($B$2:B729))</f>
        <v/>
      </c>
      <c r="B729" s="80" t="str">
        <f t="shared" si="29"/>
        <v>0</v>
      </c>
      <c r="C729" s="81" t="str">
        <f t="shared" si="30"/>
        <v>NO</v>
      </c>
      <c r="D729" s="79"/>
    </row>
    <row r="730" spans="1:4" ht="15.75" thickBot="1" x14ac:dyDescent="0.25">
      <c r="A730" s="80" t="str">
        <f>IF(ISBLANK(D730),"",COUNTA($B$2:B730))</f>
        <v/>
      </c>
      <c r="B730" s="80" t="str">
        <f t="shared" si="29"/>
        <v>0</v>
      </c>
      <c r="C730" s="81" t="str">
        <f t="shared" si="30"/>
        <v>NO</v>
      </c>
      <c r="D730" s="79"/>
    </row>
    <row r="731" spans="1:4" ht="15.75" thickBot="1" x14ac:dyDescent="0.25">
      <c r="A731" s="80" t="str">
        <f>IF(ISBLANK(D731),"",COUNTA($B$2:B731))</f>
        <v/>
      </c>
      <c r="B731" s="80" t="str">
        <f t="shared" si="29"/>
        <v>0</v>
      </c>
      <c r="C731" s="81" t="str">
        <f t="shared" si="30"/>
        <v>NO</v>
      </c>
      <c r="D731" s="79"/>
    </row>
    <row r="732" spans="1:4" ht="15.75" thickBot="1" x14ac:dyDescent="0.25">
      <c r="A732" s="80" t="str">
        <f>IF(ISBLANK(D732),"",COUNTA($B$2:B732))</f>
        <v/>
      </c>
      <c r="B732" s="80" t="str">
        <f t="shared" si="29"/>
        <v>0</v>
      </c>
      <c r="C732" s="81" t="str">
        <f t="shared" si="30"/>
        <v>NO</v>
      </c>
      <c r="D732" s="79"/>
    </row>
    <row r="733" spans="1:4" ht="15.75" thickBot="1" x14ac:dyDescent="0.25">
      <c r="A733" s="80" t="str">
        <f>IF(ISBLANK(D733),"",COUNTA($B$2:B733))</f>
        <v/>
      </c>
      <c r="B733" s="80" t="str">
        <f t="shared" si="29"/>
        <v>0</v>
      </c>
      <c r="C733" s="81" t="str">
        <f t="shared" si="30"/>
        <v>NO</v>
      </c>
      <c r="D733" s="79"/>
    </row>
    <row r="734" spans="1:4" ht="15.75" thickBot="1" x14ac:dyDescent="0.25">
      <c r="A734" s="80" t="str">
        <f>IF(ISBLANK(D734),"",COUNTA($B$2:B734))</f>
        <v/>
      </c>
      <c r="B734" s="80" t="str">
        <f t="shared" si="29"/>
        <v>0</v>
      </c>
      <c r="C734" s="81" t="str">
        <f t="shared" si="30"/>
        <v>NO</v>
      </c>
      <c r="D734" s="79"/>
    </row>
    <row r="735" spans="1:4" ht="15.75" thickBot="1" x14ac:dyDescent="0.25">
      <c r="A735" s="80" t="str">
        <f>IF(ISBLANK(D735),"",COUNTA($B$2:B735))</f>
        <v/>
      </c>
      <c r="B735" s="80" t="str">
        <f t="shared" si="29"/>
        <v>0</v>
      </c>
      <c r="C735" s="81" t="str">
        <f t="shared" si="30"/>
        <v>NO</v>
      </c>
      <c r="D735" s="79"/>
    </row>
    <row r="736" spans="1:4" ht="15.75" thickBot="1" x14ac:dyDescent="0.25">
      <c r="A736" s="80" t="str">
        <f>IF(ISBLANK(D736),"",COUNTA($B$2:B736))</f>
        <v/>
      </c>
      <c r="B736" s="80" t="str">
        <f t="shared" si="29"/>
        <v>0</v>
      </c>
      <c r="C736" s="81" t="str">
        <f t="shared" si="30"/>
        <v>NO</v>
      </c>
      <c r="D736" s="79"/>
    </row>
    <row r="737" spans="1:4" ht="15.75" thickBot="1" x14ac:dyDescent="0.25">
      <c r="A737" s="80" t="str">
        <f>IF(ISBLANK(D737),"",COUNTA($B$2:B737))</f>
        <v/>
      </c>
      <c r="B737" s="80" t="str">
        <f t="shared" si="29"/>
        <v>0</v>
      </c>
      <c r="C737" s="81" t="str">
        <f t="shared" si="30"/>
        <v>NO</v>
      </c>
      <c r="D737" s="79"/>
    </row>
    <row r="738" spans="1:4" ht="15.75" thickBot="1" x14ac:dyDescent="0.25">
      <c r="A738" s="80" t="str">
        <f>IF(ISBLANK(D738),"",COUNTA($B$2:B738))</f>
        <v/>
      </c>
      <c r="B738" s="80" t="str">
        <f t="shared" si="29"/>
        <v>0</v>
      </c>
      <c r="C738" s="81" t="str">
        <f t="shared" si="30"/>
        <v>NO</v>
      </c>
      <c r="D738" s="79"/>
    </row>
    <row r="739" spans="1:4" ht="15.75" thickBot="1" x14ac:dyDescent="0.25">
      <c r="A739" s="80" t="str">
        <f>IF(ISBLANK(D739),"",COUNTA($B$2:B739))</f>
        <v/>
      </c>
      <c r="B739" s="80" t="str">
        <f t="shared" si="29"/>
        <v>0</v>
      </c>
      <c r="C739" s="81" t="str">
        <f t="shared" si="30"/>
        <v>NO</v>
      </c>
      <c r="D739" s="79"/>
    </row>
    <row r="740" spans="1:4" ht="15.75" thickBot="1" x14ac:dyDescent="0.25">
      <c r="A740" s="80" t="str">
        <f>IF(ISBLANK(D740),"",COUNTA($B$2:B740))</f>
        <v/>
      </c>
      <c r="B740" s="80" t="str">
        <f t="shared" si="29"/>
        <v>0</v>
      </c>
      <c r="C740" s="81" t="str">
        <f t="shared" si="30"/>
        <v>NO</v>
      </c>
      <c r="D740" s="79"/>
    </row>
    <row r="741" spans="1:4" ht="15.75" thickBot="1" x14ac:dyDescent="0.25">
      <c r="A741" s="80" t="str">
        <f>IF(ISBLANK(D741),"",COUNTA($B$2:B741))</f>
        <v/>
      </c>
      <c r="B741" s="80" t="str">
        <f t="shared" si="29"/>
        <v>0</v>
      </c>
      <c r="C741" s="81" t="str">
        <f t="shared" si="30"/>
        <v>NO</v>
      </c>
      <c r="D741" s="79"/>
    </row>
    <row r="742" spans="1:4" ht="15.75" thickBot="1" x14ac:dyDescent="0.25">
      <c r="A742" s="80" t="str">
        <f>IF(ISBLANK(D742),"",COUNTA($B$2:B742))</f>
        <v/>
      </c>
      <c r="B742" s="80" t="str">
        <f t="shared" si="29"/>
        <v>0</v>
      </c>
      <c r="C742" s="81" t="str">
        <f t="shared" si="30"/>
        <v>NO</v>
      </c>
      <c r="D742" s="79"/>
    </row>
    <row r="743" spans="1:4" ht="15.75" thickBot="1" x14ac:dyDescent="0.25">
      <c r="A743" s="80" t="str">
        <f>IF(ISBLANK(D743),"",COUNTA($B$2:B743))</f>
        <v/>
      </c>
      <c r="B743" s="80" t="str">
        <f t="shared" si="29"/>
        <v>0</v>
      </c>
      <c r="C743" s="81" t="str">
        <f t="shared" si="30"/>
        <v>NO</v>
      </c>
      <c r="D743" s="79"/>
    </row>
    <row r="744" spans="1:4" ht="15.75" thickBot="1" x14ac:dyDescent="0.25">
      <c r="A744" s="80" t="str">
        <f>IF(ISBLANK(D744),"",COUNTA($B$2:B744))</f>
        <v/>
      </c>
      <c r="B744" s="80" t="str">
        <f t="shared" si="29"/>
        <v>0</v>
      </c>
      <c r="C744" s="81" t="str">
        <f t="shared" si="30"/>
        <v>NO</v>
      </c>
      <c r="D744" s="79"/>
    </row>
    <row r="745" spans="1:4" ht="15.75" thickBot="1" x14ac:dyDescent="0.25">
      <c r="A745" s="80" t="str">
        <f>IF(ISBLANK(D745),"",COUNTA($B$2:B745))</f>
        <v/>
      </c>
      <c r="B745" s="80" t="str">
        <f t="shared" si="29"/>
        <v>0</v>
      </c>
      <c r="C745" s="81" t="str">
        <f t="shared" si="30"/>
        <v>NO</v>
      </c>
      <c r="D745" s="79"/>
    </row>
    <row r="746" spans="1:4" ht="15.75" thickBot="1" x14ac:dyDescent="0.25">
      <c r="A746" s="80" t="str">
        <f>IF(ISBLANK(D746),"",COUNTA($B$2:B746))</f>
        <v/>
      </c>
      <c r="B746" s="80" t="str">
        <f t="shared" si="29"/>
        <v>0</v>
      </c>
      <c r="C746" s="81" t="str">
        <f t="shared" si="30"/>
        <v>NO</v>
      </c>
      <c r="D746" s="79"/>
    </row>
    <row r="747" spans="1:4" ht="15.75" thickBot="1" x14ac:dyDescent="0.25">
      <c r="A747" s="80" t="str">
        <f>IF(ISBLANK(D747),"",COUNTA($B$2:B747))</f>
        <v/>
      </c>
      <c r="B747" s="80" t="str">
        <f t="shared" si="29"/>
        <v>0</v>
      </c>
      <c r="C747" s="81" t="str">
        <f t="shared" si="30"/>
        <v>NO</v>
      </c>
      <c r="D747" s="79"/>
    </row>
    <row r="748" spans="1:4" ht="15.75" thickBot="1" x14ac:dyDescent="0.25">
      <c r="A748" s="80" t="str">
        <f>IF(ISBLANK(D748),"",COUNTA($B$2:B748))</f>
        <v/>
      </c>
      <c r="B748" s="80" t="str">
        <f t="shared" si="29"/>
        <v>0</v>
      </c>
      <c r="C748" s="81" t="str">
        <f t="shared" si="30"/>
        <v>NO</v>
      </c>
      <c r="D748" s="79"/>
    </row>
    <row r="749" spans="1:4" ht="15.75" thickBot="1" x14ac:dyDescent="0.25">
      <c r="A749" s="80" t="str">
        <f>IF(ISBLANK(D749),"",COUNTA($B$2:B749))</f>
        <v/>
      </c>
      <c r="B749" s="80" t="str">
        <f t="shared" si="29"/>
        <v>0</v>
      </c>
      <c r="C749" s="81" t="str">
        <f t="shared" si="30"/>
        <v>NO</v>
      </c>
      <c r="D749" s="79"/>
    </row>
    <row r="750" spans="1:4" ht="15.75" thickBot="1" x14ac:dyDescent="0.25">
      <c r="A750" s="80" t="str">
        <f>IF(ISBLANK(D750),"",COUNTA($B$2:B750))</f>
        <v/>
      </c>
      <c r="B750" s="80" t="str">
        <f t="shared" si="29"/>
        <v>0</v>
      </c>
      <c r="C750" s="81" t="str">
        <f t="shared" si="30"/>
        <v>NO</v>
      </c>
      <c r="D750" s="79"/>
    </row>
    <row r="751" spans="1:4" ht="15.75" thickBot="1" x14ac:dyDescent="0.25">
      <c r="A751" s="80" t="str">
        <f>IF(ISBLANK(D751),"",COUNTA($B$2:B751))</f>
        <v/>
      </c>
      <c r="B751" s="80" t="str">
        <f t="shared" si="29"/>
        <v>0</v>
      </c>
      <c r="C751" s="81" t="str">
        <f t="shared" si="30"/>
        <v>NO</v>
      </c>
      <c r="D751" s="79"/>
    </row>
    <row r="752" spans="1:4" ht="15.75" thickBot="1" x14ac:dyDescent="0.25">
      <c r="A752" s="80" t="str">
        <f>IF(ISBLANK(D752),"",COUNTA($B$2:B752))</f>
        <v/>
      </c>
      <c r="B752" s="80" t="str">
        <f t="shared" si="29"/>
        <v>0</v>
      </c>
      <c r="C752" s="81" t="str">
        <f t="shared" si="30"/>
        <v>NO</v>
      </c>
      <c r="D752" s="79"/>
    </row>
    <row r="753" spans="1:4" ht="15.75" thickBot="1" x14ac:dyDescent="0.25">
      <c r="A753" s="80" t="str">
        <f>IF(ISBLANK(D753),"",COUNTA($B$2:B753))</f>
        <v/>
      </c>
      <c r="B753" s="80" t="str">
        <f t="shared" si="29"/>
        <v>0</v>
      </c>
      <c r="C753" s="81" t="str">
        <f t="shared" si="30"/>
        <v>NO</v>
      </c>
      <c r="D753" s="79"/>
    </row>
    <row r="754" spans="1:4" ht="15.75" thickBot="1" x14ac:dyDescent="0.25">
      <c r="A754" s="80" t="str">
        <f>IF(ISBLANK(D754),"",COUNTA($B$2:B754))</f>
        <v/>
      </c>
      <c r="B754" s="80" t="str">
        <f t="shared" si="29"/>
        <v>0</v>
      </c>
      <c r="C754" s="81" t="str">
        <f t="shared" si="30"/>
        <v>NO</v>
      </c>
      <c r="D754" s="79"/>
    </row>
    <row r="755" spans="1:4" ht="15.75" thickBot="1" x14ac:dyDescent="0.25">
      <c r="A755" s="80" t="str">
        <f>IF(ISBLANK(D755),"",COUNTA($B$2:B755))</f>
        <v/>
      </c>
      <c r="B755" s="80" t="str">
        <f t="shared" ref="B755:B818" si="31">IF(C755="NO","0",IF(C755&gt;=11000,10000,ROUND(IF((SIGN(C755)=-1),C755*(1+$E$1/100),C755*(1-$E$1/100)),0)))</f>
        <v>0</v>
      </c>
      <c r="C755" s="81" t="str">
        <f t="shared" si="30"/>
        <v>NO</v>
      </c>
      <c r="D755" s="79"/>
    </row>
    <row r="756" spans="1:4" ht="15.75" thickBot="1" x14ac:dyDescent="0.25">
      <c r="A756" s="80" t="str">
        <f>IF(ISBLANK(D756),"",COUNTA($B$2:B756))</f>
        <v/>
      </c>
      <c r="B756" s="80" t="str">
        <f t="shared" si="31"/>
        <v>0</v>
      </c>
      <c r="C756" s="81" t="str">
        <f t="shared" si="30"/>
        <v>NO</v>
      </c>
      <c r="D756" s="79"/>
    </row>
    <row r="757" spans="1:4" ht="15.75" thickBot="1" x14ac:dyDescent="0.25">
      <c r="A757" s="80" t="str">
        <f>IF(ISBLANK(D757),"",COUNTA($B$2:B757))</f>
        <v/>
      </c>
      <c r="B757" s="80" t="str">
        <f t="shared" si="31"/>
        <v>0</v>
      </c>
      <c r="C757" s="81" t="str">
        <f t="shared" si="30"/>
        <v>NO</v>
      </c>
      <c r="D757" s="79"/>
    </row>
    <row r="758" spans="1:4" ht="15.75" thickBot="1" x14ac:dyDescent="0.25">
      <c r="A758" s="80" t="str">
        <f>IF(ISBLANK(D758),"",COUNTA($B$2:B758))</f>
        <v/>
      </c>
      <c r="B758" s="80" t="str">
        <f t="shared" si="31"/>
        <v>0</v>
      </c>
      <c r="C758" s="81" t="str">
        <f t="shared" si="30"/>
        <v>NO</v>
      </c>
      <c r="D758" s="79"/>
    </row>
    <row r="759" spans="1:4" ht="15.75" thickBot="1" x14ac:dyDescent="0.25">
      <c r="A759" s="80" t="str">
        <f>IF(ISBLANK(D759),"",COUNTA($B$2:B759))</f>
        <v/>
      </c>
      <c r="B759" s="80" t="str">
        <f t="shared" si="31"/>
        <v>0</v>
      </c>
      <c r="C759" s="81" t="str">
        <f t="shared" si="30"/>
        <v>NO</v>
      </c>
      <c r="D759" s="79"/>
    </row>
    <row r="760" spans="1:4" ht="15.75" thickBot="1" x14ac:dyDescent="0.25">
      <c r="A760" s="80" t="str">
        <f>IF(ISBLANK(D760),"",COUNTA($B$2:B760))</f>
        <v/>
      </c>
      <c r="B760" s="80" t="str">
        <f t="shared" si="31"/>
        <v>0</v>
      </c>
      <c r="C760" s="81" t="str">
        <f t="shared" si="30"/>
        <v>NO</v>
      </c>
      <c r="D760" s="79"/>
    </row>
    <row r="761" spans="1:4" ht="15.75" thickBot="1" x14ac:dyDescent="0.25">
      <c r="A761" s="80" t="str">
        <f>IF(ISBLANK(D761),"",COUNTA($B$2:B761))</f>
        <v/>
      </c>
      <c r="B761" s="80" t="str">
        <f t="shared" si="31"/>
        <v>0</v>
      </c>
      <c r="C761" s="81" t="str">
        <f t="shared" si="30"/>
        <v>NO</v>
      </c>
      <c r="D761" s="79"/>
    </row>
    <row r="762" spans="1:4" ht="15.75" thickBot="1" x14ac:dyDescent="0.25">
      <c r="A762" s="80" t="str">
        <f>IF(ISBLANK(D762),"",COUNTA($B$2:B762))</f>
        <v/>
      </c>
      <c r="B762" s="80" t="str">
        <f t="shared" si="31"/>
        <v>0</v>
      </c>
      <c r="C762" s="81" t="str">
        <f t="shared" si="30"/>
        <v>NO</v>
      </c>
      <c r="D762" s="79"/>
    </row>
    <row r="763" spans="1:4" ht="15.75" thickBot="1" x14ac:dyDescent="0.25">
      <c r="A763" s="80" t="str">
        <f>IF(ISBLANK(D763),"",COUNTA($B$2:B763))</f>
        <v/>
      </c>
      <c r="B763" s="80" t="str">
        <f t="shared" si="31"/>
        <v>0</v>
      </c>
      <c r="C763" s="81" t="str">
        <f t="shared" si="30"/>
        <v>NO</v>
      </c>
      <c r="D763" s="79"/>
    </row>
    <row r="764" spans="1:4" ht="15.75" thickBot="1" x14ac:dyDescent="0.25">
      <c r="A764" s="80" t="str">
        <f>IF(ISBLANK(D764),"",COUNTA($B$2:B764))</f>
        <v/>
      </c>
      <c r="B764" s="80" t="str">
        <f t="shared" si="31"/>
        <v>0</v>
      </c>
      <c r="C764" s="81" t="str">
        <f t="shared" si="30"/>
        <v>NO</v>
      </c>
      <c r="D764" s="79"/>
    </row>
    <row r="765" spans="1:4" ht="15.75" thickBot="1" x14ac:dyDescent="0.25">
      <c r="A765" s="80" t="str">
        <f>IF(ISBLANK(D765),"",COUNTA($B$2:B765))</f>
        <v/>
      </c>
      <c r="B765" s="80" t="str">
        <f t="shared" si="31"/>
        <v>0</v>
      </c>
      <c r="C765" s="81" t="str">
        <f t="shared" si="30"/>
        <v>NO</v>
      </c>
      <c r="D765" s="79"/>
    </row>
    <row r="766" spans="1:4" ht="15.75" thickBot="1" x14ac:dyDescent="0.25">
      <c r="A766" s="80" t="str">
        <f>IF(ISBLANK(D766),"",COUNTA($B$2:B766))</f>
        <v/>
      </c>
      <c r="B766" s="80" t="str">
        <f t="shared" si="31"/>
        <v>0</v>
      </c>
      <c r="C766" s="81" t="str">
        <f t="shared" si="30"/>
        <v>NO</v>
      </c>
      <c r="D766" s="79"/>
    </row>
    <row r="767" spans="1:4" ht="15.75" thickBot="1" x14ac:dyDescent="0.25">
      <c r="A767" s="80" t="str">
        <f>IF(ISBLANK(D767),"",COUNTA($B$2:B767))</f>
        <v/>
      </c>
      <c r="B767" s="80" t="str">
        <f t="shared" si="31"/>
        <v>0</v>
      </c>
      <c r="C767" s="81" t="str">
        <f t="shared" si="30"/>
        <v>NO</v>
      </c>
      <c r="D767" s="79"/>
    </row>
    <row r="768" spans="1:4" ht="15.75" thickBot="1" x14ac:dyDescent="0.25">
      <c r="A768" s="80" t="str">
        <f>IF(ISBLANK(D768),"",COUNTA($B$2:B768))</f>
        <v/>
      </c>
      <c r="B768" s="80" t="str">
        <f t="shared" si="31"/>
        <v>0</v>
      </c>
      <c r="C768" s="81" t="str">
        <f t="shared" si="30"/>
        <v>NO</v>
      </c>
      <c r="D768" s="79"/>
    </row>
    <row r="769" spans="1:4" ht="15.75" thickBot="1" x14ac:dyDescent="0.25">
      <c r="A769" s="80" t="str">
        <f>IF(ISBLANK(D769),"",COUNTA($B$2:B769))</f>
        <v/>
      </c>
      <c r="B769" s="80" t="str">
        <f t="shared" si="31"/>
        <v>0</v>
      </c>
      <c r="C769" s="81" t="str">
        <f t="shared" si="30"/>
        <v>NO</v>
      </c>
      <c r="D769" s="79"/>
    </row>
    <row r="770" spans="1:4" ht="15.75" thickBot="1" x14ac:dyDescent="0.25">
      <c r="A770" s="80" t="str">
        <f>IF(ISBLANK(D770),"",COUNTA($B$2:B770))</f>
        <v/>
      </c>
      <c r="B770" s="80" t="str">
        <f t="shared" si="31"/>
        <v>0</v>
      </c>
      <c r="C770" s="81" t="str">
        <f t="shared" si="30"/>
        <v>NO</v>
      </c>
      <c r="D770" s="79"/>
    </row>
    <row r="771" spans="1:4" ht="15.75" thickBot="1" x14ac:dyDescent="0.25">
      <c r="A771" s="80" t="str">
        <f>IF(ISBLANK(D771),"",COUNTA($B$2:B771))</f>
        <v/>
      </c>
      <c r="B771" s="80" t="str">
        <f t="shared" si="31"/>
        <v>0</v>
      </c>
      <c r="C771" s="81" t="str">
        <f t="shared" ref="C771:C834" si="32">IF(ISERROR(_xlfn.NUMBERVALUE(VLOOKUP(D771,G:H,2,0))),"NO",_xlfn.NUMBERVALUE(VLOOKUP(D771,G:H,2,0)))</f>
        <v>NO</v>
      </c>
      <c r="D771" s="79"/>
    </row>
    <row r="772" spans="1:4" ht="15.75" thickBot="1" x14ac:dyDescent="0.25">
      <c r="A772" s="80" t="str">
        <f>IF(ISBLANK(D772),"",COUNTA($B$2:B772))</f>
        <v/>
      </c>
      <c r="B772" s="80" t="str">
        <f t="shared" si="31"/>
        <v>0</v>
      </c>
      <c r="C772" s="81" t="str">
        <f t="shared" si="32"/>
        <v>NO</v>
      </c>
      <c r="D772" s="79"/>
    </row>
    <row r="773" spans="1:4" ht="15.75" thickBot="1" x14ac:dyDescent="0.25">
      <c r="A773" s="80" t="str">
        <f>IF(ISBLANK(D773),"",COUNTA($B$2:B773))</f>
        <v/>
      </c>
      <c r="B773" s="80" t="str">
        <f t="shared" si="31"/>
        <v>0</v>
      </c>
      <c r="C773" s="81" t="str">
        <f t="shared" si="32"/>
        <v>NO</v>
      </c>
      <c r="D773" s="79"/>
    </row>
    <row r="774" spans="1:4" ht="15.75" thickBot="1" x14ac:dyDescent="0.25">
      <c r="A774" s="80" t="str">
        <f>IF(ISBLANK(D774),"",COUNTA($B$2:B774))</f>
        <v/>
      </c>
      <c r="B774" s="80" t="str">
        <f t="shared" si="31"/>
        <v>0</v>
      </c>
      <c r="C774" s="81" t="str">
        <f t="shared" si="32"/>
        <v>NO</v>
      </c>
      <c r="D774" s="79"/>
    </row>
    <row r="775" spans="1:4" ht="15.75" thickBot="1" x14ac:dyDescent="0.25">
      <c r="A775" s="80" t="str">
        <f>IF(ISBLANK(D775),"",COUNTA($B$2:B775))</f>
        <v/>
      </c>
      <c r="B775" s="80" t="str">
        <f t="shared" si="31"/>
        <v>0</v>
      </c>
      <c r="C775" s="81" t="str">
        <f t="shared" si="32"/>
        <v>NO</v>
      </c>
      <c r="D775" s="79"/>
    </row>
    <row r="776" spans="1:4" ht="15.75" thickBot="1" x14ac:dyDescent="0.25">
      <c r="A776" s="80" t="str">
        <f>IF(ISBLANK(D776),"",COUNTA($B$2:B776))</f>
        <v/>
      </c>
      <c r="B776" s="80" t="str">
        <f t="shared" si="31"/>
        <v>0</v>
      </c>
      <c r="C776" s="81" t="str">
        <f t="shared" si="32"/>
        <v>NO</v>
      </c>
      <c r="D776" s="79"/>
    </row>
    <row r="777" spans="1:4" ht="15.75" thickBot="1" x14ac:dyDescent="0.25">
      <c r="A777" s="80" t="str">
        <f>IF(ISBLANK(D777),"",COUNTA($B$2:B777))</f>
        <v/>
      </c>
      <c r="B777" s="80" t="str">
        <f t="shared" si="31"/>
        <v>0</v>
      </c>
      <c r="C777" s="81" t="str">
        <f t="shared" si="32"/>
        <v>NO</v>
      </c>
      <c r="D777" s="79"/>
    </row>
    <row r="778" spans="1:4" ht="15.75" thickBot="1" x14ac:dyDescent="0.25">
      <c r="A778" s="80" t="str">
        <f>IF(ISBLANK(D778),"",COUNTA($B$2:B778))</f>
        <v/>
      </c>
      <c r="B778" s="80" t="str">
        <f t="shared" si="31"/>
        <v>0</v>
      </c>
      <c r="C778" s="81" t="str">
        <f t="shared" si="32"/>
        <v>NO</v>
      </c>
      <c r="D778" s="79"/>
    </row>
    <row r="779" spans="1:4" ht="15.75" thickBot="1" x14ac:dyDescent="0.25">
      <c r="A779" s="80" t="str">
        <f>IF(ISBLANK(D779),"",COUNTA($B$2:B779))</f>
        <v/>
      </c>
      <c r="B779" s="80" t="str">
        <f t="shared" si="31"/>
        <v>0</v>
      </c>
      <c r="C779" s="81" t="str">
        <f t="shared" si="32"/>
        <v>NO</v>
      </c>
      <c r="D779" s="79"/>
    </row>
    <row r="780" spans="1:4" ht="15.75" thickBot="1" x14ac:dyDescent="0.25">
      <c r="A780" s="80" t="str">
        <f>IF(ISBLANK(D780),"",COUNTA($B$2:B780))</f>
        <v/>
      </c>
      <c r="B780" s="80" t="str">
        <f t="shared" si="31"/>
        <v>0</v>
      </c>
      <c r="C780" s="81" t="str">
        <f t="shared" si="32"/>
        <v>NO</v>
      </c>
      <c r="D780" s="79"/>
    </row>
    <row r="781" spans="1:4" ht="15.75" thickBot="1" x14ac:dyDescent="0.25">
      <c r="A781" s="80" t="str">
        <f>IF(ISBLANK(D781),"",COUNTA($B$2:B781))</f>
        <v/>
      </c>
      <c r="B781" s="80" t="str">
        <f t="shared" si="31"/>
        <v>0</v>
      </c>
      <c r="C781" s="81" t="str">
        <f t="shared" si="32"/>
        <v>NO</v>
      </c>
      <c r="D781" s="79"/>
    </row>
    <row r="782" spans="1:4" ht="15.75" thickBot="1" x14ac:dyDescent="0.25">
      <c r="A782" s="80" t="str">
        <f>IF(ISBLANK(D782),"",COUNTA($B$2:B782))</f>
        <v/>
      </c>
      <c r="B782" s="80" t="str">
        <f t="shared" si="31"/>
        <v>0</v>
      </c>
      <c r="C782" s="81" t="str">
        <f t="shared" si="32"/>
        <v>NO</v>
      </c>
      <c r="D782" s="79"/>
    </row>
    <row r="783" spans="1:4" ht="15.75" thickBot="1" x14ac:dyDescent="0.25">
      <c r="A783" s="80" t="str">
        <f>IF(ISBLANK(D783),"",COUNTA($B$2:B783))</f>
        <v/>
      </c>
      <c r="B783" s="80" t="str">
        <f t="shared" si="31"/>
        <v>0</v>
      </c>
      <c r="C783" s="81" t="str">
        <f t="shared" si="32"/>
        <v>NO</v>
      </c>
      <c r="D783" s="79"/>
    </row>
    <row r="784" spans="1:4" ht="15.75" thickBot="1" x14ac:dyDescent="0.25">
      <c r="A784" s="80" t="str">
        <f>IF(ISBLANK(D784),"",COUNTA($B$2:B784))</f>
        <v/>
      </c>
      <c r="B784" s="80" t="str">
        <f t="shared" si="31"/>
        <v>0</v>
      </c>
      <c r="C784" s="81" t="str">
        <f t="shared" si="32"/>
        <v>NO</v>
      </c>
      <c r="D784" s="79"/>
    </row>
    <row r="785" spans="1:4" ht="15.75" thickBot="1" x14ac:dyDescent="0.25">
      <c r="A785" s="80" t="str">
        <f>IF(ISBLANK(D785),"",COUNTA($B$2:B785))</f>
        <v/>
      </c>
      <c r="B785" s="80" t="str">
        <f t="shared" si="31"/>
        <v>0</v>
      </c>
      <c r="C785" s="81" t="str">
        <f t="shared" si="32"/>
        <v>NO</v>
      </c>
      <c r="D785" s="79"/>
    </row>
    <row r="786" spans="1:4" ht="15.75" thickBot="1" x14ac:dyDescent="0.25">
      <c r="A786" s="80" t="str">
        <f>IF(ISBLANK(D786),"",COUNTA($B$2:B786))</f>
        <v/>
      </c>
      <c r="B786" s="80" t="str">
        <f t="shared" si="31"/>
        <v>0</v>
      </c>
      <c r="C786" s="81" t="str">
        <f t="shared" si="32"/>
        <v>NO</v>
      </c>
      <c r="D786" s="79"/>
    </row>
    <row r="787" spans="1:4" ht="15.75" thickBot="1" x14ac:dyDescent="0.25">
      <c r="A787" s="80" t="str">
        <f>IF(ISBLANK(D787),"",COUNTA($B$2:B787))</f>
        <v/>
      </c>
      <c r="B787" s="80" t="str">
        <f t="shared" si="31"/>
        <v>0</v>
      </c>
      <c r="C787" s="81" t="str">
        <f t="shared" si="32"/>
        <v>NO</v>
      </c>
      <c r="D787" s="79"/>
    </row>
    <row r="788" spans="1:4" ht="15.75" thickBot="1" x14ac:dyDescent="0.25">
      <c r="A788" s="80" t="str">
        <f>IF(ISBLANK(D788),"",COUNTA($B$2:B788))</f>
        <v/>
      </c>
      <c r="B788" s="80" t="str">
        <f t="shared" si="31"/>
        <v>0</v>
      </c>
      <c r="C788" s="81" t="str">
        <f t="shared" si="32"/>
        <v>NO</v>
      </c>
      <c r="D788" s="79"/>
    </row>
    <row r="789" spans="1:4" ht="15.75" thickBot="1" x14ac:dyDescent="0.25">
      <c r="A789" s="80" t="str">
        <f>IF(ISBLANK(D789),"",COUNTA($B$2:B789))</f>
        <v/>
      </c>
      <c r="B789" s="80" t="str">
        <f t="shared" si="31"/>
        <v>0</v>
      </c>
      <c r="C789" s="81" t="str">
        <f t="shared" si="32"/>
        <v>NO</v>
      </c>
      <c r="D789" s="79"/>
    </row>
    <row r="790" spans="1:4" ht="15.75" thickBot="1" x14ac:dyDescent="0.25">
      <c r="A790" s="80" t="str">
        <f>IF(ISBLANK(D790),"",COUNTA($B$2:B790))</f>
        <v/>
      </c>
      <c r="B790" s="80" t="str">
        <f t="shared" si="31"/>
        <v>0</v>
      </c>
      <c r="C790" s="81" t="str">
        <f t="shared" si="32"/>
        <v>NO</v>
      </c>
      <c r="D790" s="79"/>
    </row>
    <row r="791" spans="1:4" ht="15.75" thickBot="1" x14ac:dyDescent="0.25">
      <c r="A791" s="80" t="str">
        <f>IF(ISBLANK(D791),"",COUNTA($B$2:B791))</f>
        <v/>
      </c>
      <c r="B791" s="80" t="str">
        <f t="shared" si="31"/>
        <v>0</v>
      </c>
      <c r="C791" s="81" t="str">
        <f t="shared" si="32"/>
        <v>NO</v>
      </c>
      <c r="D791" s="79"/>
    </row>
    <row r="792" spans="1:4" ht="15.75" thickBot="1" x14ac:dyDescent="0.25">
      <c r="A792" s="80" t="str">
        <f>IF(ISBLANK(D792),"",COUNTA($B$2:B792))</f>
        <v/>
      </c>
      <c r="B792" s="80" t="str">
        <f t="shared" si="31"/>
        <v>0</v>
      </c>
      <c r="C792" s="81" t="str">
        <f t="shared" si="32"/>
        <v>NO</v>
      </c>
      <c r="D792" s="79"/>
    </row>
    <row r="793" spans="1:4" ht="15.75" thickBot="1" x14ac:dyDescent="0.25">
      <c r="A793" s="80" t="str">
        <f>IF(ISBLANK(D793),"",COUNTA($B$2:B793))</f>
        <v/>
      </c>
      <c r="B793" s="80" t="str">
        <f t="shared" si="31"/>
        <v>0</v>
      </c>
      <c r="C793" s="81" t="str">
        <f t="shared" si="32"/>
        <v>NO</v>
      </c>
      <c r="D793" s="79"/>
    </row>
    <row r="794" spans="1:4" ht="15.75" thickBot="1" x14ac:dyDescent="0.25">
      <c r="A794" s="80" t="str">
        <f>IF(ISBLANK(D794),"",COUNTA($B$2:B794))</f>
        <v/>
      </c>
      <c r="B794" s="80" t="str">
        <f t="shared" si="31"/>
        <v>0</v>
      </c>
      <c r="C794" s="81" t="str">
        <f t="shared" si="32"/>
        <v>NO</v>
      </c>
      <c r="D794" s="79"/>
    </row>
    <row r="795" spans="1:4" ht="15.75" thickBot="1" x14ac:dyDescent="0.25">
      <c r="A795" s="80" t="str">
        <f>IF(ISBLANK(D795),"",COUNTA($B$2:B795))</f>
        <v/>
      </c>
      <c r="B795" s="80" t="str">
        <f t="shared" si="31"/>
        <v>0</v>
      </c>
      <c r="C795" s="81" t="str">
        <f t="shared" si="32"/>
        <v>NO</v>
      </c>
      <c r="D795" s="79"/>
    </row>
    <row r="796" spans="1:4" ht="15.75" thickBot="1" x14ac:dyDescent="0.25">
      <c r="A796" s="80" t="str">
        <f>IF(ISBLANK(D796),"",COUNTA($B$2:B796))</f>
        <v/>
      </c>
      <c r="B796" s="80" t="str">
        <f t="shared" si="31"/>
        <v>0</v>
      </c>
      <c r="C796" s="81" t="str">
        <f t="shared" si="32"/>
        <v>NO</v>
      </c>
      <c r="D796" s="79"/>
    </row>
    <row r="797" spans="1:4" ht="15.75" thickBot="1" x14ac:dyDescent="0.25">
      <c r="A797" s="80" t="str">
        <f>IF(ISBLANK(D797),"",COUNTA($B$2:B797))</f>
        <v/>
      </c>
      <c r="B797" s="80" t="str">
        <f t="shared" si="31"/>
        <v>0</v>
      </c>
      <c r="C797" s="81" t="str">
        <f t="shared" si="32"/>
        <v>NO</v>
      </c>
      <c r="D797" s="79"/>
    </row>
    <row r="798" spans="1:4" ht="15.75" thickBot="1" x14ac:dyDescent="0.25">
      <c r="A798" s="80" t="str">
        <f>IF(ISBLANK(D798),"",COUNTA($B$2:B798))</f>
        <v/>
      </c>
      <c r="B798" s="80" t="str">
        <f t="shared" si="31"/>
        <v>0</v>
      </c>
      <c r="C798" s="81" t="str">
        <f t="shared" si="32"/>
        <v>NO</v>
      </c>
      <c r="D798" s="79"/>
    </row>
    <row r="799" spans="1:4" ht="15.75" thickBot="1" x14ac:dyDescent="0.25">
      <c r="A799" s="80" t="str">
        <f>IF(ISBLANK(D799),"",COUNTA($B$2:B799))</f>
        <v/>
      </c>
      <c r="B799" s="80" t="str">
        <f t="shared" si="31"/>
        <v>0</v>
      </c>
      <c r="C799" s="81" t="str">
        <f t="shared" si="32"/>
        <v>NO</v>
      </c>
      <c r="D799" s="79"/>
    </row>
    <row r="800" spans="1:4" ht="15.75" thickBot="1" x14ac:dyDescent="0.25">
      <c r="A800" s="80" t="str">
        <f>IF(ISBLANK(D800),"",COUNTA($B$2:B800))</f>
        <v/>
      </c>
      <c r="B800" s="80" t="str">
        <f t="shared" si="31"/>
        <v>0</v>
      </c>
      <c r="C800" s="81" t="str">
        <f t="shared" si="32"/>
        <v>NO</v>
      </c>
      <c r="D800" s="79"/>
    </row>
    <row r="801" spans="1:4" ht="15.75" thickBot="1" x14ac:dyDescent="0.25">
      <c r="A801" s="80" t="str">
        <f>IF(ISBLANK(D801),"",COUNTA($B$2:B801))</f>
        <v/>
      </c>
      <c r="B801" s="80" t="str">
        <f t="shared" si="31"/>
        <v>0</v>
      </c>
      <c r="C801" s="81" t="str">
        <f t="shared" si="32"/>
        <v>NO</v>
      </c>
      <c r="D801" s="79"/>
    </row>
    <row r="802" spans="1:4" ht="15.75" thickBot="1" x14ac:dyDescent="0.25">
      <c r="A802" s="80" t="str">
        <f>IF(ISBLANK(D802),"",COUNTA($B$2:B802))</f>
        <v/>
      </c>
      <c r="B802" s="80" t="str">
        <f t="shared" si="31"/>
        <v>0</v>
      </c>
      <c r="C802" s="81" t="str">
        <f t="shared" si="32"/>
        <v>NO</v>
      </c>
      <c r="D802" s="79"/>
    </row>
    <row r="803" spans="1:4" ht="15.75" thickBot="1" x14ac:dyDescent="0.25">
      <c r="A803" s="80" t="str">
        <f>IF(ISBLANK(D803),"",COUNTA($B$2:B803))</f>
        <v/>
      </c>
      <c r="B803" s="80" t="str">
        <f t="shared" si="31"/>
        <v>0</v>
      </c>
      <c r="C803" s="81" t="str">
        <f t="shared" si="32"/>
        <v>NO</v>
      </c>
      <c r="D803" s="79"/>
    </row>
    <row r="804" spans="1:4" ht="15.75" thickBot="1" x14ac:dyDescent="0.25">
      <c r="A804" s="80" t="str">
        <f>IF(ISBLANK(D804),"",COUNTA($B$2:B804))</f>
        <v/>
      </c>
      <c r="B804" s="80" t="str">
        <f t="shared" si="31"/>
        <v>0</v>
      </c>
      <c r="C804" s="81" t="str">
        <f t="shared" si="32"/>
        <v>NO</v>
      </c>
      <c r="D804" s="79"/>
    </row>
    <row r="805" spans="1:4" ht="15.75" thickBot="1" x14ac:dyDescent="0.25">
      <c r="A805" s="80" t="str">
        <f>IF(ISBLANK(D805),"",COUNTA($B$2:B805))</f>
        <v/>
      </c>
      <c r="B805" s="80" t="str">
        <f t="shared" si="31"/>
        <v>0</v>
      </c>
      <c r="C805" s="81" t="str">
        <f t="shared" si="32"/>
        <v>NO</v>
      </c>
      <c r="D805" s="79"/>
    </row>
    <row r="806" spans="1:4" ht="15.75" thickBot="1" x14ac:dyDescent="0.25">
      <c r="A806" s="80" t="str">
        <f>IF(ISBLANK(D806),"",COUNTA($B$2:B806))</f>
        <v/>
      </c>
      <c r="B806" s="80" t="str">
        <f t="shared" si="31"/>
        <v>0</v>
      </c>
      <c r="C806" s="81" t="str">
        <f t="shared" si="32"/>
        <v>NO</v>
      </c>
      <c r="D806" s="79"/>
    </row>
    <row r="807" spans="1:4" ht="15.75" thickBot="1" x14ac:dyDescent="0.25">
      <c r="A807" s="80" t="str">
        <f>IF(ISBLANK(D807),"",COUNTA($B$2:B807))</f>
        <v/>
      </c>
      <c r="B807" s="80" t="str">
        <f t="shared" si="31"/>
        <v>0</v>
      </c>
      <c r="C807" s="81" t="str">
        <f t="shared" si="32"/>
        <v>NO</v>
      </c>
      <c r="D807" s="79"/>
    </row>
    <row r="808" spans="1:4" ht="15.75" thickBot="1" x14ac:dyDescent="0.25">
      <c r="A808" s="80" t="str">
        <f>IF(ISBLANK(D808),"",COUNTA($B$2:B808))</f>
        <v/>
      </c>
      <c r="B808" s="80" t="str">
        <f t="shared" si="31"/>
        <v>0</v>
      </c>
      <c r="C808" s="81" t="str">
        <f t="shared" si="32"/>
        <v>NO</v>
      </c>
      <c r="D808" s="79"/>
    </row>
    <row r="809" spans="1:4" ht="15.75" thickBot="1" x14ac:dyDescent="0.25">
      <c r="A809" s="80" t="str">
        <f>IF(ISBLANK(D809),"",COUNTA($B$2:B809))</f>
        <v/>
      </c>
      <c r="B809" s="80" t="str">
        <f t="shared" si="31"/>
        <v>0</v>
      </c>
      <c r="C809" s="81" t="str">
        <f t="shared" si="32"/>
        <v>NO</v>
      </c>
      <c r="D809" s="79"/>
    </row>
    <row r="810" spans="1:4" ht="15.75" thickBot="1" x14ac:dyDescent="0.25">
      <c r="A810" s="80" t="str">
        <f>IF(ISBLANK(D810),"",COUNTA($B$2:B810))</f>
        <v/>
      </c>
      <c r="B810" s="80" t="str">
        <f t="shared" si="31"/>
        <v>0</v>
      </c>
      <c r="C810" s="81" t="str">
        <f t="shared" si="32"/>
        <v>NO</v>
      </c>
      <c r="D810" s="79"/>
    </row>
    <row r="811" spans="1:4" ht="15.75" thickBot="1" x14ac:dyDescent="0.25">
      <c r="A811" s="80" t="str">
        <f>IF(ISBLANK(D811),"",COUNTA($B$2:B811))</f>
        <v/>
      </c>
      <c r="B811" s="80" t="str">
        <f t="shared" si="31"/>
        <v>0</v>
      </c>
      <c r="C811" s="81" t="str">
        <f t="shared" si="32"/>
        <v>NO</v>
      </c>
      <c r="D811" s="79"/>
    </row>
    <row r="812" spans="1:4" ht="15.75" thickBot="1" x14ac:dyDescent="0.25">
      <c r="A812" s="80" t="str">
        <f>IF(ISBLANK(D812),"",COUNTA($B$2:B812))</f>
        <v/>
      </c>
      <c r="B812" s="80" t="str">
        <f t="shared" si="31"/>
        <v>0</v>
      </c>
      <c r="C812" s="81" t="str">
        <f t="shared" si="32"/>
        <v>NO</v>
      </c>
      <c r="D812" s="79"/>
    </row>
    <row r="813" spans="1:4" ht="15.75" thickBot="1" x14ac:dyDescent="0.25">
      <c r="A813" s="80" t="str">
        <f>IF(ISBLANK(D813),"",COUNTA($B$2:B813))</f>
        <v/>
      </c>
      <c r="B813" s="80" t="str">
        <f t="shared" si="31"/>
        <v>0</v>
      </c>
      <c r="C813" s="81" t="str">
        <f t="shared" si="32"/>
        <v>NO</v>
      </c>
      <c r="D813" s="79"/>
    </row>
    <row r="814" spans="1:4" ht="15.75" thickBot="1" x14ac:dyDescent="0.25">
      <c r="A814" s="80" t="str">
        <f>IF(ISBLANK(D814),"",COUNTA($B$2:B814))</f>
        <v/>
      </c>
      <c r="B814" s="80" t="str">
        <f t="shared" si="31"/>
        <v>0</v>
      </c>
      <c r="C814" s="81" t="str">
        <f t="shared" si="32"/>
        <v>NO</v>
      </c>
      <c r="D814" s="79"/>
    </row>
    <row r="815" spans="1:4" ht="15.75" thickBot="1" x14ac:dyDescent="0.25">
      <c r="A815" s="80" t="str">
        <f>IF(ISBLANK(D815),"",COUNTA($B$2:B815))</f>
        <v/>
      </c>
      <c r="B815" s="80" t="str">
        <f t="shared" si="31"/>
        <v>0</v>
      </c>
      <c r="C815" s="81" t="str">
        <f t="shared" si="32"/>
        <v>NO</v>
      </c>
      <c r="D815" s="79"/>
    </row>
    <row r="816" spans="1:4" ht="15.75" thickBot="1" x14ac:dyDescent="0.25">
      <c r="A816" s="80" t="str">
        <f>IF(ISBLANK(D816),"",COUNTA($B$2:B816))</f>
        <v/>
      </c>
      <c r="B816" s="80" t="str">
        <f t="shared" si="31"/>
        <v>0</v>
      </c>
      <c r="C816" s="81" t="str">
        <f t="shared" si="32"/>
        <v>NO</v>
      </c>
      <c r="D816" s="79"/>
    </row>
    <row r="817" spans="1:4" ht="15.75" thickBot="1" x14ac:dyDescent="0.25">
      <c r="A817" s="80" t="str">
        <f>IF(ISBLANK(D817),"",COUNTA($B$2:B817))</f>
        <v/>
      </c>
      <c r="B817" s="80" t="str">
        <f t="shared" si="31"/>
        <v>0</v>
      </c>
      <c r="C817" s="81" t="str">
        <f t="shared" si="32"/>
        <v>NO</v>
      </c>
      <c r="D817" s="79"/>
    </row>
    <row r="818" spans="1:4" ht="15.75" thickBot="1" x14ac:dyDescent="0.25">
      <c r="A818" s="80" t="str">
        <f>IF(ISBLANK(D818),"",COUNTA($B$2:B818))</f>
        <v/>
      </c>
      <c r="B818" s="80" t="str">
        <f t="shared" si="31"/>
        <v>0</v>
      </c>
      <c r="C818" s="81" t="str">
        <f t="shared" si="32"/>
        <v>NO</v>
      </c>
      <c r="D818" s="79"/>
    </row>
    <row r="819" spans="1:4" ht="15.75" thickBot="1" x14ac:dyDescent="0.25">
      <c r="A819" s="80" t="str">
        <f>IF(ISBLANK(D819),"",COUNTA($B$2:B819))</f>
        <v/>
      </c>
      <c r="B819" s="80" t="str">
        <f t="shared" ref="B819:B875" si="33">IF(C819="NO","0",IF(C819&gt;=11000,10000,ROUND(IF((SIGN(C819)=-1),C819*(1+$E$1/100),C819*(1-$E$1/100)),0)))</f>
        <v>0</v>
      </c>
      <c r="C819" s="81" t="str">
        <f t="shared" si="32"/>
        <v>NO</v>
      </c>
      <c r="D819" s="79"/>
    </row>
    <row r="820" spans="1:4" ht="15.75" thickBot="1" x14ac:dyDescent="0.25">
      <c r="A820" s="80" t="str">
        <f>IF(ISBLANK(D820),"",COUNTA($B$2:B820))</f>
        <v/>
      </c>
      <c r="B820" s="80" t="str">
        <f t="shared" si="33"/>
        <v>0</v>
      </c>
      <c r="C820" s="81" t="str">
        <f t="shared" si="32"/>
        <v>NO</v>
      </c>
      <c r="D820" s="79"/>
    </row>
    <row r="821" spans="1:4" ht="15.75" thickBot="1" x14ac:dyDescent="0.25">
      <c r="A821" s="80" t="str">
        <f>IF(ISBLANK(D821),"",COUNTA($B$2:B821))</f>
        <v/>
      </c>
      <c r="B821" s="80" t="str">
        <f t="shared" si="33"/>
        <v>0</v>
      </c>
      <c r="C821" s="81" t="str">
        <f t="shared" si="32"/>
        <v>NO</v>
      </c>
      <c r="D821" s="79"/>
    </row>
    <row r="822" spans="1:4" ht="15.75" thickBot="1" x14ac:dyDescent="0.25">
      <c r="A822" s="80" t="str">
        <f>IF(ISBLANK(D822),"",COUNTA($B$2:B822))</f>
        <v/>
      </c>
      <c r="B822" s="80" t="str">
        <f t="shared" si="33"/>
        <v>0</v>
      </c>
      <c r="C822" s="81" t="str">
        <f t="shared" si="32"/>
        <v>NO</v>
      </c>
      <c r="D822" s="79"/>
    </row>
    <row r="823" spans="1:4" ht="15.75" thickBot="1" x14ac:dyDescent="0.25">
      <c r="A823" s="80" t="str">
        <f>IF(ISBLANK(D823),"",COUNTA($B$2:B823))</f>
        <v/>
      </c>
      <c r="B823" s="80" t="str">
        <f t="shared" si="33"/>
        <v>0</v>
      </c>
      <c r="C823" s="81" t="str">
        <f t="shared" si="32"/>
        <v>NO</v>
      </c>
      <c r="D823" s="79"/>
    </row>
    <row r="824" spans="1:4" ht="15.75" thickBot="1" x14ac:dyDescent="0.25">
      <c r="A824" s="80" t="str">
        <f>IF(ISBLANK(D824),"",COUNTA($B$2:B824))</f>
        <v/>
      </c>
      <c r="B824" s="80" t="str">
        <f t="shared" si="33"/>
        <v>0</v>
      </c>
      <c r="C824" s="81" t="str">
        <f t="shared" si="32"/>
        <v>NO</v>
      </c>
      <c r="D824" s="79"/>
    </row>
    <row r="825" spans="1:4" ht="15.75" thickBot="1" x14ac:dyDescent="0.25">
      <c r="A825" s="80" t="str">
        <f>IF(ISBLANK(D825),"",COUNTA($B$2:B825))</f>
        <v/>
      </c>
      <c r="B825" s="80" t="str">
        <f t="shared" si="33"/>
        <v>0</v>
      </c>
      <c r="C825" s="81" t="str">
        <f t="shared" si="32"/>
        <v>NO</v>
      </c>
      <c r="D825" s="79"/>
    </row>
    <row r="826" spans="1:4" ht="15.75" thickBot="1" x14ac:dyDescent="0.25">
      <c r="A826" s="80" t="str">
        <f>IF(ISBLANK(D826),"",COUNTA($B$2:B826))</f>
        <v/>
      </c>
      <c r="B826" s="80" t="str">
        <f t="shared" si="33"/>
        <v>0</v>
      </c>
      <c r="C826" s="81" t="str">
        <f t="shared" si="32"/>
        <v>NO</v>
      </c>
      <c r="D826" s="79"/>
    </row>
    <row r="827" spans="1:4" ht="15.75" thickBot="1" x14ac:dyDescent="0.25">
      <c r="A827" s="80" t="str">
        <f>IF(ISBLANK(D827),"",COUNTA($B$2:B827))</f>
        <v/>
      </c>
      <c r="B827" s="80" t="str">
        <f t="shared" si="33"/>
        <v>0</v>
      </c>
      <c r="C827" s="81" t="str">
        <f t="shared" si="32"/>
        <v>NO</v>
      </c>
      <c r="D827" s="79"/>
    </row>
    <row r="828" spans="1:4" ht="15.75" thickBot="1" x14ac:dyDescent="0.25">
      <c r="A828" s="80" t="str">
        <f>IF(ISBLANK(D828),"",COUNTA($B$2:B828))</f>
        <v/>
      </c>
      <c r="B828" s="80" t="str">
        <f t="shared" si="33"/>
        <v>0</v>
      </c>
      <c r="C828" s="81" t="str">
        <f t="shared" si="32"/>
        <v>NO</v>
      </c>
      <c r="D828" s="79"/>
    </row>
    <row r="829" spans="1:4" ht="15.75" thickBot="1" x14ac:dyDescent="0.25">
      <c r="A829" s="80" t="str">
        <f>IF(ISBLANK(D829),"",COUNTA($B$2:B829))</f>
        <v/>
      </c>
      <c r="B829" s="80" t="str">
        <f t="shared" si="33"/>
        <v>0</v>
      </c>
      <c r="C829" s="81" t="str">
        <f t="shared" si="32"/>
        <v>NO</v>
      </c>
      <c r="D829" s="79"/>
    </row>
    <row r="830" spans="1:4" ht="15.75" thickBot="1" x14ac:dyDescent="0.25">
      <c r="A830" s="80" t="str">
        <f>IF(ISBLANK(D830),"",COUNTA($B$2:B830))</f>
        <v/>
      </c>
      <c r="B830" s="80" t="str">
        <f t="shared" si="33"/>
        <v>0</v>
      </c>
      <c r="C830" s="81" t="str">
        <f t="shared" si="32"/>
        <v>NO</v>
      </c>
      <c r="D830" s="79"/>
    </row>
    <row r="831" spans="1:4" ht="15.75" thickBot="1" x14ac:dyDescent="0.25">
      <c r="A831" s="80" t="str">
        <f>IF(ISBLANK(D831),"",COUNTA($B$2:B831))</f>
        <v/>
      </c>
      <c r="B831" s="80" t="str">
        <f t="shared" si="33"/>
        <v>0</v>
      </c>
      <c r="C831" s="81" t="str">
        <f t="shared" si="32"/>
        <v>NO</v>
      </c>
      <c r="D831" s="79"/>
    </row>
    <row r="832" spans="1:4" ht="15.75" thickBot="1" x14ac:dyDescent="0.25">
      <c r="A832" s="80" t="str">
        <f>IF(ISBLANK(D832),"",COUNTA($B$2:B832))</f>
        <v/>
      </c>
      <c r="B832" s="80" t="str">
        <f t="shared" si="33"/>
        <v>0</v>
      </c>
      <c r="C832" s="81" t="str">
        <f t="shared" si="32"/>
        <v>NO</v>
      </c>
      <c r="D832" s="79"/>
    </row>
    <row r="833" spans="1:4" ht="15.75" thickBot="1" x14ac:dyDescent="0.25">
      <c r="A833" s="80" t="str">
        <f>IF(ISBLANK(D833),"",COUNTA($B$2:B833))</f>
        <v/>
      </c>
      <c r="B833" s="80" t="str">
        <f t="shared" si="33"/>
        <v>0</v>
      </c>
      <c r="C833" s="81" t="str">
        <f t="shared" si="32"/>
        <v>NO</v>
      </c>
      <c r="D833" s="79"/>
    </row>
    <row r="834" spans="1:4" ht="15.75" thickBot="1" x14ac:dyDescent="0.25">
      <c r="A834" s="80" t="str">
        <f>IF(ISBLANK(D834),"",COUNTA($B$2:B834))</f>
        <v/>
      </c>
      <c r="B834" s="80" t="str">
        <f t="shared" si="33"/>
        <v>0</v>
      </c>
      <c r="C834" s="81" t="str">
        <f t="shared" si="32"/>
        <v>NO</v>
      </c>
      <c r="D834" s="79"/>
    </row>
    <row r="835" spans="1:4" ht="15.75" thickBot="1" x14ac:dyDescent="0.25">
      <c r="A835" s="80" t="str">
        <f>IF(ISBLANK(D835),"",COUNTA($B$2:B835))</f>
        <v/>
      </c>
      <c r="B835" s="80" t="str">
        <f t="shared" si="33"/>
        <v>0</v>
      </c>
      <c r="C835" s="81" t="str">
        <f t="shared" ref="C835:C875" si="34">IF(ISERROR(_xlfn.NUMBERVALUE(VLOOKUP(D835,G:H,2,0))),"NO",_xlfn.NUMBERVALUE(VLOOKUP(D835,G:H,2,0)))</f>
        <v>NO</v>
      </c>
      <c r="D835" s="79"/>
    </row>
    <row r="836" spans="1:4" ht="15.75" thickBot="1" x14ac:dyDescent="0.25">
      <c r="A836" s="80" t="str">
        <f>IF(ISBLANK(D836),"",COUNTA($B$2:B836))</f>
        <v/>
      </c>
      <c r="B836" s="80" t="str">
        <f t="shared" si="33"/>
        <v>0</v>
      </c>
      <c r="C836" s="81" t="str">
        <f t="shared" si="34"/>
        <v>NO</v>
      </c>
      <c r="D836" s="79"/>
    </row>
    <row r="837" spans="1:4" ht="15.75" thickBot="1" x14ac:dyDescent="0.25">
      <c r="A837" s="80" t="str">
        <f>IF(ISBLANK(D837),"",COUNTA($B$2:B837))</f>
        <v/>
      </c>
      <c r="B837" s="80" t="str">
        <f t="shared" si="33"/>
        <v>0</v>
      </c>
      <c r="C837" s="81" t="str">
        <f t="shared" si="34"/>
        <v>NO</v>
      </c>
      <c r="D837" s="79"/>
    </row>
    <row r="838" spans="1:4" ht="15.75" thickBot="1" x14ac:dyDescent="0.25">
      <c r="A838" s="80" t="str">
        <f>IF(ISBLANK(D838),"",COUNTA($B$2:B838))</f>
        <v/>
      </c>
      <c r="B838" s="80" t="str">
        <f t="shared" si="33"/>
        <v>0</v>
      </c>
      <c r="C838" s="81" t="str">
        <f t="shared" si="34"/>
        <v>NO</v>
      </c>
      <c r="D838" s="79"/>
    </row>
    <row r="839" spans="1:4" ht="15.75" thickBot="1" x14ac:dyDescent="0.25">
      <c r="A839" s="80" t="str">
        <f>IF(ISBLANK(D839),"",COUNTA($B$2:B839))</f>
        <v/>
      </c>
      <c r="B839" s="80" t="str">
        <f t="shared" si="33"/>
        <v>0</v>
      </c>
      <c r="C839" s="81" t="str">
        <f t="shared" si="34"/>
        <v>NO</v>
      </c>
      <c r="D839" s="79"/>
    </row>
    <row r="840" spans="1:4" ht="15.75" thickBot="1" x14ac:dyDescent="0.25">
      <c r="A840" s="80" t="str">
        <f>IF(ISBLANK(D840),"",COUNTA($B$2:B840))</f>
        <v/>
      </c>
      <c r="B840" s="80" t="str">
        <f t="shared" si="33"/>
        <v>0</v>
      </c>
      <c r="C840" s="81" t="str">
        <f t="shared" si="34"/>
        <v>NO</v>
      </c>
      <c r="D840" s="79"/>
    </row>
    <row r="841" spans="1:4" ht="15.75" thickBot="1" x14ac:dyDescent="0.25">
      <c r="A841" s="80" t="str">
        <f>IF(ISBLANK(D841),"",COUNTA($B$2:B841))</f>
        <v/>
      </c>
      <c r="B841" s="80" t="str">
        <f t="shared" si="33"/>
        <v>0</v>
      </c>
      <c r="C841" s="81" t="str">
        <f t="shared" si="34"/>
        <v>NO</v>
      </c>
      <c r="D841" s="79"/>
    </row>
    <row r="842" spans="1:4" ht="15.75" thickBot="1" x14ac:dyDescent="0.25">
      <c r="A842" s="80" t="str">
        <f>IF(ISBLANK(D842),"",COUNTA($B$2:B842))</f>
        <v/>
      </c>
      <c r="B842" s="80" t="str">
        <f t="shared" si="33"/>
        <v>0</v>
      </c>
      <c r="C842" s="81" t="str">
        <f t="shared" si="34"/>
        <v>NO</v>
      </c>
      <c r="D842" s="79"/>
    </row>
    <row r="843" spans="1:4" ht="15.75" thickBot="1" x14ac:dyDescent="0.25">
      <c r="A843" s="80" t="str">
        <f>IF(ISBLANK(D843),"",COUNTA($B$2:B843))</f>
        <v/>
      </c>
      <c r="B843" s="80" t="str">
        <f t="shared" si="33"/>
        <v>0</v>
      </c>
      <c r="C843" s="81" t="str">
        <f t="shared" si="34"/>
        <v>NO</v>
      </c>
      <c r="D843" s="79"/>
    </row>
    <row r="844" spans="1:4" ht="15.75" thickBot="1" x14ac:dyDescent="0.25">
      <c r="A844" s="80" t="str">
        <f>IF(ISBLANK(D844),"",COUNTA($B$2:B844))</f>
        <v/>
      </c>
      <c r="B844" s="80" t="str">
        <f t="shared" si="33"/>
        <v>0</v>
      </c>
      <c r="C844" s="81" t="str">
        <f t="shared" si="34"/>
        <v>NO</v>
      </c>
      <c r="D844" s="79"/>
    </row>
    <row r="845" spans="1:4" ht="15.75" thickBot="1" x14ac:dyDescent="0.25">
      <c r="A845" s="80" t="str">
        <f>IF(ISBLANK(D845),"",COUNTA($B$2:B845))</f>
        <v/>
      </c>
      <c r="B845" s="80" t="str">
        <f t="shared" si="33"/>
        <v>0</v>
      </c>
      <c r="C845" s="81" t="str">
        <f t="shared" si="34"/>
        <v>NO</v>
      </c>
      <c r="D845" s="79"/>
    </row>
    <row r="846" spans="1:4" ht="15.75" thickBot="1" x14ac:dyDescent="0.25">
      <c r="A846" s="80" t="str">
        <f>IF(ISBLANK(D846),"",COUNTA($B$2:B846))</f>
        <v/>
      </c>
      <c r="B846" s="80" t="str">
        <f t="shared" si="33"/>
        <v>0</v>
      </c>
      <c r="C846" s="81" t="str">
        <f t="shared" si="34"/>
        <v>NO</v>
      </c>
      <c r="D846" s="79"/>
    </row>
    <row r="847" spans="1:4" ht="15.75" thickBot="1" x14ac:dyDescent="0.25">
      <c r="A847" s="80" t="str">
        <f>IF(ISBLANK(D847),"",COUNTA($B$2:B847))</f>
        <v/>
      </c>
      <c r="B847" s="80" t="str">
        <f t="shared" si="33"/>
        <v>0</v>
      </c>
      <c r="C847" s="81" t="str">
        <f t="shared" si="34"/>
        <v>NO</v>
      </c>
      <c r="D847" s="79"/>
    </row>
    <row r="848" spans="1:4" ht="15.75" thickBot="1" x14ac:dyDescent="0.25">
      <c r="A848" s="80" t="str">
        <f>IF(ISBLANK(D848),"",COUNTA($B$2:B848))</f>
        <v/>
      </c>
      <c r="B848" s="80" t="str">
        <f t="shared" si="33"/>
        <v>0</v>
      </c>
      <c r="C848" s="81" t="str">
        <f t="shared" si="34"/>
        <v>NO</v>
      </c>
      <c r="D848" s="79"/>
    </row>
    <row r="849" spans="1:4" ht="15.75" thickBot="1" x14ac:dyDescent="0.25">
      <c r="A849" s="80" t="str">
        <f>IF(ISBLANK(D849),"",COUNTA($B$2:B849))</f>
        <v/>
      </c>
      <c r="B849" s="80" t="str">
        <f t="shared" si="33"/>
        <v>0</v>
      </c>
      <c r="C849" s="81" t="str">
        <f t="shared" si="34"/>
        <v>NO</v>
      </c>
      <c r="D849" s="79"/>
    </row>
    <row r="850" spans="1:4" ht="15.75" thickBot="1" x14ac:dyDescent="0.25">
      <c r="A850" s="80" t="str">
        <f>IF(ISBLANK(D850),"",COUNTA($B$2:B850))</f>
        <v/>
      </c>
      <c r="B850" s="80" t="str">
        <f t="shared" si="33"/>
        <v>0</v>
      </c>
      <c r="C850" s="81" t="str">
        <f t="shared" si="34"/>
        <v>NO</v>
      </c>
      <c r="D850" s="79"/>
    </row>
    <row r="851" spans="1:4" ht="15.75" thickBot="1" x14ac:dyDescent="0.25">
      <c r="A851" s="80" t="str">
        <f>IF(ISBLANK(D851),"",COUNTA($B$2:B851))</f>
        <v/>
      </c>
      <c r="B851" s="80" t="str">
        <f t="shared" si="33"/>
        <v>0</v>
      </c>
      <c r="C851" s="81" t="str">
        <f t="shared" si="34"/>
        <v>NO</v>
      </c>
      <c r="D851" s="79"/>
    </row>
    <row r="852" spans="1:4" ht="15.75" thickBot="1" x14ac:dyDescent="0.25">
      <c r="A852" s="80" t="str">
        <f>IF(ISBLANK(D852),"",COUNTA($B$2:B852))</f>
        <v/>
      </c>
      <c r="B852" s="80" t="str">
        <f t="shared" si="33"/>
        <v>0</v>
      </c>
      <c r="C852" s="81" t="str">
        <f t="shared" si="34"/>
        <v>NO</v>
      </c>
      <c r="D852" s="79"/>
    </row>
    <row r="853" spans="1:4" ht="15.75" thickBot="1" x14ac:dyDescent="0.25">
      <c r="A853" s="80" t="str">
        <f>IF(ISBLANK(D853),"",COUNTA($B$2:B853))</f>
        <v/>
      </c>
      <c r="B853" s="80" t="str">
        <f t="shared" si="33"/>
        <v>0</v>
      </c>
      <c r="C853" s="81" t="str">
        <f t="shared" si="34"/>
        <v>NO</v>
      </c>
      <c r="D853" s="79"/>
    </row>
    <row r="854" spans="1:4" ht="15.75" thickBot="1" x14ac:dyDescent="0.25">
      <c r="A854" s="80" t="str">
        <f>IF(ISBLANK(D854),"",COUNTA($B$2:B854))</f>
        <v/>
      </c>
      <c r="B854" s="80" t="str">
        <f t="shared" si="33"/>
        <v>0</v>
      </c>
      <c r="C854" s="81" t="str">
        <f t="shared" si="34"/>
        <v>NO</v>
      </c>
      <c r="D854" s="79"/>
    </row>
    <row r="855" spans="1:4" ht="15.75" thickBot="1" x14ac:dyDescent="0.25">
      <c r="A855" s="80" t="str">
        <f>IF(ISBLANK(D855),"",COUNTA($B$2:B855))</f>
        <v/>
      </c>
      <c r="B855" s="80" t="str">
        <f t="shared" si="33"/>
        <v>0</v>
      </c>
      <c r="C855" s="81" t="str">
        <f t="shared" si="34"/>
        <v>NO</v>
      </c>
      <c r="D855" s="79"/>
    </row>
    <row r="856" spans="1:4" ht="15.75" thickBot="1" x14ac:dyDescent="0.25">
      <c r="A856" s="80" t="str">
        <f>IF(ISBLANK(D856),"",COUNTA($B$2:B856))</f>
        <v/>
      </c>
      <c r="B856" s="80" t="str">
        <f t="shared" si="33"/>
        <v>0</v>
      </c>
      <c r="C856" s="81" t="str">
        <f t="shared" si="34"/>
        <v>NO</v>
      </c>
      <c r="D856" s="79"/>
    </row>
    <row r="857" spans="1:4" ht="15.75" thickBot="1" x14ac:dyDescent="0.25">
      <c r="A857" s="80" t="str">
        <f>IF(ISBLANK(D857),"",COUNTA($B$2:B857))</f>
        <v/>
      </c>
      <c r="B857" s="80" t="str">
        <f t="shared" si="33"/>
        <v>0</v>
      </c>
      <c r="C857" s="81" t="str">
        <f t="shared" si="34"/>
        <v>NO</v>
      </c>
      <c r="D857" s="79"/>
    </row>
    <row r="858" spans="1:4" ht="15.75" thickBot="1" x14ac:dyDescent="0.25">
      <c r="A858" s="80" t="str">
        <f>IF(ISBLANK(D858),"",COUNTA($B$2:B858))</f>
        <v/>
      </c>
      <c r="B858" s="80" t="str">
        <f t="shared" si="33"/>
        <v>0</v>
      </c>
      <c r="C858" s="81" t="str">
        <f t="shared" si="34"/>
        <v>NO</v>
      </c>
      <c r="D858" s="79"/>
    </row>
    <row r="859" spans="1:4" ht="15.75" thickBot="1" x14ac:dyDescent="0.25">
      <c r="A859" s="80" t="str">
        <f>IF(ISBLANK(D859),"",COUNTA($B$2:B859))</f>
        <v/>
      </c>
      <c r="B859" s="80" t="str">
        <f t="shared" si="33"/>
        <v>0</v>
      </c>
      <c r="C859" s="81" t="str">
        <f t="shared" si="34"/>
        <v>NO</v>
      </c>
      <c r="D859" s="79"/>
    </row>
    <row r="860" spans="1:4" ht="15.75" thickBot="1" x14ac:dyDescent="0.25">
      <c r="A860" s="80" t="str">
        <f>IF(ISBLANK(D860),"",COUNTA($B$2:B860))</f>
        <v/>
      </c>
      <c r="B860" s="80" t="str">
        <f t="shared" si="33"/>
        <v>0</v>
      </c>
      <c r="C860" s="81" t="str">
        <f t="shared" si="34"/>
        <v>NO</v>
      </c>
      <c r="D860" s="79"/>
    </row>
    <row r="861" spans="1:4" ht="15.75" thickBot="1" x14ac:dyDescent="0.25">
      <c r="A861" s="80" t="str">
        <f>IF(ISBLANK(D861),"",COUNTA($B$2:B861))</f>
        <v/>
      </c>
      <c r="B861" s="80" t="str">
        <f t="shared" si="33"/>
        <v>0</v>
      </c>
      <c r="C861" s="81" t="str">
        <f t="shared" si="34"/>
        <v>NO</v>
      </c>
      <c r="D861" s="79"/>
    </row>
    <row r="862" spans="1:4" ht="15.75" thickBot="1" x14ac:dyDescent="0.25">
      <c r="A862" s="80" t="str">
        <f>IF(ISBLANK(D862),"",COUNTA($B$2:B862))</f>
        <v/>
      </c>
      <c r="B862" s="80" t="str">
        <f t="shared" si="33"/>
        <v>0</v>
      </c>
      <c r="C862" s="81" t="str">
        <f t="shared" si="34"/>
        <v>NO</v>
      </c>
      <c r="D862" s="79"/>
    </row>
    <row r="863" spans="1:4" ht="15.75" thickBot="1" x14ac:dyDescent="0.25">
      <c r="A863" s="80" t="str">
        <f>IF(ISBLANK(D863),"",COUNTA($B$2:B863))</f>
        <v/>
      </c>
      <c r="B863" s="80" t="str">
        <f t="shared" si="33"/>
        <v>0</v>
      </c>
      <c r="C863" s="81" t="str">
        <f t="shared" si="34"/>
        <v>NO</v>
      </c>
      <c r="D863" s="79"/>
    </row>
    <row r="864" spans="1:4" ht="15.75" thickBot="1" x14ac:dyDescent="0.25">
      <c r="A864" s="80" t="str">
        <f>IF(ISBLANK(D864),"",COUNTA($B$2:B864))</f>
        <v/>
      </c>
      <c r="B864" s="80" t="str">
        <f t="shared" si="33"/>
        <v>0</v>
      </c>
      <c r="C864" s="81" t="str">
        <f t="shared" si="34"/>
        <v>NO</v>
      </c>
      <c r="D864" s="79"/>
    </row>
    <row r="865" spans="1:4" ht="15.75" thickBot="1" x14ac:dyDescent="0.25">
      <c r="A865" s="80" t="str">
        <f>IF(ISBLANK(D865),"",COUNTA($B$2:B865))</f>
        <v/>
      </c>
      <c r="B865" s="80" t="str">
        <f t="shared" si="33"/>
        <v>0</v>
      </c>
      <c r="C865" s="81" t="str">
        <f t="shared" si="34"/>
        <v>NO</v>
      </c>
      <c r="D865" s="79"/>
    </row>
    <row r="866" spans="1:4" ht="15.75" thickBot="1" x14ac:dyDescent="0.25">
      <c r="A866" s="80" t="str">
        <f>IF(ISBLANK(D866),"",COUNTA($B$2:B866))</f>
        <v/>
      </c>
      <c r="B866" s="80" t="str">
        <f t="shared" si="33"/>
        <v>0</v>
      </c>
      <c r="C866" s="81" t="str">
        <f t="shared" si="34"/>
        <v>NO</v>
      </c>
      <c r="D866" s="79"/>
    </row>
    <row r="867" spans="1:4" ht="15.75" thickBot="1" x14ac:dyDescent="0.25">
      <c r="A867" s="80" t="str">
        <f>IF(ISBLANK(D867),"",COUNTA($B$2:B867))</f>
        <v/>
      </c>
      <c r="B867" s="80" t="str">
        <f t="shared" si="33"/>
        <v>0</v>
      </c>
      <c r="C867" s="81" t="str">
        <f t="shared" si="34"/>
        <v>NO</v>
      </c>
      <c r="D867" s="79"/>
    </row>
    <row r="868" spans="1:4" ht="15.75" thickBot="1" x14ac:dyDescent="0.25">
      <c r="A868" s="80" t="str">
        <f>IF(ISBLANK(D868),"",COUNTA($B$2:B868))</f>
        <v/>
      </c>
      <c r="B868" s="80" t="str">
        <f t="shared" si="33"/>
        <v>0</v>
      </c>
      <c r="C868" s="81" t="str">
        <f t="shared" si="34"/>
        <v>NO</v>
      </c>
      <c r="D868" s="79"/>
    </row>
    <row r="869" spans="1:4" ht="15.75" thickBot="1" x14ac:dyDescent="0.25">
      <c r="A869" s="80" t="str">
        <f>IF(ISBLANK(D869),"",COUNTA($B$2:B869))</f>
        <v/>
      </c>
      <c r="B869" s="80" t="str">
        <f t="shared" si="33"/>
        <v>0</v>
      </c>
      <c r="C869" s="81" t="str">
        <f t="shared" si="34"/>
        <v>NO</v>
      </c>
      <c r="D869" s="79"/>
    </row>
    <row r="870" spans="1:4" ht="15.75" thickBot="1" x14ac:dyDescent="0.25">
      <c r="A870" s="80" t="str">
        <f>IF(ISBLANK(D870),"",COUNTA($B$2:B870))</f>
        <v/>
      </c>
      <c r="B870" s="80" t="str">
        <f t="shared" si="33"/>
        <v>0</v>
      </c>
      <c r="C870" s="81" t="str">
        <f t="shared" si="34"/>
        <v>NO</v>
      </c>
      <c r="D870" s="79"/>
    </row>
    <row r="871" spans="1:4" ht="15.75" thickBot="1" x14ac:dyDescent="0.25">
      <c r="A871" s="80" t="str">
        <f>IF(ISBLANK(D871),"",COUNTA($B$2:B871))</f>
        <v/>
      </c>
      <c r="B871" s="80" t="str">
        <f t="shared" si="33"/>
        <v>0</v>
      </c>
      <c r="C871" s="81" t="str">
        <f t="shared" si="34"/>
        <v>NO</v>
      </c>
      <c r="D871" s="79"/>
    </row>
    <row r="872" spans="1:4" ht="15.75" thickBot="1" x14ac:dyDescent="0.25">
      <c r="A872" s="80" t="str">
        <f>IF(ISBLANK(D872),"",COUNTA($B$2:B872))</f>
        <v/>
      </c>
      <c r="B872" s="80" t="str">
        <f t="shared" si="33"/>
        <v>0</v>
      </c>
      <c r="C872" s="81" t="str">
        <f t="shared" si="34"/>
        <v>NO</v>
      </c>
      <c r="D872" s="79"/>
    </row>
    <row r="873" spans="1:4" ht="15.75" thickBot="1" x14ac:dyDescent="0.25">
      <c r="A873" s="80" t="str">
        <f>IF(ISBLANK(D873),"",COUNTA($B$2:B873))</f>
        <v/>
      </c>
      <c r="B873" s="80" t="str">
        <f t="shared" si="33"/>
        <v>0</v>
      </c>
      <c r="C873" s="81" t="str">
        <f t="shared" si="34"/>
        <v>NO</v>
      </c>
      <c r="D873" s="79"/>
    </row>
    <row r="874" spans="1:4" ht="15.75" thickBot="1" x14ac:dyDescent="0.25">
      <c r="A874" s="80" t="str">
        <f>IF(ISBLANK(D874),"",COUNTA($B$2:B874))</f>
        <v/>
      </c>
      <c r="B874" s="80" t="str">
        <f t="shared" si="33"/>
        <v>0</v>
      </c>
      <c r="C874" s="81" t="str">
        <f t="shared" si="34"/>
        <v>NO</v>
      </c>
      <c r="D874" s="79"/>
    </row>
    <row r="875" spans="1:4" ht="15.75" thickBot="1" x14ac:dyDescent="0.25">
      <c r="A875" s="80" t="str">
        <f>IF(ISBLANK(D875),"",COUNTA($B$2:B875))</f>
        <v/>
      </c>
      <c r="B875" s="80" t="str">
        <f t="shared" si="33"/>
        <v>0</v>
      </c>
      <c r="C875" s="81" t="str">
        <f t="shared" si="34"/>
        <v>NO</v>
      </c>
      <c r="D875" s="79"/>
    </row>
    <row r="876" spans="1:4" ht="15.75" thickBot="1" x14ac:dyDescent="0.25">
      <c r="D876" s="79"/>
    </row>
    <row r="877" spans="1:4" ht="15.75" thickBot="1" x14ac:dyDescent="0.25">
      <c r="D877" s="79"/>
    </row>
    <row r="878" spans="1:4" ht="15.75" thickBot="1" x14ac:dyDescent="0.25">
      <c r="D878" s="79"/>
    </row>
    <row r="879" spans="1:4" ht="15.75" thickBot="1" x14ac:dyDescent="0.25">
      <c r="D879" s="79"/>
    </row>
    <row r="880" spans="1:4" ht="15.75" thickBot="1" x14ac:dyDescent="0.25">
      <c r="D880" s="79"/>
    </row>
    <row r="881" spans="4:4" ht="15.75" thickBot="1" x14ac:dyDescent="0.25">
      <c r="D881" s="79"/>
    </row>
    <row r="882" spans="4:4" ht="15.75" thickBot="1" x14ac:dyDescent="0.25">
      <c r="D882" s="79"/>
    </row>
    <row r="883" spans="4:4" ht="15.75" thickBot="1" x14ac:dyDescent="0.25">
      <c r="D883" s="79"/>
    </row>
    <row r="884" spans="4:4" ht="15.75" thickBot="1" x14ac:dyDescent="0.25">
      <c r="D884" s="79"/>
    </row>
    <row r="885" spans="4:4" ht="15.75" thickBot="1" x14ac:dyDescent="0.25">
      <c r="D885" s="79"/>
    </row>
    <row r="886" spans="4:4" ht="15.75" thickBot="1" x14ac:dyDescent="0.25">
      <c r="D886" s="79"/>
    </row>
    <row r="887" spans="4:4" ht="15.75" thickBot="1" x14ac:dyDescent="0.25">
      <c r="D887" s="79"/>
    </row>
    <row r="888" spans="4:4" ht="15.75" thickBot="1" x14ac:dyDescent="0.25">
      <c r="D888" s="79"/>
    </row>
    <row r="889" spans="4:4" ht="15.75" thickBot="1" x14ac:dyDescent="0.25">
      <c r="D889" s="79"/>
    </row>
    <row r="890" spans="4:4" ht="15.75" thickBot="1" x14ac:dyDescent="0.25">
      <c r="D890" s="79"/>
    </row>
    <row r="891" spans="4:4" ht="15.75" thickBot="1" x14ac:dyDescent="0.25">
      <c r="D891" s="79"/>
    </row>
    <row r="892" spans="4:4" ht="15.75" thickBot="1" x14ac:dyDescent="0.25">
      <c r="D892" s="79"/>
    </row>
    <row r="893" spans="4:4" ht="15.75" thickBot="1" x14ac:dyDescent="0.25">
      <c r="D893" s="79"/>
    </row>
    <row r="894" spans="4:4" ht="15.75" thickBot="1" x14ac:dyDescent="0.25">
      <c r="D894" s="79"/>
    </row>
    <row r="895" spans="4:4" ht="15.75" thickBot="1" x14ac:dyDescent="0.25">
      <c r="D895" s="79"/>
    </row>
    <row r="896" spans="4:4" ht="15.75" thickBot="1" x14ac:dyDescent="0.25">
      <c r="D896" s="79"/>
    </row>
    <row r="897" spans="4:4" ht="15.75" thickBot="1" x14ac:dyDescent="0.25">
      <c r="D897" s="79"/>
    </row>
    <row r="898" spans="4:4" ht="15.75" thickBot="1" x14ac:dyDescent="0.25">
      <c r="D898" s="79"/>
    </row>
    <row r="899" spans="4:4" ht="15.75" thickBot="1" x14ac:dyDescent="0.25">
      <c r="D899" s="79"/>
    </row>
    <row r="900" spans="4:4" ht="15.75" thickBot="1" x14ac:dyDescent="0.25">
      <c r="D900" s="79"/>
    </row>
    <row r="901" spans="4:4" ht="15.75" thickBot="1" x14ac:dyDescent="0.25">
      <c r="D901" s="79"/>
    </row>
    <row r="902" spans="4:4" ht="15.75" thickBot="1" x14ac:dyDescent="0.25">
      <c r="D902" s="79"/>
    </row>
    <row r="903" spans="4:4" ht="15.75" thickBot="1" x14ac:dyDescent="0.25">
      <c r="D903" s="79"/>
    </row>
    <row r="904" spans="4:4" ht="15.75" thickBot="1" x14ac:dyDescent="0.25">
      <c r="D904" s="79"/>
    </row>
    <row r="905" spans="4:4" ht="15.75" thickBot="1" x14ac:dyDescent="0.25">
      <c r="D905" s="79"/>
    </row>
    <row r="906" spans="4:4" ht="15.75" thickBot="1" x14ac:dyDescent="0.25">
      <c r="D906" s="79"/>
    </row>
    <row r="907" spans="4:4" ht="15.75" thickBot="1" x14ac:dyDescent="0.25">
      <c r="D907" s="79"/>
    </row>
    <row r="908" spans="4:4" ht="15.75" thickBot="1" x14ac:dyDescent="0.25">
      <c r="D908" s="79"/>
    </row>
    <row r="909" spans="4:4" ht="15.75" thickBot="1" x14ac:dyDescent="0.25">
      <c r="D909" s="79"/>
    </row>
    <row r="910" spans="4:4" ht="15.75" thickBot="1" x14ac:dyDescent="0.25">
      <c r="D910" s="79"/>
    </row>
    <row r="911" spans="4:4" ht="15.75" thickBot="1" x14ac:dyDescent="0.25">
      <c r="D911" s="79"/>
    </row>
    <row r="912" spans="4:4" ht="15.75" thickBot="1" x14ac:dyDescent="0.25">
      <c r="D912" s="79"/>
    </row>
    <row r="913" spans="4:4" ht="15.75" thickBot="1" x14ac:dyDescent="0.25">
      <c r="D913" s="79"/>
    </row>
    <row r="914" spans="4:4" ht="15.75" thickBot="1" x14ac:dyDescent="0.25">
      <c r="D914" s="79"/>
    </row>
    <row r="915" spans="4:4" ht="15.75" thickBot="1" x14ac:dyDescent="0.25">
      <c r="D915" s="79"/>
    </row>
    <row r="916" spans="4:4" ht="15.75" thickBot="1" x14ac:dyDescent="0.25">
      <c r="D916" s="79"/>
    </row>
    <row r="917" spans="4:4" ht="15.75" thickBot="1" x14ac:dyDescent="0.25">
      <c r="D917" s="79"/>
    </row>
    <row r="918" spans="4:4" ht="15.75" thickBot="1" x14ac:dyDescent="0.25">
      <c r="D918" s="79"/>
    </row>
    <row r="919" spans="4:4" ht="15.75" thickBot="1" x14ac:dyDescent="0.25">
      <c r="D919" s="79"/>
    </row>
    <row r="920" spans="4:4" ht="15.75" thickBot="1" x14ac:dyDescent="0.25">
      <c r="D920" s="79"/>
    </row>
    <row r="921" spans="4:4" ht="15.75" thickBot="1" x14ac:dyDescent="0.25">
      <c r="D921" s="79"/>
    </row>
    <row r="922" spans="4:4" ht="15.75" thickBot="1" x14ac:dyDescent="0.25">
      <c r="D922" s="79"/>
    </row>
    <row r="923" spans="4:4" ht="15.75" thickBot="1" x14ac:dyDescent="0.25">
      <c r="D923" s="79"/>
    </row>
    <row r="924" spans="4:4" ht="15.75" thickBot="1" x14ac:dyDescent="0.25">
      <c r="D924" s="79"/>
    </row>
    <row r="925" spans="4:4" ht="15.75" thickBot="1" x14ac:dyDescent="0.25">
      <c r="D925" s="79"/>
    </row>
    <row r="926" spans="4:4" ht="15.75" thickBot="1" x14ac:dyDescent="0.25">
      <c r="D926" s="79"/>
    </row>
    <row r="927" spans="4:4" ht="15.75" thickBot="1" x14ac:dyDescent="0.25">
      <c r="D927" s="79"/>
    </row>
    <row r="928" spans="4:4" ht="15.75" thickBot="1" x14ac:dyDescent="0.25">
      <c r="D928" s="79"/>
    </row>
    <row r="929" spans="4:4" ht="15.75" thickBot="1" x14ac:dyDescent="0.25">
      <c r="D929" s="79"/>
    </row>
    <row r="930" spans="4:4" ht="15.75" thickBot="1" x14ac:dyDescent="0.25">
      <c r="D930" s="79"/>
    </row>
    <row r="931" spans="4:4" ht="15.75" thickBot="1" x14ac:dyDescent="0.25">
      <c r="D931" s="79"/>
    </row>
    <row r="932" spans="4:4" ht="15.75" thickBot="1" x14ac:dyDescent="0.25">
      <c r="D932" s="79"/>
    </row>
    <row r="933" spans="4:4" ht="15.75" thickBot="1" x14ac:dyDescent="0.25">
      <c r="D933" s="79"/>
    </row>
    <row r="934" spans="4:4" ht="15.75" thickBot="1" x14ac:dyDescent="0.25">
      <c r="D934" s="79"/>
    </row>
    <row r="935" spans="4:4" ht="15.75" thickBot="1" x14ac:dyDescent="0.25">
      <c r="D935" s="79"/>
    </row>
    <row r="936" spans="4:4" ht="15.75" thickBot="1" x14ac:dyDescent="0.25">
      <c r="D936" s="79"/>
    </row>
    <row r="937" spans="4:4" ht="15.75" thickBot="1" x14ac:dyDescent="0.25">
      <c r="D937" s="79"/>
    </row>
    <row r="938" spans="4:4" ht="15.75" thickBot="1" x14ac:dyDescent="0.25">
      <c r="D938" s="79"/>
    </row>
    <row r="939" spans="4:4" ht="15.75" thickBot="1" x14ac:dyDescent="0.25">
      <c r="D939" s="79"/>
    </row>
    <row r="940" spans="4:4" ht="15.75" thickBot="1" x14ac:dyDescent="0.25">
      <c r="D940" s="79"/>
    </row>
    <row r="941" spans="4:4" ht="15.75" thickBot="1" x14ac:dyDescent="0.25">
      <c r="D941" s="79"/>
    </row>
    <row r="942" spans="4:4" ht="15.75" thickBot="1" x14ac:dyDescent="0.25">
      <c r="D942" s="79"/>
    </row>
    <row r="943" spans="4:4" ht="15.75" thickBot="1" x14ac:dyDescent="0.25">
      <c r="D943" s="79"/>
    </row>
    <row r="944" spans="4:4" ht="15.75" thickBot="1" x14ac:dyDescent="0.25">
      <c r="D944" s="79"/>
    </row>
    <row r="945" spans="4:4" ht="15.75" thickBot="1" x14ac:dyDescent="0.25">
      <c r="D945" s="79"/>
    </row>
    <row r="946" spans="4:4" ht="15.75" thickBot="1" x14ac:dyDescent="0.25">
      <c r="D946" s="79"/>
    </row>
    <row r="947" spans="4:4" ht="15.75" thickBot="1" x14ac:dyDescent="0.25">
      <c r="D947" s="79"/>
    </row>
    <row r="948" spans="4:4" ht="15.75" thickBot="1" x14ac:dyDescent="0.25">
      <c r="D948" s="79"/>
    </row>
    <row r="949" spans="4:4" ht="15.75" thickBot="1" x14ac:dyDescent="0.25">
      <c r="D949" s="79"/>
    </row>
    <row r="950" spans="4:4" ht="15.75" thickBot="1" x14ac:dyDescent="0.25">
      <c r="D950" s="79"/>
    </row>
    <row r="951" spans="4:4" ht="15.75" thickBot="1" x14ac:dyDescent="0.25">
      <c r="D951" s="79"/>
    </row>
    <row r="952" spans="4:4" ht="15.75" thickBot="1" x14ac:dyDescent="0.25">
      <c r="D952" s="79"/>
    </row>
    <row r="953" spans="4:4" ht="15.75" thickBot="1" x14ac:dyDescent="0.25">
      <c r="D953" s="79"/>
    </row>
    <row r="954" spans="4:4" ht="15.75" thickBot="1" x14ac:dyDescent="0.25">
      <c r="D954" s="79"/>
    </row>
    <row r="955" spans="4:4" ht="15.75" thickBot="1" x14ac:dyDescent="0.25">
      <c r="D955" s="79"/>
    </row>
    <row r="956" spans="4:4" ht="15.75" thickBot="1" x14ac:dyDescent="0.25">
      <c r="D956" s="79"/>
    </row>
    <row r="957" spans="4:4" ht="15.75" thickBot="1" x14ac:dyDescent="0.25">
      <c r="D957" s="79"/>
    </row>
    <row r="958" spans="4:4" ht="15.75" thickBot="1" x14ac:dyDescent="0.25">
      <c r="D958" s="79"/>
    </row>
    <row r="959" spans="4:4" ht="15.75" thickBot="1" x14ac:dyDescent="0.25">
      <c r="D959" s="79"/>
    </row>
    <row r="960" spans="4:4" ht="15.75" thickBot="1" x14ac:dyDescent="0.25">
      <c r="D960" s="79"/>
    </row>
    <row r="961" spans="4:4" ht="15.75" thickBot="1" x14ac:dyDescent="0.25">
      <c r="D961" s="79"/>
    </row>
    <row r="962" spans="4:4" ht="15.75" thickBot="1" x14ac:dyDescent="0.25">
      <c r="D962" s="79"/>
    </row>
    <row r="963" spans="4:4" ht="15.75" thickBot="1" x14ac:dyDescent="0.25">
      <c r="D963" s="79"/>
    </row>
    <row r="964" spans="4:4" ht="15.75" thickBot="1" x14ac:dyDescent="0.25">
      <c r="D964" s="79"/>
    </row>
    <row r="965" spans="4:4" ht="15.75" thickBot="1" x14ac:dyDescent="0.25">
      <c r="D965" s="79"/>
    </row>
    <row r="966" spans="4:4" ht="15.75" thickBot="1" x14ac:dyDescent="0.25">
      <c r="D966" s="79"/>
    </row>
    <row r="967" spans="4:4" ht="15.75" thickBot="1" x14ac:dyDescent="0.25">
      <c r="D967" s="79"/>
    </row>
    <row r="968" spans="4:4" ht="15.75" thickBot="1" x14ac:dyDescent="0.25">
      <c r="D968" s="79"/>
    </row>
    <row r="969" spans="4:4" ht="15.75" thickBot="1" x14ac:dyDescent="0.25">
      <c r="D969" s="79"/>
    </row>
    <row r="970" spans="4:4" ht="15.75" thickBot="1" x14ac:dyDescent="0.25">
      <c r="D970" s="79"/>
    </row>
    <row r="971" spans="4:4" ht="15.75" thickBot="1" x14ac:dyDescent="0.25">
      <c r="D971" s="79"/>
    </row>
    <row r="972" spans="4:4" ht="15.75" thickBot="1" x14ac:dyDescent="0.25">
      <c r="D972" s="79"/>
    </row>
    <row r="973" spans="4:4" ht="15.75" thickBot="1" x14ac:dyDescent="0.25">
      <c r="D973" s="79"/>
    </row>
    <row r="974" spans="4:4" ht="15.75" thickBot="1" x14ac:dyDescent="0.25">
      <c r="D974" s="79"/>
    </row>
    <row r="975" spans="4:4" ht="15.75" thickBot="1" x14ac:dyDescent="0.25">
      <c r="D975" s="79"/>
    </row>
    <row r="976" spans="4:4" ht="15.75" thickBot="1" x14ac:dyDescent="0.25">
      <c r="D976" s="79"/>
    </row>
    <row r="977" spans="4:4" ht="15.75" thickBot="1" x14ac:dyDescent="0.25">
      <c r="D977" s="79"/>
    </row>
    <row r="978" spans="4:4" ht="15.75" thickBot="1" x14ac:dyDescent="0.25">
      <c r="D978" s="79"/>
    </row>
    <row r="979" spans="4:4" ht="15.75" thickBot="1" x14ac:dyDescent="0.25">
      <c r="D979" s="79"/>
    </row>
    <row r="980" spans="4:4" ht="15.75" thickBot="1" x14ac:dyDescent="0.25">
      <c r="D980" s="79"/>
    </row>
    <row r="981" spans="4:4" ht="15.75" thickBot="1" x14ac:dyDescent="0.25">
      <c r="D981" s="79"/>
    </row>
    <row r="982" spans="4:4" ht="15.75" thickBot="1" x14ac:dyDescent="0.25">
      <c r="D982" s="79"/>
    </row>
    <row r="983" spans="4:4" ht="15.75" thickBot="1" x14ac:dyDescent="0.25">
      <c r="D983" s="79"/>
    </row>
    <row r="984" spans="4:4" ht="15.75" thickBot="1" x14ac:dyDescent="0.25">
      <c r="D984" s="79"/>
    </row>
    <row r="985" spans="4:4" ht="15.75" thickBot="1" x14ac:dyDescent="0.25">
      <c r="D985" s="79"/>
    </row>
    <row r="986" spans="4:4" ht="15.75" thickBot="1" x14ac:dyDescent="0.25">
      <c r="D986" s="79"/>
    </row>
    <row r="987" spans="4:4" ht="15.75" thickBot="1" x14ac:dyDescent="0.25">
      <c r="D987" s="79"/>
    </row>
    <row r="988" spans="4:4" ht="15.75" thickBot="1" x14ac:dyDescent="0.25">
      <c r="D988" s="79"/>
    </row>
    <row r="989" spans="4:4" ht="15.75" thickBot="1" x14ac:dyDescent="0.25">
      <c r="D989" s="79"/>
    </row>
    <row r="990" spans="4:4" ht="15.75" thickBot="1" x14ac:dyDescent="0.25">
      <c r="D990" s="79"/>
    </row>
    <row r="991" spans="4:4" ht="15.75" thickBot="1" x14ac:dyDescent="0.25">
      <c r="D991" s="79"/>
    </row>
    <row r="992" spans="4:4" ht="15.75" thickBot="1" x14ac:dyDescent="0.25">
      <c r="D992" s="79"/>
    </row>
    <row r="993" spans="4:4" ht="15.75" thickBot="1" x14ac:dyDescent="0.25">
      <c r="D993" s="79"/>
    </row>
    <row r="994" spans="4:4" ht="15.75" thickBot="1" x14ac:dyDescent="0.25">
      <c r="D994" s="79"/>
    </row>
    <row r="995" spans="4:4" ht="15.75" thickBot="1" x14ac:dyDescent="0.25">
      <c r="D995" s="79"/>
    </row>
    <row r="996" spans="4:4" ht="15.75" thickBot="1" x14ac:dyDescent="0.25">
      <c r="D996" s="79"/>
    </row>
    <row r="997" spans="4:4" ht="15.75" thickBot="1" x14ac:dyDescent="0.25">
      <c r="D997" s="79"/>
    </row>
    <row r="998" spans="4:4" ht="15.75" thickBot="1" x14ac:dyDescent="0.25">
      <c r="D998" s="79"/>
    </row>
    <row r="999" spans="4:4" ht="15.75" thickBot="1" x14ac:dyDescent="0.25">
      <c r="D999" s="79"/>
    </row>
    <row r="1000" spans="4:4" ht="15.75" thickBot="1" x14ac:dyDescent="0.25">
      <c r="D1000" s="79"/>
    </row>
    <row r="1001" spans="4:4" ht="15.75" thickBot="1" x14ac:dyDescent="0.25">
      <c r="D1001" s="79"/>
    </row>
  </sheetData>
  <conditionalFormatting sqref="B1:B1048576">
    <cfRule type="cellIs" dxfId="4" priority="1" operator="lessThan">
      <formula>-100</formula>
    </cfRule>
    <cfRule type="cellIs" dxfId="3" priority="2" operator="between">
      <formula>9500</formula>
      <formula>9999</formula>
    </cfRule>
    <cfRule type="cellIs" dxfId="2" priority="3" operator="greaterThan">
      <formula>9999</formula>
    </cfRule>
  </conditionalFormatting>
  <conditionalFormatting sqref="C1:C1048576">
    <cfRule type="cellIs" dxfId="1" priority="7" operator="equal">
      <formula>"NO"</formula>
    </cfRule>
  </conditionalFormatting>
  <conditionalFormatting sqref="F2:F300">
    <cfRule type="cellIs" dxfId="0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zoomScale="70" zoomScaleNormal="70" workbookViewId="0">
      <selection activeCell="H2" sqref="H2:K57"/>
    </sheetView>
  </sheetViews>
  <sheetFormatPr baseColWidth="10" defaultColWidth="28.42578125" defaultRowHeight="15" x14ac:dyDescent="0.25"/>
  <cols>
    <col min="1" max="8" width="11.42578125" customWidth="1"/>
    <col min="9" max="9" width="20.5703125" customWidth="1"/>
    <col min="10" max="10" width="20" style="49" customWidth="1"/>
    <col min="11" max="11" width="19.28515625" style="49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471</v>
      </c>
      <c r="F1" t="s">
        <v>14</v>
      </c>
      <c r="G1" t="s">
        <v>15</v>
      </c>
      <c r="H1" s="1" t="s">
        <v>51</v>
      </c>
      <c r="I1" s="1" t="s">
        <v>472</v>
      </c>
      <c r="J1" s="60" t="s">
        <v>7</v>
      </c>
      <c r="K1" s="60" t="s">
        <v>473</v>
      </c>
      <c r="L1" t="s">
        <v>31</v>
      </c>
      <c r="M1" t="s">
        <v>474</v>
      </c>
      <c r="N1" t="s">
        <v>475</v>
      </c>
      <c r="O1" t="s">
        <v>476</v>
      </c>
      <c r="P1" t="s">
        <v>477</v>
      </c>
      <c r="Q1" t="s">
        <v>478</v>
      </c>
      <c r="S1" s="1"/>
    </row>
    <row r="2" spans="1:21" ht="18" thickBot="1" x14ac:dyDescent="0.3">
      <c r="A2">
        <f>IF(ISBLANK(L2),"",COUNTA($L$2:L2))</f>
        <v>1</v>
      </c>
      <c r="B2" t="str">
        <f>L2</f>
        <v>O 6.5</v>
      </c>
      <c r="C2">
        <f>IF(VALUE(M2)&gt;0,-20,IF(VALUE(M2)&gt;VALUE(N2),-20,M2))</f>
        <v>-20</v>
      </c>
      <c r="D2" t="str">
        <f>IF(VALUE(N2)&gt;0,-20,IF(VALUE(N2)&gt;VALUE(M2),-20,N2))</f>
        <v>-130</v>
      </c>
      <c r="E2" t="str">
        <f t="shared" ref="E2:E36" si="0">O2</f>
        <v>0.0</v>
      </c>
      <c r="F2">
        <f>IF(VALUE(P2)&gt;0,-20,IF(VALUE(P2)&gt;VALUE(Q2),-20,VALUE(P2)))</f>
        <v>-20</v>
      </c>
      <c r="G2">
        <f>IF(VALUE(Q2)&gt;0,-20,IF(VALUE(Q2)&gt;VALUE(P2),-20,VALUE(Q2)))</f>
        <v>-220</v>
      </c>
      <c r="H2">
        <v>1</v>
      </c>
      <c r="I2" s="62" t="s">
        <v>989</v>
      </c>
      <c r="J2" s="65" t="s">
        <v>1021</v>
      </c>
      <c r="K2" s="68" t="s">
        <v>1031</v>
      </c>
      <c r="L2" t="str">
        <f>IF(ISBLANK(J2),"",IF(ISNUMBER(SEARCH("+",J2)),LEFT(J2,SEARCH("+",J2,1)-1),LEFT(J2,SEARCH("-",J2,1)-1)))</f>
        <v>O 6.5</v>
      </c>
      <c r="M2" t="str">
        <f>IF(ISBLANK(J2),0,IF(ISNUMBER(SEARCH("+",J2)),RIGHT(J2,LEN(J2)-SEARCH("+",J2,1)),RIGHT(J2,LEN(J2)-SEARCH("-",J2,1)+1)))</f>
        <v>-110</v>
      </c>
      <c r="N2" t="str">
        <f>IF(ISBLANK(J3),0,IF(ISNUMBER(SEARCH("+",J3)),RIGHT(J3,LEN(J3)-SEARCH("+",J3,1)),RIGHT(J3,LEN(J3)-SEARCH("-",J3,1)+1)))</f>
        <v>-130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170</v>
      </c>
      <c r="Q2" t="str">
        <f>IF(ISBLANK(K3),0,IF(ISNUMBER(SEARCH("+",K3)),RIGHT(K3,LEN(K3)-SEARCH("+",K3,1)),RIGHT(K3,LEN(K3)-SEARCH("-",K3,1)+1)))</f>
        <v>-220</v>
      </c>
      <c r="S2" s="51" t="s">
        <v>479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6.5</v>
      </c>
      <c r="C3">
        <f t="shared" ref="C3:C36" si="2">IF(VALUE(M3)&gt;0,-20,IF(VALUE(M3)&gt;VALUE(N3),-20,M3))</f>
        <v>-20</v>
      </c>
      <c r="D3" t="str">
        <f t="shared" ref="D3:D36" si="3">IF(VALUE(N3)&gt;0,-20,IF(VALUE(N3)&gt;VALUE(M3),-20,N3))</f>
        <v>-140</v>
      </c>
      <c r="E3" t="str">
        <f t="shared" si="0"/>
        <v>0.0</v>
      </c>
      <c r="F3">
        <f t="shared" ref="F3:G36" si="4">IF(VALUE(P3)&gt;0,-20,IF(VALUE(P3)&gt;VALUE(Q3),-20,VALUE(P3)))</f>
        <v>-260</v>
      </c>
      <c r="G3">
        <f t="shared" ref="G3:G35" si="5">IF(VALUE(Q3)&gt;0,-20,IF(VALUE(Q3)&gt;VALUE(P3),-20,VALUE(Q3)))</f>
        <v>-20</v>
      </c>
      <c r="H3">
        <v>1</v>
      </c>
      <c r="I3" s="62" t="s">
        <v>990</v>
      </c>
      <c r="J3" s="66" t="s">
        <v>1022</v>
      </c>
      <c r="K3" s="69" t="s">
        <v>1032</v>
      </c>
      <c r="L3" t="str">
        <f>IF(ISBLANK(J4),"",IF(ISNUMBER(SEARCH("+",J4)),LEFT(J4,SEARCH("+",J4,1)-1),LEFT(J4,SEARCH("-",J4,1)-1)))</f>
        <v>O 6.5</v>
      </c>
      <c r="M3" t="str">
        <f>IF(ISBLANK(J4),0,IF(ISNUMBER(SEARCH("+",J4)),RIGHT(J4,LEN(J4)-SEARCH("+",J4,1)),RIGHT(J4,LEN(J4)-SEARCH("-",J4,1)+1)))</f>
        <v>100</v>
      </c>
      <c r="N3" t="str">
        <f>IF(ISBLANK(J5),0,IF(ISNUMBER(SEARCH("+",J5)),RIGHT(J5,LEN(J5)-SEARCH("+",J5,1)),RIGHT(J5,LEN(J5)-SEARCH("-",J5,1)+1)))</f>
        <v>-140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-260</v>
      </c>
      <c r="Q3" t="str">
        <f>IF(ISBLANK(K5),0,IF(ISNUMBER(SEARCH("+",K5)),RIGHT(K5,LEN(K5)-SEARCH("+",K5,1)),RIGHT(K5,LEN(K5)-SEARCH("-",K5,1)+1)))</f>
        <v>200</v>
      </c>
      <c r="S3" s="52" t="s">
        <v>480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6.5</v>
      </c>
      <c r="C4">
        <f t="shared" si="2"/>
        <v>-20</v>
      </c>
      <c r="D4" t="str">
        <f t="shared" si="3"/>
        <v>-130</v>
      </c>
      <c r="E4" t="str">
        <f t="shared" si="0"/>
        <v>0.0</v>
      </c>
      <c r="F4">
        <f t="shared" si="4"/>
        <v>-20</v>
      </c>
      <c r="G4">
        <f t="shared" si="5"/>
        <v>-145</v>
      </c>
      <c r="H4">
        <v>2</v>
      </c>
      <c r="I4" s="62" t="s">
        <v>991</v>
      </c>
      <c r="J4" s="65" t="s">
        <v>1023</v>
      </c>
      <c r="K4" s="68" t="s">
        <v>686</v>
      </c>
      <c r="L4" t="str">
        <f>IF(ISBLANK(J6),"",IF(ISNUMBER(SEARCH("+",J6)),LEFT(J6,SEARCH("+",J6,1)-1),LEFT(J6,SEARCH("-",J6,1)-1)))</f>
        <v>O 6.5</v>
      </c>
      <c r="M4" t="str">
        <f>IF(ISBLANK(J6),0,IF(ISNUMBER(SEARCH("+",J6)),RIGHT(J6,LEN(J6)-SEARCH("+",J6,1)),RIGHT(J6,LEN(J6)-SEARCH("-",J6,1)+1)))</f>
        <v>-110</v>
      </c>
      <c r="N4" t="str">
        <f>IF(ISBLANK(J7),0,IF(ISNUMBER(SEARCH("+",J7)),RIGHT(J7,LEN(J7)-SEARCH("+",J7,1)),RIGHT(J7,LEN(J7)-SEARCH("-",J7,1)+1)))</f>
        <v>-130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105</v>
      </c>
      <c r="Q4" t="str">
        <f>IF(ISBLANK(K7),0,IF(ISNUMBER(SEARCH("+",K7)),RIGHT(K7,LEN(K7)-SEARCH("+",K7,1)),RIGHT(K7,LEN(K7)-SEARCH("-",K7,1)+1)))</f>
        <v>-145</v>
      </c>
      <c r="S4" s="52" t="s">
        <v>481</v>
      </c>
    </row>
    <row r="5" spans="1:21" ht="17.25" x14ac:dyDescent="0.25">
      <c r="A5">
        <f>IF(ISBLANK(L5),"",COUNTA($L$2:L5))</f>
        <v>4</v>
      </c>
      <c r="B5" t="str">
        <f t="shared" si="1"/>
        <v>O 7.5</v>
      </c>
      <c r="C5" t="str">
        <f t="shared" si="2"/>
        <v>-120</v>
      </c>
      <c r="D5" t="str">
        <f t="shared" si="3"/>
        <v>-120</v>
      </c>
      <c r="E5" t="str">
        <f t="shared" si="0"/>
        <v>0.0</v>
      </c>
      <c r="F5">
        <f t="shared" si="4"/>
        <v>-145</v>
      </c>
      <c r="G5">
        <f t="shared" si="5"/>
        <v>-20</v>
      </c>
      <c r="H5">
        <v>2</v>
      </c>
      <c r="I5" s="62" t="s">
        <v>992</v>
      </c>
      <c r="J5" s="66" t="s">
        <v>1024</v>
      </c>
      <c r="K5" s="69" t="s">
        <v>687</v>
      </c>
      <c r="L5" t="str">
        <f>IF(ISBLANK(J8),"",IF(ISNUMBER(SEARCH("+",J8)),LEFT(J8,SEARCH("+",J8,1)-1),LEFT(J8,SEARCH("-",J8,1)-1)))</f>
        <v>O 7.5</v>
      </c>
      <c r="M5" t="str">
        <f>IF(ISBLANK(J8),0,IF(ISNUMBER(SEARCH("+",J8)),RIGHT(J8,LEN(J8)-SEARCH("+",J8,1)),RIGHT(J8,LEN(J8)-SEARCH("-",J8,1)+1)))</f>
        <v>-120</v>
      </c>
      <c r="N5" t="str">
        <f>IF(ISBLANK(J9),0,IF(ISNUMBER(SEARCH("+",J9)),RIGHT(J9,LEN(J9)-SEARCH("+",J9,1)),RIGHT(J9,LEN(J9)-SEARCH("-",J9,1)+1)))</f>
        <v>-120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-145</v>
      </c>
      <c r="Q5" t="str">
        <f>IF(ISBLANK(K9),0,IF(ISNUMBER(SEARCH("+",K9)),RIGHT(K9,LEN(K9)-SEARCH("+",K9,1)),RIGHT(K9,LEN(K9)-SEARCH("-",K9,1)+1)))</f>
        <v>105</v>
      </c>
      <c r="S5" s="51" t="s">
        <v>479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>O 6.5</v>
      </c>
      <c r="C6" t="str">
        <f t="shared" si="2"/>
        <v>-140</v>
      </c>
      <c r="D6">
        <f t="shared" si="3"/>
        <v>-20</v>
      </c>
      <c r="E6" t="str">
        <f t="shared" si="0"/>
        <v>0.0</v>
      </c>
      <c r="F6">
        <f t="shared" si="4"/>
        <v>-20</v>
      </c>
      <c r="G6">
        <f t="shared" si="5"/>
        <v>-220</v>
      </c>
      <c r="H6">
        <v>3</v>
      </c>
      <c r="I6" s="62" t="s">
        <v>993</v>
      </c>
      <c r="J6" s="65" t="s">
        <v>1021</v>
      </c>
      <c r="K6" s="68" t="s">
        <v>1017</v>
      </c>
      <c r="L6" t="str">
        <f>IF(ISBLANK(J10),"",IF(ISNUMBER(SEARCH("+",J10)),LEFT(J10,SEARCH("+",J10,1)-1),LEFT(J10,SEARCH("-",J10,1)-1)))</f>
        <v>O 6.5</v>
      </c>
      <c r="M6" t="str">
        <f>IF(ISBLANK(J10),0,IF(ISNUMBER(SEARCH("+",J10)),RIGHT(J10,LEN(J10)-SEARCH("+",J10,1)),RIGHT(J10,LEN(J10)-SEARCH("-",J10,1)+1)))</f>
        <v>-140</v>
      </c>
      <c r="N6" t="str">
        <f>IF(ISBLANK(J11),0,IF(ISNUMBER(SEARCH("+",J11)),RIGHT(J11,LEN(J11)-SEARCH("+",J11,1)),RIGHT(J11,LEN(J11)-SEARCH("-",J11,1)+1)))</f>
        <v>100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170</v>
      </c>
      <c r="Q6" t="str">
        <f>IF(ISBLANK(K11),0,IF(ISNUMBER(SEARCH("+",K11)),RIGHT(K11,LEN(K11)-SEARCH("+",K11,1)),RIGHT(K11,LEN(K11)-SEARCH("-",K11,1)+1)))</f>
        <v>-220</v>
      </c>
      <c r="S6" s="52" t="s">
        <v>482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>O 7.5</v>
      </c>
      <c r="C7" t="str">
        <f t="shared" si="2"/>
        <v>-120</v>
      </c>
      <c r="D7" t="str">
        <f t="shared" si="3"/>
        <v>-120</v>
      </c>
      <c r="E7" t="str">
        <f t="shared" si="0"/>
        <v>0.0</v>
      </c>
      <c r="F7">
        <f t="shared" si="4"/>
        <v>-200</v>
      </c>
      <c r="G7">
        <f t="shared" si="5"/>
        <v>-20</v>
      </c>
      <c r="H7">
        <v>3</v>
      </c>
      <c r="I7" s="62" t="s">
        <v>994</v>
      </c>
      <c r="J7" s="66" t="s">
        <v>1022</v>
      </c>
      <c r="K7" s="69" t="s">
        <v>1018</v>
      </c>
      <c r="L7" t="str">
        <f>IF(ISBLANK(J12),"",IF(ISNUMBER(SEARCH("+",J12)),LEFT(J12,SEARCH("+",J12,1)-1),LEFT(J12,SEARCH("-",J12,1)-1)))</f>
        <v>O 7.5</v>
      </c>
      <c r="M7" t="str">
        <f>IF(ISBLANK(J12),0,IF(ISNUMBER(SEARCH("+",J12)),RIGHT(J12,LEN(J12)-SEARCH("+",J12,1)),RIGHT(J12,LEN(J12)-SEARCH("-",J12,1)+1)))</f>
        <v>-120</v>
      </c>
      <c r="N7" t="str">
        <f>IF(ISBLANK(J13),0,IF(ISNUMBER(SEARCH("+",J13)),RIGHT(J13,LEN(J13)-SEARCH("+",J13,1)),RIGHT(J13,LEN(J13)-SEARCH("-",J13,1)+1)))</f>
        <v>-120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-200</v>
      </c>
      <c r="Q7" t="str">
        <f>IF(ISBLANK(K13),0,IF(ISNUMBER(SEARCH("+",K13)),RIGHT(K13,LEN(K13)-SEARCH("+",K13,1)),RIGHT(K13,LEN(K13)-SEARCH("-",K13,1)+1)))</f>
        <v>150</v>
      </c>
      <c r="S7" s="52" t="s">
        <v>483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>O 7.5</v>
      </c>
      <c r="C8" t="str">
        <f t="shared" si="2"/>
        <v>-120</v>
      </c>
      <c r="D8" t="str">
        <f t="shared" si="3"/>
        <v>-120</v>
      </c>
      <c r="E8" t="str">
        <f t="shared" si="0"/>
        <v>0.0</v>
      </c>
      <c r="F8">
        <f t="shared" si="4"/>
        <v>-20</v>
      </c>
      <c r="G8">
        <f t="shared" si="5"/>
        <v>-135</v>
      </c>
      <c r="H8">
        <v>4</v>
      </c>
      <c r="I8" s="62" t="s">
        <v>995</v>
      </c>
      <c r="J8" s="65" t="s">
        <v>1025</v>
      </c>
      <c r="K8" s="68" t="s">
        <v>1018</v>
      </c>
      <c r="L8" t="str">
        <f>IF(ISBLANK(J14),"",IF(ISNUMBER(SEARCH("+",J14)),LEFT(J14,SEARCH("+",J14,1)-1),LEFT(J14,SEARCH("-",J14,1)-1)))</f>
        <v>O 7.5</v>
      </c>
      <c r="M8" t="str">
        <f>IF(ISBLANK(J14),0,IF(ISNUMBER(SEARCH("+",J14)),RIGHT(J14,LEN(J14)-SEARCH("+",J14,1)),RIGHT(J14,LEN(J14)-SEARCH("-",J14,1)+1)))</f>
        <v>-120</v>
      </c>
      <c r="N8" t="str">
        <f>IF(ISBLANK(J15),0,IF(ISNUMBER(SEARCH("+",J15)),RIGHT(J15,LEN(J15)-SEARCH("+",J15,1)),RIGHT(J15,LEN(J15)-SEARCH("-",J15,1)+1)))</f>
        <v>-120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-105</v>
      </c>
      <c r="Q8" t="str">
        <f>IF(ISBLANK(K15),0,IF(ISNUMBER(SEARCH("+",K15)),RIGHT(K15,LEN(K15)-SEARCH("+",K15,1)),RIGHT(K15,LEN(K15)-SEARCH("-",K15,1)+1)))</f>
        <v>-135</v>
      </c>
      <c r="S8" s="51" t="s">
        <v>479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>O 6.5</v>
      </c>
      <c r="C9" t="str">
        <f t="shared" si="2"/>
        <v>-120</v>
      </c>
      <c r="D9" t="str">
        <f t="shared" si="3"/>
        <v>-120</v>
      </c>
      <c r="E9" t="str">
        <f t="shared" si="0"/>
        <v>0.0</v>
      </c>
      <c r="F9">
        <f t="shared" si="4"/>
        <v>-20</v>
      </c>
      <c r="G9">
        <f t="shared" si="5"/>
        <v>-190</v>
      </c>
      <c r="H9">
        <v>4</v>
      </c>
      <c r="I9" s="62" t="s">
        <v>996</v>
      </c>
      <c r="J9" s="66" t="s">
        <v>1026</v>
      </c>
      <c r="K9" s="69" t="s">
        <v>1017</v>
      </c>
      <c r="L9" t="str">
        <f>IF(ISBLANK(J16),"",IF(ISNUMBER(SEARCH("+",J16)),LEFT(J16,SEARCH("+",J16,1)-1),LEFT(J16,SEARCH("-",J16,1)-1)))</f>
        <v>O 6.5</v>
      </c>
      <c r="M9" t="str">
        <f>IF(ISBLANK(J16),0,IF(ISNUMBER(SEARCH("+",J16)),RIGHT(J16,LEN(J16)-SEARCH("+",J16,1)),RIGHT(J16,LEN(J16)-SEARCH("-",J16,1)+1)))</f>
        <v>-120</v>
      </c>
      <c r="N9" t="str">
        <f>IF(ISBLANK(J17),0,IF(ISNUMBER(SEARCH("+",J17)),RIGHT(J17,LEN(J17)-SEARCH("+",J17,1)),RIGHT(J17,LEN(J17)-SEARCH("-",J17,1)+1)))</f>
        <v>-120</v>
      </c>
      <c r="O9" t="str">
        <f>IF(ISBLANK(K16),"",IF(ISNUMBER(SEARCH("+",K16)),LEFT(K16,SEARCH("+",K16,1)-1),LEFT(K16,SEARCH("-",K16,1)-1)))</f>
        <v>0.0</v>
      </c>
      <c r="P9" t="str">
        <f>IF(ISBLANK(K16),0,IF(ISNUMBER(SEARCH("+",K16)),RIGHT(K16,LEN(K16)-SEARCH("+",K16,1)),RIGHT(K16,LEN(K16)-SEARCH("-",K16,1)+1)))</f>
        <v>145</v>
      </c>
      <c r="Q9" t="str">
        <f>IF(ISBLANK(K17),0,IF(ISNUMBER(SEARCH("+",K17)),RIGHT(K17,LEN(K17)-SEARCH("+",K17,1)),RIGHT(K17,LEN(K17)-SEARCH("-",K17,1)+1)))</f>
        <v>-190</v>
      </c>
      <c r="S9" s="52" t="s">
        <v>484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>O 7.5</v>
      </c>
      <c r="C10">
        <f t="shared" si="2"/>
        <v>-20</v>
      </c>
      <c r="D10" t="str">
        <f t="shared" si="3"/>
        <v>-130</v>
      </c>
      <c r="E10" t="str">
        <f t="shared" si="0"/>
        <v>0.0</v>
      </c>
      <c r="F10">
        <f t="shared" si="4"/>
        <v>-20</v>
      </c>
      <c r="G10">
        <f t="shared" si="5"/>
        <v>-265</v>
      </c>
      <c r="H10">
        <v>5</v>
      </c>
      <c r="I10" s="62" t="s">
        <v>997</v>
      </c>
      <c r="J10" s="65" t="s">
        <v>1027</v>
      </c>
      <c r="K10" s="68" t="s">
        <v>1031</v>
      </c>
      <c r="L10" t="str">
        <f>IF(ISBLANK(J18),"",IF(ISNUMBER(SEARCH("+",J18)),LEFT(J18,SEARCH("+",J18,1)-1),LEFT(J18,SEARCH("-",J18,1)-1)))</f>
        <v>O 7.5</v>
      </c>
      <c r="M10" t="str">
        <f>IF(ISBLANK(J18),0,IF(ISNUMBER(SEARCH("+",J18)),RIGHT(J18,LEN(J18)-SEARCH("+",J18,1)),RIGHT(J18,LEN(J18)-SEARCH("-",J18,1)+1)))</f>
        <v>-110</v>
      </c>
      <c r="N10" t="str">
        <f>IF(ISBLANK(J19),0,IF(ISNUMBER(SEARCH("+",J19)),RIGHT(J19,LEN(J19)-SEARCH("+",J19,1)),RIGHT(J19,LEN(J19)-SEARCH("-",J19,1)+1)))</f>
        <v>-130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205</v>
      </c>
      <c r="Q10" t="str">
        <f>IF(ISBLANK(K19),0,IF(ISNUMBER(SEARCH("+",K19)),RIGHT(K19,LEN(K19)-SEARCH("+",K19,1)),RIGHT(K19,LEN(K19)-SEARCH("-",K19,1)+1)))</f>
        <v>-265</v>
      </c>
      <c r="S10" s="52" t="s">
        <v>485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>O 5.5</v>
      </c>
      <c r="C11" t="str">
        <f t="shared" si="2"/>
        <v>-145</v>
      </c>
      <c r="D11">
        <f t="shared" si="3"/>
        <v>-20</v>
      </c>
      <c r="E11" t="str">
        <f t="shared" si="0"/>
        <v>0.0</v>
      </c>
      <c r="F11">
        <f t="shared" si="4"/>
        <v>-20</v>
      </c>
      <c r="G11">
        <f t="shared" si="5"/>
        <v>-130</v>
      </c>
      <c r="H11">
        <v>5</v>
      </c>
      <c r="I11" s="62" t="s">
        <v>998</v>
      </c>
      <c r="J11" s="66" t="s">
        <v>1028</v>
      </c>
      <c r="K11" s="69" t="s">
        <v>1032</v>
      </c>
      <c r="L11" t="str">
        <f>IF(ISBLANK(J20),"",IF(ISNUMBER(SEARCH("+",J20)),LEFT(J20,SEARCH("+",J20,1)-1),LEFT(J20,SEARCH("-",J20,1)-1)))</f>
        <v>O 5.5</v>
      </c>
      <c r="M11" t="str">
        <f>IF(ISBLANK(J20),0,IF(ISNUMBER(SEARCH("+",J20)),RIGHT(J20,LEN(J20)-SEARCH("+",J20,1)),RIGHT(J20,LEN(J20)-SEARCH("-",J20,1)+1)))</f>
        <v>-145</v>
      </c>
      <c r="N11" t="str">
        <f>IF(ISBLANK(J21),0,IF(ISNUMBER(SEARCH("+",J21)),RIGHT(J21,LEN(J21)-SEARCH("+",J21,1)),RIGHT(J21,LEN(J21)-SEARCH("-",J21,1)+1)))</f>
        <v>105</v>
      </c>
      <c r="O11" t="str">
        <f>IF(ISBLANK(K20),"",IF(ISNUMBER(SEARCH("+",K20)),LEFT(K20,SEARCH("+",K20,1)-1),LEFT(K20,SEARCH("-",K20,1)-1)))</f>
        <v>0.0</v>
      </c>
      <c r="P11" t="str">
        <f>IF(ISBLANK(K20),0,IF(ISNUMBER(SEARCH("+",K20)),RIGHT(K20,LEN(K20)-SEARCH("+",K20,1)),RIGHT(K20,LEN(K20)-SEARCH("-",K20,1)+1)))</f>
        <v>-110</v>
      </c>
      <c r="Q11" t="str">
        <f>IF(ISBLANK(K21),0,IF(ISNUMBER(SEARCH("+",K21)),RIGHT(K21,LEN(K21)-SEARCH("+",K21,1)),RIGHT(K21,LEN(K21)-SEARCH("-",K21,1)+1)))</f>
        <v>-130</v>
      </c>
    </row>
    <row r="12" spans="1:21" ht="18" thickBot="1" x14ac:dyDescent="0.3">
      <c r="A12">
        <f>IF(ISBLANK(L12),"",COUNTA($L$2:L12))</f>
        <v>11</v>
      </c>
      <c r="B12" t="str">
        <f t="shared" si="1"/>
        <v>O 6.5</v>
      </c>
      <c r="C12" t="str">
        <f t="shared" si="2"/>
        <v>-130</v>
      </c>
      <c r="D12">
        <f t="shared" si="3"/>
        <v>-20</v>
      </c>
      <c r="E12" t="str">
        <f t="shared" si="0"/>
        <v>0.0</v>
      </c>
      <c r="F12">
        <f t="shared" si="4"/>
        <v>-20</v>
      </c>
      <c r="G12">
        <f t="shared" si="5"/>
        <v>-130</v>
      </c>
      <c r="H12">
        <v>6</v>
      </c>
      <c r="I12" s="62" t="s">
        <v>999</v>
      </c>
      <c r="J12" s="65" t="s">
        <v>1025</v>
      </c>
      <c r="K12" s="68" t="s">
        <v>1020</v>
      </c>
      <c r="L12" t="str">
        <f>IF(ISBLANK(J22),"",IF(ISNUMBER(SEARCH("+",J22)),LEFT(J22,SEARCH("+",J22,1)-1),LEFT(J22,SEARCH("-",J22,1)-1)))</f>
        <v>O 6.5</v>
      </c>
      <c r="M12" t="str">
        <f>IF(ISBLANK(J22),0,IF(ISNUMBER(SEARCH("+",J22)),RIGHT(J22,LEN(J22)-SEARCH("+",J22,1)),RIGHT(J22,LEN(J22)-SEARCH("-",J22,1)+1)))</f>
        <v>-130</v>
      </c>
      <c r="N12" t="str">
        <f>IF(ISBLANK(J23),0,IF(ISNUMBER(SEARCH("+",J23)),RIGHT(J23,LEN(J23)-SEARCH("+",J23,1)),RIGHT(J23,LEN(J23)-SEARCH("-",J23,1)+1)))</f>
        <v>-110</v>
      </c>
      <c r="O12" t="str">
        <f>IF(ISBLANK(K22),"",IF(ISNUMBER(SEARCH("+",K22)),LEFT(K22,SEARCH("+",K22,1)-1),LEFT(K22,SEARCH("-",K22,1)-1)))</f>
        <v>0.0</v>
      </c>
      <c r="P12" t="str">
        <f>IF(ISBLANK(K22),0,IF(ISNUMBER(SEARCH("+",K22)),RIGHT(K22,LEN(K22)-SEARCH("+",K22,1)),RIGHT(K22,LEN(K22)-SEARCH("-",K22,1)+1)))</f>
        <v>-110</v>
      </c>
      <c r="Q12" t="str">
        <f>IF(ISBLANK(K23),0,IF(ISNUMBER(SEARCH("+",K23)),RIGHT(K23,LEN(K23)-SEARCH("+",K23,1)),RIGHT(K23,LEN(K23)-SEARCH("-",K23,1)+1)))</f>
        <v>-130</v>
      </c>
    </row>
    <row r="13" spans="1:21" ht="17.25" x14ac:dyDescent="0.25">
      <c r="A13">
        <f>IF(ISBLANK(L13),"",COUNTA($L$2:L13))</f>
        <v>12</v>
      </c>
      <c r="B13" t="str">
        <f t="shared" si="1"/>
        <v>O 6.5</v>
      </c>
      <c r="C13">
        <f t="shared" si="2"/>
        <v>-20</v>
      </c>
      <c r="D13" t="str">
        <f t="shared" si="3"/>
        <v>-135</v>
      </c>
      <c r="E13" t="str">
        <f t="shared" si="0"/>
        <v>0.0</v>
      </c>
      <c r="F13">
        <f t="shared" si="4"/>
        <v>-165</v>
      </c>
      <c r="G13">
        <f t="shared" si="5"/>
        <v>-20</v>
      </c>
      <c r="H13">
        <v>6</v>
      </c>
      <c r="I13" s="62" t="s">
        <v>1000</v>
      </c>
      <c r="J13" s="66" t="s">
        <v>1026</v>
      </c>
      <c r="K13" s="69" t="s">
        <v>1019</v>
      </c>
      <c r="L13" t="str">
        <f>IF(ISBLANK(J24),"",IF(ISNUMBER(SEARCH("+",J24)),LEFT(J24,SEARCH("+",J24,1)-1),LEFT(J24,SEARCH("-",J24,1)-1)))</f>
        <v>O 6.5</v>
      </c>
      <c r="M13" t="str">
        <f>IF(ISBLANK(J24),0,IF(ISNUMBER(SEARCH("+",J24)),RIGHT(J24,LEN(J24)-SEARCH("+",J24,1)),RIGHT(J24,LEN(J24)-SEARCH("-",J24,1)+1)))</f>
        <v>-105</v>
      </c>
      <c r="N13" t="str">
        <f>IF(ISBLANK(J25),0,IF(ISNUMBER(SEARCH("+",J25)),RIGHT(J25,LEN(J25)-SEARCH("+",J25,1)),RIGHT(J25,LEN(J25)-SEARCH("-",J25,1)+1)))</f>
        <v>-135</v>
      </c>
      <c r="O13" t="str">
        <f>IF(ISBLANK(K24),"",IF(ISNUMBER(SEARCH("+",K24)),LEFT(K24,SEARCH("+",K24,1)-1),LEFT(K24,SEARCH("-",K24,1)-1)))</f>
        <v>0.0</v>
      </c>
      <c r="P13" t="str">
        <f>IF(ISBLANK(K24),0,IF(ISNUMBER(SEARCH("+",K24)),RIGHT(K24,LEN(K24)-SEARCH("+",K24,1)),RIGHT(K24,LEN(K24)-SEARCH("-",K24,1)+1)))</f>
        <v>-165</v>
      </c>
      <c r="Q13" t="str">
        <f>IF(ISBLANK(K25),0,IF(ISNUMBER(SEARCH("+",K25)),RIGHT(K25,LEN(K25)-SEARCH("+",K25,1)),RIGHT(K25,LEN(K25)-SEARCH("-",K25,1)+1)))</f>
        <v>125</v>
      </c>
    </row>
    <row r="14" spans="1:21" ht="18" thickBot="1" x14ac:dyDescent="0.3">
      <c r="A14">
        <f>IF(ISBLANK(L14),"",COUNTA($L$2:L14))</f>
        <v>13</v>
      </c>
      <c r="B14" t="str">
        <f t="shared" si="1"/>
        <v>O 5.5</v>
      </c>
      <c r="C14" t="str">
        <f t="shared" si="2"/>
        <v>-120</v>
      </c>
      <c r="D14" t="str">
        <f t="shared" si="3"/>
        <v>-120</v>
      </c>
      <c r="E14" t="str">
        <f t="shared" si="0"/>
        <v>0.0</v>
      </c>
      <c r="F14">
        <f t="shared" si="4"/>
        <v>-20</v>
      </c>
      <c r="G14">
        <f t="shared" si="5"/>
        <v>-145</v>
      </c>
      <c r="H14">
        <v>9</v>
      </c>
      <c r="I14" s="62" t="s">
        <v>1001</v>
      </c>
      <c r="J14" s="65" t="s">
        <v>1025</v>
      </c>
      <c r="K14" s="68" t="s">
        <v>675</v>
      </c>
      <c r="L14" t="str">
        <f>IF(ISBLANK(J26),"",IF(ISNUMBER(SEARCH("+",J26)),LEFT(J26,SEARCH("+",J26,1)-1),LEFT(J26,SEARCH("-",J26,1)-1)))</f>
        <v>O 5.5</v>
      </c>
      <c r="M14" t="str">
        <f>IF(ISBLANK(J26),0,IF(ISNUMBER(SEARCH("+",J26)),RIGHT(J26,LEN(J26)-SEARCH("+",J26,1)),RIGHT(J26,LEN(J26)-SEARCH("-",J26,1)+1)))</f>
        <v>-120</v>
      </c>
      <c r="N14" t="str">
        <f>IF(ISBLANK(J27),0,IF(ISNUMBER(SEARCH("+",J27)),RIGHT(J27,LEN(J27)-SEARCH("+",J27,1)),RIGHT(J27,LEN(J27)-SEARCH("-",J27,1)+1)))</f>
        <v>-120</v>
      </c>
      <c r="O14" t="str">
        <f>IF(ISBLANK(K26),"",IF(ISNUMBER(SEARCH("+",K26)),LEFT(K26,SEARCH("+",K26,1)-1),LEFT(K26,SEARCH("-",K26,1)-1)))</f>
        <v>0.0</v>
      </c>
      <c r="P14" t="str">
        <f>IF(ISBLANK(K26),0,IF(ISNUMBER(SEARCH("+",K26)),RIGHT(K26,LEN(K26)-SEARCH("+",K26,1)),RIGHT(K26,LEN(K26)-SEARCH("-",K26,1)+1)))</f>
        <v>105</v>
      </c>
      <c r="Q14" t="str">
        <f>IF(ISBLANK(K27),0,IF(ISNUMBER(SEARCH("+",K27)),RIGHT(K27,LEN(K27)-SEARCH("+",K27,1)),RIGHT(K27,LEN(K27)-SEARCH("-",K27,1)+1)))</f>
        <v>-145</v>
      </c>
    </row>
    <row r="15" spans="1:21" ht="17.25" x14ac:dyDescent="0.25">
      <c r="A15">
        <f>IF(ISBLANK(L15),"",COUNTA($L$2:L15))</f>
        <v>14</v>
      </c>
      <c r="B15" t="str">
        <f t="shared" si="1"/>
        <v>O 6.5</v>
      </c>
      <c r="C15" t="str">
        <f t="shared" si="2"/>
        <v>-120</v>
      </c>
      <c r="D15" t="str">
        <f t="shared" si="3"/>
        <v>-120</v>
      </c>
      <c r="E15" t="str">
        <f t="shared" si="0"/>
        <v>0.0</v>
      </c>
      <c r="F15">
        <f t="shared" si="4"/>
        <v>-20</v>
      </c>
      <c r="G15">
        <f t="shared" si="5"/>
        <v>-200</v>
      </c>
      <c r="H15">
        <v>9</v>
      </c>
      <c r="I15" s="62" t="s">
        <v>1002</v>
      </c>
      <c r="J15" s="66" t="s">
        <v>1026</v>
      </c>
      <c r="K15" s="69" t="s">
        <v>674</v>
      </c>
      <c r="L15" t="str">
        <f>IF(ISBLANK(J28),"",IF(ISNUMBER(SEARCH("+",J28)),LEFT(J28,SEARCH("+",J28,1)-1),LEFT(J28,SEARCH("-",J28,1)-1)))</f>
        <v>O 6.5</v>
      </c>
      <c r="M15" t="str">
        <f>IF(ISBLANK(J28),0,IF(ISNUMBER(SEARCH("+",J28)),RIGHT(J28,LEN(J28)-SEARCH("+",J28,1)),RIGHT(J28,LEN(J28)-SEARCH("-",J28,1)+1)))</f>
        <v>-120</v>
      </c>
      <c r="N15" t="str">
        <f>IF(ISBLANK(J29),0,IF(ISNUMBER(SEARCH("+",J29)),RIGHT(J29,LEN(J29)-SEARCH("+",J29,1)),RIGHT(J29,LEN(J29)-SEARCH("-",J29,1)+1)))</f>
        <v>-120</v>
      </c>
      <c r="O15" t="str">
        <f>IF(ISBLANK(K28),"",IF(ISNUMBER(SEARCH("+",K28)),LEFT(K28,SEARCH("+",K28,1)-1),LEFT(K28,SEARCH("-",K28,1)-1)))</f>
        <v>0.0</v>
      </c>
      <c r="P15" t="str">
        <f>IF(ISBLANK(K28),0,IF(ISNUMBER(SEARCH("+",K28)),RIGHT(K28,LEN(K28)-SEARCH("+",K28,1)),RIGHT(K28,LEN(K28)-SEARCH("-",K28,1)+1)))</f>
        <v>150</v>
      </c>
      <c r="Q15" t="str">
        <f>IF(ISBLANK(K29),0,IF(ISNUMBER(SEARCH("+",K29)),RIGHT(K29,LEN(K29)-SEARCH("+",K29,1)),RIGHT(K29,LEN(K29)-SEARCH("-",K29,1)+1)))</f>
        <v>-200</v>
      </c>
    </row>
    <row r="16" spans="1:21" ht="18" thickBot="1" x14ac:dyDescent="0.3">
      <c r="A16">
        <f>IF(ISBLANK(L16),"",COUNTA($L$2:L16))</f>
        <v>15</v>
      </c>
      <c r="B16" t="str">
        <f t="shared" si="1"/>
        <v/>
      </c>
      <c r="C16">
        <f t="shared" si="2"/>
        <v>0</v>
      </c>
      <c r="D16">
        <f t="shared" si="3"/>
        <v>0</v>
      </c>
      <c r="E16" t="str">
        <f t="shared" si="0"/>
        <v/>
      </c>
      <c r="F16">
        <f t="shared" si="4"/>
        <v>0</v>
      </c>
      <c r="G16">
        <f t="shared" si="5"/>
        <v>0</v>
      </c>
      <c r="H16">
        <v>11</v>
      </c>
      <c r="I16" s="62" t="s">
        <v>1003</v>
      </c>
      <c r="J16" s="65" t="s">
        <v>678</v>
      </c>
      <c r="K16" s="68" t="s">
        <v>1033</v>
      </c>
      <c r="L16" t="str">
        <f>IF(ISBLANK(J30),"",IF(ISNUMBER(SEARCH("+",J30)),LEFT(J30,SEARCH("+",J30,1)-1),LEFT(J30,SEARCH("-",J30,1)-1)))</f>
        <v/>
      </c>
      <c r="M16">
        <f>IF(ISBLANK(J30),0,IF(ISNUMBER(SEARCH("+",J30)),RIGHT(J30,LEN(J30)-SEARCH("+",J30,1)),RIGHT(J30,LEN(J30)-SEARCH("-",J30,1)+1)))</f>
        <v>0</v>
      </c>
      <c r="N16">
        <f>IF(ISBLANK(J31),0,IF(ISNUMBER(SEARCH("+",J31)),RIGHT(J31,LEN(J31)-SEARCH("+",J31,1)),RIGHT(J31,LEN(J31)-SEARCH("-",J31,1)+1)))</f>
        <v>0</v>
      </c>
      <c r="O16" t="str">
        <f>IF(ISBLANK(K30),"",IF(ISNUMBER(SEARCH("+",K30)),LEFT(K30,SEARCH("+",K30,1)-1),LEFT(K30,SEARCH("-",K30,1)-1)))</f>
        <v/>
      </c>
      <c r="P16">
        <f>IF(ISBLANK(K30),0,IF(ISNUMBER(SEARCH("+",K30)),RIGHT(K30,LEN(K30)-SEARCH("+",K30,1)),RIGHT(K30,LEN(K30)-SEARCH("-",K30,1)+1)))</f>
        <v>0</v>
      </c>
      <c r="Q16">
        <f>IF(ISBLANK(K31),0,IF(ISNUMBER(SEARCH("+",K31)),RIGHT(K31,LEN(K31)-SEARCH("+",K31,1)),RIGHT(K31,LEN(K31)-SEARCH("-",K31,1)+1)))</f>
        <v>0</v>
      </c>
    </row>
    <row r="17" spans="1:17" ht="17.25" x14ac:dyDescent="0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H17">
        <v>11</v>
      </c>
      <c r="I17" s="62" t="s">
        <v>1004</v>
      </c>
      <c r="J17" s="66" t="s">
        <v>679</v>
      </c>
      <c r="K17" s="69" t="s">
        <v>1034</v>
      </c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8" thickBot="1" x14ac:dyDescent="0.3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H18">
        <v>10</v>
      </c>
      <c r="I18" s="62" t="s">
        <v>1005</v>
      </c>
      <c r="J18" s="65" t="s">
        <v>1029</v>
      </c>
      <c r="K18" s="68" t="s">
        <v>1035</v>
      </c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10</v>
      </c>
      <c r="I19" s="62" t="s">
        <v>1006</v>
      </c>
      <c r="J19" s="66" t="s">
        <v>1030</v>
      </c>
      <c r="K19" s="69" t="s">
        <v>1036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7</v>
      </c>
      <c r="I20" s="62" t="s">
        <v>1007</v>
      </c>
      <c r="J20" s="65" t="s">
        <v>682</v>
      </c>
      <c r="K20" s="68" t="s">
        <v>642</v>
      </c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7</v>
      </c>
      <c r="I21" s="62" t="s">
        <v>1008</v>
      </c>
      <c r="J21" s="66" t="s">
        <v>683</v>
      </c>
      <c r="K21" s="69" t="s">
        <v>641</v>
      </c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H22">
        <v>8</v>
      </c>
      <c r="I22" s="62" t="s">
        <v>1009</v>
      </c>
      <c r="J22" s="65" t="s">
        <v>676</v>
      </c>
      <c r="K22" s="68" t="s">
        <v>642</v>
      </c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H23">
        <v>8</v>
      </c>
      <c r="I23" s="62" t="s">
        <v>1010</v>
      </c>
      <c r="J23" s="66" t="s">
        <v>677</v>
      </c>
      <c r="K23" s="69" t="s">
        <v>641</v>
      </c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H24">
        <v>13</v>
      </c>
      <c r="I24" s="62" t="s">
        <v>1011</v>
      </c>
      <c r="J24" s="65" t="s">
        <v>684</v>
      </c>
      <c r="K24" s="68" t="s">
        <v>1037</v>
      </c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H25">
        <v>13</v>
      </c>
      <c r="I25" s="62" t="s">
        <v>1012</v>
      </c>
      <c r="J25" s="66" t="s">
        <v>685</v>
      </c>
      <c r="K25" s="69" t="s">
        <v>1038</v>
      </c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H26">
        <v>12</v>
      </c>
      <c r="I26" s="62" t="s">
        <v>1013</v>
      </c>
      <c r="J26" s="65" t="s">
        <v>680</v>
      </c>
      <c r="K26" s="68" t="s">
        <v>1017</v>
      </c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H27">
        <v>12</v>
      </c>
      <c r="I27" s="62" t="s">
        <v>1014</v>
      </c>
      <c r="J27" s="66" t="s">
        <v>681</v>
      </c>
      <c r="K27" s="69" t="s">
        <v>1018</v>
      </c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8" thickBot="1" x14ac:dyDescent="0.3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H28">
        <v>15</v>
      </c>
      <c r="I28" s="62" t="s">
        <v>1015</v>
      </c>
      <c r="J28" s="65" t="s">
        <v>678</v>
      </c>
      <c r="K28" s="68" t="s">
        <v>1019</v>
      </c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H29">
        <v>15</v>
      </c>
      <c r="I29" s="62" t="s">
        <v>1016</v>
      </c>
      <c r="J29" s="66" t="s">
        <v>679</v>
      </c>
      <c r="K29" s="69" t="s">
        <v>1020</v>
      </c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7.25" x14ac:dyDescent="0.25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I30" s="62"/>
      <c r="J30" s="66"/>
      <c r="K30" s="67"/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I31" s="62"/>
      <c r="J31"/>
      <c r="K31"/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x14ac:dyDescent="0.25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x14ac:dyDescent="0.25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x14ac:dyDescent="0.25"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x14ac:dyDescent="0.25"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x14ac:dyDescent="0.25"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x14ac:dyDescent="0.25"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x14ac:dyDescent="0.25"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55" zoomScaleNormal="55" workbookViewId="0">
      <pane xSplit="1" topLeftCell="W1" activePane="topRight" state="frozen"/>
      <selection activeCell="A2" sqref="A2"/>
      <selection pane="topRight" activeCell="Y2" sqref="Y2:Y26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6.8554687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11.140625" style="2" customWidth="1"/>
    <col min="17" max="17" width="16.42578125" customWidth="1"/>
    <col min="18" max="18" width="24" customWidth="1"/>
    <col min="19" max="19" width="2" style="43" customWidth="1"/>
    <col min="20" max="20" width="18.28515625" customWidth="1"/>
    <col min="21" max="21" width="11.7109375" customWidth="1"/>
    <col min="22" max="22" width="16.42578125" customWidth="1"/>
    <col min="23" max="23" width="25.140625" style="49" customWidth="1"/>
    <col min="24" max="24" width="20.140625" customWidth="1"/>
    <col min="25" max="25" width="17.42578125" customWidth="1"/>
    <col min="27" max="27" width="34.28515625" style="49"/>
  </cols>
  <sheetData>
    <row r="1" spans="1:28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t="s">
        <v>12</v>
      </c>
      <c r="N1" t="s">
        <v>13</v>
      </c>
      <c r="P1" s="41" t="s">
        <v>28</v>
      </c>
      <c r="Q1" t="s">
        <v>27</v>
      </c>
      <c r="R1" s="1"/>
      <c r="T1" s="41" t="s">
        <v>29</v>
      </c>
      <c r="U1" s="44">
        <v>2</v>
      </c>
      <c r="V1" t="s">
        <v>27</v>
      </c>
      <c r="W1" s="45"/>
      <c r="Y1" t="s">
        <v>49</v>
      </c>
      <c r="AA1" s="49" t="s">
        <v>321</v>
      </c>
    </row>
    <row r="2" spans="1:28" ht="26.25" thickBot="1" x14ac:dyDescent="0.3">
      <c r="A2">
        <f ca="1">IF($B$2=0,"",COUNTA($B$2:B2))</f>
        <v>1</v>
      </c>
      <c r="B2" s="3" t="str">
        <f t="shared" ref="B2:B7" ca="1" si="0">UPPER(OFFSET(F1,(ROW()-1)*1-1,0))</f>
        <v/>
      </c>
      <c r="C2" s="3" t="str">
        <f t="shared" ref="C2:C65" ca="1" si="1">OFFSET(F2,(ROW()-1)*1-1,0)</f>
        <v>MIA Dolphins</v>
      </c>
      <c r="F2" s="70" t="s">
        <v>1107</v>
      </c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9.5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-125</v>
      </c>
      <c r="K2" s="70" t="s">
        <v>1078</v>
      </c>
      <c r="L2" s="70" t="s">
        <v>1075</v>
      </c>
      <c r="M2" t="str">
        <f t="shared" ref="M2:N31" si="5">IF(ISBLANK(K2),0,IF(ISNUMBER(SEARCH("+",K2)),RIGHT(K2,LEN(K2)-SEARCH("+",K2,1)),RIGHT(K2,LEN(K2)-SEARCH("-",K2,1)+1)))</f>
        <v>100</v>
      </c>
      <c r="N2" t="str">
        <f t="shared" si="5"/>
        <v>-125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330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6" t="s">
        <v>274</v>
      </c>
      <c r="Y2" s="78">
        <v>150</v>
      </c>
      <c r="AA2" s="59" t="str">
        <f>+$AA$1&amp;" - "&amp;AB2</f>
        <v>NCAA FOOTBALL - AIR FORCE 2023 REGULAR SEASON WINS</v>
      </c>
      <c r="AB2" t="s">
        <v>401</v>
      </c>
    </row>
    <row r="3" spans="1:28" ht="26.25" thickBot="1" x14ac:dyDescent="0.3">
      <c r="A3">
        <f ca="1">IF($B$2=0,"",COUNTA($B$2:B3))</f>
        <v>2</v>
      </c>
      <c r="B3" s="3" t="str">
        <f t="shared" ca="1" si="0"/>
        <v>MIN VIKINGS</v>
      </c>
      <c r="C3" s="3" t="str">
        <f t="shared" ca="1" si="1"/>
        <v>NE Patriots</v>
      </c>
      <c r="F3" s="70" t="s">
        <v>1108</v>
      </c>
      <c r="G3">
        <f>IF(ISBLANK(K3),"",COUNTA($K$2:K3))</f>
        <v>2</v>
      </c>
      <c r="H3" t="str">
        <f t="shared" si="2"/>
        <v>8.5</v>
      </c>
      <c r="I3" t="str">
        <f t="shared" si="3"/>
        <v>-125</v>
      </c>
      <c r="J3">
        <f t="shared" si="4"/>
        <v>-20</v>
      </c>
      <c r="K3" s="70" t="s">
        <v>1079</v>
      </c>
      <c r="L3" s="70" t="s">
        <v>1068</v>
      </c>
      <c r="M3" t="str">
        <f t="shared" si="5"/>
        <v>-125</v>
      </c>
      <c r="N3" t="str">
        <f t="shared" si="5"/>
        <v>100</v>
      </c>
      <c r="P3" s="2" t="str">
        <f t="shared" ref="P3:P66" ca="1" si="6">IF(ISBLANK(Q3),0,IF(ISNUMBER(SEARCH(" ",Q3)),RIGHT(Q3,LEN(Q3)-SEARCH(" ",Q3,1)),RIGHT(Q3,LEN(Q3)-SEARCH("-",Q3,1)+1)))</f>
        <v>3.5</v>
      </c>
      <c r="Q3" t="str">
        <f t="shared" ref="Q3:Q66" ca="1" si="7">UPPER(OFFSET(R2,(ROW()-1)*4,0))</f>
        <v>UNDER 3.5</v>
      </c>
      <c r="R3" t="s">
        <v>309</v>
      </c>
      <c r="T3" t="str">
        <f t="shared" ref="T3:T30" ca="1" si="8">IF(ISBLANK(U3),0,IF(ISNUMBER(SEARCH(" ",U3)),LEFT(U3,LEN(U3)-SEARCH(" ",U3,1)),LEFT(U3,LEN(U3)-SEARCH("-",U3,1)+$U$1)))</f>
        <v>1.5-1</v>
      </c>
      <c r="U3" t="str">
        <f t="shared" ref="U3:U30" ca="1" si="9">IF(ISBLANK(V3),0,IF(ISNUMBER(SEARCH(" ",V3)),RIGHT(V3,LEN(V3)-SEARCH(" ",V3,1)),RIGHT(V3,LEN(V3)-SEARCH("-",V3,1)+1)))</f>
        <v>1.5-175</v>
      </c>
      <c r="V3" t="str">
        <f t="shared" ref="V3:V61" ca="1" si="10">UPPER(OFFSET(W2,(ROW()-1)*1,0))</f>
        <v>O 1.5-175</v>
      </c>
      <c r="W3" s="56" t="s">
        <v>275</v>
      </c>
      <c r="Y3" s="78">
        <v>220</v>
      </c>
      <c r="AA3" s="59" t="str">
        <f t="shared" ref="AA3:AA66" si="11">+$AA$1&amp;" - "&amp;AB3</f>
        <v>NCAA FOOTBALL - AKRON 2023 REGULAR SEASON WINS</v>
      </c>
      <c r="AB3" t="s">
        <v>402</v>
      </c>
    </row>
    <row r="4" spans="1:28" ht="26.25" thickBot="1" x14ac:dyDescent="0.3">
      <c r="A4">
        <f ca="1">IF($B$2=0,"",COUNTA($B$2:B4))</f>
        <v>3</v>
      </c>
      <c r="B4" s="3" t="str">
        <f t="shared" ca="1" si="0"/>
        <v>NO SAINTS</v>
      </c>
      <c r="C4" s="3" t="str">
        <f t="shared" ca="1" si="1"/>
        <v>NY Giants</v>
      </c>
      <c r="F4" s="70" t="s">
        <v>1109</v>
      </c>
      <c r="G4">
        <f>IF(ISBLANK(K4),"",COUNTA($K$2:K4))</f>
        <v>3</v>
      </c>
      <c r="H4" t="str">
        <f t="shared" si="2"/>
        <v>7.5</v>
      </c>
      <c r="I4" t="str">
        <f t="shared" si="3"/>
        <v>-115</v>
      </c>
      <c r="J4">
        <f t="shared" si="4"/>
        <v>-20</v>
      </c>
      <c r="K4" s="70" t="s">
        <v>1080</v>
      </c>
      <c r="L4" s="70" t="s">
        <v>1101</v>
      </c>
      <c r="M4" t="str">
        <f t="shared" si="5"/>
        <v>-115</v>
      </c>
      <c r="N4" t="str">
        <f t="shared" si="5"/>
        <v>-105</v>
      </c>
      <c r="P4" s="2" t="str">
        <f t="shared" ca="1" si="6"/>
        <v>6.5</v>
      </c>
      <c r="Q4" t="str">
        <f t="shared" ca="1" si="7"/>
        <v>UNDER 6.5</v>
      </c>
      <c r="R4">
        <v>125</v>
      </c>
      <c r="T4" t="e">
        <f t="shared" ca="1" si="8"/>
        <v>#VALUE!</v>
      </c>
      <c r="U4" t="str">
        <f t="shared" ca="1" si="9"/>
        <v>2.5+130</v>
      </c>
      <c r="V4" t="str">
        <f t="shared" ca="1" si="10"/>
        <v>O 2.5+130</v>
      </c>
      <c r="W4" s="56" t="s">
        <v>276</v>
      </c>
      <c r="Y4" s="78">
        <v>-390</v>
      </c>
      <c r="AA4" s="59" t="str">
        <f t="shared" si="11"/>
        <v>NCAA FOOTBALL - APPALACHIAN STATE 2023 REGULAR SEASON WINS</v>
      </c>
      <c r="AB4" t="s">
        <v>403</v>
      </c>
    </row>
    <row r="5" spans="1:28" ht="26.25" thickBot="1" x14ac:dyDescent="0.3">
      <c r="A5">
        <f ca="1">IF($B$2=0,"",COUNTA($B$2:B5))</f>
        <v>4</v>
      </c>
      <c r="B5" s="3" t="str">
        <f t="shared" ca="1" si="0"/>
        <v>NY JETS</v>
      </c>
      <c r="C5" s="3" t="str">
        <f t="shared" ca="1" si="1"/>
        <v>PHI Eagles</v>
      </c>
      <c r="F5" s="70" t="s">
        <v>1110</v>
      </c>
      <c r="G5">
        <f>IF(ISBLANK(K5),"",COUNTA($K$2:K5))</f>
        <v>4</v>
      </c>
      <c r="H5" t="str">
        <f t="shared" si="2"/>
        <v>9.5</v>
      </c>
      <c r="I5">
        <f t="shared" si="3"/>
        <v>-20</v>
      </c>
      <c r="J5" t="str">
        <f t="shared" si="4"/>
        <v>-130</v>
      </c>
      <c r="K5" s="70" t="s">
        <v>1081</v>
      </c>
      <c r="L5" s="70" t="s">
        <v>1069</v>
      </c>
      <c r="M5" t="str">
        <f t="shared" si="5"/>
        <v>105</v>
      </c>
      <c r="N5" t="str">
        <f t="shared" si="5"/>
        <v>-130</v>
      </c>
      <c r="P5" s="2" t="str">
        <f t="shared" ca="1" si="6"/>
        <v>4.5</v>
      </c>
      <c r="Q5" t="str">
        <f t="shared" ca="1" si="7"/>
        <v>UNDER 4.5</v>
      </c>
      <c r="R5" t="s">
        <v>310</v>
      </c>
      <c r="T5" t="str">
        <f t="shared" ca="1" si="8"/>
        <v>2.5-1</v>
      </c>
      <c r="U5" t="str">
        <f t="shared" ca="1" si="9"/>
        <v>2.5-120</v>
      </c>
      <c r="V5" t="str">
        <f t="shared" ca="1" si="10"/>
        <v>O 2.5-120</v>
      </c>
      <c r="W5" s="56" t="s">
        <v>277</v>
      </c>
      <c r="Y5" s="78">
        <v>-1200</v>
      </c>
      <c r="AA5" s="59" t="str">
        <f t="shared" si="11"/>
        <v>NCAA FOOTBALL - ARKANSAS STATE 2023 REGULAR SEASON WINS</v>
      </c>
      <c r="AB5" t="s">
        <v>404</v>
      </c>
    </row>
    <row r="6" spans="1:28" ht="26.25" thickBot="1" x14ac:dyDescent="0.3">
      <c r="A6">
        <f ca="1">IF($B$2=0,"",COUNTA($B$2:B6))</f>
        <v>5</v>
      </c>
      <c r="B6" s="3" t="str">
        <f t="shared" ca="1" si="0"/>
        <v>PIT STEELERS</v>
      </c>
      <c r="C6" s="3" t="str">
        <f t="shared" ca="1" si="1"/>
        <v>SEA Seahawks</v>
      </c>
      <c r="F6" s="70" t="s">
        <v>1111</v>
      </c>
      <c r="G6">
        <f>IF(ISBLANK(K6),"",COUNTA($K$2:K6))</f>
        <v>5</v>
      </c>
      <c r="H6" t="str">
        <f t="shared" si="2"/>
        <v>8.5</v>
      </c>
      <c r="I6">
        <f t="shared" si="3"/>
        <v>-20</v>
      </c>
      <c r="J6" t="str">
        <f t="shared" si="4"/>
        <v>-160</v>
      </c>
      <c r="K6" s="70" t="s">
        <v>1082</v>
      </c>
      <c r="L6" s="70" t="s">
        <v>1102</v>
      </c>
      <c r="M6" t="str">
        <f t="shared" si="5"/>
        <v>130</v>
      </c>
      <c r="N6" t="str">
        <f t="shared" si="5"/>
        <v>-160</v>
      </c>
      <c r="P6" s="2" t="str">
        <f t="shared" ca="1" si="6"/>
        <v>6</v>
      </c>
      <c r="Q6" t="str">
        <f t="shared" ca="1" si="7"/>
        <v>UNDER 6</v>
      </c>
      <c r="R6" t="s">
        <v>306</v>
      </c>
      <c r="T6" t="str">
        <f t="shared" ca="1" si="8"/>
        <v>2.5-1</v>
      </c>
      <c r="U6" t="str">
        <f t="shared" ca="1" si="9"/>
        <v>2.5-115</v>
      </c>
      <c r="V6" t="str">
        <f t="shared" ca="1" si="10"/>
        <v>O 2.5-115</v>
      </c>
      <c r="W6" s="56" t="s">
        <v>278</v>
      </c>
      <c r="Y6" s="78">
        <v>-8000</v>
      </c>
      <c r="AA6" s="59" t="str">
        <f t="shared" si="11"/>
        <v>NCAA FOOTBALL - ARMY 2023 REGULAR SEASON WINS</v>
      </c>
      <c r="AB6" t="s">
        <v>405</v>
      </c>
    </row>
    <row r="7" spans="1:28" ht="26.25" thickBot="1" x14ac:dyDescent="0.3">
      <c r="A7">
        <f ca="1">IF($B$2=0,"",COUNTA($B$2:B7))</f>
        <v>6</v>
      </c>
      <c r="B7" s="3" t="str">
        <f t="shared" ca="1" si="0"/>
        <v>SF 49ERS</v>
      </c>
      <c r="C7" s="3" t="str">
        <f t="shared" ca="1" si="1"/>
        <v>TB Buccaneers</v>
      </c>
      <c r="F7" s="70" t="s">
        <v>1112</v>
      </c>
      <c r="G7">
        <f>IF(ISBLANK(K7),"",COUNTA($K$2:K7))</f>
        <v>6</v>
      </c>
      <c r="H7" t="str">
        <f t="shared" si="2"/>
        <v>9.5</v>
      </c>
      <c r="I7" t="str">
        <f t="shared" si="3"/>
        <v>-140</v>
      </c>
      <c r="J7">
        <f t="shared" si="4"/>
        <v>-20</v>
      </c>
      <c r="K7" s="70" t="s">
        <v>1073</v>
      </c>
      <c r="L7" s="70" t="s">
        <v>1097</v>
      </c>
      <c r="M7" t="str">
        <f t="shared" si="5"/>
        <v>-140</v>
      </c>
      <c r="N7" t="str">
        <f t="shared" si="5"/>
        <v>110</v>
      </c>
      <c r="P7" s="2" t="str">
        <f t="shared" ca="1" si="6"/>
        <v>4.5</v>
      </c>
      <c r="Q7" t="str">
        <f t="shared" ca="1" si="7"/>
        <v>UNDER 4.5</v>
      </c>
      <c r="R7" t="s">
        <v>331</v>
      </c>
      <c r="T7" t="e">
        <f t="shared" ca="1" si="8"/>
        <v>#VALUE!</v>
      </c>
      <c r="U7" t="e">
        <f t="shared" ca="1" si="9"/>
        <v>#VALUE!</v>
      </c>
      <c r="V7" t="str">
        <f t="shared" ca="1" si="10"/>
        <v/>
      </c>
      <c r="W7" s="56" t="s">
        <v>279</v>
      </c>
      <c r="Y7" s="78">
        <v>-150</v>
      </c>
      <c r="AA7" s="59" t="str">
        <f t="shared" si="11"/>
        <v>NCAA FOOTBALL - BALL STATE 2023 REGULAR SEASON WINS</v>
      </c>
      <c r="AB7" t="s">
        <v>406</v>
      </c>
    </row>
    <row r="8" spans="1:28" ht="26.25" thickBot="1" x14ac:dyDescent="0.3">
      <c r="A8">
        <f ca="1">IF($B$2=0,"",COUNTA($B$2:B8))</f>
        <v>7</v>
      </c>
      <c r="B8" s="3" t="str">
        <f t="shared" ref="B8:B61" ca="1" si="12">UPPER(OFFSET(F7,(ROW()-1)*1-1,0))</f>
        <v>TEN TITANS</v>
      </c>
      <c r="C8" s="3" t="str">
        <f t="shared" ca="1" si="1"/>
        <v>WAS Commanders</v>
      </c>
      <c r="F8" s="70" t="s">
        <v>1113</v>
      </c>
      <c r="G8">
        <f>IF(ISBLANK(K8),"",COUNTA($K$2:K8))</f>
        <v>7</v>
      </c>
      <c r="H8" t="str">
        <f t="shared" si="2"/>
        <v>10.5</v>
      </c>
      <c r="I8" t="str">
        <f t="shared" si="3"/>
        <v>-175</v>
      </c>
      <c r="J8">
        <f t="shared" si="4"/>
        <v>-20</v>
      </c>
      <c r="K8" s="70" t="s">
        <v>1083</v>
      </c>
      <c r="L8" s="70" t="s">
        <v>1103</v>
      </c>
      <c r="M8" t="str">
        <f t="shared" si="5"/>
        <v>-175</v>
      </c>
      <c r="N8" t="str">
        <f t="shared" si="5"/>
        <v>145</v>
      </c>
      <c r="P8" s="2" t="str">
        <f t="shared" ca="1" si="6"/>
        <v>9</v>
      </c>
      <c r="Q8" t="str">
        <f t="shared" ca="1" si="7"/>
        <v>UNDER 9</v>
      </c>
      <c r="R8" t="s">
        <v>307</v>
      </c>
      <c r="T8" t="e">
        <f t="shared" ca="1" si="8"/>
        <v>#VALUE!</v>
      </c>
      <c r="U8" t="e">
        <f t="shared" ca="1" si="9"/>
        <v>#VALUE!</v>
      </c>
      <c r="V8" t="str">
        <f t="shared" ca="1" si="10"/>
        <v/>
      </c>
      <c r="W8" s="56" t="s">
        <v>280</v>
      </c>
      <c r="Y8" s="78">
        <v>-150</v>
      </c>
      <c r="AA8" s="59" t="str">
        <f t="shared" si="11"/>
        <v>NCAA FOOTBALL - BOISE STATE 2023 REGULAR SEASON WINS</v>
      </c>
      <c r="AB8" t="s">
        <v>407</v>
      </c>
    </row>
    <row r="9" spans="1:28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1"/>
        <v>0</v>
      </c>
      <c r="F9" s="70" t="s">
        <v>1114</v>
      </c>
      <c r="G9">
        <f>IF(ISBLANK(K9),"",COUNTA($K$2:K9))</f>
        <v>8</v>
      </c>
      <c r="H9" t="str">
        <f t="shared" si="2"/>
        <v>8.5</v>
      </c>
      <c r="I9" t="str">
        <f t="shared" si="3"/>
        <v>-140</v>
      </c>
      <c r="J9">
        <f t="shared" si="4"/>
        <v>-20</v>
      </c>
      <c r="K9" s="70" t="s">
        <v>1084</v>
      </c>
      <c r="L9" s="70" t="s">
        <v>1104</v>
      </c>
      <c r="M9" t="str">
        <f t="shared" si="5"/>
        <v>-140</v>
      </c>
      <c r="N9" t="str">
        <f t="shared" si="5"/>
        <v>110</v>
      </c>
      <c r="P9" s="2" t="str">
        <f t="shared" ca="1" si="6"/>
        <v>5.5</v>
      </c>
      <c r="Q9" t="str">
        <f t="shared" ca="1" si="7"/>
        <v>UNDER 5.5</v>
      </c>
      <c r="R9" t="s">
        <v>26</v>
      </c>
      <c r="T9" t="e">
        <f t="shared" ca="1" si="8"/>
        <v>#VALUE!</v>
      </c>
      <c r="U9" t="e">
        <f t="shared" ca="1" si="9"/>
        <v>#VALUE!</v>
      </c>
      <c r="V9" t="str">
        <f t="shared" ca="1" si="10"/>
        <v/>
      </c>
      <c r="W9" s="56" t="s">
        <v>281</v>
      </c>
      <c r="Y9" s="78">
        <v>-10000</v>
      </c>
      <c r="AA9" s="59" t="str">
        <f t="shared" si="11"/>
        <v>NCAA FOOTBALL - BOWLING GREEN 2023 REGULAR SEASON WINS</v>
      </c>
      <c r="AB9" t="s">
        <v>408</v>
      </c>
    </row>
    <row r="10" spans="1:28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1"/>
        <v>0</v>
      </c>
      <c r="F10" s="70" t="s">
        <v>1115</v>
      </c>
      <c r="G10" t="str">
        <f>IF(ISBLANK(K10),"",COUNTA($K$2:K10))</f>
        <v/>
      </c>
      <c r="H10" t="str">
        <f t="shared" si="2"/>
        <v/>
      </c>
      <c r="I10">
        <f t="shared" si="3"/>
        <v>0</v>
      </c>
      <c r="J10">
        <f t="shared" si="4"/>
        <v>0</v>
      </c>
      <c r="K10" s="78"/>
      <c r="L10" s="70"/>
      <c r="M10">
        <f t="shared" si="5"/>
        <v>0</v>
      </c>
      <c r="N10">
        <f t="shared" si="5"/>
        <v>0</v>
      </c>
      <c r="P10" s="2" t="str">
        <f t="shared" ca="1" si="6"/>
        <v>7</v>
      </c>
      <c r="Q10" t="str">
        <f t="shared" ca="1" si="7"/>
        <v>UNDER 7</v>
      </c>
      <c r="R10" t="s">
        <v>308</v>
      </c>
      <c r="T10" t="e">
        <f t="shared" ca="1" si="8"/>
        <v>#VALUE!</v>
      </c>
      <c r="U10" t="e">
        <f t="shared" ca="1" si="9"/>
        <v>#VALUE!</v>
      </c>
      <c r="V10" t="str">
        <f t="shared" ca="1" si="10"/>
        <v/>
      </c>
      <c r="W10" s="56" t="s">
        <v>282</v>
      </c>
      <c r="Y10" s="78">
        <v>265</v>
      </c>
      <c r="AA10" s="59" t="str">
        <f t="shared" si="11"/>
        <v>NCAA FOOTBALL - BUFFALO 2023 REGULAR SEASON WINS</v>
      </c>
      <c r="AB10" t="s">
        <v>409</v>
      </c>
    </row>
    <row r="11" spans="1:28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1"/>
        <v>0</v>
      </c>
      <c r="F11" s="70" t="s">
        <v>1116</v>
      </c>
      <c r="G11" t="str">
        <f>IF(ISBLANK(K11),"",COUNTA($K$2:K11))</f>
        <v/>
      </c>
      <c r="H11" t="str">
        <f t="shared" si="2"/>
        <v/>
      </c>
      <c r="I11">
        <f t="shared" si="3"/>
        <v>0</v>
      </c>
      <c r="J11">
        <f t="shared" si="4"/>
        <v>0</v>
      </c>
      <c r="K11" s="78"/>
      <c r="L11" s="70"/>
      <c r="M11">
        <f t="shared" si="5"/>
        <v>0</v>
      </c>
      <c r="N11">
        <f t="shared" si="5"/>
        <v>0</v>
      </c>
      <c r="P11" s="2" t="str">
        <f t="shared" ca="1" si="6"/>
        <v>5.5</v>
      </c>
      <c r="Q11" t="str">
        <f t="shared" ca="1" si="7"/>
        <v>UNDER 5.5</v>
      </c>
      <c r="R11" t="s">
        <v>25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57" t="s">
        <v>283</v>
      </c>
      <c r="Y11" s="78">
        <v>-800</v>
      </c>
      <c r="AA11" s="59" t="str">
        <f t="shared" si="11"/>
        <v>NCAA FOOTBALL - CENTRAL MICHIGAN 2023 REGULAR SEASON WINS</v>
      </c>
      <c r="AB11" t="s">
        <v>410</v>
      </c>
    </row>
    <row r="12" spans="1:28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1"/>
        <v>0</v>
      </c>
      <c r="F12" s="70" t="s">
        <v>1117</v>
      </c>
      <c r="G12" t="str">
        <f>IF(ISBLANK(K12),"",COUNTA($K$2:K12))</f>
        <v/>
      </c>
      <c r="H12" t="str">
        <f t="shared" si="2"/>
        <v/>
      </c>
      <c r="I12">
        <f t="shared" si="3"/>
        <v>0</v>
      </c>
      <c r="J12">
        <f t="shared" si="4"/>
        <v>0</v>
      </c>
      <c r="K12" s="78"/>
      <c r="L12" s="70"/>
      <c r="M12">
        <f t="shared" si="5"/>
        <v>0</v>
      </c>
      <c r="N12">
        <f t="shared" si="5"/>
        <v>0</v>
      </c>
      <c r="P12" s="2" t="str">
        <f t="shared" ca="1" si="6"/>
        <v>2.5</v>
      </c>
      <c r="Q12" t="str">
        <f t="shared" ca="1" si="7"/>
        <v>UNDER 2.5</v>
      </c>
      <c r="R12" t="s">
        <v>332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2"/>
      <c r="Y12" s="78">
        <v>825</v>
      </c>
      <c r="AA12" s="59" t="str">
        <f t="shared" si="11"/>
        <v>NCAA FOOTBALL - CHARLOTTE 2023 REGULAR SEASON WINS</v>
      </c>
      <c r="AB12" t="s">
        <v>411</v>
      </c>
    </row>
    <row r="13" spans="1:28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1"/>
        <v>0</v>
      </c>
      <c r="F13" s="70" t="s">
        <v>1118</v>
      </c>
      <c r="G13" t="str">
        <f>IF(ISBLANK(K13),"",COUNTA($K$2:K13))</f>
        <v/>
      </c>
      <c r="H13" t="str">
        <f t="shared" si="2"/>
        <v/>
      </c>
      <c r="I13">
        <f t="shared" si="3"/>
        <v>0</v>
      </c>
      <c r="J13">
        <f t="shared" si="4"/>
        <v>0</v>
      </c>
      <c r="K13" s="78"/>
      <c r="L13" s="70"/>
      <c r="M13">
        <f t="shared" si="5"/>
        <v>0</v>
      </c>
      <c r="N13">
        <f t="shared" si="5"/>
        <v>0</v>
      </c>
      <c r="P13" s="2" t="str">
        <f t="shared" ca="1" si="6"/>
        <v>8</v>
      </c>
      <c r="Q13" t="str">
        <f t="shared" ca="1" si="7"/>
        <v>UNDER 8</v>
      </c>
      <c r="R13" t="s">
        <v>290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9"/>
      <c r="Y13" s="78">
        <v>165</v>
      </c>
      <c r="AA13" s="59" t="str">
        <f t="shared" si="11"/>
        <v>NCAA FOOTBALL - COASTAL CAROLINA 2023 REGULAR SEASON WINS</v>
      </c>
      <c r="AB13" t="s">
        <v>412</v>
      </c>
    </row>
    <row r="14" spans="1:28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1"/>
        <v>0</v>
      </c>
      <c r="F14" s="70" t="s">
        <v>1119</v>
      </c>
      <c r="G14" t="str">
        <f>IF(ISBLANK(K14),"",COUNTA($K$2:K14))</f>
        <v/>
      </c>
      <c r="H14" t="str">
        <f t="shared" si="2"/>
        <v/>
      </c>
      <c r="I14">
        <f t="shared" si="3"/>
        <v>0</v>
      </c>
      <c r="J14">
        <f t="shared" si="4"/>
        <v>0</v>
      </c>
      <c r="K14" s="78"/>
      <c r="L14" s="70"/>
      <c r="M14">
        <f t="shared" si="5"/>
        <v>0</v>
      </c>
      <c r="N14">
        <f t="shared" si="5"/>
        <v>0</v>
      </c>
      <c r="P14" s="2" t="str">
        <f t="shared" ca="1" si="6"/>
        <v>4.5</v>
      </c>
      <c r="Q14" t="str">
        <f t="shared" ca="1" si="7"/>
        <v>UNDER 4.5</v>
      </c>
      <c r="R14" t="s">
        <v>23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2"/>
      <c r="Y14" s="78">
        <v>130</v>
      </c>
      <c r="AA14" s="59" t="str">
        <f t="shared" si="11"/>
        <v>NCAA FOOTBALL - COLORADO STATE 2023 REGULAR SEASON WINS</v>
      </c>
      <c r="AB14" t="s">
        <v>413</v>
      </c>
    </row>
    <row r="15" spans="1:28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1"/>
        <v>0</v>
      </c>
      <c r="F15" s="70"/>
      <c r="G15" t="str">
        <f>IF(ISBLANK(K15),"",COUNTA($K$2:K15))</f>
        <v/>
      </c>
      <c r="H15" t="str">
        <f t="shared" si="2"/>
        <v/>
      </c>
      <c r="I15">
        <f t="shared" si="3"/>
        <v>0</v>
      </c>
      <c r="J15">
        <f t="shared" si="4"/>
        <v>0</v>
      </c>
      <c r="K15" s="78"/>
      <c r="L15" s="70"/>
      <c r="M15">
        <f t="shared" si="5"/>
        <v>0</v>
      </c>
      <c r="N15">
        <f t="shared" si="5"/>
        <v>0</v>
      </c>
      <c r="P15" s="2" t="str">
        <f t="shared" ca="1" si="6"/>
        <v>5.5</v>
      </c>
      <c r="Q15" t="str">
        <f t="shared" ca="1" si="7"/>
        <v>UNDER 5.5</v>
      </c>
      <c r="R15" t="s">
        <v>292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9"/>
      <c r="Y15" s="78">
        <v>110</v>
      </c>
      <c r="AA15" s="59" t="str">
        <f t="shared" si="11"/>
        <v>NCAA FOOTBALL - EAST CAROLINA 2023 REGULAR SEASON WINS</v>
      </c>
      <c r="AB15" t="s">
        <v>414</v>
      </c>
    </row>
    <row r="16" spans="1:28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1"/>
        <v>0</v>
      </c>
      <c r="F16" s="70"/>
      <c r="G16" t="str">
        <f>IF(ISBLANK(K16),"",COUNTA($K$2:K16))</f>
        <v/>
      </c>
      <c r="H16" t="str">
        <f t="shared" si="2"/>
        <v/>
      </c>
      <c r="I16">
        <f t="shared" si="3"/>
        <v>0</v>
      </c>
      <c r="J16">
        <f t="shared" si="4"/>
        <v>0</v>
      </c>
      <c r="K16" s="78"/>
      <c r="L16" s="70"/>
      <c r="M16">
        <f t="shared" si="5"/>
        <v>0</v>
      </c>
      <c r="N16">
        <f t="shared" si="5"/>
        <v>0</v>
      </c>
      <c r="P16" s="2" t="str">
        <f t="shared" ca="1" si="6"/>
        <v>6.5</v>
      </c>
      <c r="Q16" t="str">
        <f t="shared" ca="1" si="7"/>
        <v>UNDER 6.5</v>
      </c>
      <c r="R16" t="s">
        <v>24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2"/>
      <c r="Y16" s="78">
        <v>-600</v>
      </c>
      <c r="AA16" s="59" t="str">
        <f t="shared" si="11"/>
        <v>NCAA FOOTBALL - EASTERN MICHIGAN 2023 REGULAR SEASON WINS</v>
      </c>
      <c r="AB16" t="s">
        <v>415</v>
      </c>
    </row>
    <row r="17" spans="1:28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1"/>
        <v>0</v>
      </c>
      <c r="F17" s="70"/>
      <c r="G17" t="str">
        <f>IF(ISBLANK(K17),"",COUNTA($K$2:K17))</f>
        <v/>
      </c>
      <c r="H17" t="str">
        <f t="shared" si="2"/>
        <v/>
      </c>
      <c r="I17">
        <f t="shared" si="3"/>
        <v>0</v>
      </c>
      <c r="J17">
        <f t="shared" si="4"/>
        <v>0</v>
      </c>
      <c r="K17" s="78"/>
      <c r="L17" s="70"/>
      <c r="M17">
        <f t="shared" si="5"/>
        <v>0</v>
      </c>
      <c r="N17">
        <f t="shared" si="5"/>
        <v>0</v>
      </c>
      <c r="P17" s="2" t="str">
        <f t="shared" ca="1" si="6"/>
        <v>2.5</v>
      </c>
      <c r="Q17" t="str">
        <f t="shared" ca="1" si="7"/>
        <v>UNDER 2.5</v>
      </c>
      <c r="R17" t="s">
        <v>333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9"/>
      <c r="Y17" s="78">
        <v>140</v>
      </c>
      <c r="AA17" s="59" t="str">
        <f t="shared" si="11"/>
        <v>NCAA FOOTBALL - FIU 2023 REGULAR SEASON WINS</v>
      </c>
      <c r="AB17" t="s">
        <v>416</v>
      </c>
    </row>
    <row r="18" spans="1:28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1"/>
        <v>0</v>
      </c>
      <c r="F18" s="70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78"/>
      <c r="L18" s="70"/>
      <c r="M18">
        <f t="shared" si="5"/>
        <v>0</v>
      </c>
      <c r="N18">
        <f t="shared" si="5"/>
        <v>0</v>
      </c>
      <c r="P18" s="2" t="str">
        <f t="shared" ca="1" si="6"/>
        <v>7.5</v>
      </c>
      <c r="Q18" t="str">
        <f t="shared" ca="1" si="7"/>
        <v>UNDER 7.5</v>
      </c>
      <c r="R18" t="s">
        <v>299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2"/>
      <c r="Y18" s="78">
        <v>220</v>
      </c>
      <c r="AA18" s="59" t="str">
        <f t="shared" si="11"/>
        <v>NCAA FOOTBALL - FLORIDA ATLANTIC 2023 REGULAR SEASON WINS</v>
      </c>
      <c r="AB18" t="s">
        <v>417</v>
      </c>
    </row>
    <row r="19" spans="1:28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1"/>
        <v>0</v>
      </c>
      <c r="F19" s="70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78"/>
      <c r="L19" s="70"/>
      <c r="M19">
        <f t="shared" si="5"/>
        <v>0</v>
      </c>
      <c r="N19">
        <f t="shared" si="5"/>
        <v>0</v>
      </c>
      <c r="P19" s="2" t="str">
        <f t="shared" ca="1" si="6"/>
        <v>7.5</v>
      </c>
      <c r="Q19" t="str">
        <f t="shared" ca="1" si="7"/>
        <v>UNDER 7.5</v>
      </c>
      <c r="R19" t="s">
        <v>295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12"/>
      <c r="Y19" s="78">
        <v>-15000</v>
      </c>
      <c r="AA19" s="59" t="str">
        <f t="shared" si="11"/>
        <v>NCAA FOOTBALL - FRESNO STATE 2023 REGULAR SEASON WINS</v>
      </c>
      <c r="AB19" t="s">
        <v>418</v>
      </c>
    </row>
    <row r="20" spans="1:28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1"/>
        <v>0</v>
      </c>
      <c r="F20" s="70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78"/>
      <c r="L20" s="70"/>
      <c r="M20">
        <f t="shared" si="5"/>
        <v>0</v>
      </c>
      <c r="N20">
        <f t="shared" si="5"/>
        <v>0</v>
      </c>
      <c r="P20" s="2" t="str">
        <f t="shared" ca="1" si="6"/>
        <v>6</v>
      </c>
      <c r="Q20" t="str">
        <f t="shared" ca="1" si="7"/>
        <v>UNDER 6</v>
      </c>
      <c r="R20" t="s">
        <v>301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2"/>
      <c r="Y20" s="78">
        <v>-500</v>
      </c>
      <c r="AA20" s="59" t="str">
        <f t="shared" si="11"/>
        <v>NCAA FOOTBALL - GEORGIA SOUTHERN 2023 REGULAR SEASON WINS</v>
      </c>
      <c r="AB20" t="s">
        <v>419</v>
      </c>
    </row>
    <row r="21" spans="1:28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1"/>
        <v>0</v>
      </c>
      <c r="F21" s="70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78"/>
      <c r="L21" s="70"/>
      <c r="M21">
        <f t="shared" si="5"/>
        <v>0</v>
      </c>
      <c r="N21">
        <f t="shared" si="5"/>
        <v>0</v>
      </c>
      <c r="P21" s="2" t="str">
        <f t="shared" ca="1" si="6"/>
        <v>5.5</v>
      </c>
      <c r="Q21" t="str">
        <f t="shared" ca="1" si="7"/>
        <v>UNDER 5.5</v>
      </c>
      <c r="R21">
        <v>120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9"/>
      <c r="Y21" s="78">
        <v>-500</v>
      </c>
      <c r="AA21" s="59" t="str">
        <f t="shared" si="11"/>
        <v>NCAA FOOTBALL - GEORGIA STATE 2023 REGULAR SEASON WINS</v>
      </c>
      <c r="AB21" t="s">
        <v>420</v>
      </c>
    </row>
    <row r="22" spans="1:28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1"/>
        <v>0</v>
      </c>
      <c r="F22" s="70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78"/>
      <c r="L22" s="70"/>
      <c r="M22">
        <f t="shared" si="5"/>
        <v>0</v>
      </c>
      <c r="N22">
        <f t="shared" si="5"/>
        <v>0</v>
      </c>
      <c r="P22" s="2" t="str">
        <f t="shared" ca="1" si="6"/>
        <v>3.5</v>
      </c>
      <c r="Q22" t="str">
        <f t="shared" ca="1" si="7"/>
        <v>UNDER 3.5</v>
      </c>
      <c r="R22" t="s">
        <v>334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2"/>
      <c r="Y22" s="78">
        <v>100</v>
      </c>
      <c r="AA22" s="59" t="str">
        <f t="shared" si="11"/>
        <v>NCAA FOOTBALL - HAWAII 2023 REGULAR SEASON WINS (13 GAMES)</v>
      </c>
      <c r="AB22" t="s">
        <v>421</v>
      </c>
    </row>
    <row r="23" spans="1:28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1"/>
        <v>0</v>
      </c>
      <c r="F23" s="70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78"/>
      <c r="L23" s="70"/>
      <c r="M23">
        <f t="shared" si="5"/>
        <v>0</v>
      </c>
      <c r="N23">
        <f t="shared" si="5"/>
        <v>0</v>
      </c>
      <c r="P23" s="2" t="str">
        <f t="shared" ca="1" si="6"/>
        <v>5.5</v>
      </c>
      <c r="Q23" t="str">
        <f t="shared" ca="1" si="7"/>
        <v>UNDER 5.5</v>
      </c>
      <c r="R23" t="s">
        <v>311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9"/>
      <c r="Y23" s="78">
        <v>-4000</v>
      </c>
      <c r="AA23" s="59" t="str">
        <f t="shared" si="11"/>
        <v>NCAA FOOTBALL - JACKSONVILLE STATE 2023 REGULAR SEASON WINS</v>
      </c>
      <c r="AB23" t="s">
        <v>422</v>
      </c>
    </row>
    <row r="24" spans="1:28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1"/>
        <v>0</v>
      </c>
      <c r="F24" s="70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78"/>
      <c r="L24" s="70"/>
      <c r="M24">
        <f t="shared" si="5"/>
        <v>0</v>
      </c>
      <c r="N24">
        <f t="shared" si="5"/>
        <v>0</v>
      </c>
      <c r="P24" s="2" t="str">
        <f t="shared" ca="1" si="6"/>
        <v>7</v>
      </c>
      <c r="Q24" t="str">
        <f t="shared" ca="1" si="7"/>
        <v>UNDER 7</v>
      </c>
      <c r="R24">
        <v>105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2"/>
      <c r="Y24" s="78">
        <v>1700</v>
      </c>
      <c r="AA24" s="59" t="str">
        <f t="shared" si="11"/>
        <v>NCAA FOOTBALL - JAMES MADISON 2023 REGULAR SEASON WINS</v>
      </c>
      <c r="AB24" t="s">
        <v>423</v>
      </c>
    </row>
    <row r="25" spans="1:28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1"/>
        <v>0</v>
      </c>
      <c r="F25" s="70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78"/>
      <c r="L25" s="70"/>
      <c r="M25">
        <f t="shared" si="5"/>
        <v>0</v>
      </c>
      <c r="N25">
        <f t="shared" si="5"/>
        <v>0</v>
      </c>
      <c r="P25" s="2" t="str">
        <f t="shared" ca="1" si="6"/>
        <v>2.5</v>
      </c>
      <c r="Q25" t="str">
        <f t="shared" ca="1" si="7"/>
        <v>UNDER 2.5</v>
      </c>
      <c r="R25" t="s">
        <v>312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14"/>
      <c r="Y25" s="78">
        <v>230</v>
      </c>
      <c r="AA25" s="59" t="str">
        <f t="shared" si="11"/>
        <v>NCAA FOOTBALL - KENT STATE 2023 REGULAR SEASON WINS</v>
      </c>
      <c r="AB25" t="s">
        <v>424</v>
      </c>
    </row>
    <row r="26" spans="1:28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1"/>
        <v>0</v>
      </c>
      <c r="F26" s="70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78"/>
      <c r="L26" s="70"/>
      <c r="M26">
        <f t="shared" si="5"/>
        <v>0</v>
      </c>
      <c r="N26">
        <f t="shared" si="5"/>
        <v>0</v>
      </c>
      <c r="P26" s="2" t="str">
        <f t="shared" ca="1" si="6"/>
        <v>9.5</v>
      </c>
      <c r="Q26" t="str">
        <f t="shared" ca="1" si="7"/>
        <v>UNDER 9.5</v>
      </c>
      <c r="R26" t="s">
        <v>300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2"/>
      <c r="Y26" s="78">
        <v>165</v>
      </c>
      <c r="AA26" s="59" t="str">
        <f t="shared" si="11"/>
        <v>NCAA FOOTBALL - LIBERTY 2023 REGULAR SEASON WINS</v>
      </c>
      <c r="AB26" t="s">
        <v>425</v>
      </c>
    </row>
    <row r="27" spans="1:28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1"/>
        <v>0</v>
      </c>
      <c r="F27" s="70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78"/>
      <c r="L27" s="70"/>
      <c r="M27">
        <f t="shared" si="5"/>
        <v>0</v>
      </c>
      <c r="N27">
        <f t="shared" si="5"/>
        <v>0</v>
      </c>
      <c r="P27" s="2" t="str">
        <f t="shared" ca="1" si="6"/>
        <v>6.5</v>
      </c>
      <c r="Q27" t="str">
        <f t="shared" ca="1" si="7"/>
        <v>UNDER 6.5</v>
      </c>
      <c r="R27" t="s">
        <v>335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9"/>
      <c r="Y27" s="78"/>
      <c r="AA27" s="59" t="str">
        <f t="shared" si="11"/>
        <v>NCAA FOOTBALL - LOUISIANA TECH 2023 REGULAR SEASON WINS</v>
      </c>
      <c r="AB27" t="s">
        <v>426</v>
      </c>
    </row>
    <row r="28" spans="1:28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1"/>
        <v>0</v>
      </c>
      <c r="F28" s="70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78"/>
      <c r="L28" s="70"/>
      <c r="M28">
        <f t="shared" si="5"/>
        <v>0</v>
      </c>
      <c r="N28">
        <f t="shared" si="5"/>
        <v>0</v>
      </c>
      <c r="P28" s="2" t="str">
        <f t="shared" ca="1" si="6"/>
        <v>5.5</v>
      </c>
      <c r="Q28" t="str">
        <f t="shared" ca="1" si="7"/>
        <v>UNDER 5.5</v>
      </c>
      <c r="R28" t="s">
        <v>299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2"/>
      <c r="Y28" s="78"/>
      <c r="AA28" s="59" t="str">
        <f t="shared" si="11"/>
        <v>NCAA FOOTBALL - LOUISIANA-LAFAYETTE 2023 REGULAR SEASON WINS</v>
      </c>
      <c r="AB28" t="s">
        <v>427</v>
      </c>
    </row>
    <row r="29" spans="1:28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1"/>
        <v>0</v>
      </c>
      <c r="F29" s="70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78"/>
      <c r="L29" s="70"/>
      <c r="M29">
        <f t="shared" si="5"/>
        <v>0</v>
      </c>
      <c r="N29">
        <f t="shared" si="5"/>
        <v>0</v>
      </c>
      <c r="P29" s="2" t="str">
        <f t="shared" ca="1" si="6"/>
        <v>7</v>
      </c>
      <c r="Q29" t="str">
        <f t="shared" ca="1" si="7"/>
        <v>UNDER 7</v>
      </c>
      <c r="R29" t="s">
        <v>26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14"/>
      <c r="Y29" s="78"/>
      <c r="AA29" s="59" t="str">
        <f t="shared" si="11"/>
        <v>NCAA FOOTBALL - MARSHALL 2023 REGULAR SEASON WINS</v>
      </c>
      <c r="AB29" t="s">
        <v>428</v>
      </c>
    </row>
    <row r="30" spans="1:28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1"/>
        <v>0</v>
      </c>
      <c r="F30" s="70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78"/>
      <c r="L30" s="70"/>
      <c r="M30">
        <f t="shared" si="5"/>
        <v>0</v>
      </c>
      <c r="N30">
        <f t="shared" si="5"/>
        <v>0</v>
      </c>
      <c r="P30" s="2" t="str">
        <f t="shared" ca="1" si="6"/>
        <v>1.5</v>
      </c>
      <c r="Q30" t="str">
        <f t="shared" ca="1" si="7"/>
        <v>UNDER 1.5</v>
      </c>
      <c r="R30" t="s">
        <v>301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6"/>
      <c r="Y30" s="78"/>
      <c r="AA30" s="59" t="str">
        <f t="shared" si="11"/>
        <v>NCAA FOOTBALL - MASSACHUSETTS 2023 REGULAR SEASON WINS</v>
      </c>
      <c r="AB30" t="s">
        <v>429</v>
      </c>
    </row>
    <row r="31" spans="1:28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1"/>
        <v>0</v>
      </c>
      <c r="F31" s="70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78"/>
      <c r="L31" s="70"/>
      <c r="M31">
        <f t="shared" si="5"/>
        <v>0</v>
      </c>
      <c r="N31">
        <f t="shared" si="5"/>
        <v>0</v>
      </c>
      <c r="P31" s="2" t="str">
        <f t="shared" ca="1" si="6"/>
        <v>7</v>
      </c>
      <c r="Q31" t="str">
        <f t="shared" ca="1" si="7"/>
        <v>UNDER 7</v>
      </c>
      <c r="R31" t="s">
        <v>25</v>
      </c>
      <c r="V31" t="str">
        <f t="shared" ca="1" si="10"/>
        <v/>
      </c>
      <c r="W31" s="47"/>
      <c r="Y31" s="78"/>
      <c r="AA31" s="59" t="str">
        <f t="shared" si="11"/>
        <v>NCAA FOOTBALL - MEMPHIS 2023 REGULAR SEASON WINS</v>
      </c>
      <c r="AB31" t="s">
        <v>430</v>
      </c>
    </row>
    <row r="32" spans="1:28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1"/>
        <v>0</v>
      </c>
      <c r="F32" s="70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78"/>
      <c r="L32" s="70"/>
      <c r="M32">
        <f t="shared" ref="M32:N65" si="13">IF(ISBLANK(K32),0,IF(ISNUMBER(SEARCH("+",K32)),RIGHT(K32,LEN(K32)-SEARCH("+",K32,1)),RIGHT(K32,LEN(K32)-SEARCH("-",K32,1)+1)))</f>
        <v>0</v>
      </c>
      <c r="N32">
        <f t="shared" si="13"/>
        <v>0</v>
      </c>
      <c r="P32" s="2" t="str">
        <f t="shared" ca="1" si="6"/>
        <v>6.5</v>
      </c>
      <c r="Q32" t="str">
        <f t="shared" ca="1" si="7"/>
        <v>UNDER 6.5</v>
      </c>
      <c r="R32" t="s">
        <v>336</v>
      </c>
      <c r="V32" t="str">
        <f t="shared" ca="1" si="10"/>
        <v/>
      </c>
      <c r="W32" s="46"/>
      <c r="Y32" s="78"/>
      <c r="AA32" s="59" t="str">
        <f t="shared" si="11"/>
        <v>NCAA FOOTBALL - MIAMI OH 2023 REGULAR SEASON WINS</v>
      </c>
      <c r="AB32" t="s">
        <v>431</v>
      </c>
    </row>
    <row r="33" spans="1:28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1"/>
        <v>0</v>
      </c>
      <c r="F33" s="70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78"/>
      <c r="L33" s="70"/>
      <c r="M33">
        <f t="shared" si="13"/>
        <v>0</v>
      </c>
      <c r="N33">
        <f t="shared" si="13"/>
        <v>0</v>
      </c>
      <c r="P33" s="2" t="str">
        <f t="shared" ca="1" si="6"/>
        <v>6.5</v>
      </c>
      <c r="Q33" t="str">
        <f t="shared" ca="1" si="7"/>
        <v>UNDER 6.5</v>
      </c>
      <c r="R33" t="s">
        <v>313</v>
      </c>
      <c r="V33" t="str">
        <f t="shared" ca="1" si="10"/>
        <v/>
      </c>
      <c r="W33" s="47"/>
      <c r="Y33" s="78"/>
      <c r="AA33" s="59" t="str">
        <f t="shared" si="11"/>
        <v>NCAA FOOTBALL - MIDDLE TENNESSEE 2023 REGULAR SEASON WINS</v>
      </c>
      <c r="AB33" t="s">
        <v>432</v>
      </c>
    </row>
    <row r="34" spans="1:28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1"/>
        <v>0</v>
      </c>
      <c r="F34" s="7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0"/>
      <c r="L34" s="9"/>
      <c r="M34">
        <f t="shared" si="13"/>
        <v>0</v>
      </c>
      <c r="N34">
        <f t="shared" si="13"/>
        <v>0</v>
      </c>
      <c r="P34" s="2" t="str">
        <f t="shared" ca="1" si="6"/>
        <v>7</v>
      </c>
      <c r="Q34" t="str">
        <f t="shared" ca="1" si="7"/>
        <v>UNDER 7</v>
      </c>
      <c r="R34" t="s">
        <v>300</v>
      </c>
      <c r="V34" t="str">
        <f t="shared" ca="1" si="10"/>
        <v/>
      </c>
      <c r="W34" s="46"/>
      <c r="AA34" s="59" t="str">
        <f t="shared" si="11"/>
        <v>NCAA FOOTBALL - NAVY 2023 REGULAR SEASON WINS</v>
      </c>
      <c r="AB34" t="s">
        <v>433</v>
      </c>
    </row>
    <row r="35" spans="1:28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1"/>
        <v>0</v>
      </c>
      <c r="F35" s="5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3"/>
      <c r="L35" s="14"/>
      <c r="M35">
        <f t="shared" si="13"/>
        <v>0</v>
      </c>
      <c r="N35">
        <f t="shared" si="13"/>
        <v>0</v>
      </c>
      <c r="P35" s="2" t="str">
        <f t="shared" ca="1" si="6"/>
        <v>2.5</v>
      </c>
      <c r="Q35" t="str">
        <f t="shared" ca="1" si="7"/>
        <v>UNDER 2.5</v>
      </c>
      <c r="R35" t="s">
        <v>314</v>
      </c>
      <c r="V35" t="str">
        <f t="shared" ca="1" si="10"/>
        <v/>
      </c>
      <c r="W35" s="47"/>
      <c r="AA35" s="59" t="str">
        <f t="shared" si="11"/>
        <v>NCAA FOOTBALL - NEVADA 2023 REGULAR SEASON WINS</v>
      </c>
      <c r="AB35" t="s">
        <v>434</v>
      </c>
    </row>
    <row r="36" spans="1:28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1"/>
        <v>0</v>
      </c>
      <c r="F36" s="7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0"/>
      <c r="L36" s="9"/>
      <c r="M36">
        <f t="shared" si="13"/>
        <v>0</v>
      </c>
      <c r="N36">
        <f t="shared" si="13"/>
        <v>0</v>
      </c>
      <c r="P36" s="2" t="str">
        <f t="shared" ca="1" si="6"/>
        <v>4</v>
      </c>
      <c r="Q36" t="str">
        <f t="shared" ca="1" si="7"/>
        <v>UNDER 4</v>
      </c>
      <c r="R36">
        <v>105</v>
      </c>
      <c r="V36" t="str">
        <f t="shared" ca="1" si="10"/>
        <v/>
      </c>
      <c r="W36" s="46"/>
      <c r="AA36" s="59" t="str">
        <f t="shared" si="11"/>
        <v>NCAA FOOTBALL - NEW MEXICO 2023 REGULAR SEASON WINS</v>
      </c>
      <c r="AB36" t="s">
        <v>435</v>
      </c>
    </row>
    <row r="37" spans="1:28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1"/>
        <v>0</v>
      </c>
      <c r="F37" s="5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0"/>
      <c r="L37" s="9"/>
      <c r="M37">
        <f t="shared" si="13"/>
        <v>0</v>
      </c>
      <c r="N37">
        <f t="shared" si="13"/>
        <v>0</v>
      </c>
      <c r="P37" s="2" t="str">
        <f t="shared" ca="1" si="6"/>
        <v>4.5</v>
      </c>
      <c r="Q37" t="str">
        <f t="shared" ca="1" si="7"/>
        <v>UNDER 4.5</v>
      </c>
      <c r="R37" t="s">
        <v>337</v>
      </c>
      <c r="V37" t="str">
        <f t="shared" ca="1" si="10"/>
        <v/>
      </c>
      <c r="W37" s="47"/>
      <c r="AA37" s="59" t="str">
        <f t="shared" si="11"/>
        <v>NCAA FOOTBALL - NEW MEXICO STATE 2023 REGULAR SEASON WINS (13 GAMES)</v>
      </c>
      <c r="AB37" t="s">
        <v>436</v>
      </c>
    </row>
    <row r="38" spans="1:28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1"/>
        <v>0</v>
      </c>
      <c r="F38" s="7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0"/>
      <c r="L38" s="9"/>
      <c r="M38">
        <f t="shared" si="13"/>
        <v>0</v>
      </c>
      <c r="N38">
        <f t="shared" si="13"/>
        <v>0</v>
      </c>
      <c r="P38" s="2" t="str">
        <f t="shared" ca="1" si="6"/>
        <v>6.5</v>
      </c>
      <c r="Q38" t="str">
        <f t="shared" ca="1" si="7"/>
        <v>UNDER 6.5</v>
      </c>
      <c r="R38" t="s">
        <v>296</v>
      </c>
      <c r="V38" t="str">
        <f t="shared" ca="1" si="10"/>
        <v/>
      </c>
      <c r="W38" s="46"/>
      <c r="AA38" s="59" t="str">
        <f t="shared" si="11"/>
        <v>NCAA FOOTBALL - NORTH TEXAS 2023 REGULAR SEASON WINS</v>
      </c>
      <c r="AB38" t="s">
        <v>437</v>
      </c>
    </row>
    <row r="39" spans="1:28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1"/>
        <v>0</v>
      </c>
      <c r="F39" s="5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0"/>
      <c r="L39" s="9"/>
      <c r="M39">
        <f t="shared" si="13"/>
        <v>0</v>
      </c>
      <c r="N39">
        <f t="shared" si="13"/>
        <v>0</v>
      </c>
      <c r="P39" s="2" t="str">
        <f t="shared" ca="1" si="6"/>
        <v>6.5</v>
      </c>
      <c r="Q39" t="str">
        <f t="shared" ca="1" si="7"/>
        <v>UNDER 6.5</v>
      </c>
      <c r="R39">
        <v>105</v>
      </c>
      <c r="V39" t="str">
        <f t="shared" ca="1" si="10"/>
        <v/>
      </c>
      <c r="W39" s="47"/>
      <c r="AA39" s="59" t="str">
        <f t="shared" si="11"/>
        <v>NCAA FOOTBALL - NORTHERN ILLINOIS 2023 REGULAR SEASON WINS</v>
      </c>
      <c r="AB39" t="s">
        <v>438</v>
      </c>
    </row>
    <row r="40" spans="1:28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1"/>
        <v>0</v>
      </c>
      <c r="F40" s="7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0"/>
      <c r="L40" s="9"/>
      <c r="M40">
        <f t="shared" si="13"/>
        <v>0</v>
      </c>
      <c r="N40">
        <f t="shared" si="13"/>
        <v>0</v>
      </c>
      <c r="P40" s="2" t="str">
        <f t="shared" ca="1" si="6"/>
        <v>7</v>
      </c>
      <c r="Q40" t="str">
        <f t="shared" ca="1" si="7"/>
        <v>UNDER 7</v>
      </c>
      <c r="R40" t="s">
        <v>297</v>
      </c>
      <c r="V40" t="str">
        <f t="shared" ca="1" si="10"/>
        <v/>
      </c>
      <c r="W40" s="46"/>
      <c r="AA40" s="59" t="str">
        <f t="shared" si="11"/>
        <v>NCAA FOOTBALL - OHIO 2023 REGULAR SEASON WINS</v>
      </c>
      <c r="AB40" t="s">
        <v>439</v>
      </c>
    </row>
    <row r="41" spans="1:28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1"/>
        <v>0</v>
      </c>
      <c r="F41" s="5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0"/>
      <c r="L41" s="9"/>
      <c r="M41">
        <f t="shared" si="13"/>
        <v>0</v>
      </c>
      <c r="N41">
        <f t="shared" si="13"/>
        <v>0</v>
      </c>
      <c r="P41" s="2" t="str">
        <f t="shared" ca="1" si="6"/>
        <v>4</v>
      </c>
      <c r="Q41" t="str">
        <f t="shared" ca="1" si="7"/>
        <v>UNDER 4</v>
      </c>
      <c r="R41" t="s">
        <v>300</v>
      </c>
      <c r="V41" t="str">
        <f t="shared" ca="1" si="10"/>
        <v/>
      </c>
      <c r="W41" s="47"/>
      <c r="AA41" s="59" t="str">
        <f t="shared" si="11"/>
        <v>NCAA FOOTBALL - OLD DOMINION 2023 REGULAR SEASON WINS</v>
      </c>
      <c r="AB41" t="s">
        <v>440</v>
      </c>
    </row>
    <row r="42" spans="1:28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1"/>
        <v>0</v>
      </c>
      <c r="F42" s="7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0"/>
      <c r="L42" s="9"/>
      <c r="M42">
        <f t="shared" si="13"/>
        <v>0</v>
      </c>
      <c r="N42">
        <f t="shared" si="13"/>
        <v>0</v>
      </c>
      <c r="P42" s="2" t="str">
        <f t="shared" ca="1" si="6"/>
        <v>5.5</v>
      </c>
      <c r="Q42" t="str">
        <f t="shared" ca="1" si="7"/>
        <v>UNDER 5.5</v>
      </c>
      <c r="R42" t="s">
        <v>338</v>
      </c>
      <c r="V42" t="str">
        <f t="shared" ca="1" si="10"/>
        <v/>
      </c>
      <c r="W42" s="46"/>
      <c r="AA42" s="59" t="str">
        <f t="shared" si="11"/>
        <v>NCAA FOOTBALL - RICE 2023 REGULAR SEASON WINS</v>
      </c>
      <c r="AB42" t="s">
        <v>441</v>
      </c>
    </row>
    <row r="43" spans="1:28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1"/>
        <v>0</v>
      </c>
      <c r="F43" s="5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0"/>
      <c r="L43" s="9"/>
      <c r="M43">
        <f t="shared" si="13"/>
        <v>0</v>
      </c>
      <c r="N43">
        <f t="shared" si="13"/>
        <v>0</v>
      </c>
      <c r="P43" s="2" t="str">
        <f t="shared" ca="1" si="6"/>
        <v>4</v>
      </c>
      <c r="Q43" t="str">
        <f t="shared" ca="1" si="7"/>
        <v>UNDER 4</v>
      </c>
      <c r="R43" t="s">
        <v>288</v>
      </c>
      <c r="V43" t="str">
        <f t="shared" ca="1" si="10"/>
        <v/>
      </c>
      <c r="W43" s="47"/>
      <c r="AA43" s="59" t="str">
        <f t="shared" si="11"/>
        <v>NCAA FOOTBALL - SAM HOUSTON 2023 REGULAR SEASON WINS</v>
      </c>
      <c r="AB43" t="s">
        <v>442</v>
      </c>
    </row>
    <row r="44" spans="1:28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1"/>
        <v>0</v>
      </c>
      <c r="F44" s="7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0"/>
      <c r="L44" s="9"/>
      <c r="M44">
        <f t="shared" si="13"/>
        <v>0</v>
      </c>
      <c r="N44">
        <f t="shared" si="13"/>
        <v>0</v>
      </c>
      <c r="P44" s="2" t="str">
        <f t="shared" ca="1" si="6"/>
        <v>7</v>
      </c>
      <c r="Q44" t="str">
        <f t="shared" ca="1" si="7"/>
        <v>UNDER 7</v>
      </c>
      <c r="R44" t="s">
        <v>25</v>
      </c>
      <c r="V44" t="str">
        <f t="shared" ca="1" si="10"/>
        <v/>
      </c>
      <c r="W44" s="46"/>
      <c r="AA44" s="59" t="str">
        <f t="shared" si="11"/>
        <v>NCAA FOOTBALL - SAN DIEGO STATE 2023 REGULAR SEASON WINS</v>
      </c>
      <c r="AB44" t="s">
        <v>443</v>
      </c>
    </row>
    <row r="45" spans="1:28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1"/>
        <v>0</v>
      </c>
      <c r="F45" s="5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0"/>
      <c r="L45" s="9"/>
      <c r="M45">
        <f t="shared" si="13"/>
        <v>0</v>
      </c>
      <c r="N45">
        <f t="shared" si="13"/>
        <v>0</v>
      </c>
      <c r="P45" s="2" t="str">
        <f t="shared" ca="1" si="6"/>
        <v>5.5</v>
      </c>
      <c r="Q45" t="str">
        <f t="shared" ca="1" si="7"/>
        <v>UNDER 5.5</v>
      </c>
      <c r="R45" t="s">
        <v>289</v>
      </c>
      <c r="V45" t="str">
        <f t="shared" ca="1" si="10"/>
        <v/>
      </c>
      <c r="W45" s="47"/>
      <c r="AA45" s="59" t="str">
        <f t="shared" si="11"/>
        <v>NCAA FOOTBALL - SAN JOSE STATE 2023 REGULAR SEASON WINS</v>
      </c>
      <c r="AB45" t="s">
        <v>444</v>
      </c>
    </row>
    <row r="46" spans="1:28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1"/>
        <v>0</v>
      </c>
      <c r="F46" s="7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0"/>
      <c r="L46" s="9"/>
      <c r="M46">
        <f t="shared" si="13"/>
        <v>0</v>
      </c>
      <c r="N46">
        <f t="shared" si="13"/>
        <v>0</v>
      </c>
      <c r="P46" s="2" t="str">
        <f t="shared" ca="1" si="6"/>
        <v>8</v>
      </c>
      <c r="Q46" t="str">
        <f t="shared" ca="1" si="7"/>
        <v>UNDER 8</v>
      </c>
      <c r="R46" t="s">
        <v>26</v>
      </c>
      <c r="V46" t="str">
        <f t="shared" ca="1" si="10"/>
        <v/>
      </c>
      <c r="W46" s="46"/>
      <c r="AA46" s="59" t="str">
        <f t="shared" si="11"/>
        <v>NCAA FOOTBALL - SMU 2023 REGULAR SEASON WINS</v>
      </c>
      <c r="AB46" t="s">
        <v>445</v>
      </c>
    </row>
    <row r="47" spans="1:28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1"/>
        <v>0</v>
      </c>
      <c r="F47" s="5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3"/>
      <c r="L47" s="12"/>
      <c r="M47">
        <f t="shared" si="13"/>
        <v>0</v>
      </c>
      <c r="N47">
        <f t="shared" si="13"/>
        <v>0</v>
      </c>
      <c r="P47" s="2" t="str">
        <f t="shared" ca="1" si="6"/>
        <v>8</v>
      </c>
      <c r="Q47" t="str">
        <f t="shared" ca="1" si="7"/>
        <v>UNDER 8</v>
      </c>
      <c r="R47" t="s">
        <v>339</v>
      </c>
      <c r="V47" t="str">
        <f t="shared" ca="1" si="10"/>
        <v/>
      </c>
      <c r="W47" s="47"/>
      <c r="AA47" s="59" t="str">
        <f t="shared" si="11"/>
        <v>NCAA FOOTBALL - SOUTH ALABAMA 2023 REGULAR SEASON WINS</v>
      </c>
      <c r="AB47" t="s">
        <v>446</v>
      </c>
    </row>
    <row r="48" spans="1:28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1"/>
        <v>0</v>
      </c>
      <c r="F48" s="7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8"/>
      <c r="L48" s="9"/>
      <c r="M48">
        <f t="shared" si="13"/>
        <v>0</v>
      </c>
      <c r="N48">
        <f t="shared" si="13"/>
        <v>0</v>
      </c>
      <c r="P48" s="2" t="str">
        <f t="shared" ca="1" si="6"/>
        <v>3</v>
      </c>
      <c r="Q48" t="str">
        <f t="shared" ca="1" si="7"/>
        <v>UNDER 3</v>
      </c>
      <c r="R48" t="s">
        <v>296</v>
      </c>
      <c r="V48" t="str">
        <f t="shared" ca="1" si="10"/>
        <v/>
      </c>
      <c r="W48" s="46"/>
      <c r="AA48" s="59" t="str">
        <f t="shared" si="11"/>
        <v>NCAA FOOTBALL - SOUTH FLORIDA 2023 REGULAR SEASON WINS</v>
      </c>
      <c r="AB48" t="s">
        <v>447</v>
      </c>
    </row>
    <row r="49" spans="1:28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1"/>
        <v>0</v>
      </c>
      <c r="F49" s="5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0"/>
      <c r="L49" s="9"/>
      <c r="M49">
        <f t="shared" si="13"/>
        <v>0</v>
      </c>
      <c r="N49">
        <f t="shared" si="13"/>
        <v>0</v>
      </c>
      <c r="P49" s="2" t="str">
        <f t="shared" ca="1" si="6"/>
        <v>5</v>
      </c>
      <c r="Q49" t="str">
        <f t="shared" ca="1" si="7"/>
        <v>UNDER 5</v>
      </c>
      <c r="R49" t="s">
        <v>23</v>
      </c>
      <c r="V49" t="str">
        <f t="shared" ca="1" si="10"/>
        <v/>
      </c>
      <c r="W49" s="47"/>
      <c r="AA49" s="59" t="str">
        <f t="shared" si="11"/>
        <v>NCAA FOOTBALL - SOUTHERN MISS 2023 REGULAR SEASON WINS</v>
      </c>
      <c r="AB49" t="s">
        <v>448</v>
      </c>
    </row>
    <row r="50" spans="1:28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1"/>
        <v>0</v>
      </c>
      <c r="F50" s="7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0"/>
      <c r="L50" s="9"/>
      <c r="M50">
        <f t="shared" si="13"/>
        <v>0</v>
      </c>
      <c r="N50">
        <f t="shared" si="13"/>
        <v>0</v>
      </c>
      <c r="P50" s="2" t="str">
        <f t="shared" ca="1" si="6"/>
        <v>4.5</v>
      </c>
      <c r="Q50" t="str">
        <f t="shared" ca="1" si="7"/>
        <v>UNDER 4.5</v>
      </c>
      <c r="R50" t="s">
        <v>297</v>
      </c>
      <c r="V50" t="str">
        <f t="shared" ca="1" si="10"/>
        <v/>
      </c>
      <c r="W50" s="46"/>
      <c r="AA50" s="59" t="str">
        <f t="shared" si="11"/>
        <v>NCAA FOOTBALL - TEMPLE 2023 REGULAR SEASON WINS</v>
      </c>
      <c r="AB50" t="s">
        <v>449</v>
      </c>
    </row>
    <row r="51" spans="1:28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1"/>
        <v>0</v>
      </c>
      <c r="F51" s="5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0"/>
      <c r="L51" s="9"/>
      <c r="M51">
        <f t="shared" si="13"/>
        <v>0</v>
      </c>
      <c r="N51">
        <f t="shared" si="13"/>
        <v>0</v>
      </c>
      <c r="P51" s="2" t="str">
        <f t="shared" ca="1" si="6"/>
        <v>4.5</v>
      </c>
      <c r="Q51" t="str">
        <f t="shared" ca="1" si="7"/>
        <v>UNDER 4.5</v>
      </c>
      <c r="R51" t="s">
        <v>24</v>
      </c>
      <c r="V51" t="str">
        <f t="shared" ca="1" si="10"/>
        <v/>
      </c>
      <c r="W51" s="47"/>
      <c r="AA51" s="59" t="str">
        <f t="shared" si="11"/>
        <v>NCAA FOOTBALL - TEXAS STATE 2023 REGULAR SEASON WINS</v>
      </c>
      <c r="AB51" t="s">
        <v>450</v>
      </c>
    </row>
    <row r="52" spans="1:28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1"/>
        <v>0</v>
      </c>
      <c r="F52" s="7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0"/>
      <c r="L52" s="9"/>
      <c r="M52">
        <f t="shared" si="13"/>
        <v>0</v>
      </c>
      <c r="N52">
        <f t="shared" si="13"/>
        <v>0</v>
      </c>
      <c r="P52" s="2" t="str">
        <f t="shared" ca="1" si="6"/>
        <v>9.5</v>
      </c>
      <c r="Q52" t="str">
        <f t="shared" ca="1" si="7"/>
        <v>UNDER 9.5</v>
      </c>
      <c r="R52" t="s">
        <v>340</v>
      </c>
      <c r="V52" t="str">
        <f t="shared" ca="1" si="10"/>
        <v/>
      </c>
      <c r="W52" s="46"/>
      <c r="AA52" s="59" t="str">
        <f t="shared" si="11"/>
        <v>NCAA FOOTBALL - TOLEDO 2023 REGULAR SEASON WINS</v>
      </c>
      <c r="AB52" t="s">
        <v>451</v>
      </c>
    </row>
    <row r="53" spans="1:28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1"/>
        <v>0</v>
      </c>
      <c r="F53" s="5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0"/>
      <c r="L53" s="9"/>
      <c r="M53">
        <f t="shared" si="13"/>
        <v>0</v>
      </c>
      <c r="N53">
        <f t="shared" si="13"/>
        <v>0</v>
      </c>
      <c r="P53" s="2" t="str">
        <f t="shared" ca="1" si="6"/>
        <v>8</v>
      </c>
      <c r="Q53" t="str">
        <f t="shared" ca="1" si="7"/>
        <v>UNDER 8</v>
      </c>
      <c r="R53" t="s">
        <v>341</v>
      </c>
      <c r="V53" t="str">
        <f t="shared" ca="1" si="10"/>
        <v/>
      </c>
      <c r="W53" s="47"/>
      <c r="AA53" s="59" t="str">
        <f t="shared" si="11"/>
        <v>NCAA FOOTBALL - TROY 2023 REGULAR SEASON WINS</v>
      </c>
      <c r="AB53" t="s">
        <v>452</v>
      </c>
    </row>
    <row r="54" spans="1:28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1"/>
        <v>0</v>
      </c>
      <c r="F54" s="7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0"/>
      <c r="L54" s="9"/>
      <c r="M54">
        <f t="shared" si="13"/>
        <v>0</v>
      </c>
      <c r="N54">
        <f t="shared" si="13"/>
        <v>0</v>
      </c>
      <c r="P54" s="2" t="str">
        <f t="shared" ca="1" si="6"/>
        <v>9.5</v>
      </c>
      <c r="Q54" t="str">
        <f t="shared" ca="1" si="7"/>
        <v>UNDER 9.5</v>
      </c>
      <c r="R54">
        <v>115</v>
      </c>
      <c r="V54" t="str">
        <f t="shared" ca="1" si="10"/>
        <v/>
      </c>
      <c r="W54" s="46"/>
      <c r="AA54" s="59" t="str">
        <f t="shared" si="11"/>
        <v>NCAA FOOTBALL - TULANE 2023 REGULAR SEASON WINS</v>
      </c>
      <c r="AB54" t="s">
        <v>453</v>
      </c>
    </row>
    <row r="55" spans="1:28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1"/>
        <v>0</v>
      </c>
      <c r="F55" s="5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0"/>
      <c r="L55" s="9"/>
      <c r="M55">
        <f t="shared" si="13"/>
        <v>0</v>
      </c>
      <c r="N55">
        <f t="shared" si="13"/>
        <v>0</v>
      </c>
      <c r="P55" s="2" t="str">
        <f t="shared" ca="1" si="6"/>
        <v>3.5</v>
      </c>
      <c r="Q55" t="str">
        <f t="shared" ca="1" si="7"/>
        <v>UNDER 3.5</v>
      </c>
      <c r="R55" t="s">
        <v>342</v>
      </c>
      <c r="V55" t="str">
        <f t="shared" ca="1" si="10"/>
        <v/>
      </c>
      <c r="W55" s="48"/>
      <c r="AA55" s="59" t="str">
        <f t="shared" si="11"/>
        <v>NCAA FOOTBALL - TULSA 2023 REGULAR SEASON WINS</v>
      </c>
      <c r="AB55" t="s">
        <v>454</v>
      </c>
    </row>
    <row r="56" spans="1:28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1"/>
        <v>0</v>
      </c>
      <c r="F56" s="7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0"/>
      <c r="L56" s="9"/>
      <c r="M56">
        <f t="shared" si="13"/>
        <v>0</v>
      </c>
      <c r="N56">
        <f t="shared" si="13"/>
        <v>0</v>
      </c>
      <c r="P56" s="2" t="str">
        <f t="shared" ca="1" si="6"/>
        <v>5.5</v>
      </c>
      <c r="Q56" t="str">
        <f t="shared" ca="1" si="7"/>
        <v>UNDER 5.5</v>
      </c>
      <c r="R56" t="s">
        <v>285</v>
      </c>
      <c r="V56" t="str">
        <f t="shared" ca="1" si="10"/>
        <v/>
      </c>
      <c r="W56" s="46"/>
      <c r="AA56" s="59" t="str">
        <f t="shared" si="11"/>
        <v>NCAA FOOTBALL - UAB 2023 REGULAR SEASON WINS</v>
      </c>
      <c r="AB56" t="s">
        <v>455</v>
      </c>
    </row>
    <row r="57" spans="1:28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1"/>
        <v>0</v>
      </c>
      <c r="F57" s="5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0"/>
      <c r="L57" s="9"/>
      <c r="M57">
        <f t="shared" si="13"/>
        <v>0</v>
      </c>
      <c r="N57">
        <f t="shared" si="13"/>
        <v>0</v>
      </c>
      <c r="P57" s="2" t="str">
        <f t="shared" ca="1" si="6"/>
        <v>5.5</v>
      </c>
      <c r="Q57" t="str">
        <f t="shared" ca="1" si="7"/>
        <v>UNDER 5.5</v>
      </c>
      <c r="R57" t="s">
        <v>343</v>
      </c>
      <c r="V57" t="str">
        <f t="shared" ca="1" si="10"/>
        <v/>
      </c>
      <c r="W57" s="47"/>
      <c r="AA57" s="59" t="str">
        <f t="shared" si="11"/>
        <v>NCAA FOOTBALL - UCONN 2023 REGULAR SEASON WINS</v>
      </c>
      <c r="AB57" t="s">
        <v>456</v>
      </c>
    </row>
    <row r="58" spans="1:28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1"/>
        <v>0</v>
      </c>
      <c r="F58" s="7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1"/>
      <c r="L58" s="12"/>
      <c r="M58">
        <f t="shared" si="13"/>
        <v>0</v>
      </c>
      <c r="N58">
        <f t="shared" si="13"/>
        <v>0</v>
      </c>
      <c r="P58" s="2" t="str">
        <f t="shared" ca="1" si="6"/>
        <v>3.5</v>
      </c>
      <c r="Q58" t="str">
        <f t="shared" ca="1" si="7"/>
        <v>UNDER 3.5</v>
      </c>
      <c r="R58" t="s">
        <v>315</v>
      </c>
      <c r="V58" t="str">
        <f t="shared" ca="1" si="10"/>
        <v/>
      </c>
      <c r="W58" s="46"/>
      <c r="AA58" s="59" t="str">
        <f t="shared" si="11"/>
        <v>NCAA FOOTBALL - ULM 2023 REGULAR SEASON WINS</v>
      </c>
      <c r="AB58" t="s">
        <v>457</v>
      </c>
    </row>
    <row r="59" spans="1:28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1"/>
        <v>0</v>
      </c>
      <c r="F59" s="5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0"/>
      <c r="L59" s="9"/>
      <c r="M59">
        <f t="shared" si="13"/>
        <v>0</v>
      </c>
      <c r="N59">
        <f t="shared" si="13"/>
        <v>0</v>
      </c>
      <c r="P59" s="2" t="str">
        <f t="shared" ca="1" si="6"/>
        <v>6</v>
      </c>
      <c r="Q59" t="str">
        <f t="shared" ca="1" si="7"/>
        <v>UNDER 6</v>
      </c>
      <c r="R59" t="s">
        <v>26</v>
      </c>
      <c r="V59" t="str">
        <f t="shared" ca="1" si="10"/>
        <v/>
      </c>
      <c r="W59" s="47"/>
      <c r="AA59" s="59" t="str">
        <f t="shared" si="11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1"/>
        <v>0</v>
      </c>
      <c r="F60" s="7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0"/>
      <c r="L60" s="9"/>
      <c r="M60">
        <f t="shared" si="13"/>
        <v>0</v>
      </c>
      <c r="N60">
        <f t="shared" si="13"/>
        <v>0</v>
      </c>
      <c r="P60" s="2" t="str">
        <f t="shared" ca="1" si="6"/>
        <v>6</v>
      </c>
      <c r="Q60" t="str">
        <f t="shared" ca="1" si="7"/>
        <v>UNDER 6</v>
      </c>
      <c r="R60" t="s">
        <v>316</v>
      </c>
      <c r="V60" t="str">
        <f t="shared" ca="1" si="10"/>
        <v/>
      </c>
      <c r="W60" s="46"/>
      <c r="AA60" s="59" t="str">
        <f t="shared" si="11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1"/>
        <v>0</v>
      </c>
      <c r="F61" s="5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0"/>
      <c r="L61" s="9"/>
      <c r="M61">
        <f t="shared" si="13"/>
        <v>0</v>
      </c>
      <c r="N61">
        <f t="shared" si="13"/>
        <v>0</v>
      </c>
      <c r="P61" s="2" t="str">
        <f t="shared" ca="1" si="6"/>
        <v>5.5</v>
      </c>
      <c r="Q61" t="str">
        <f t="shared" ca="1" si="7"/>
        <v>UNDER 5.5</v>
      </c>
      <c r="R61" t="s">
        <v>25</v>
      </c>
      <c r="V61" t="str">
        <f t="shared" ca="1" si="10"/>
        <v/>
      </c>
      <c r="W61" s="47"/>
      <c r="AA61" s="59" t="str">
        <f t="shared" si="11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4">UPPER(OFFSET(F61,(ROW()-1)*1-1,0))</f>
        <v/>
      </c>
      <c r="C62" s="3">
        <f t="shared" ca="1" si="1"/>
        <v>0</v>
      </c>
      <c r="F62" s="7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0"/>
      <c r="L62" s="9"/>
      <c r="M62">
        <f t="shared" si="13"/>
        <v>0</v>
      </c>
      <c r="N62">
        <f t="shared" si="13"/>
        <v>0</v>
      </c>
      <c r="P62" s="2" t="str">
        <f t="shared" ca="1" si="6"/>
        <v>7.5</v>
      </c>
      <c r="Q62" t="str">
        <f t="shared" ca="1" si="7"/>
        <v>UNDER 7.5</v>
      </c>
      <c r="R62" t="s">
        <v>344</v>
      </c>
      <c r="W62" s="46"/>
      <c r="AA62" s="59" t="str">
        <f t="shared" si="11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4"/>
        <v/>
      </c>
      <c r="C63" s="3">
        <f t="shared" ca="1" si="1"/>
        <v>0</v>
      </c>
      <c r="F63" s="5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0"/>
      <c r="L63" s="9"/>
      <c r="M63">
        <f t="shared" si="13"/>
        <v>0</v>
      </c>
      <c r="N63">
        <f t="shared" si="13"/>
        <v>0</v>
      </c>
      <c r="P63" s="2" t="str">
        <f t="shared" ca="1" si="6"/>
        <v>9</v>
      </c>
      <c r="Q63" t="str">
        <f t="shared" ca="1" si="7"/>
        <v>UNDER 9</v>
      </c>
      <c r="R63" t="s">
        <v>299</v>
      </c>
      <c r="W63" s="47"/>
      <c r="AA63" s="59" t="str">
        <f t="shared" si="11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4"/>
        <v/>
      </c>
      <c r="C64" s="3">
        <f t="shared" ca="1" si="1"/>
        <v>0</v>
      </c>
      <c r="F64" s="7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0"/>
      <c r="L64" s="9"/>
      <c r="M64">
        <f t="shared" si="13"/>
        <v>0</v>
      </c>
      <c r="N64">
        <f t="shared" si="13"/>
        <v>0</v>
      </c>
      <c r="P64" s="2" t="str">
        <f t="shared" ca="1" si="6"/>
        <v>6.5</v>
      </c>
      <c r="Q64" t="str">
        <f t="shared" ca="1" si="7"/>
        <v>UNDER 6.5</v>
      </c>
      <c r="R64" t="s">
        <v>24</v>
      </c>
      <c r="W64" s="46"/>
      <c r="AA64" s="59" t="str">
        <f t="shared" si="11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4"/>
        <v/>
      </c>
      <c r="C65" s="3">
        <f t="shared" ca="1" si="1"/>
        <v>0</v>
      </c>
      <c r="F65" s="5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0"/>
      <c r="L65" s="9"/>
      <c r="M65">
        <f t="shared" si="13"/>
        <v>0</v>
      </c>
      <c r="N65">
        <f t="shared" si="13"/>
        <v>0</v>
      </c>
      <c r="P65" s="2" t="str">
        <f t="shared" ca="1" si="6"/>
        <v>4.5</v>
      </c>
      <c r="Q65" t="str">
        <f t="shared" ca="1" si="7"/>
        <v>UNDER 4.5</v>
      </c>
      <c r="R65" t="s">
        <v>301</v>
      </c>
      <c r="W65" s="47"/>
      <c r="AA65" s="59" t="str">
        <f t="shared" si="11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5">UPPER(OFFSET(F65,(ROW()-1)*1-1,0))</f>
        <v/>
      </c>
      <c r="C66" s="3">
        <f t="shared" ref="C66:C105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J66">
        <f t="shared" ref="J66:J129" si="19">IF(VALUE(N66)&gt;0,-20,IF(VALUE(N66)&gt;VALUE(M66),-20,N66))</f>
        <v>0</v>
      </c>
      <c r="K66" s="10"/>
      <c r="L66" s="9"/>
      <c r="M66">
        <f t="shared" ref="M66:N129" si="20">IF(ISBLANK(K66),0,IF(ISNUMBER(SEARCH("+",K66)),RIGHT(K66,LEN(K66)-SEARCH("+",K66,1)),RIGHT(K66,LEN(K66)-SEARCH("-",K66,1)+1)))</f>
        <v>0</v>
      </c>
      <c r="N66">
        <f t="shared" si="20"/>
        <v>0</v>
      </c>
      <c r="P66" s="2" t="str">
        <f t="shared" ca="1" si="6"/>
        <v>8.5</v>
      </c>
      <c r="Q66" t="str">
        <f t="shared" ca="1" si="7"/>
        <v>UNDER 8.5</v>
      </c>
      <c r="R66" t="s">
        <v>23</v>
      </c>
      <c r="W66" s="46"/>
      <c r="AA66" s="59" t="str">
        <f t="shared" si="11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5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J67">
        <f t="shared" si="19"/>
        <v>0</v>
      </c>
      <c r="K67" s="10"/>
      <c r="L67" s="9"/>
      <c r="M67">
        <f t="shared" si="20"/>
        <v>0</v>
      </c>
      <c r="N67">
        <f t="shared" si="20"/>
        <v>0</v>
      </c>
      <c r="P67" s="2" t="str">
        <f t="shared" ref="P67:P130" ca="1" si="21">IF(ISBLANK(Q67),0,IF(ISNUMBER(SEARCH(" ",Q67)),RIGHT(Q67,LEN(Q67)-SEARCH(" ",Q67,1)),RIGHT(Q67,LEN(Q67)-SEARCH("-",Q67,1)+1)))</f>
        <v>3.5</v>
      </c>
      <c r="Q67" t="str">
        <f t="shared" ref="Q67:Q130" ca="1" si="22">UPPER(OFFSET(R66,(ROW()-1)*4,0))</f>
        <v>UNDER 3.5</v>
      </c>
      <c r="R67" t="s">
        <v>345</v>
      </c>
      <c r="W67" s="47"/>
      <c r="AA67" s="59" t="str">
        <f t="shared" ref="AA67:AA69" si="23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5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J68">
        <f t="shared" si="19"/>
        <v>0</v>
      </c>
      <c r="K68" s="10"/>
      <c r="L68" s="9"/>
      <c r="M68">
        <f t="shared" si="20"/>
        <v>0</v>
      </c>
      <c r="N68">
        <f t="shared" si="20"/>
        <v>0</v>
      </c>
      <c r="P68" s="2" t="str">
        <f t="shared" ca="1" si="21"/>
        <v>9</v>
      </c>
      <c r="Q68" t="str">
        <f t="shared" ca="1" si="22"/>
        <v>UNDER 9</v>
      </c>
      <c r="R68" t="s">
        <v>296</v>
      </c>
      <c r="W68" s="46"/>
      <c r="AA68" s="59" t="str">
        <f t="shared" si="23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5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J69">
        <f t="shared" si="19"/>
        <v>0</v>
      </c>
      <c r="K69" s="10"/>
      <c r="L69" s="9"/>
      <c r="M69">
        <f t="shared" si="20"/>
        <v>0</v>
      </c>
      <c r="N69">
        <f t="shared" si="20"/>
        <v>0</v>
      </c>
      <c r="P69" s="2" t="str">
        <f t="shared" ca="1" si="21"/>
        <v>6.5</v>
      </c>
      <c r="Q69" t="str">
        <f t="shared" ca="1" si="22"/>
        <v>UNDER 6.5</v>
      </c>
      <c r="R69" t="s">
        <v>23</v>
      </c>
      <c r="W69" s="47"/>
      <c r="AA69" s="59" t="str">
        <f t="shared" si="23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5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J70">
        <f t="shared" si="19"/>
        <v>0</v>
      </c>
      <c r="K70" s="13"/>
      <c r="L70" s="12"/>
      <c r="M70">
        <f t="shared" si="20"/>
        <v>0</v>
      </c>
      <c r="N70">
        <f t="shared" si="20"/>
        <v>0</v>
      </c>
      <c r="P70" s="2" t="e">
        <f t="shared" ca="1" si="21"/>
        <v>#VALUE!</v>
      </c>
      <c r="Q70" t="str">
        <f t="shared" ca="1" si="22"/>
        <v/>
      </c>
      <c r="R70" t="s">
        <v>297</v>
      </c>
      <c r="W70" s="46"/>
    </row>
    <row r="71" spans="1:27" ht="17.25" thickBot="1" x14ac:dyDescent="0.3">
      <c r="A71">
        <f ca="1">IF($B$2=0,"",COUNTA($B$2:B71))</f>
        <v>70</v>
      </c>
      <c r="B71" s="3" t="str">
        <f t="shared" ca="1" si="15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J71">
        <f t="shared" si="19"/>
        <v>0</v>
      </c>
      <c r="K71" s="10"/>
      <c r="L71" s="9"/>
      <c r="M71">
        <f t="shared" si="20"/>
        <v>0</v>
      </c>
      <c r="N71">
        <f t="shared" si="20"/>
        <v>0</v>
      </c>
      <c r="P71" s="2" t="e">
        <f t="shared" ca="1" si="21"/>
        <v>#VALUE!</v>
      </c>
      <c r="Q71" t="str">
        <f t="shared" ca="1" si="22"/>
        <v/>
      </c>
      <c r="R71" t="s">
        <v>24</v>
      </c>
      <c r="W71" s="47"/>
    </row>
    <row r="72" spans="1:27" ht="15.75" thickBot="1" x14ac:dyDescent="0.3">
      <c r="A72">
        <f ca="1">IF($B$2=0,"",COUNTA($B$2:B72))</f>
        <v>71</v>
      </c>
      <c r="B72" s="3" t="str">
        <f t="shared" ca="1" si="15"/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J72">
        <f t="shared" si="19"/>
        <v>0</v>
      </c>
      <c r="K72" s="10"/>
      <c r="L72" s="9"/>
      <c r="M72">
        <f t="shared" si="20"/>
        <v>0</v>
      </c>
      <c r="N72">
        <f t="shared" si="20"/>
        <v>0</v>
      </c>
      <c r="P72" s="2" t="e">
        <f t="shared" ca="1" si="21"/>
        <v>#VALUE!</v>
      </c>
      <c r="Q72" t="str">
        <f t="shared" ca="1" si="22"/>
        <v/>
      </c>
      <c r="R72" t="s">
        <v>346</v>
      </c>
      <c r="W72" s="46"/>
    </row>
    <row r="73" spans="1:27" ht="17.25" thickBot="1" x14ac:dyDescent="0.3">
      <c r="A73">
        <f ca="1">IF($B$2=0,"",COUNTA($B$2:B73))</f>
        <v>72</v>
      </c>
      <c r="B73" s="3" t="str">
        <f t="shared" ca="1" si="15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J73">
        <f t="shared" si="19"/>
        <v>0</v>
      </c>
      <c r="K73" s="10"/>
      <c r="L73" s="9"/>
      <c r="M73">
        <f t="shared" si="20"/>
        <v>0</v>
      </c>
      <c r="N73">
        <f t="shared" si="20"/>
        <v>0</v>
      </c>
      <c r="P73" s="2" t="e">
        <f t="shared" ca="1" si="21"/>
        <v>#VALUE!</v>
      </c>
      <c r="Q73" t="str">
        <f t="shared" ca="1" si="22"/>
        <v/>
      </c>
      <c r="R73" t="s">
        <v>290</v>
      </c>
      <c r="W73" s="47"/>
    </row>
    <row r="74" spans="1:27" ht="15.75" thickBot="1" x14ac:dyDescent="0.3">
      <c r="A74">
        <f ca="1">IF($B$2=0,"",COUNTA($B$2:B74))</f>
        <v>73</v>
      </c>
      <c r="B74" s="3" t="str">
        <f t="shared" ca="1" si="15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J74">
        <f t="shared" si="19"/>
        <v>0</v>
      </c>
      <c r="K74" s="10"/>
      <c r="L74" s="9"/>
      <c r="M74">
        <f t="shared" si="20"/>
        <v>0</v>
      </c>
      <c r="N74">
        <f t="shared" si="20"/>
        <v>0</v>
      </c>
      <c r="P74" s="2" t="e">
        <f t="shared" ca="1" si="21"/>
        <v>#VALUE!</v>
      </c>
      <c r="Q74" t="str">
        <f t="shared" ca="1" si="22"/>
        <v/>
      </c>
      <c r="R74" t="s">
        <v>295</v>
      </c>
      <c r="W74" s="46"/>
    </row>
    <row r="75" spans="1:27" ht="17.25" thickBot="1" x14ac:dyDescent="0.3">
      <c r="A75">
        <f ca="1">IF($B$2=0,"",COUNTA($B$2:B75))</f>
        <v>74</v>
      </c>
      <c r="B75" s="3" t="str">
        <f t="shared" ca="1" si="15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J75">
        <f t="shared" si="19"/>
        <v>0</v>
      </c>
      <c r="K75" s="10"/>
      <c r="L75" s="9"/>
      <c r="M75">
        <f t="shared" si="20"/>
        <v>0</v>
      </c>
      <c r="N75">
        <f t="shared" si="20"/>
        <v>0</v>
      </c>
      <c r="P75" s="2" t="e">
        <f t="shared" ca="1" si="21"/>
        <v>#VALUE!</v>
      </c>
      <c r="Q75" t="str">
        <f t="shared" ca="1" si="22"/>
        <v/>
      </c>
      <c r="R75" t="s">
        <v>292</v>
      </c>
      <c r="W75" s="47"/>
    </row>
    <row r="76" spans="1:27" ht="15.75" thickBot="1" x14ac:dyDescent="0.3">
      <c r="A76">
        <f ca="1">IF($B$2=0,"",COUNTA($B$2:B76))</f>
        <v>75</v>
      </c>
      <c r="B76" s="3" t="str">
        <f t="shared" ca="1" si="15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J76">
        <f t="shared" si="19"/>
        <v>0</v>
      </c>
      <c r="K76" s="10"/>
      <c r="L76" s="9"/>
      <c r="M76">
        <f t="shared" si="20"/>
        <v>0</v>
      </c>
      <c r="N76">
        <f t="shared" si="20"/>
        <v>0</v>
      </c>
      <c r="P76" s="2" t="e">
        <f t="shared" ca="1" si="21"/>
        <v>#VALUE!</v>
      </c>
      <c r="Q76" t="str">
        <f t="shared" ca="1" si="22"/>
        <v/>
      </c>
      <c r="R76">
        <v>120</v>
      </c>
      <c r="W76" s="46"/>
    </row>
    <row r="77" spans="1:27" ht="17.25" thickBot="1" x14ac:dyDescent="0.3">
      <c r="A77">
        <f ca="1">IF($B$2=0,"",COUNTA($B$2:B77))</f>
        <v>76</v>
      </c>
      <c r="B77" s="3" t="str">
        <f t="shared" ca="1" si="15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J77">
        <f t="shared" si="19"/>
        <v>0</v>
      </c>
      <c r="K77" s="10"/>
      <c r="L77" s="9"/>
      <c r="M77">
        <f t="shared" si="20"/>
        <v>0</v>
      </c>
      <c r="N77">
        <f t="shared" si="20"/>
        <v>0</v>
      </c>
      <c r="P77" s="2" t="e">
        <f t="shared" ca="1" si="21"/>
        <v>#VALUE!</v>
      </c>
      <c r="Q77" t="str">
        <f t="shared" ca="1" si="22"/>
        <v/>
      </c>
      <c r="R77" t="s">
        <v>347</v>
      </c>
      <c r="W77" s="47"/>
    </row>
    <row r="78" spans="1:27" ht="15.75" thickBot="1" x14ac:dyDescent="0.3">
      <c r="A78">
        <f ca="1">IF($B$2=0,"",COUNTA($B$2:B78))</f>
        <v>77</v>
      </c>
      <c r="B78" s="3" t="str">
        <f t="shared" ca="1" si="15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J78">
        <f t="shared" si="19"/>
        <v>0</v>
      </c>
      <c r="K78" s="10"/>
      <c r="L78" s="9"/>
      <c r="M78">
        <f t="shared" si="20"/>
        <v>0</v>
      </c>
      <c r="N78">
        <f t="shared" si="20"/>
        <v>0</v>
      </c>
      <c r="P78" s="2" t="e">
        <f t="shared" ca="1" si="21"/>
        <v>#VALUE!</v>
      </c>
      <c r="Q78" t="str">
        <f t="shared" ca="1" si="22"/>
        <v/>
      </c>
      <c r="R78" t="s">
        <v>341</v>
      </c>
      <c r="W78" s="46"/>
    </row>
    <row r="79" spans="1:27" ht="17.25" thickBot="1" x14ac:dyDescent="0.3">
      <c r="A79">
        <f ca="1">IF($B$2=0,"",COUNTA($B$2:B79))</f>
        <v>78</v>
      </c>
      <c r="B79" s="3" t="str">
        <f t="shared" ca="1" si="15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J79">
        <f t="shared" si="19"/>
        <v>0</v>
      </c>
      <c r="K79" s="10"/>
      <c r="L79" s="9"/>
      <c r="M79">
        <f t="shared" si="20"/>
        <v>0</v>
      </c>
      <c r="N79">
        <f t="shared" si="20"/>
        <v>0</v>
      </c>
      <c r="P79" s="2" t="e">
        <f t="shared" ca="1" si="21"/>
        <v>#VALUE!</v>
      </c>
      <c r="Q79" t="str">
        <f t="shared" ca="1" si="22"/>
        <v/>
      </c>
      <c r="R79" t="s">
        <v>295</v>
      </c>
      <c r="W79" s="47"/>
    </row>
    <row r="80" spans="1:27" ht="15.75" thickBot="1" x14ac:dyDescent="0.3">
      <c r="A80">
        <f ca="1">IF($B$2=0,"",COUNTA($B$2:B80))</f>
        <v>79</v>
      </c>
      <c r="B80" s="3" t="str">
        <f t="shared" ca="1" si="15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J80">
        <f t="shared" si="19"/>
        <v>0</v>
      </c>
      <c r="K80" s="10"/>
      <c r="L80" s="9"/>
      <c r="M80">
        <f t="shared" si="20"/>
        <v>0</v>
      </c>
      <c r="N80">
        <f t="shared" si="20"/>
        <v>0</v>
      </c>
      <c r="P80" s="2" t="e">
        <f t="shared" ca="1" si="21"/>
        <v>#VALUE!</v>
      </c>
      <c r="Q80" t="str">
        <f t="shared" ca="1" si="22"/>
        <v/>
      </c>
      <c r="R80" t="s">
        <v>342</v>
      </c>
      <c r="W80" s="46"/>
    </row>
    <row r="81" spans="1:23" ht="17.25" thickBot="1" x14ac:dyDescent="0.3">
      <c r="A81">
        <f ca="1">IF($B$2=0,"",COUNTA($B$2:B81))</f>
        <v>80</v>
      </c>
      <c r="B81" s="3" t="str">
        <f t="shared" ca="1" si="15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J81">
        <f t="shared" si="19"/>
        <v>0</v>
      </c>
      <c r="K81" s="10"/>
      <c r="L81" s="9"/>
      <c r="M81">
        <f t="shared" si="20"/>
        <v>0</v>
      </c>
      <c r="N81">
        <f t="shared" si="20"/>
        <v>0</v>
      </c>
      <c r="P81" s="2" t="e">
        <f t="shared" ca="1" si="21"/>
        <v>#VALUE!</v>
      </c>
      <c r="Q81" t="str">
        <f t="shared" ca="1" si="22"/>
        <v/>
      </c>
      <c r="R81">
        <v>120</v>
      </c>
      <c r="W81" s="47"/>
    </row>
    <row r="82" spans="1:23" ht="15.75" thickBot="1" x14ac:dyDescent="0.3">
      <c r="A82">
        <f ca="1">IF($B$2=0,"",COUNTA($B$2:B82))</f>
        <v>81</v>
      </c>
      <c r="B82" s="3" t="str">
        <f t="shared" ca="1" si="15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J82">
        <f t="shared" si="19"/>
        <v>0</v>
      </c>
      <c r="K82" s="10"/>
      <c r="L82" s="9"/>
      <c r="M82">
        <f t="shared" si="20"/>
        <v>0</v>
      </c>
      <c r="N82">
        <f t="shared" si="20"/>
        <v>0</v>
      </c>
      <c r="P82" s="2" t="e">
        <f t="shared" ca="1" si="21"/>
        <v>#VALUE!</v>
      </c>
      <c r="Q82" t="str">
        <f t="shared" ca="1" si="22"/>
        <v/>
      </c>
      <c r="R82" t="s">
        <v>348</v>
      </c>
      <c r="W82" s="46"/>
    </row>
    <row r="83" spans="1:23" ht="17.25" thickBot="1" x14ac:dyDescent="0.3">
      <c r="A83">
        <f ca="1">IF($B$2=0,"",COUNTA($B$2:B83))</f>
        <v>82</v>
      </c>
      <c r="B83" s="3" t="str">
        <f t="shared" ca="1" si="15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J83">
        <f t="shared" si="19"/>
        <v>0</v>
      </c>
      <c r="K83" s="13"/>
      <c r="L83" s="12"/>
      <c r="M83">
        <f t="shared" si="20"/>
        <v>0</v>
      </c>
      <c r="N83">
        <f t="shared" si="20"/>
        <v>0</v>
      </c>
      <c r="P83" s="2" t="e">
        <f t="shared" ca="1" si="21"/>
        <v>#VALUE!</v>
      </c>
      <c r="Q83" t="str">
        <f t="shared" ca="1" si="22"/>
        <v/>
      </c>
      <c r="R83" t="s">
        <v>293</v>
      </c>
      <c r="W83" s="47"/>
    </row>
    <row r="84" spans="1:23" ht="15.75" thickBot="1" x14ac:dyDescent="0.3">
      <c r="A84">
        <f ca="1">IF($B$2=0,"",COUNTA($B$2:B84))</f>
        <v>83</v>
      </c>
      <c r="B84" s="3" t="str">
        <f t="shared" ca="1" si="15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J84">
        <f t="shared" si="19"/>
        <v>0</v>
      </c>
      <c r="M84">
        <f t="shared" si="20"/>
        <v>0</v>
      </c>
      <c r="N84">
        <f t="shared" si="20"/>
        <v>0</v>
      </c>
      <c r="P84" s="2" t="e">
        <f t="shared" ca="1" si="21"/>
        <v>#VALUE!</v>
      </c>
      <c r="Q84" t="str">
        <f t="shared" ca="1" si="22"/>
        <v/>
      </c>
      <c r="R84">
        <v>105</v>
      </c>
      <c r="W84" s="46"/>
    </row>
    <row r="85" spans="1:23" ht="17.25" thickBot="1" x14ac:dyDescent="0.3">
      <c r="A85">
        <f ca="1">IF($B$2=0,"",COUNTA($B$2:B85))</f>
        <v>84</v>
      </c>
      <c r="B85" s="3" t="str">
        <f t="shared" ca="1" si="15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J85">
        <f t="shared" si="19"/>
        <v>0</v>
      </c>
      <c r="M85">
        <f t="shared" si="20"/>
        <v>0</v>
      </c>
      <c r="N85">
        <f t="shared" si="20"/>
        <v>0</v>
      </c>
      <c r="P85" s="2" t="e">
        <f t="shared" ca="1" si="21"/>
        <v>#VALUE!</v>
      </c>
      <c r="Q85" t="str">
        <f t="shared" ca="1" si="22"/>
        <v/>
      </c>
      <c r="R85" t="s">
        <v>294</v>
      </c>
      <c r="W85" s="47"/>
    </row>
    <row r="86" spans="1:23" ht="15.75" thickBot="1" x14ac:dyDescent="0.3">
      <c r="A86">
        <f ca="1">IF($B$2=0,"",COUNTA($B$2:B86))</f>
        <v>85</v>
      </c>
      <c r="B86" s="3" t="str">
        <f t="shared" ca="1" si="15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J86">
        <f t="shared" si="19"/>
        <v>0</v>
      </c>
      <c r="M86">
        <f t="shared" si="20"/>
        <v>0</v>
      </c>
      <c r="N86">
        <f t="shared" si="20"/>
        <v>0</v>
      </c>
      <c r="P86" s="2" t="e">
        <f t="shared" ca="1" si="21"/>
        <v>#VALUE!</v>
      </c>
      <c r="Q86" t="str">
        <f t="shared" ca="1" si="22"/>
        <v/>
      </c>
      <c r="R86" t="s">
        <v>300</v>
      </c>
      <c r="W86" s="46"/>
    </row>
    <row r="87" spans="1:23" ht="17.25" thickBot="1" x14ac:dyDescent="0.3">
      <c r="A87">
        <f ca="1">IF($B$2=0,"",COUNTA($B$2:B87))</f>
        <v>86</v>
      </c>
      <c r="B87" s="3" t="str">
        <f t="shared" ca="1" si="15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J87">
        <f t="shared" si="19"/>
        <v>0</v>
      </c>
      <c r="M87">
        <f t="shared" si="20"/>
        <v>0</v>
      </c>
      <c r="N87">
        <f t="shared" si="20"/>
        <v>0</v>
      </c>
      <c r="P87" s="2" t="e">
        <f t="shared" ca="1" si="21"/>
        <v>#VALUE!</v>
      </c>
      <c r="Q87" t="str">
        <f t="shared" ca="1" si="22"/>
        <v/>
      </c>
      <c r="R87" t="s">
        <v>349</v>
      </c>
      <c r="W87" s="47"/>
    </row>
    <row r="88" spans="1:23" ht="15.75" thickBot="1" x14ac:dyDescent="0.3">
      <c r="A88">
        <f ca="1">IF($B$2=0,"",COUNTA($B$2:B88))</f>
        <v>87</v>
      </c>
      <c r="B88" s="3" t="str">
        <f t="shared" ca="1" si="15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J88">
        <f t="shared" si="19"/>
        <v>0</v>
      </c>
      <c r="M88">
        <f t="shared" si="20"/>
        <v>0</v>
      </c>
      <c r="N88">
        <f t="shared" si="20"/>
        <v>0</v>
      </c>
      <c r="P88" s="2" t="e">
        <f t="shared" ca="1" si="21"/>
        <v>#VALUE!</v>
      </c>
      <c r="Q88" t="str">
        <f t="shared" ca="1" si="22"/>
        <v/>
      </c>
      <c r="R88" t="s">
        <v>293</v>
      </c>
      <c r="W88" s="46"/>
    </row>
    <row r="89" spans="1:23" ht="17.25" thickBot="1" x14ac:dyDescent="0.3">
      <c r="A89">
        <f ca="1">IF($B$2=0,"",COUNTA($B$2:B89))</f>
        <v>88</v>
      </c>
      <c r="B89" s="3" t="str">
        <f t="shared" ca="1" si="15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J89">
        <f t="shared" si="19"/>
        <v>0</v>
      </c>
      <c r="M89">
        <f t="shared" si="20"/>
        <v>0</v>
      </c>
      <c r="N89">
        <f t="shared" si="20"/>
        <v>0</v>
      </c>
      <c r="P89" s="2" t="e">
        <f t="shared" ca="1" si="21"/>
        <v>#VALUE!</v>
      </c>
      <c r="Q89" t="str">
        <f t="shared" ca="1" si="22"/>
        <v/>
      </c>
      <c r="R89" t="s">
        <v>300</v>
      </c>
      <c r="W89" s="47"/>
    </row>
    <row r="90" spans="1:23" ht="15.75" thickBot="1" x14ac:dyDescent="0.3">
      <c r="A90">
        <f ca="1">IF($B$2=0,"",COUNTA($B$2:B90))</f>
        <v>89</v>
      </c>
      <c r="B90" s="3" t="str">
        <f t="shared" ca="1" si="15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J90">
        <f t="shared" si="19"/>
        <v>0</v>
      </c>
      <c r="M90">
        <f t="shared" si="20"/>
        <v>0</v>
      </c>
      <c r="N90">
        <f t="shared" si="20"/>
        <v>0</v>
      </c>
      <c r="P90" s="2" t="e">
        <f t="shared" ca="1" si="21"/>
        <v>#VALUE!</v>
      </c>
      <c r="Q90" t="str">
        <f t="shared" ca="1" si="22"/>
        <v/>
      </c>
      <c r="R90" t="s">
        <v>294</v>
      </c>
      <c r="W90" s="46"/>
    </row>
    <row r="91" spans="1:23" ht="17.25" thickBot="1" x14ac:dyDescent="0.3">
      <c r="A91">
        <f ca="1">IF($B$2=0,"",COUNTA($B$2:B91))</f>
        <v>90</v>
      </c>
      <c r="B91" s="3" t="str">
        <f t="shared" ca="1" si="15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J91">
        <f t="shared" si="19"/>
        <v>0</v>
      </c>
      <c r="M91">
        <f t="shared" si="20"/>
        <v>0</v>
      </c>
      <c r="N91">
        <f t="shared" si="20"/>
        <v>0</v>
      </c>
      <c r="P91" s="2" t="e">
        <f t="shared" ca="1" si="21"/>
        <v>#VALUE!</v>
      </c>
      <c r="Q91" t="str">
        <f t="shared" ca="1" si="22"/>
        <v/>
      </c>
      <c r="R91">
        <v>105</v>
      </c>
      <c r="W91" s="47"/>
    </row>
    <row r="92" spans="1:23" ht="15.75" thickBot="1" x14ac:dyDescent="0.3">
      <c r="A92">
        <f ca="1">IF($B$2=0,"",COUNTA($B$2:B92))</f>
        <v>91</v>
      </c>
      <c r="B92" s="3" t="str">
        <f t="shared" ca="1" si="15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J92">
        <f t="shared" si="19"/>
        <v>0</v>
      </c>
      <c r="M92">
        <f t="shared" si="20"/>
        <v>0</v>
      </c>
      <c r="N92">
        <f t="shared" si="20"/>
        <v>0</v>
      </c>
      <c r="P92" s="2" t="e">
        <f t="shared" ca="1" si="21"/>
        <v>#VALUE!</v>
      </c>
      <c r="Q92" t="str">
        <f t="shared" ca="1" si="22"/>
        <v/>
      </c>
      <c r="R92" t="s">
        <v>350</v>
      </c>
      <c r="W92" s="46"/>
    </row>
    <row r="93" spans="1:23" ht="17.25" thickBot="1" x14ac:dyDescent="0.3">
      <c r="A93">
        <f ca="1">IF($B$2=0,"",COUNTA($B$2:B93))</f>
        <v>92</v>
      </c>
      <c r="B93" s="3" t="str">
        <f t="shared" ca="1" si="15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J93">
        <f t="shared" si="19"/>
        <v>0</v>
      </c>
      <c r="M93">
        <f t="shared" si="20"/>
        <v>0</v>
      </c>
      <c r="N93">
        <f t="shared" si="20"/>
        <v>0</v>
      </c>
      <c r="P93" s="2" t="e">
        <f t="shared" ca="1" si="21"/>
        <v>#VALUE!</v>
      </c>
      <c r="Q93" t="str">
        <f t="shared" ca="1" si="22"/>
        <v/>
      </c>
      <c r="R93" t="s">
        <v>311</v>
      </c>
      <c r="W93" s="47"/>
    </row>
    <row r="94" spans="1:23" ht="15.75" thickBot="1" x14ac:dyDescent="0.3">
      <c r="A94">
        <f ca="1">IF($B$2=0,"",COUNTA($B$2:B94))</f>
        <v>93</v>
      </c>
      <c r="B94" s="3" t="str">
        <f t="shared" ca="1" si="15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J94">
        <f t="shared" si="19"/>
        <v>0</v>
      </c>
      <c r="M94">
        <f t="shared" si="20"/>
        <v>0</v>
      </c>
      <c r="N94">
        <f t="shared" si="20"/>
        <v>0</v>
      </c>
      <c r="P94" s="2" t="e">
        <f t="shared" ca="1" si="21"/>
        <v>#VALUE!</v>
      </c>
      <c r="Q94" t="str">
        <f t="shared" ca="1" si="22"/>
        <v/>
      </c>
      <c r="R94" t="s">
        <v>23</v>
      </c>
      <c r="W94" s="46"/>
    </row>
    <row r="95" spans="1:23" ht="17.25" thickBot="1" x14ac:dyDescent="0.3">
      <c r="A95">
        <f ca="1">IF($B$2=0,"",COUNTA($B$2:B95))</f>
        <v>94</v>
      </c>
      <c r="B95" s="3" t="str">
        <f t="shared" ca="1" si="15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J95">
        <f t="shared" si="19"/>
        <v>0</v>
      </c>
      <c r="M95">
        <f t="shared" si="20"/>
        <v>0</v>
      </c>
      <c r="N95">
        <f t="shared" si="20"/>
        <v>0</v>
      </c>
      <c r="P95" s="2" t="e">
        <f t="shared" ca="1" si="21"/>
        <v>#VALUE!</v>
      </c>
      <c r="Q95" t="str">
        <f t="shared" ca="1" si="22"/>
        <v/>
      </c>
      <c r="R95" t="s">
        <v>312</v>
      </c>
      <c r="W95" s="47"/>
    </row>
    <row r="96" spans="1:23" ht="15.75" thickBot="1" x14ac:dyDescent="0.3">
      <c r="A96">
        <f ca="1">IF($B$2=0,"",COUNTA($B$2:B96))</f>
        <v>95</v>
      </c>
      <c r="B96" s="3" t="str">
        <f t="shared" ca="1" si="15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J96">
        <f t="shared" si="19"/>
        <v>0</v>
      </c>
      <c r="M96">
        <f t="shared" si="20"/>
        <v>0</v>
      </c>
      <c r="N96">
        <f t="shared" si="20"/>
        <v>0</v>
      </c>
      <c r="P96" s="2" t="e">
        <f t="shared" ca="1" si="21"/>
        <v>#VALUE!</v>
      </c>
      <c r="Q96" t="str">
        <f t="shared" ca="1" si="22"/>
        <v/>
      </c>
      <c r="R96" t="s">
        <v>24</v>
      </c>
      <c r="W96" s="46"/>
    </row>
    <row r="97" spans="1:23" ht="17.25" thickBot="1" x14ac:dyDescent="0.3">
      <c r="A97">
        <f ca="1">IF($B$2=0,"",COUNTA($B$2:B97))</f>
        <v>96</v>
      </c>
      <c r="B97" s="3" t="str">
        <f t="shared" ca="1" si="15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J97">
        <f t="shared" si="19"/>
        <v>0</v>
      </c>
      <c r="M97">
        <f t="shared" si="20"/>
        <v>0</v>
      </c>
      <c r="N97">
        <f t="shared" si="20"/>
        <v>0</v>
      </c>
      <c r="P97" s="2" t="e">
        <f t="shared" ca="1" si="21"/>
        <v>#VALUE!</v>
      </c>
      <c r="Q97" t="str">
        <f t="shared" ca="1" si="22"/>
        <v/>
      </c>
      <c r="R97" t="s">
        <v>351</v>
      </c>
      <c r="W97" s="47"/>
    </row>
    <row r="98" spans="1:23" ht="15.75" thickBot="1" x14ac:dyDescent="0.3">
      <c r="A98">
        <f ca="1">IF($B$2=0,"",COUNTA($B$2:B98))</f>
        <v>97</v>
      </c>
      <c r="B98" s="3" t="str">
        <f t="shared" ca="1" si="15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J98">
        <f t="shared" si="19"/>
        <v>0</v>
      </c>
      <c r="M98">
        <f t="shared" si="20"/>
        <v>0</v>
      </c>
      <c r="N98">
        <f t="shared" si="20"/>
        <v>0</v>
      </c>
      <c r="P98" s="2" t="e">
        <f t="shared" ca="1" si="21"/>
        <v>#VALUE!</v>
      </c>
      <c r="Q98" t="str">
        <f t="shared" ca="1" si="22"/>
        <v/>
      </c>
      <c r="R98" t="s">
        <v>296</v>
      </c>
      <c r="W98" s="46"/>
    </row>
    <row r="99" spans="1:23" ht="17.25" thickBot="1" x14ac:dyDescent="0.3">
      <c r="A99">
        <f ca="1">IF($B$2=0,"",COUNTA($B$2:B99))</f>
        <v>98</v>
      </c>
      <c r="B99" s="3" t="str">
        <f t="shared" ca="1" si="15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J99">
        <f t="shared" si="19"/>
        <v>0</v>
      </c>
      <c r="M99">
        <f t="shared" si="20"/>
        <v>0</v>
      </c>
      <c r="N99">
        <f t="shared" si="20"/>
        <v>0</v>
      </c>
      <c r="P99" s="2" t="e">
        <f t="shared" ca="1" si="21"/>
        <v>#VALUE!</v>
      </c>
      <c r="Q99" t="str">
        <f t="shared" ca="1" si="22"/>
        <v/>
      </c>
      <c r="R99">
        <v>105</v>
      </c>
      <c r="W99" s="47"/>
    </row>
    <row r="100" spans="1:23" ht="15.75" thickBot="1" x14ac:dyDescent="0.3">
      <c r="A100">
        <f ca="1">IF($B$2=0,"",COUNTA($B$2:B100))</f>
        <v>99</v>
      </c>
      <c r="B100" s="3" t="str">
        <f t="shared" ca="1" si="15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J100">
        <f t="shared" si="19"/>
        <v>0</v>
      </c>
      <c r="M100">
        <f t="shared" si="20"/>
        <v>0</v>
      </c>
      <c r="N100">
        <f t="shared" si="20"/>
        <v>0</v>
      </c>
      <c r="P100" s="2" t="e">
        <f t="shared" ca="1" si="21"/>
        <v>#VALUE!</v>
      </c>
      <c r="Q100" t="str">
        <f t="shared" ca="1" si="22"/>
        <v/>
      </c>
      <c r="R100" t="s">
        <v>297</v>
      </c>
      <c r="W100" s="46"/>
    </row>
    <row r="101" spans="1:23" ht="16.5" x14ac:dyDescent="0.25">
      <c r="A101">
        <f ca="1">IF($B$2=0,"",COUNTA($B$2:B101))</f>
        <v>100</v>
      </c>
      <c r="B101" s="3" t="str">
        <f t="shared" ca="1" si="15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J101">
        <f t="shared" si="19"/>
        <v>0</v>
      </c>
      <c r="M101">
        <f t="shared" si="20"/>
        <v>0</v>
      </c>
      <c r="N101">
        <f t="shared" si="20"/>
        <v>0</v>
      </c>
      <c r="P101" s="2" t="e">
        <f t="shared" ca="1" si="21"/>
        <v>#VALUE!</v>
      </c>
      <c r="Q101" t="str">
        <f t="shared" ca="1" si="22"/>
        <v/>
      </c>
      <c r="R101" t="s">
        <v>300</v>
      </c>
      <c r="W101" s="48"/>
    </row>
    <row r="102" spans="1:23" x14ac:dyDescent="0.25">
      <c r="A102">
        <f ca="1">IF($B$2=0,"",COUNTA($B$2:B102))</f>
        <v>101</v>
      </c>
      <c r="B102" s="3" t="str">
        <f t="shared" ca="1" si="15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J102">
        <f t="shared" si="19"/>
        <v>0</v>
      </c>
      <c r="M102">
        <f t="shared" si="20"/>
        <v>0</v>
      </c>
      <c r="N102">
        <f t="shared" si="20"/>
        <v>0</v>
      </c>
      <c r="P102" s="2" t="e">
        <f t="shared" ca="1" si="21"/>
        <v>#VALUE!</v>
      </c>
      <c r="Q102" t="str">
        <f t="shared" ca="1" si="22"/>
        <v/>
      </c>
      <c r="R102" t="s">
        <v>352</v>
      </c>
    </row>
    <row r="103" spans="1:23" ht="16.5" x14ac:dyDescent="0.25">
      <c r="A103">
        <f ca="1">IF($B$2=0,"",COUNTA($B$2:B103))</f>
        <v>102</v>
      </c>
      <c r="B103" s="3" t="str">
        <f t="shared" ca="1" si="15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J103">
        <f t="shared" si="19"/>
        <v>0</v>
      </c>
      <c r="M103">
        <f t="shared" si="20"/>
        <v>0</v>
      </c>
      <c r="N103">
        <f t="shared" si="20"/>
        <v>0</v>
      </c>
      <c r="P103" s="2" t="e">
        <f t="shared" ca="1" si="21"/>
        <v>#VALUE!</v>
      </c>
      <c r="Q103" t="str">
        <f t="shared" ca="1" si="22"/>
        <v/>
      </c>
      <c r="R103" t="s">
        <v>307</v>
      </c>
    </row>
    <row r="104" spans="1:23" x14ac:dyDescent="0.25">
      <c r="A104">
        <f ca="1">IF($B$2=0,"",COUNTA($B$2:B104))</f>
        <v>103</v>
      </c>
      <c r="B104" s="3" t="str">
        <f t="shared" ca="1" si="15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J104">
        <f t="shared" si="19"/>
        <v>0</v>
      </c>
      <c r="M104">
        <f t="shared" si="20"/>
        <v>0</v>
      </c>
      <c r="N104">
        <f t="shared" si="20"/>
        <v>0</v>
      </c>
      <c r="P104" s="2" t="e">
        <f t="shared" ca="1" si="21"/>
        <v>#VALUE!</v>
      </c>
      <c r="Q104" t="str">
        <f t="shared" ca="1" si="22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5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J105">
        <f t="shared" si="19"/>
        <v>0</v>
      </c>
      <c r="M105">
        <f t="shared" si="20"/>
        <v>0</v>
      </c>
      <c r="N105">
        <f t="shared" si="20"/>
        <v>0</v>
      </c>
      <c r="P105" s="2" t="e">
        <f t="shared" ca="1" si="21"/>
        <v>#VALUE!</v>
      </c>
      <c r="Q105" t="str">
        <f t="shared" ca="1" si="22"/>
        <v/>
      </c>
      <c r="R105" t="s">
        <v>308</v>
      </c>
    </row>
    <row r="106" spans="1:23" x14ac:dyDescent="0.25">
      <c r="A106">
        <f ca="1">IF($B$2=0,"",COUNTA($B$2:B106))</f>
        <v>105</v>
      </c>
      <c r="B106" s="3" t="str">
        <f t="shared" ca="1" si="15"/>
        <v/>
      </c>
      <c r="C106" s="3">
        <f t="shared" ref="C106:C169" ca="1" si="24">OFFSET(F106,(ROW()-1)*1-1,0)</f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J106">
        <f t="shared" si="19"/>
        <v>0</v>
      </c>
      <c r="M106">
        <f t="shared" si="20"/>
        <v>0</v>
      </c>
      <c r="N106">
        <f t="shared" si="20"/>
        <v>0</v>
      </c>
      <c r="P106" s="2" t="e">
        <f t="shared" ca="1" si="21"/>
        <v>#VALUE!</v>
      </c>
      <c r="Q106" t="str">
        <f t="shared" ca="1" si="22"/>
        <v/>
      </c>
      <c r="R106" t="s">
        <v>285</v>
      </c>
    </row>
    <row r="107" spans="1:23" ht="16.5" x14ac:dyDescent="0.25">
      <c r="A107">
        <f ca="1">IF($B$2=0,"",COUNTA($B$2:B107))</f>
        <v>106</v>
      </c>
      <c r="B107" s="3" t="str">
        <f t="shared" ca="1" si="15"/>
        <v/>
      </c>
      <c r="C107" s="3">
        <f t="shared" ca="1" si="24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J107">
        <f t="shared" si="19"/>
        <v>0</v>
      </c>
      <c r="M107">
        <f t="shared" si="20"/>
        <v>0</v>
      </c>
      <c r="N107">
        <f t="shared" si="20"/>
        <v>0</v>
      </c>
      <c r="P107" s="2" t="e">
        <f t="shared" ca="1" si="21"/>
        <v>#VALUE!</v>
      </c>
      <c r="Q107" t="str">
        <f t="shared" ca="1" si="22"/>
        <v/>
      </c>
      <c r="R107" t="s">
        <v>353</v>
      </c>
    </row>
    <row r="108" spans="1:23" x14ac:dyDescent="0.25">
      <c r="A108">
        <f ca="1">IF($B$2=0,"",COUNTA($B$2:B108))</f>
        <v>107</v>
      </c>
      <c r="B108" s="3" t="str">
        <f t="shared" ca="1" si="15"/>
        <v/>
      </c>
      <c r="C108" s="3">
        <f t="shared" ca="1" si="24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J108">
        <f t="shared" si="19"/>
        <v>0</v>
      </c>
      <c r="M108">
        <f t="shared" si="20"/>
        <v>0</v>
      </c>
      <c r="N108">
        <f t="shared" si="20"/>
        <v>0</v>
      </c>
      <c r="P108" s="2" t="e">
        <f t="shared" ca="1" si="21"/>
        <v>#VALUE!</v>
      </c>
      <c r="Q108" t="str">
        <f t="shared" ca="1" si="22"/>
        <v/>
      </c>
      <c r="R108" t="s">
        <v>296</v>
      </c>
    </row>
    <row r="109" spans="1:23" ht="16.5" x14ac:dyDescent="0.25">
      <c r="A109">
        <f ca="1">IF($B$2=0,"",COUNTA($B$2:B109))</f>
        <v>108</v>
      </c>
      <c r="B109" s="3" t="str">
        <f t="shared" ca="1" si="15"/>
        <v/>
      </c>
      <c r="C109" s="3">
        <f t="shared" ca="1" si="24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J109">
        <f t="shared" si="19"/>
        <v>0</v>
      </c>
      <c r="M109">
        <f t="shared" si="20"/>
        <v>0</v>
      </c>
      <c r="N109">
        <f t="shared" si="20"/>
        <v>0</v>
      </c>
      <c r="P109" s="2" t="e">
        <f t="shared" ca="1" si="21"/>
        <v>#VALUE!</v>
      </c>
      <c r="Q109" t="str">
        <f t="shared" ca="1" si="22"/>
        <v/>
      </c>
      <c r="R109" t="s">
        <v>285</v>
      </c>
    </row>
    <row r="110" spans="1:23" x14ac:dyDescent="0.25">
      <c r="A110">
        <f ca="1">IF($B$2=0,"",COUNTA($B$2:B110))</f>
        <v>109</v>
      </c>
      <c r="B110" s="3" t="str">
        <f t="shared" ca="1" si="15"/>
        <v/>
      </c>
      <c r="C110" s="3">
        <f t="shared" ca="1" si="24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J110">
        <f t="shared" si="19"/>
        <v>0</v>
      </c>
      <c r="M110">
        <f t="shared" si="20"/>
        <v>0</v>
      </c>
      <c r="N110">
        <f t="shared" si="20"/>
        <v>0</v>
      </c>
      <c r="P110" s="2" t="e">
        <f t="shared" ca="1" si="21"/>
        <v>#VALUE!</v>
      </c>
      <c r="Q110" t="str">
        <f t="shared" ca="1" si="22"/>
        <v/>
      </c>
      <c r="R110" t="s">
        <v>297</v>
      </c>
    </row>
    <row r="111" spans="1:23" ht="16.5" x14ac:dyDescent="0.25">
      <c r="A111">
        <f ca="1">IF($B$2=0,"",COUNTA($B$2:B111))</f>
        <v>110</v>
      </c>
      <c r="B111" s="3" t="str">
        <f t="shared" ca="1" si="15"/>
        <v/>
      </c>
      <c r="C111" s="3">
        <f t="shared" ca="1" si="24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J111">
        <f t="shared" si="19"/>
        <v>0</v>
      </c>
      <c r="M111">
        <f t="shared" si="20"/>
        <v>0</v>
      </c>
      <c r="N111">
        <f t="shared" si="20"/>
        <v>0</v>
      </c>
      <c r="P111" s="2" t="e">
        <f t="shared" ca="1" si="21"/>
        <v>#VALUE!</v>
      </c>
      <c r="Q111" t="str">
        <f t="shared" ca="1" si="22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5"/>
        <v/>
      </c>
      <c r="C112" s="3">
        <f t="shared" ca="1" si="24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J112">
        <f t="shared" si="19"/>
        <v>0</v>
      </c>
      <c r="M112">
        <f t="shared" si="20"/>
        <v>0</v>
      </c>
      <c r="N112">
        <f t="shared" si="20"/>
        <v>0</v>
      </c>
      <c r="P112" s="2" t="e">
        <f t="shared" ca="1" si="21"/>
        <v>#VALUE!</v>
      </c>
      <c r="Q112" t="str">
        <f t="shared" ca="1" si="22"/>
        <v/>
      </c>
      <c r="R112" t="s">
        <v>354</v>
      </c>
    </row>
    <row r="113" spans="1:18" ht="16.5" x14ac:dyDescent="0.25">
      <c r="A113">
        <f ca="1">IF($B$2=0,"",COUNTA($B$2:B113))</f>
        <v>112</v>
      </c>
      <c r="B113" s="3" t="str">
        <f t="shared" ca="1" si="15"/>
        <v/>
      </c>
      <c r="C113" s="3">
        <f t="shared" ca="1" si="24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J113">
        <f t="shared" si="19"/>
        <v>0</v>
      </c>
      <c r="M113">
        <f t="shared" si="20"/>
        <v>0</v>
      </c>
      <c r="N113">
        <f t="shared" si="20"/>
        <v>0</v>
      </c>
      <c r="P113" s="2" t="e">
        <f t="shared" ca="1" si="21"/>
        <v>#VALUE!</v>
      </c>
      <c r="Q113" t="str">
        <f t="shared" ca="1" si="22"/>
        <v/>
      </c>
      <c r="R113" t="s">
        <v>288</v>
      </c>
    </row>
    <row r="114" spans="1:18" x14ac:dyDescent="0.25">
      <c r="A114">
        <f ca="1">IF($B$2=0,"",COUNTA($B$2:B114))</f>
        <v>113</v>
      </c>
      <c r="B114" s="3" t="str">
        <f t="shared" ca="1" si="15"/>
        <v/>
      </c>
      <c r="C114" s="3">
        <f t="shared" ca="1" si="24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J114">
        <f t="shared" si="19"/>
        <v>0</v>
      </c>
      <c r="M114">
        <f t="shared" si="20"/>
        <v>0</v>
      </c>
      <c r="N114">
        <f t="shared" si="20"/>
        <v>0</v>
      </c>
      <c r="P114" s="2" t="e">
        <f t="shared" ca="1" si="21"/>
        <v>#VALUE!</v>
      </c>
      <c r="Q114" t="str">
        <f t="shared" ca="1" si="22"/>
        <v/>
      </c>
      <c r="R114" t="s">
        <v>295</v>
      </c>
    </row>
    <row r="115" spans="1:18" ht="16.5" x14ac:dyDescent="0.25">
      <c r="A115">
        <f ca="1">IF($B$2=0,"",COUNTA($B$2:B115))</f>
        <v>114</v>
      </c>
      <c r="B115" s="3" t="str">
        <f t="shared" ca="1" si="15"/>
        <v/>
      </c>
      <c r="C115" s="3">
        <f t="shared" ca="1" si="24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J115">
        <f t="shared" si="19"/>
        <v>0</v>
      </c>
      <c r="M115">
        <f t="shared" si="20"/>
        <v>0</v>
      </c>
      <c r="N115">
        <f t="shared" si="20"/>
        <v>0</v>
      </c>
      <c r="P115" s="2" t="e">
        <f t="shared" ca="1" si="21"/>
        <v>#VALUE!</v>
      </c>
      <c r="Q115" t="str">
        <f t="shared" ca="1" si="22"/>
        <v/>
      </c>
      <c r="R115" t="s">
        <v>289</v>
      </c>
    </row>
    <row r="116" spans="1:18" x14ac:dyDescent="0.25">
      <c r="A116">
        <f ca="1">IF($B$2=0,"",COUNTA($B$2:B116))</f>
        <v>115</v>
      </c>
      <c r="B116" s="3" t="str">
        <f t="shared" ca="1" si="15"/>
        <v/>
      </c>
      <c r="C116" s="3">
        <f t="shared" ca="1" si="24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J116">
        <f t="shared" si="19"/>
        <v>0</v>
      </c>
      <c r="M116">
        <f t="shared" si="20"/>
        <v>0</v>
      </c>
      <c r="N116">
        <f t="shared" si="20"/>
        <v>0</v>
      </c>
      <c r="P116" s="2" t="e">
        <f t="shared" ca="1" si="21"/>
        <v>#VALUE!</v>
      </c>
      <c r="Q116" t="str">
        <f t="shared" ca="1" si="22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5"/>
        <v/>
      </c>
      <c r="C117" s="3">
        <f t="shared" ca="1" si="24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J117">
        <f t="shared" si="19"/>
        <v>0</v>
      </c>
      <c r="M117">
        <f t="shared" si="20"/>
        <v>0</v>
      </c>
      <c r="N117">
        <f t="shared" si="20"/>
        <v>0</v>
      </c>
      <c r="P117" s="2" t="e">
        <f t="shared" ca="1" si="21"/>
        <v>#VALUE!</v>
      </c>
      <c r="Q117" t="str">
        <f t="shared" ca="1" si="22"/>
        <v/>
      </c>
      <c r="R117" t="s">
        <v>355</v>
      </c>
    </row>
    <row r="118" spans="1:18" x14ac:dyDescent="0.25">
      <c r="A118">
        <f ca="1">IF($B$2=0,"",COUNTA($B$2:B118))</f>
        <v>117</v>
      </c>
      <c r="B118" s="3" t="str">
        <f t="shared" ca="1" si="15"/>
        <v/>
      </c>
      <c r="C118" s="3">
        <f t="shared" ca="1" si="24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J118">
        <f t="shared" si="19"/>
        <v>0</v>
      </c>
      <c r="M118">
        <f t="shared" si="20"/>
        <v>0</v>
      </c>
      <c r="N118">
        <f t="shared" si="20"/>
        <v>0</v>
      </c>
      <c r="P118" s="2" t="e">
        <f t="shared" ca="1" si="21"/>
        <v>#VALUE!</v>
      </c>
      <c r="Q118" t="str">
        <f t="shared" ca="1" si="22"/>
        <v/>
      </c>
      <c r="R118" t="s">
        <v>341</v>
      </c>
    </row>
    <row r="119" spans="1:18" ht="16.5" x14ac:dyDescent="0.25">
      <c r="A119">
        <f ca="1">IF($B$2=0,"",COUNTA($B$2:B119))</f>
        <v>118</v>
      </c>
      <c r="B119" s="3" t="str">
        <f t="shared" ca="1" si="15"/>
        <v/>
      </c>
      <c r="C119" s="3">
        <f t="shared" ca="1" si="24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J119">
        <f t="shared" si="19"/>
        <v>0</v>
      </c>
      <c r="M119">
        <f t="shared" si="20"/>
        <v>0</v>
      </c>
      <c r="N119">
        <f t="shared" si="20"/>
        <v>0</v>
      </c>
      <c r="P119" s="2" t="e">
        <f t="shared" ca="1" si="21"/>
        <v>#VALUE!</v>
      </c>
      <c r="Q119" t="str">
        <f t="shared" ca="1" si="22"/>
        <v/>
      </c>
      <c r="R119" t="s">
        <v>26</v>
      </c>
    </row>
    <row r="120" spans="1:18" x14ac:dyDescent="0.25">
      <c r="A120">
        <f ca="1">IF($B$2=0,"",COUNTA($B$2:B120))</f>
        <v>119</v>
      </c>
      <c r="B120" s="3" t="str">
        <f t="shared" ca="1" si="15"/>
        <v/>
      </c>
      <c r="C120" s="3">
        <f t="shared" ca="1" si="24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J120">
        <f t="shared" si="19"/>
        <v>0</v>
      </c>
      <c r="M120">
        <f t="shared" si="20"/>
        <v>0</v>
      </c>
      <c r="N120">
        <f t="shared" si="20"/>
        <v>0</v>
      </c>
      <c r="P120" s="2" t="e">
        <f t="shared" ca="1" si="21"/>
        <v>#VALUE!</v>
      </c>
      <c r="Q120" t="str">
        <f t="shared" ca="1" si="22"/>
        <v/>
      </c>
      <c r="R120" t="s">
        <v>342</v>
      </c>
    </row>
    <row r="121" spans="1:18" ht="16.5" x14ac:dyDescent="0.25">
      <c r="A121">
        <f ca="1">IF($B$2=0,"",COUNTA($B$2:B121))</f>
        <v>120</v>
      </c>
      <c r="B121" s="3" t="str">
        <f t="shared" ca="1" si="15"/>
        <v/>
      </c>
      <c r="C121" s="3">
        <f t="shared" ca="1" si="24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J121">
        <f t="shared" si="19"/>
        <v>0</v>
      </c>
      <c r="M121">
        <f t="shared" si="20"/>
        <v>0</v>
      </c>
      <c r="N121">
        <f t="shared" si="20"/>
        <v>0</v>
      </c>
      <c r="P121" s="2" t="e">
        <f t="shared" ca="1" si="21"/>
        <v>#VALUE!</v>
      </c>
      <c r="Q121" t="str">
        <f t="shared" ca="1" si="22"/>
        <v/>
      </c>
      <c r="R121" t="s">
        <v>25</v>
      </c>
    </row>
    <row r="122" spans="1:18" x14ac:dyDescent="0.25">
      <c r="A122">
        <f ca="1">IF($B$2=0,"",COUNTA($B$2:B122))</f>
        <v>121</v>
      </c>
      <c r="B122" s="3" t="str">
        <f t="shared" ca="1" si="15"/>
        <v/>
      </c>
      <c r="C122" s="3">
        <f t="shared" ca="1" si="24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J122">
        <f t="shared" si="19"/>
        <v>0</v>
      </c>
      <c r="M122">
        <f t="shared" si="20"/>
        <v>0</v>
      </c>
      <c r="N122">
        <f t="shared" si="20"/>
        <v>0</v>
      </c>
      <c r="P122" s="2" t="e">
        <f t="shared" ca="1" si="21"/>
        <v>#VALUE!</v>
      </c>
      <c r="Q122" t="str">
        <f t="shared" ca="1" si="22"/>
        <v/>
      </c>
      <c r="R122" t="s">
        <v>356</v>
      </c>
    </row>
    <row r="123" spans="1:18" ht="16.5" x14ac:dyDescent="0.25">
      <c r="A123">
        <f ca="1">IF($B$2=0,"",COUNTA($B$2:B123))</f>
        <v>122</v>
      </c>
      <c r="B123" s="3" t="str">
        <f t="shared" ca="1" si="15"/>
        <v/>
      </c>
      <c r="C123" s="3">
        <f t="shared" ca="1" si="24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J123">
        <f t="shared" si="19"/>
        <v>0</v>
      </c>
      <c r="M123">
        <f t="shared" si="20"/>
        <v>0</v>
      </c>
      <c r="N123">
        <f t="shared" si="20"/>
        <v>0</v>
      </c>
      <c r="P123" s="2" t="e">
        <f t="shared" ca="1" si="21"/>
        <v>#VALUE!</v>
      </c>
      <c r="Q123" t="str">
        <f t="shared" ca="1" si="22"/>
        <v/>
      </c>
      <c r="R123" t="s">
        <v>302</v>
      </c>
    </row>
    <row r="124" spans="1:18" x14ac:dyDescent="0.25">
      <c r="A124">
        <f ca="1">IF($B$2=0,"",COUNTA($B$2:B124))</f>
        <v>123</v>
      </c>
      <c r="B124" s="3" t="str">
        <f t="shared" ca="1" si="15"/>
        <v/>
      </c>
      <c r="C124" s="3">
        <f t="shared" ca="1" si="24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J124">
        <f t="shared" si="19"/>
        <v>0</v>
      </c>
      <c r="M124">
        <f t="shared" si="20"/>
        <v>0</v>
      </c>
      <c r="N124">
        <f t="shared" si="20"/>
        <v>0</v>
      </c>
      <c r="P124" s="2" t="e">
        <f t="shared" ca="1" si="21"/>
        <v>#VALUE!</v>
      </c>
      <c r="Q124" t="str">
        <f t="shared" ca="1" si="22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5"/>
        <v/>
      </c>
      <c r="C125" s="3">
        <f t="shared" ca="1" si="24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J125">
        <f t="shared" si="19"/>
        <v>0</v>
      </c>
      <c r="M125">
        <f t="shared" si="20"/>
        <v>0</v>
      </c>
      <c r="N125">
        <f t="shared" si="20"/>
        <v>0</v>
      </c>
      <c r="P125" s="2" t="e">
        <f t="shared" ca="1" si="21"/>
        <v>#VALUE!</v>
      </c>
      <c r="Q125" t="str">
        <f t="shared" ca="1" si="22"/>
        <v/>
      </c>
      <c r="R125" t="s">
        <v>303</v>
      </c>
    </row>
    <row r="126" spans="1:18" x14ac:dyDescent="0.25">
      <c r="A126">
        <f ca="1">IF($B$2=0,"",COUNTA($B$2:B126))</f>
        <v>125</v>
      </c>
      <c r="B126" s="3" t="str">
        <f t="shared" ca="1" si="15"/>
        <v/>
      </c>
      <c r="C126" s="3">
        <f t="shared" ca="1" si="24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J126">
        <f t="shared" si="19"/>
        <v>0</v>
      </c>
      <c r="M126">
        <f t="shared" si="20"/>
        <v>0</v>
      </c>
      <c r="N126">
        <f t="shared" si="20"/>
        <v>0</v>
      </c>
      <c r="P126" s="2" t="e">
        <f t="shared" ca="1" si="21"/>
        <v>#VALUE!</v>
      </c>
      <c r="Q126" t="str">
        <f t="shared" ca="1" si="22"/>
        <v/>
      </c>
      <c r="R126" t="s">
        <v>306</v>
      </c>
    </row>
    <row r="127" spans="1:18" ht="16.5" x14ac:dyDescent="0.25">
      <c r="A127">
        <f ca="1">IF($B$2=0,"",COUNTA($B$2:B127))</f>
        <v>126</v>
      </c>
      <c r="B127" s="3" t="str">
        <f t="shared" ca="1" si="15"/>
        <v/>
      </c>
      <c r="C127" s="3">
        <f t="shared" ca="1" si="24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J127">
        <f t="shared" si="19"/>
        <v>0</v>
      </c>
      <c r="M127">
        <f t="shared" si="20"/>
        <v>0</v>
      </c>
      <c r="N127">
        <f t="shared" si="20"/>
        <v>0</v>
      </c>
      <c r="P127" s="2" t="e">
        <f t="shared" ca="1" si="21"/>
        <v>#VALUE!</v>
      </c>
      <c r="Q127" t="str">
        <f t="shared" ca="1" si="22"/>
        <v/>
      </c>
      <c r="R127" t="s">
        <v>357</v>
      </c>
    </row>
    <row r="128" spans="1:18" x14ac:dyDescent="0.25">
      <c r="A128">
        <f ca="1">IF($B$2=0,"",COUNTA($B$2:B128))</f>
        <v>127</v>
      </c>
      <c r="B128" s="3" t="str">
        <f t="shared" ca="1" si="15"/>
        <v/>
      </c>
      <c r="C128" s="3">
        <f t="shared" ca="1" si="24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J128">
        <f t="shared" si="19"/>
        <v>0</v>
      </c>
      <c r="M128">
        <f t="shared" si="20"/>
        <v>0</v>
      </c>
      <c r="N128">
        <f t="shared" si="20"/>
        <v>0</v>
      </c>
      <c r="P128" s="2" t="e">
        <f t="shared" ca="1" si="21"/>
        <v>#VALUE!</v>
      </c>
      <c r="Q128" t="str">
        <f t="shared" ca="1" si="22"/>
        <v/>
      </c>
      <c r="R128" t="s">
        <v>290</v>
      </c>
    </row>
    <row r="129" spans="1:18" ht="16.5" x14ac:dyDescent="0.25">
      <c r="A129">
        <f ca="1">IF($B$2=0,"",COUNTA($B$2:B129))</f>
        <v>128</v>
      </c>
      <c r="B129" s="3" t="str">
        <f t="shared" ca="1" si="15"/>
        <v/>
      </c>
      <c r="C129" s="3">
        <f t="shared" ca="1" si="24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J129">
        <f t="shared" si="19"/>
        <v>0</v>
      </c>
      <c r="M129">
        <f t="shared" si="20"/>
        <v>0</v>
      </c>
      <c r="N129">
        <f t="shared" si="20"/>
        <v>0</v>
      </c>
      <c r="P129" s="2" t="e">
        <f t="shared" ca="1" si="21"/>
        <v>#VALUE!</v>
      </c>
      <c r="Q129" t="str">
        <f t="shared" ca="1" si="22"/>
        <v/>
      </c>
      <c r="R129" t="s">
        <v>25</v>
      </c>
    </row>
    <row r="130" spans="1:18" x14ac:dyDescent="0.25">
      <c r="A130">
        <f ca="1">IF($B$2=0,"",COUNTA($B$2:B130))</f>
        <v>129</v>
      </c>
      <c r="B130" s="3" t="str">
        <f t="shared" ref="B130:B193" ca="1" si="25">UPPER(OFFSET(F129,(ROW()-1)*1-1,0))</f>
        <v/>
      </c>
      <c r="C130" s="3">
        <f t="shared" ca="1" si="24"/>
        <v>0</v>
      </c>
      <c r="F130" s="7"/>
      <c r="G130" t="str">
        <f>IF(ISBLANK(K130),"",COUNTA($K$2:K130))</f>
        <v/>
      </c>
      <c r="H130" t="str">
        <f t="shared" ref="H130:H193" si="26">IF(ISBLANK(K130),"",IF(ISNUMBER(SEARCH("+",K130)),LEFT(K130,SEARCH("+",K130,1)-1),LEFT(K130,SEARCH("-",K130,1)-1)))</f>
        <v/>
      </c>
      <c r="I130">
        <f t="shared" ref="I130:I193" si="27">IF(VALUE(M130)&gt;0,-20,IF(VALUE(M130)&gt;VALUE(N130),-20,M130))</f>
        <v>0</v>
      </c>
      <c r="J130">
        <f t="shared" ref="J130:J193" si="28">IF(VALUE(N130)&gt;0,-20,IF(VALUE(N130)&gt;VALUE(M130),-20,N130))</f>
        <v>0</v>
      </c>
      <c r="M130">
        <f t="shared" ref="M130:N193" si="29">IF(ISBLANK(K130),0,IF(ISNUMBER(SEARCH("+",K130)),RIGHT(K130,LEN(K130)-SEARCH("+",K130,1)),RIGHT(K130,LEN(K130)-SEARCH("-",K130,1)+1)))</f>
        <v>0</v>
      </c>
      <c r="N130">
        <f t="shared" si="29"/>
        <v>0</v>
      </c>
      <c r="P130" s="2" t="e">
        <f t="shared" ca="1" si="21"/>
        <v>#VALUE!</v>
      </c>
      <c r="Q130" t="str">
        <f t="shared" ca="1" si="22"/>
        <v/>
      </c>
      <c r="R130" t="s">
        <v>292</v>
      </c>
    </row>
    <row r="131" spans="1:18" ht="16.5" x14ac:dyDescent="0.25">
      <c r="A131">
        <f ca="1">IF($B$2=0,"",COUNTA($B$2:B131))</f>
        <v>130</v>
      </c>
      <c r="B131" s="3" t="str">
        <f t="shared" ca="1" si="25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6"/>
        <v/>
      </c>
      <c r="I131">
        <f t="shared" si="27"/>
        <v>0</v>
      </c>
      <c r="J131">
        <f t="shared" si="28"/>
        <v>0</v>
      </c>
      <c r="M131">
        <f t="shared" si="29"/>
        <v>0</v>
      </c>
      <c r="N131">
        <f t="shared" si="29"/>
        <v>0</v>
      </c>
      <c r="P131" s="2" t="e">
        <f t="shared" ref="P131:P169" ca="1" si="30">IF(ISBLANK(Q131),0,IF(ISNUMBER(SEARCH(" ",Q131)),RIGHT(Q131,LEN(Q131)-SEARCH(" ",Q131,1)),RIGHT(Q131,LEN(Q131)-SEARCH("-",Q131,1)+1)))</f>
        <v>#VALUE!</v>
      </c>
      <c r="Q131" t="str">
        <f t="shared" ref="Q131:Q169" ca="1" si="31">UPPER(OFFSET(R130,(ROW()-1)*4,0))</f>
        <v/>
      </c>
      <c r="R131" t="s">
        <v>26</v>
      </c>
    </row>
    <row r="132" spans="1:18" x14ac:dyDescent="0.25">
      <c r="A132">
        <f ca="1">IF($B$2=0,"",COUNTA($B$2:B132))</f>
        <v>131</v>
      </c>
      <c r="B132" s="3" t="str">
        <f t="shared" ca="1" si="25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6"/>
        <v/>
      </c>
      <c r="I132">
        <f t="shared" si="27"/>
        <v>0</v>
      </c>
      <c r="J132">
        <f t="shared" si="28"/>
        <v>0</v>
      </c>
      <c r="M132">
        <f t="shared" si="29"/>
        <v>0</v>
      </c>
      <c r="N132">
        <f t="shared" si="29"/>
        <v>0</v>
      </c>
      <c r="P132" s="2" t="e">
        <f t="shared" ca="1" si="30"/>
        <v>#VALUE!</v>
      </c>
      <c r="Q132" t="str">
        <f t="shared" ca="1" si="31"/>
        <v/>
      </c>
      <c r="R132" t="s">
        <v>358</v>
      </c>
    </row>
    <row r="133" spans="1:18" ht="16.5" x14ac:dyDescent="0.25">
      <c r="A133">
        <f ca="1">IF($B$2=0,"",COUNTA($B$2:B133))</f>
        <v>132</v>
      </c>
      <c r="B133" s="3" t="str">
        <f t="shared" ca="1" si="25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6"/>
        <v/>
      </c>
      <c r="I133">
        <f t="shared" si="27"/>
        <v>0</v>
      </c>
      <c r="J133">
        <f t="shared" si="28"/>
        <v>0</v>
      </c>
      <c r="M133">
        <f t="shared" si="29"/>
        <v>0</v>
      </c>
      <c r="N133">
        <f t="shared" si="29"/>
        <v>0</v>
      </c>
      <c r="P133" s="2" t="e">
        <f t="shared" ca="1" si="30"/>
        <v>#VALUE!</v>
      </c>
      <c r="Q133" t="str">
        <f t="shared" ca="1" si="31"/>
        <v/>
      </c>
      <c r="R133" t="s">
        <v>296</v>
      </c>
    </row>
    <row r="134" spans="1:18" x14ac:dyDescent="0.25">
      <c r="A134">
        <f ca="1">IF($B$2=0,"",COUNTA($B$2:B134))</f>
        <v>133</v>
      </c>
      <c r="B134" s="3" t="str">
        <f t="shared" ca="1" si="25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6"/>
        <v/>
      </c>
      <c r="I134">
        <f t="shared" si="27"/>
        <v>0</v>
      </c>
      <c r="J134">
        <f t="shared" si="28"/>
        <v>0</v>
      </c>
      <c r="M134">
        <f t="shared" si="29"/>
        <v>0</v>
      </c>
      <c r="N134">
        <f t="shared" si="29"/>
        <v>0</v>
      </c>
      <c r="P134" s="2" t="e">
        <f t="shared" ca="1" si="30"/>
        <v>#VALUE!</v>
      </c>
      <c r="Q134" t="str">
        <f t="shared" ca="1" si="31"/>
        <v/>
      </c>
      <c r="R134" t="s">
        <v>23</v>
      </c>
    </row>
    <row r="135" spans="1:18" ht="16.5" x14ac:dyDescent="0.25">
      <c r="A135">
        <f ca="1">IF($B$2=0,"",COUNTA($B$2:B135))</f>
        <v>134</v>
      </c>
      <c r="B135" s="3" t="str">
        <f t="shared" ca="1" si="25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6"/>
        <v/>
      </c>
      <c r="I135">
        <f t="shared" si="27"/>
        <v>0</v>
      </c>
      <c r="J135">
        <f t="shared" si="28"/>
        <v>0</v>
      </c>
      <c r="M135">
        <f t="shared" si="29"/>
        <v>0</v>
      </c>
      <c r="N135">
        <f t="shared" si="29"/>
        <v>0</v>
      </c>
      <c r="P135" s="2" t="e">
        <f t="shared" ca="1" si="30"/>
        <v>#VALUE!</v>
      </c>
      <c r="Q135" t="str">
        <f t="shared" ca="1" si="31"/>
        <v/>
      </c>
      <c r="R135" t="s">
        <v>297</v>
      </c>
    </row>
    <row r="136" spans="1:18" x14ac:dyDescent="0.25">
      <c r="A136">
        <f ca="1">IF($B$2=0,"",COUNTA($B$2:B136))</f>
        <v>135</v>
      </c>
      <c r="B136" s="3" t="str">
        <f t="shared" ca="1" si="25"/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6"/>
        <v/>
      </c>
      <c r="I136">
        <f t="shared" si="27"/>
        <v>0</v>
      </c>
      <c r="J136">
        <f t="shared" si="28"/>
        <v>0</v>
      </c>
      <c r="M136">
        <f t="shared" si="29"/>
        <v>0</v>
      </c>
      <c r="N136">
        <f t="shared" si="29"/>
        <v>0</v>
      </c>
      <c r="P136" s="2" t="e">
        <f t="shared" ca="1" si="30"/>
        <v>#VALUE!</v>
      </c>
      <c r="Q136" t="str">
        <f t="shared" ca="1" si="31"/>
        <v/>
      </c>
      <c r="R136" t="s">
        <v>24</v>
      </c>
    </row>
    <row r="137" spans="1:18" ht="16.5" x14ac:dyDescent="0.25">
      <c r="A137">
        <f ca="1">IF($B$2=0,"",COUNTA($B$2:B137))</f>
        <v>136</v>
      </c>
      <c r="B137" s="3" t="str">
        <f t="shared" ca="1" si="25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6"/>
        <v/>
      </c>
      <c r="I137">
        <f t="shared" si="27"/>
        <v>0</v>
      </c>
      <c r="J137">
        <f t="shared" si="28"/>
        <v>0</v>
      </c>
      <c r="M137">
        <f t="shared" si="29"/>
        <v>0</v>
      </c>
      <c r="N137">
        <f t="shared" si="29"/>
        <v>0</v>
      </c>
      <c r="P137" s="2" t="e">
        <f t="shared" ca="1" si="30"/>
        <v>#VALUE!</v>
      </c>
      <c r="Q137" t="str">
        <f t="shared" ca="1" si="31"/>
        <v/>
      </c>
      <c r="R137" t="s">
        <v>359</v>
      </c>
    </row>
    <row r="138" spans="1:18" x14ac:dyDescent="0.25">
      <c r="A138">
        <f ca="1">IF($B$2=0,"",COUNTA($B$2:B138))</f>
        <v>137</v>
      </c>
      <c r="B138" s="3" t="str">
        <f t="shared" ca="1" si="25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6"/>
        <v/>
      </c>
      <c r="I138">
        <f t="shared" si="27"/>
        <v>0</v>
      </c>
      <c r="J138">
        <f t="shared" si="28"/>
        <v>0</v>
      </c>
      <c r="M138">
        <f t="shared" si="29"/>
        <v>0</v>
      </c>
      <c r="N138">
        <f t="shared" si="29"/>
        <v>0</v>
      </c>
      <c r="P138" s="2" t="e">
        <f t="shared" ca="1" si="30"/>
        <v>#VALUE!</v>
      </c>
      <c r="Q138" t="str">
        <f t="shared" ca="1" si="31"/>
        <v/>
      </c>
      <c r="R138" t="s">
        <v>288</v>
      </c>
    </row>
    <row r="139" spans="1:18" ht="16.5" x14ac:dyDescent="0.25">
      <c r="A139">
        <f ca="1">IF($B$2=0,"",COUNTA($B$2:B139))</f>
        <v>138</v>
      </c>
      <c r="B139" s="3" t="str">
        <f t="shared" ca="1" si="25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6"/>
        <v/>
      </c>
      <c r="I139">
        <f t="shared" si="27"/>
        <v>0</v>
      </c>
      <c r="J139">
        <f t="shared" si="28"/>
        <v>0</v>
      </c>
      <c r="M139">
        <f t="shared" si="29"/>
        <v>0</v>
      </c>
      <c r="N139">
        <f t="shared" si="29"/>
        <v>0</v>
      </c>
      <c r="P139" s="2" t="e">
        <f t="shared" ca="1" si="30"/>
        <v>#VALUE!</v>
      </c>
      <c r="Q139" t="str">
        <f t="shared" ca="1" si="31"/>
        <v/>
      </c>
      <c r="R139" t="s">
        <v>23</v>
      </c>
    </row>
    <row r="140" spans="1:18" x14ac:dyDescent="0.25">
      <c r="A140">
        <f ca="1">IF($B$2=0,"",COUNTA($B$2:B140))</f>
        <v>139</v>
      </c>
      <c r="B140" s="3" t="str">
        <f t="shared" ca="1" si="25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6"/>
        <v/>
      </c>
      <c r="I140">
        <f t="shared" si="27"/>
        <v>0</v>
      </c>
      <c r="J140">
        <f t="shared" si="28"/>
        <v>0</v>
      </c>
      <c r="M140">
        <f t="shared" si="29"/>
        <v>0</v>
      </c>
      <c r="N140">
        <f t="shared" si="29"/>
        <v>0</v>
      </c>
      <c r="P140" s="2" t="e">
        <f t="shared" ca="1" si="30"/>
        <v>#VALUE!</v>
      </c>
      <c r="Q140" t="str">
        <f t="shared" ca="1" si="31"/>
        <v/>
      </c>
      <c r="R140" t="s">
        <v>289</v>
      </c>
    </row>
    <row r="141" spans="1:18" ht="16.5" x14ac:dyDescent="0.25">
      <c r="A141">
        <f ca="1">IF($B$2=0,"",COUNTA($B$2:B141))</f>
        <v>140</v>
      </c>
      <c r="B141" s="3" t="str">
        <f t="shared" ca="1" si="25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6"/>
        <v/>
      </c>
      <c r="I141">
        <f t="shared" si="27"/>
        <v>0</v>
      </c>
      <c r="J141">
        <f t="shared" si="28"/>
        <v>0</v>
      </c>
      <c r="M141">
        <f t="shared" si="29"/>
        <v>0</v>
      </c>
      <c r="N141">
        <f t="shared" si="29"/>
        <v>0</v>
      </c>
      <c r="P141" s="2" t="e">
        <f t="shared" ca="1" si="30"/>
        <v>#VALUE!</v>
      </c>
      <c r="Q141" t="str">
        <f t="shared" ca="1" si="31"/>
        <v/>
      </c>
      <c r="R141" t="s">
        <v>24</v>
      </c>
    </row>
    <row r="142" spans="1:18" x14ac:dyDescent="0.25">
      <c r="A142">
        <f ca="1">IF($B$2=0,"",COUNTA($B$2:B142))</f>
        <v>141</v>
      </c>
      <c r="B142" s="3" t="str">
        <f t="shared" ca="1" si="25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6"/>
        <v/>
      </c>
      <c r="I142">
        <f t="shared" si="27"/>
        <v>0</v>
      </c>
      <c r="J142">
        <f t="shared" si="28"/>
        <v>0</v>
      </c>
      <c r="M142">
        <f t="shared" si="29"/>
        <v>0</v>
      </c>
      <c r="N142">
        <f t="shared" si="29"/>
        <v>0</v>
      </c>
      <c r="P142" s="2" t="e">
        <f t="shared" ca="1" si="30"/>
        <v>#VALUE!</v>
      </c>
      <c r="Q142" t="str">
        <f t="shared" ca="1" si="31"/>
        <v/>
      </c>
      <c r="R142" t="s">
        <v>360</v>
      </c>
    </row>
    <row r="143" spans="1:18" ht="16.5" x14ac:dyDescent="0.25">
      <c r="A143">
        <f ca="1">IF($B$2=0,"",COUNTA($B$2:B143))</f>
        <v>142</v>
      </c>
      <c r="B143" s="3" t="str">
        <f t="shared" ca="1" si="25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6"/>
        <v/>
      </c>
      <c r="I143">
        <f t="shared" si="27"/>
        <v>0</v>
      </c>
      <c r="J143">
        <f t="shared" si="28"/>
        <v>0</v>
      </c>
      <c r="M143">
        <f t="shared" si="29"/>
        <v>0</v>
      </c>
      <c r="N143">
        <f t="shared" si="29"/>
        <v>0</v>
      </c>
      <c r="P143" s="2" t="e">
        <f t="shared" ca="1" si="30"/>
        <v>#VALUE!</v>
      </c>
      <c r="Q143" t="str">
        <f t="shared" ca="1" si="31"/>
        <v/>
      </c>
      <c r="R143" t="s">
        <v>361</v>
      </c>
    </row>
    <row r="144" spans="1:18" x14ac:dyDescent="0.25">
      <c r="A144">
        <f ca="1">IF($B$2=0,"",COUNTA($B$2:B144))</f>
        <v>143</v>
      </c>
      <c r="B144" s="3" t="str">
        <f t="shared" ca="1" si="25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6"/>
        <v/>
      </c>
      <c r="I144">
        <f t="shared" si="27"/>
        <v>0</v>
      </c>
      <c r="J144">
        <f t="shared" si="28"/>
        <v>0</v>
      </c>
      <c r="M144">
        <f t="shared" si="29"/>
        <v>0</v>
      </c>
      <c r="N144">
        <f t="shared" si="29"/>
        <v>0</v>
      </c>
      <c r="P144" s="2" t="e">
        <f t="shared" ca="1" si="30"/>
        <v>#VALUE!</v>
      </c>
      <c r="Q144" t="str">
        <f t="shared" ca="1" si="31"/>
        <v/>
      </c>
      <c r="R144" t="s">
        <v>285</v>
      </c>
    </row>
    <row r="145" spans="1:18" ht="16.5" x14ac:dyDescent="0.25">
      <c r="A145">
        <f ca="1">IF($B$2=0,"",COUNTA($B$2:B145))</f>
        <v>144</v>
      </c>
      <c r="B145" s="3" t="str">
        <f t="shared" ca="1" si="25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6"/>
        <v/>
      </c>
      <c r="I145">
        <f t="shared" si="27"/>
        <v>0</v>
      </c>
      <c r="J145">
        <f t="shared" si="28"/>
        <v>0</v>
      </c>
      <c r="M145">
        <f t="shared" si="29"/>
        <v>0</v>
      </c>
      <c r="N145">
        <f t="shared" si="29"/>
        <v>0</v>
      </c>
      <c r="P145" s="2" t="e">
        <f t="shared" ca="1" si="30"/>
        <v>#VALUE!</v>
      </c>
      <c r="Q145" t="str">
        <f t="shared" ca="1" si="31"/>
        <v/>
      </c>
      <c r="R145" t="s">
        <v>362</v>
      </c>
    </row>
    <row r="146" spans="1:18" x14ac:dyDescent="0.25">
      <c r="A146">
        <f ca="1">IF($B$2=0,"",COUNTA($B$2:B146))</f>
        <v>145</v>
      </c>
      <c r="B146" s="3" t="str">
        <f t="shared" ca="1" si="25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6"/>
        <v/>
      </c>
      <c r="I146">
        <f t="shared" si="27"/>
        <v>0</v>
      </c>
      <c r="J146">
        <f t="shared" si="28"/>
        <v>0</v>
      </c>
      <c r="M146">
        <f t="shared" si="29"/>
        <v>0</v>
      </c>
      <c r="N146">
        <f t="shared" si="29"/>
        <v>0</v>
      </c>
      <c r="P146" s="2" t="e">
        <f t="shared" ca="1" si="30"/>
        <v>#VALUE!</v>
      </c>
      <c r="Q146" t="str">
        <f t="shared" ca="1" si="31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5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6"/>
        <v/>
      </c>
      <c r="I147">
        <f t="shared" si="27"/>
        <v>0</v>
      </c>
      <c r="J147">
        <f t="shared" si="28"/>
        <v>0</v>
      </c>
      <c r="M147">
        <f t="shared" si="29"/>
        <v>0</v>
      </c>
      <c r="N147">
        <f t="shared" si="29"/>
        <v>0</v>
      </c>
      <c r="P147" s="2" t="e">
        <f t="shared" ca="1" si="30"/>
        <v>#VALUE!</v>
      </c>
      <c r="Q147" t="str">
        <f t="shared" ca="1" si="31"/>
        <v/>
      </c>
      <c r="R147" t="s">
        <v>363</v>
      </c>
    </row>
    <row r="148" spans="1:18" x14ac:dyDescent="0.25">
      <c r="A148">
        <f ca="1">IF($B$2=0,"",COUNTA($B$2:B148))</f>
        <v>147</v>
      </c>
      <c r="B148" s="3" t="str">
        <f t="shared" ca="1" si="25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6"/>
        <v/>
      </c>
      <c r="I148">
        <f t="shared" si="27"/>
        <v>0</v>
      </c>
      <c r="J148">
        <f t="shared" si="28"/>
        <v>0</v>
      </c>
      <c r="M148">
        <f t="shared" si="29"/>
        <v>0</v>
      </c>
      <c r="N148">
        <f t="shared" si="29"/>
        <v>0</v>
      </c>
      <c r="P148" s="2" t="e">
        <f t="shared" ca="1" si="30"/>
        <v>#VALUE!</v>
      </c>
      <c r="Q148" t="str">
        <f t="shared" ca="1" si="31"/>
        <v/>
      </c>
      <c r="R148" t="s">
        <v>288</v>
      </c>
    </row>
    <row r="149" spans="1:18" ht="16.5" x14ac:dyDescent="0.25">
      <c r="A149">
        <f ca="1">IF($B$2=0,"",COUNTA($B$2:B149))</f>
        <v>148</v>
      </c>
      <c r="B149" s="3" t="str">
        <f t="shared" ca="1" si="25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6"/>
        <v/>
      </c>
      <c r="I149">
        <f t="shared" si="27"/>
        <v>0</v>
      </c>
      <c r="J149">
        <f t="shared" si="28"/>
        <v>0</v>
      </c>
      <c r="M149">
        <f t="shared" si="29"/>
        <v>0</v>
      </c>
      <c r="N149">
        <f t="shared" si="29"/>
        <v>0</v>
      </c>
      <c r="P149" s="2" t="e">
        <f t="shared" ca="1" si="30"/>
        <v>#VALUE!</v>
      </c>
      <c r="Q149" t="str">
        <f t="shared" ca="1" si="31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5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6"/>
        <v/>
      </c>
      <c r="I150">
        <f t="shared" si="27"/>
        <v>0</v>
      </c>
      <c r="J150">
        <f t="shared" si="28"/>
        <v>0</v>
      </c>
      <c r="M150">
        <f t="shared" si="29"/>
        <v>0</v>
      </c>
      <c r="N150">
        <f t="shared" si="29"/>
        <v>0</v>
      </c>
      <c r="P150" s="2" t="e">
        <f t="shared" ca="1" si="30"/>
        <v>#VALUE!</v>
      </c>
      <c r="Q150" t="str">
        <f t="shared" ca="1" si="31"/>
        <v/>
      </c>
      <c r="R150" t="s">
        <v>289</v>
      </c>
    </row>
    <row r="151" spans="1:18" ht="16.5" x14ac:dyDescent="0.25">
      <c r="A151">
        <f ca="1">IF($B$2=0,"",COUNTA($B$2:B151))</f>
        <v>150</v>
      </c>
      <c r="B151" s="3" t="str">
        <f t="shared" ca="1" si="25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6"/>
        <v/>
      </c>
      <c r="I151">
        <f t="shared" si="27"/>
        <v>0</v>
      </c>
      <c r="J151">
        <f t="shared" si="28"/>
        <v>0</v>
      </c>
      <c r="M151">
        <f t="shared" si="29"/>
        <v>0</v>
      </c>
      <c r="N151">
        <f t="shared" si="29"/>
        <v>0</v>
      </c>
      <c r="P151" s="2" t="e">
        <f t="shared" ca="1" si="30"/>
        <v>#VALUE!</v>
      </c>
      <c r="Q151" t="str">
        <f t="shared" ca="1" si="31"/>
        <v/>
      </c>
      <c r="R151" t="s">
        <v>291</v>
      </c>
    </row>
    <row r="152" spans="1:18" x14ac:dyDescent="0.25">
      <c r="A152">
        <f ca="1">IF($B$2=0,"",COUNTA($B$2:B152))</f>
        <v>151</v>
      </c>
      <c r="B152" s="3" t="str">
        <f t="shared" ca="1" si="25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6"/>
        <v/>
      </c>
      <c r="I152">
        <f t="shared" si="27"/>
        <v>0</v>
      </c>
      <c r="J152">
        <f t="shared" si="28"/>
        <v>0</v>
      </c>
      <c r="M152">
        <f t="shared" si="29"/>
        <v>0</v>
      </c>
      <c r="N152">
        <f t="shared" si="29"/>
        <v>0</v>
      </c>
      <c r="P152" s="2" t="e">
        <f t="shared" ca="1" si="30"/>
        <v>#VALUE!</v>
      </c>
      <c r="Q152" t="str">
        <f t="shared" ca="1" si="31"/>
        <v/>
      </c>
      <c r="R152" t="s">
        <v>364</v>
      </c>
    </row>
    <row r="153" spans="1:18" ht="16.5" x14ac:dyDescent="0.25">
      <c r="A153">
        <f ca="1">IF($B$2=0,"",COUNTA($B$2:B153))</f>
        <v>152</v>
      </c>
      <c r="B153" s="3" t="str">
        <f t="shared" ca="1" si="25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6"/>
        <v/>
      </c>
      <c r="I153">
        <f t="shared" si="27"/>
        <v>0</v>
      </c>
      <c r="J153">
        <f t="shared" si="28"/>
        <v>0</v>
      </c>
      <c r="M153">
        <f t="shared" si="29"/>
        <v>0</v>
      </c>
      <c r="N153">
        <f t="shared" si="29"/>
        <v>0</v>
      </c>
      <c r="P153" s="2" t="e">
        <f t="shared" ca="1" si="30"/>
        <v>#VALUE!</v>
      </c>
      <c r="Q153" t="str">
        <f t="shared" ca="1" si="31"/>
        <v/>
      </c>
      <c r="R153" t="s">
        <v>290</v>
      </c>
    </row>
    <row r="154" spans="1:18" x14ac:dyDescent="0.25">
      <c r="A154">
        <f ca="1">IF($B$2=0,"",COUNTA($B$2:B154))</f>
        <v>153</v>
      </c>
      <c r="B154" s="3" t="str">
        <f t="shared" ca="1" si="25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6"/>
        <v/>
      </c>
      <c r="I154">
        <f t="shared" si="27"/>
        <v>0</v>
      </c>
      <c r="J154">
        <f t="shared" si="28"/>
        <v>0</v>
      </c>
      <c r="M154">
        <f t="shared" si="29"/>
        <v>0</v>
      </c>
      <c r="N154">
        <f t="shared" si="29"/>
        <v>0</v>
      </c>
      <c r="P154" s="2" t="e">
        <f t="shared" ca="1" si="30"/>
        <v>#VALUE!</v>
      </c>
      <c r="Q154" t="str">
        <f t="shared" ca="1" si="31"/>
        <v/>
      </c>
      <c r="R154" t="s">
        <v>23</v>
      </c>
    </row>
    <row r="155" spans="1:18" ht="16.5" x14ac:dyDescent="0.25">
      <c r="A155">
        <f ca="1">IF($B$2=0,"",COUNTA($B$2:B155))</f>
        <v>154</v>
      </c>
      <c r="B155" s="3" t="str">
        <f t="shared" ca="1" si="25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6"/>
        <v/>
      </c>
      <c r="I155">
        <f t="shared" si="27"/>
        <v>0</v>
      </c>
      <c r="J155">
        <f t="shared" si="28"/>
        <v>0</v>
      </c>
      <c r="M155">
        <f t="shared" si="29"/>
        <v>0</v>
      </c>
      <c r="N155">
        <f t="shared" si="29"/>
        <v>0</v>
      </c>
      <c r="P155" s="2" t="e">
        <f t="shared" ca="1" si="30"/>
        <v>#VALUE!</v>
      </c>
      <c r="Q155" t="str">
        <f t="shared" ca="1" si="31"/>
        <v/>
      </c>
      <c r="R155" t="s">
        <v>292</v>
      </c>
    </row>
    <row r="156" spans="1:18" x14ac:dyDescent="0.25">
      <c r="A156">
        <f ca="1">IF($B$2=0,"",COUNTA($B$2:B156))</f>
        <v>155</v>
      </c>
      <c r="B156" s="3" t="str">
        <f t="shared" ca="1" si="25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6"/>
        <v/>
      </c>
      <c r="I156">
        <f t="shared" si="27"/>
        <v>0</v>
      </c>
      <c r="J156">
        <f t="shared" si="28"/>
        <v>0</v>
      </c>
      <c r="M156">
        <f t="shared" si="29"/>
        <v>0</v>
      </c>
      <c r="N156">
        <f t="shared" si="29"/>
        <v>0</v>
      </c>
      <c r="P156" s="2" t="e">
        <f t="shared" ca="1" si="30"/>
        <v>#VALUE!</v>
      </c>
      <c r="Q156" t="str">
        <f t="shared" ca="1" si="31"/>
        <v/>
      </c>
      <c r="R156" t="s">
        <v>24</v>
      </c>
    </row>
    <row r="157" spans="1:18" ht="16.5" x14ac:dyDescent="0.25">
      <c r="A157">
        <f ca="1">IF($B$2=0,"",COUNTA($B$2:B157))</f>
        <v>156</v>
      </c>
      <c r="B157" s="3" t="str">
        <f t="shared" ca="1" si="25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6"/>
        <v/>
      </c>
      <c r="I157">
        <f t="shared" si="27"/>
        <v>0</v>
      </c>
      <c r="J157">
        <f t="shared" si="28"/>
        <v>0</v>
      </c>
      <c r="M157">
        <f t="shared" si="29"/>
        <v>0</v>
      </c>
      <c r="N157">
        <f t="shared" si="29"/>
        <v>0</v>
      </c>
      <c r="P157" s="2" t="e">
        <f t="shared" ca="1" si="30"/>
        <v>#VALUE!</v>
      </c>
      <c r="Q157" t="str">
        <f t="shared" ca="1" si="31"/>
        <v/>
      </c>
      <c r="R157" t="s">
        <v>365</v>
      </c>
    </row>
    <row r="158" spans="1:18" x14ac:dyDescent="0.25">
      <c r="A158">
        <f ca="1">IF($B$2=0,"",COUNTA($B$2:B158))</f>
        <v>157</v>
      </c>
      <c r="B158" s="3" t="str">
        <f t="shared" ca="1" si="25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6"/>
        <v/>
      </c>
      <c r="I158">
        <f t="shared" si="27"/>
        <v>0</v>
      </c>
      <c r="J158">
        <f t="shared" si="28"/>
        <v>0</v>
      </c>
      <c r="M158">
        <f t="shared" si="29"/>
        <v>0</v>
      </c>
      <c r="N158">
        <f t="shared" si="29"/>
        <v>0</v>
      </c>
      <c r="P158" s="2" t="e">
        <f t="shared" ca="1" si="30"/>
        <v>#VALUE!</v>
      </c>
      <c r="Q158" t="str">
        <f t="shared" ca="1" si="31"/>
        <v/>
      </c>
      <c r="R158" t="s">
        <v>290</v>
      </c>
    </row>
    <row r="159" spans="1:18" ht="16.5" x14ac:dyDescent="0.25">
      <c r="A159">
        <f ca="1">IF($B$2=0,"",COUNTA($B$2:B159))</f>
        <v>158</v>
      </c>
      <c r="B159" s="3" t="str">
        <f t="shared" ca="1" si="25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6"/>
        <v/>
      </c>
      <c r="I159">
        <f t="shared" si="27"/>
        <v>0</v>
      </c>
      <c r="J159">
        <f t="shared" si="28"/>
        <v>0</v>
      </c>
      <c r="M159">
        <f t="shared" si="29"/>
        <v>0</v>
      </c>
      <c r="N159">
        <f t="shared" si="29"/>
        <v>0</v>
      </c>
      <c r="P159" s="2" t="e">
        <f t="shared" ca="1" si="30"/>
        <v>#VALUE!</v>
      </c>
      <c r="Q159" t="str">
        <f t="shared" ca="1" si="31"/>
        <v/>
      </c>
      <c r="R159" t="s">
        <v>298</v>
      </c>
    </row>
    <row r="160" spans="1:18" x14ac:dyDescent="0.25">
      <c r="A160">
        <f ca="1">IF($B$2=0,"",COUNTA($B$2:B160))</f>
        <v>159</v>
      </c>
      <c r="B160" s="3" t="str">
        <f t="shared" ca="1" si="25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6"/>
        <v/>
      </c>
      <c r="I160">
        <f t="shared" si="27"/>
        <v>0</v>
      </c>
      <c r="J160">
        <f t="shared" si="28"/>
        <v>0</v>
      </c>
      <c r="M160">
        <f t="shared" si="29"/>
        <v>0</v>
      </c>
      <c r="N160">
        <f t="shared" si="29"/>
        <v>0</v>
      </c>
      <c r="P160" s="2" t="e">
        <f t="shared" ca="1" si="30"/>
        <v>#VALUE!</v>
      </c>
      <c r="Q160" t="str">
        <f t="shared" ca="1" si="31"/>
        <v/>
      </c>
      <c r="R160" t="s">
        <v>292</v>
      </c>
    </row>
    <row r="161" spans="1:18" ht="16.5" x14ac:dyDescent="0.25">
      <c r="A161">
        <f ca="1">IF($B$2=0,"",COUNTA($B$2:B161))</f>
        <v>160</v>
      </c>
      <c r="B161" s="3" t="str">
        <f t="shared" ca="1" si="25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6"/>
        <v/>
      </c>
      <c r="I161">
        <f t="shared" si="27"/>
        <v>0</v>
      </c>
      <c r="J161">
        <f t="shared" si="28"/>
        <v>0</v>
      </c>
      <c r="M161">
        <f t="shared" si="29"/>
        <v>0</v>
      </c>
      <c r="N161">
        <f t="shared" si="29"/>
        <v>0</v>
      </c>
      <c r="P161" s="2" t="e">
        <f t="shared" ca="1" si="30"/>
        <v>#VALUE!</v>
      </c>
      <c r="Q161" t="str">
        <f t="shared" ca="1" si="31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5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6"/>
        <v/>
      </c>
      <c r="I162">
        <f t="shared" si="27"/>
        <v>0</v>
      </c>
      <c r="J162">
        <f t="shared" si="28"/>
        <v>0</v>
      </c>
      <c r="M162">
        <f t="shared" si="29"/>
        <v>0</v>
      </c>
      <c r="N162">
        <f t="shared" si="29"/>
        <v>0</v>
      </c>
      <c r="P162" s="2" t="e">
        <f t="shared" ca="1" si="30"/>
        <v>#VALUE!</v>
      </c>
      <c r="Q162" t="str">
        <f t="shared" ca="1" si="31"/>
        <v/>
      </c>
      <c r="R162" t="s">
        <v>366</v>
      </c>
    </row>
    <row r="163" spans="1:18" ht="16.5" x14ac:dyDescent="0.25">
      <c r="A163">
        <f ca="1">IF($B$2=0,"",COUNTA($B$2:B163))</f>
        <v>162</v>
      </c>
      <c r="B163" s="3" t="str">
        <f t="shared" ca="1" si="25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6"/>
        <v/>
      </c>
      <c r="I163">
        <f t="shared" si="27"/>
        <v>0</v>
      </c>
      <c r="J163">
        <f t="shared" si="28"/>
        <v>0</v>
      </c>
      <c r="M163">
        <f t="shared" si="29"/>
        <v>0</v>
      </c>
      <c r="N163">
        <f t="shared" si="29"/>
        <v>0</v>
      </c>
      <c r="P163" s="2" t="e">
        <f t="shared" ca="1" si="30"/>
        <v>#VALUE!</v>
      </c>
      <c r="Q163" t="str">
        <f t="shared" ca="1" si="31"/>
        <v/>
      </c>
      <c r="R163" t="s">
        <v>288</v>
      </c>
    </row>
    <row r="164" spans="1:18" x14ac:dyDescent="0.25">
      <c r="A164">
        <f ca="1">IF($B$2=0,"",COUNTA($B$2:B164))</f>
        <v>163</v>
      </c>
      <c r="B164" s="3" t="str">
        <f t="shared" ca="1" si="25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6"/>
        <v/>
      </c>
      <c r="I164">
        <f t="shared" si="27"/>
        <v>0</v>
      </c>
      <c r="J164">
        <f t="shared" si="28"/>
        <v>0</v>
      </c>
      <c r="M164">
        <f t="shared" si="29"/>
        <v>0</v>
      </c>
      <c r="N164">
        <f t="shared" si="29"/>
        <v>0</v>
      </c>
      <c r="P164" s="2" t="e">
        <f t="shared" ca="1" si="30"/>
        <v>#VALUE!</v>
      </c>
      <c r="Q164" t="str">
        <f t="shared" ca="1" si="31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5"/>
        <v/>
      </c>
      <c r="C165" s="3">
        <f t="shared" ca="1" si="24"/>
        <v>0</v>
      </c>
      <c r="G165" t="str">
        <f>IF(ISBLANK(K165),"",COUNTA($K$2:K165))</f>
        <v/>
      </c>
      <c r="H165" t="str">
        <f t="shared" si="26"/>
        <v/>
      </c>
      <c r="I165">
        <f t="shared" si="27"/>
        <v>0</v>
      </c>
      <c r="J165">
        <f t="shared" si="28"/>
        <v>0</v>
      </c>
      <c r="M165">
        <f t="shared" si="29"/>
        <v>0</v>
      </c>
      <c r="N165">
        <f t="shared" si="29"/>
        <v>0</v>
      </c>
      <c r="P165" s="2" t="e">
        <f t="shared" ca="1" si="30"/>
        <v>#VALUE!</v>
      </c>
      <c r="Q165" t="str">
        <f t="shared" ca="1" si="31"/>
        <v/>
      </c>
      <c r="R165" t="s">
        <v>289</v>
      </c>
    </row>
    <row r="166" spans="1:18" x14ac:dyDescent="0.25">
      <c r="A166">
        <f ca="1">IF($B$2=0,"",COUNTA($B$2:B166))</f>
        <v>165</v>
      </c>
      <c r="B166" s="3" t="str">
        <f t="shared" ca="1" si="25"/>
        <v/>
      </c>
      <c r="C166" s="3">
        <f t="shared" ca="1" si="24"/>
        <v>0</v>
      </c>
      <c r="G166" t="str">
        <f>IF(ISBLANK(K166),"",COUNTA($K$2:K166))</f>
        <v/>
      </c>
      <c r="H166" t="str">
        <f t="shared" si="26"/>
        <v/>
      </c>
      <c r="I166">
        <f t="shared" si="27"/>
        <v>0</v>
      </c>
      <c r="J166">
        <f t="shared" si="28"/>
        <v>0</v>
      </c>
      <c r="M166">
        <f t="shared" si="29"/>
        <v>0</v>
      </c>
      <c r="N166">
        <f t="shared" si="29"/>
        <v>0</v>
      </c>
      <c r="P166" s="2" t="e">
        <f t="shared" ca="1" si="30"/>
        <v>#VALUE!</v>
      </c>
      <c r="Q166" t="str">
        <f t="shared" ca="1" si="31"/>
        <v/>
      </c>
      <c r="R166" t="s">
        <v>300</v>
      </c>
    </row>
    <row r="167" spans="1:18" x14ac:dyDescent="0.25">
      <c r="A167">
        <f ca="1">IF($B$2=0,"",COUNTA($B$2:B167))</f>
        <v>166</v>
      </c>
      <c r="B167" s="3" t="str">
        <f t="shared" ca="1" si="25"/>
        <v/>
      </c>
      <c r="C167" s="3">
        <f t="shared" ca="1" si="24"/>
        <v>0</v>
      </c>
      <c r="G167" t="str">
        <f>IF(ISBLANK(K167),"",COUNTA($K$2:K167))</f>
        <v/>
      </c>
      <c r="H167" t="str">
        <f t="shared" si="26"/>
        <v/>
      </c>
      <c r="I167">
        <f t="shared" si="27"/>
        <v>0</v>
      </c>
      <c r="J167">
        <f t="shared" si="28"/>
        <v>0</v>
      </c>
      <c r="M167">
        <f t="shared" si="29"/>
        <v>0</v>
      </c>
      <c r="N167">
        <f t="shared" si="29"/>
        <v>0</v>
      </c>
      <c r="P167" s="2" t="e">
        <f t="shared" ca="1" si="30"/>
        <v>#VALUE!</v>
      </c>
      <c r="Q167" t="str">
        <f t="shared" ca="1" si="31"/>
        <v/>
      </c>
      <c r="R167" t="s">
        <v>367</v>
      </c>
    </row>
    <row r="168" spans="1:18" x14ac:dyDescent="0.25">
      <c r="A168">
        <f ca="1">IF($B$2=0,"",COUNTA($B$2:B168))</f>
        <v>167</v>
      </c>
      <c r="B168" s="3" t="str">
        <f t="shared" ca="1" si="25"/>
        <v/>
      </c>
      <c r="C168" s="3">
        <f t="shared" ca="1" si="24"/>
        <v>0</v>
      </c>
      <c r="G168" t="str">
        <f>IF(ISBLANK(K168),"",COUNTA($K$2:K168))</f>
        <v/>
      </c>
      <c r="H168" t="str">
        <f t="shared" si="26"/>
        <v/>
      </c>
      <c r="I168">
        <f t="shared" si="27"/>
        <v>0</v>
      </c>
      <c r="J168">
        <f t="shared" si="28"/>
        <v>0</v>
      </c>
      <c r="M168">
        <f t="shared" si="29"/>
        <v>0</v>
      </c>
      <c r="N168">
        <f t="shared" si="29"/>
        <v>0</v>
      </c>
      <c r="P168" s="2" t="e">
        <f t="shared" ca="1" si="30"/>
        <v>#VALUE!</v>
      </c>
      <c r="Q168" t="str">
        <f t="shared" ca="1" si="31"/>
        <v/>
      </c>
      <c r="R168" t="s">
        <v>341</v>
      </c>
    </row>
    <row r="169" spans="1:18" x14ac:dyDescent="0.25">
      <c r="A169">
        <f ca="1">IF($B$2=0,"",COUNTA($B$2:B169))</f>
        <v>168</v>
      </c>
      <c r="B169" s="3" t="str">
        <f t="shared" ca="1" si="25"/>
        <v/>
      </c>
      <c r="C169" s="3">
        <f t="shared" ca="1" si="24"/>
        <v>0</v>
      </c>
      <c r="G169" t="str">
        <f>IF(ISBLANK(K169),"",COUNTA($K$2:K169))</f>
        <v/>
      </c>
      <c r="H169" t="str">
        <f t="shared" si="26"/>
        <v/>
      </c>
      <c r="I169">
        <f t="shared" si="27"/>
        <v>0</v>
      </c>
      <c r="J169">
        <f t="shared" si="28"/>
        <v>0</v>
      </c>
      <c r="M169">
        <f t="shared" si="29"/>
        <v>0</v>
      </c>
      <c r="N169">
        <f t="shared" si="29"/>
        <v>0</v>
      </c>
      <c r="P169" s="2" t="e">
        <f t="shared" ca="1" si="30"/>
        <v>#VALUE!</v>
      </c>
      <c r="Q169" t="str">
        <f t="shared" ca="1" si="31"/>
        <v/>
      </c>
      <c r="R169" t="s">
        <v>368</v>
      </c>
    </row>
    <row r="170" spans="1:18" x14ac:dyDescent="0.25">
      <c r="A170">
        <f ca="1">IF($B$2=0,"",COUNTA($B$2:B170))</f>
        <v>169</v>
      </c>
      <c r="B170" s="3" t="str">
        <f t="shared" ca="1" si="25"/>
        <v/>
      </c>
      <c r="C170" s="3">
        <f t="shared" ref="C170:C233" ca="1" si="32">OFFSET(F170,(ROW()-1)*1-1,0)</f>
        <v>0</v>
      </c>
      <c r="G170" t="str">
        <f>IF(ISBLANK(K170),"",COUNTA($K$2:K170))</f>
        <v/>
      </c>
      <c r="H170" t="str">
        <f t="shared" si="26"/>
        <v/>
      </c>
      <c r="I170">
        <f t="shared" si="27"/>
        <v>0</v>
      </c>
      <c r="J170">
        <f t="shared" si="28"/>
        <v>0</v>
      </c>
      <c r="M170">
        <f t="shared" si="29"/>
        <v>0</v>
      </c>
      <c r="N170">
        <f t="shared" si="29"/>
        <v>0</v>
      </c>
      <c r="R170" t="s">
        <v>342</v>
      </c>
    </row>
    <row r="171" spans="1:18" x14ac:dyDescent="0.25">
      <c r="A171">
        <f ca="1">IF($B$2=0,"",COUNTA($B$2:B171))</f>
        <v>170</v>
      </c>
      <c r="B171" s="3" t="str">
        <f t="shared" ca="1" si="25"/>
        <v/>
      </c>
      <c r="C171" s="3">
        <f t="shared" ca="1" si="32"/>
        <v>0</v>
      </c>
      <c r="G171" t="str">
        <f>IF(ISBLANK(K171),"",COUNTA($K$2:K171))</f>
        <v/>
      </c>
      <c r="H171" t="str">
        <f t="shared" si="26"/>
        <v/>
      </c>
      <c r="I171">
        <f t="shared" si="27"/>
        <v>0</v>
      </c>
      <c r="J171">
        <f t="shared" si="28"/>
        <v>0</v>
      </c>
      <c r="M171">
        <f t="shared" si="29"/>
        <v>0</v>
      </c>
      <c r="N171">
        <f t="shared" si="29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5"/>
        <v/>
      </c>
      <c r="C172" s="3">
        <f t="shared" ca="1" si="32"/>
        <v>0</v>
      </c>
      <c r="G172" t="str">
        <f>IF(ISBLANK(K172),"",COUNTA($K$2:K172))</f>
        <v/>
      </c>
      <c r="H172" t="str">
        <f t="shared" si="26"/>
        <v/>
      </c>
      <c r="I172">
        <f t="shared" si="27"/>
        <v>0</v>
      </c>
      <c r="J172">
        <f t="shared" si="28"/>
        <v>0</v>
      </c>
      <c r="M172">
        <f t="shared" si="29"/>
        <v>0</v>
      </c>
      <c r="N172">
        <f t="shared" si="29"/>
        <v>0</v>
      </c>
      <c r="R172" t="s">
        <v>369</v>
      </c>
    </row>
    <row r="173" spans="1:18" x14ac:dyDescent="0.25">
      <c r="A173">
        <f ca="1">IF($B$2=0,"",COUNTA($B$2:B173))</f>
        <v>172</v>
      </c>
      <c r="B173" s="3" t="str">
        <f t="shared" ca="1" si="25"/>
        <v/>
      </c>
      <c r="C173" s="3">
        <f t="shared" ca="1" si="32"/>
        <v>0</v>
      </c>
      <c r="G173" t="str">
        <f>IF(ISBLANK(K173),"",COUNTA($K$2:K173))</f>
        <v/>
      </c>
      <c r="H173" t="str">
        <f t="shared" si="26"/>
        <v/>
      </c>
      <c r="I173">
        <f t="shared" si="27"/>
        <v>0</v>
      </c>
      <c r="J173">
        <f t="shared" si="28"/>
        <v>0</v>
      </c>
      <c r="M173">
        <f t="shared" si="29"/>
        <v>0</v>
      </c>
      <c r="N173">
        <f t="shared" si="29"/>
        <v>0</v>
      </c>
      <c r="R173" t="s">
        <v>370</v>
      </c>
    </row>
    <row r="174" spans="1:18" x14ac:dyDescent="0.25">
      <c r="A174">
        <f ca="1">IF($B$2=0,"",COUNTA($B$2:B174))</f>
        <v>173</v>
      </c>
      <c r="B174" s="3" t="str">
        <f t="shared" ca="1" si="25"/>
        <v/>
      </c>
      <c r="C174" s="3">
        <f t="shared" ca="1" si="32"/>
        <v>0</v>
      </c>
      <c r="G174" t="str">
        <f>IF(ISBLANK(K174),"",COUNTA($K$2:K174))</f>
        <v/>
      </c>
      <c r="H174" t="str">
        <f t="shared" si="26"/>
        <v/>
      </c>
      <c r="I174">
        <f t="shared" si="27"/>
        <v>0</v>
      </c>
      <c r="J174">
        <f t="shared" si="28"/>
        <v>0</v>
      </c>
      <c r="M174">
        <f t="shared" si="29"/>
        <v>0</v>
      </c>
      <c r="N174">
        <f t="shared" si="29"/>
        <v>0</v>
      </c>
      <c r="R174" t="s">
        <v>26</v>
      </c>
    </row>
    <row r="175" spans="1:18" x14ac:dyDescent="0.25">
      <c r="A175">
        <f ca="1">IF($B$2=0,"",COUNTA($B$2:B175))</f>
        <v>174</v>
      </c>
      <c r="B175" s="3" t="str">
        <f t="shared" ca="1" si="25"/>
        <v/>
      </c>
      <c r="C175" s="3">
        <f t="shared" ca="1" si="32"/>
        <v>0</v>
      </c>
      <c r="G175" t="str">
        <f>IF(ISBLANK(K175),"",COUNTA($K$2:K175))</f>
        <v/>
      </c>
      <c r="H175" t="str">
        <f t="shared" si="26"/>
        <v/>
      </c>
      <c r="I175">
        <f t="shared" si="27"/>
        <v>0</v>
      </c>
      <c r="J175">
        <f t="shared" si="28"/>
        <v>0</v>
      </c>
      <c r="M175">
        <f t="shared" si="29"/>
        <v>0</v>
      </c>
      <c r="N175">
        <f t="shared" si="29"/>
        <v>0</v>
      </c>
      <c r="R175" t="s">
        <v>371</v>
      </c>
    </row>
    <row r="176" spans="1:18" x14ac:dyDescent="0.25">
      <c r="A176">
        <f ca="1">IF($B$2=0,"",COUNTA($B$2:B176))</f>
        <v>175</v>
      </c>
      <c r="B176" s="3" t="str">
        <f t="shared" ca="1" si="25"/>
        <v/>
      </c>
      <c r="C176" s="3">
        <f t="shared" ca="1" si="32"/>
        <v>0</v>
      </c>
      <c r="G176" t="str">
        <f>IF(ISBLANK(K176),"",COUNTA($K$2:K176))</f>
        <v/>
      </c>
      <c r="H176" t="str">
        <f t="shared" si="26"/>
        <v/>
      </c>
      <c r="I176">
        <f t="shared" si="27"/>
        <v>0</v>
      </c>
      <c r="J176">
        <f t="shared" si="28"/>
        <v>0</v>
      </c>
      <c r="M176">
        <f t="shared" si="29"/>
        <v>0</v>
      </c>
      <c r="N176">
        <f t="shared" si="29"/>
        <v>0</v>
      </c>
      <c r="R176" t="s">
        <v>25</v>
      </c>
    </row>
    <row r="177" spans="1:18" x14ac:dyDescent="0.25">
      <c r="A177">
        <f ca="1">IF($B$2=0,"",COUNTA($B$2:B177))</f>
        <v>176</v>
      </c>
      <c r="B177" s="3" t="str">
        <f t="shared" ca="1" si="25"/>
        <v/>
      </c>
      <c r="C177" s="3">
        <f t="shared" ca="1" si="32"/>
        <v>0</v>
      </c>
      <c r="G177" t="str">
        <f>IF(ISBLANK(K177),"",COUNTA($K$2:K177))</f>
        <v/>
      </c>
      <c r="H177" t="str">
        <f t="shared" si="26"/>
        <v/>
      </c>
      <c r="I177">
        <f t="shared" si="27"/>
        <v>0</v>
      </c>
      <c r="J177">
        <f t="shared" si="28"/>
        <v>0</v>
      </c>
      <c r="M177">
        <f t="shared" si="29"/>
        <v>0</v>
      </c>
      <c r="N177">
        <f t="shared" si="29"/>
        <v>0</v>
      </c>
      <c r="R177" t="s">
        <v>372</v>
      </c>
    </row>
    <row r="178" spans="1:18" x14ac:dyDescent="0.25">
      <c r="A178">
        <f ca="1">IF($B$2=0,"",COUNTA($B$2:B178))</f>
        <v>177</v>
      </c>
      <c r="B178" s="3" t="str">
        <f t="shared" ca="1" si="25"/>
        <v/>
      </c>
      <c r="C178" s="3">
        <f t="shared" ca="1" si="32"/>
        <v>0</v>
      </c>
      <c r="G178" t="str">
        <f>IF(ISBLANK(K178),"",COUNTA($K$2:K178))</f>
        <v/>
      </c>
      <c r="H178" t="str">
        <f t="shared" si="26"/>
        <v/>
      </c>
      <c r="I178">
        <f t="shared" si="27"/>
        <v>0</v>
      </c>
      <c r="J178">
        <f t="shared" si="28"/>
        <v>0</v>
      </c>
      <c r="M178">
        <f t="shared" si="29"/>
        <v>0</v>
      </c>
      <c r="N178">
        <f t="shared" si="29"/>
        <v>0</v>
      </c>
      <c r="R178" t="s">
        <v>299</v>
      </c>
    </row>
    <row r="179" spans="1:18" x14ac:dyDescent="0.25">
      <c r="A179">
        <f ca="1">IF($B$2=0,"",COUNTA($B$2:B179))</f>
        <v>178</v>
      </c>
      <c r="B179" s="3" t="str">
        <f t="shared" ca="1" si="25"/>
        <v/>
      </c>
      <c r="C179" s="3">
        <f t="shared" ca="1" si="32"/>
        <v>0</v>
      </c>
      <c r="G179" t="str">
        <f>IF(ISBLANK(K179),"",COUNTA($K$2:K179))</f>
        <v/>
      </c>
      <c r="H179" t="str">
        <f t="shared" si="26"/>
        <v/>
      </c>
      <c r="I179">
        <f t="shared" si="27"/>
        <v>0</v>
      </c>
      <c r="J179">
        <f t="shared" si="28"/>
        <v>0</v>
      </c>
      <c r="M179">
        <f t="shared" si="29"/>
        <v>0</v>
      </c>
      <c r="N179">
        <f t="shared" si="29"/>
        <v>0</v>
      </c>
      <c r="R179" t="s">
        <v>285</v>
      </c>
    </row>
    <row r="180" spans="1:18" x14ac:dyDescent="0.25">
      <c r="A180">
        <f ca="1">IF($B$2=0,"",COUNTA($B$2:B180))</f>
        <v>179</v>
      </c>
      <c r="B180" s="3" t="str">
        <f t="shared" ca="1" si="25"/>
        <v/>
      </c>
      <c r="C180" s="3">
        <f t="shared" ca="1" si="32"/>
        <v>0</v>
      </c>
      <c r="G180" t="str">
        <f>IF(ISBLANK(K180),"",COUNTA($K$2:K180))</f>
        <v/>
      </c>
      <c r="H180" t="str">
        <f t="shared" si="26"/>
        <v/>
      </c>
      <c r="I180">
        <f t="shared" si="27"/>
        <v>0</v>
      </c>
      <c r="J180">
        <f t="shared" si="28"/>
        <v>0</v>
      </c>
      <c r="M180">
        <f t="shared" si="29"/>
        <v>0</v>
      </c>
      <c r="N180">
        <f t="shared" si="29"/>
        <v>0</v>
      </c>
      <c r="R180" t="s">
        <v>301</v>
      </c>
    </row>
    <row r="181" spans="1:18" x14ac:dyDescent="0.25">
      <c r="A181">
        <f ca="1">IF($B$2=0,"",COUNTA($B$2:B181))</f>
        <v>180</v>
      </c>
      <c r="B181" s="3" t="str">
        <f t="shared" ca="1" si="25"/>
        <v/>
      </c>
      <c r="C181" s="3">
        <f t="shared" ca="1" si="32"/>
        <v>0</v>
      </c>
      <c r="G181" t="str">
        <f>IF(ISBLANK(K181),"",COUNTA($K$2:K181))</f>
        <v/>
      </c>
      <c r="H181" t="str">
        <f t="shared" si="26"/>
        <v/>
      </c>
      <c r="I181">
        <f t="shared" si="27"/>
        <v>0</v>
      </c>
      <c r="J181">
        <f t="shared" si="28"/>
        <v>0</v>
      </c>
      <c r="M181">
        <f t="shared" si="29"/>
        <v>0</v>
      </c>
      <c r="N181">
        <f t="shared" si="29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5"/>
        <v/>
      </c>
      <c r="C182" s="3">
        <f t="shared" ca="1" si="32"/>
        <v>0</v>
      </c>
      <c r="G182" t="str">
        <f>IF(ISBLANK(K182),"",COUNTA($K$2:K182))</f>
        <v/>
      </c>
      <c r="H182" t="str">
        <f t="shared" si="26"/>
        <v/>
      </c>
      <c r="I182">
        <f t="shared" si="27"/>
        <v>0</v>
      </c>
      <c r="J182">
        <f t="shared" si="28"/>
        <v>0</v>
      </c>
      <c r="M182">
        <f t="shared" si="29"/>
        <v>0</v>
      </c>
      <c r="N182">
        <f t="shared" si="29"/>
        <v>0</v>
      </c>
      <c r="R182" t="s">
        <v>373</v>
      </c>
    </row>
    <row r="183" spans="1:18" x14ac:dyDescent="0.25">
      <c r="A183">
        <f ca="1">IF($B$2=0,"",COUNTA($B$2:B183))</f>
        <v>182</v>
      </c>
      <c r="B183" s="3" t="str">
        <f t="shared" ca="1" si="25"/>
        <v/>
      </c>
      <c r="C183" s="3">
        <f t="shared" ca="1" si="32"/>
        <v>0</v>
      </c>
      <c r="G183" t="str">
        <f>IF(ISBLANK(K183),"",COUNTA($K$2:K183))</f>
        <v/>
      </c>
      <c r="H183" t="str">
        <f t="shared" si="26"/>
        <v/>
      </c>
      <c r="I183">
        <f t="shared" si="27"/>
        <v>0</v>
      </c>
      <c r="J183">
        <f t="shared" si="28"/>
        <v>0</v>
      </c>
      <c r="M183">
        <f t="shared" si="29"/>
        <v>0</v>
      </c>
      <c r="N183">
        <f t="shared" si="29"/>
        <v>0</v>
      </c>
      <c r="R183" t="s">
        <v>290</v>
      </c>
    </row>
    <row r="184" spans="1:18" x14ac:dyDescent="0.25">
      <c r="A184">
        <f ca="1">IF($B$2=0,"",COUNTA($B$2:B184))</f>
        <v>183</v>
      </c>
      <c r="B184" s="3" t="str">
        <f t="shared" ca="1" si="25"/>
        <v/>
      </c>
      <c r="C184" s="3">
        <f t="shared" ca="1" si="32"/>
        <v>0</v>
      </c>
      <c r="G184" t="str">
        <f>IF(ISBLANK(K184),"",COUNTA($K$2:K184))</f>
        <v/>
      </c>
      <c r="H184" t="str">
        <f t="shared" si="26"/>
        <v/>
      </c>
      <c r="I184">
        <f t="shared" si="27"/>
        <v>0</v>
      </c>
      <c r="J184">
        <f t="shared" si="28"/>
        <v>0</v>
      </c>
      <c r="M184">
        <f t="shared" si="29"/>
        <v>0</v>
      </c>
      <c r="N184">
        <f t="shared" si="29"/>
        <v>0</v>
      </c>
      <c r="R184" t="s">
        <v>291</v>
      </c>
    </row>
    <row r="185" spans="1:18" x14ac:dyDescent="0.25">
      <c r="A185">
        <f ca="1">IF($B$2=0,"",COUNTA($B$2:B185))</f>
        <v>184</v>
      </c>
      <c r="B185" s="3" t="str">
        <f t="shared" ca="1" si="25"/>
        <v/>
      </c>
      <c r="C185" s="3">
        <f t="shared" ca="1" si="32"/>
        <v>0</v>
      </c>
      <c r="G185" t="str">
        <f>IF(ISBLANK(K185),"",COUNTA($K$2:K185))</f>
        <v/>
      </c>
      <c r="H185" t="str">
        <f t="shared" si="26"/>
        <v/>
      </c>
      <c r="I185">
        <f t="shared" si="27"/>
        <v>0</v>
      </c>
      <c r="J185">
        <f t="shared" si="28"/>
        <v>0</v>
      </c>
      <c r="M185">
        <f t="shared" si="29"/>
        <v>0</v>
      </c>
      <c r="N185">
        <f t="shared" si="29"/>
        <v>0</v>
      </c>
      <c r="R185" t="s">
        <v>292</v>
      </c>
    </row>
    <row r="186" spans="1:18" x14ac:dyDescent="0.25">
      <c r="A186">
        <f ca="1">IF($B$2=0,"",COUNTA($B$2:B186))</f>
        <v>185</v>
      </c>
      <c r="B186" s="3" t="str">
        <f t="shared" ca="1" si="25"/>
        <v/>
      </c>
      <c r="C186" s="3">
        <f t="shared" ca="1" si="32"/>
        <v>0</v>
      </c>
      <c r="G186" t="str">
        <f>IF(ISBLANK(K186),"",COUNTA($K$2:K186))</f>
        <v/>
      </c>
      <c r="H186" t="str">
        <f t="shared" si="26"/>
        <v/>
      </c>
      <c r="I186">
        <f t="shared" si="27"/>
        <v>0</v>
      </c>
      <c r="J186">
        <f t="shared" si="28"/>
        <v>0</v>
      </c>
      <c r="M186">
        <f t="shared" si="29"/>
        <v>0</v>
      </c>
      <c r="N186">
        <f t="shared" si="29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5"/>
        <v/>
      </c>
      <c r="C187" s="3">
        <f t="shared" ca="1" si="32"/>
        <v>0</v>
      </c>
      <c r="G187" t="str">
        <f>IF(ISBLANK(K187),"",COUNTA($K$2:K187))</f>
        <v/>
      </c>
      <c r="H187" t="str">
        <f t="shared" si="26"/>
        <v/>
      </c>
      <c r="I187">
        <f t="shared" si="27"/>
        <v>0</v>
      </c>
      <c r="J187">
        <f t="shared" si="28"/>
        <v>0</v>
      </c>
      <c r="M187">
        <f t="shared" si="29"/>
        <v>0</v>
      </c>
      <c r="N187">
        <f t="shared" si="29"/>
        <v>0</v>
      </c>
      <c r="R187" t="s">
        <v>374</v>
      </c>
    </row>
    <row r="188" spans="1:18" x14ac:dyDescent="0.25">
      <c r="A188">
        <f ca="1">IF($B$2=0,"",COUNTA($B$2:B188))</f>
        <v>187</v>
      </c>
      <c r="B188" s="3" t="str">
        <f t="shared" ca="1" si="25"/>
        <v/>
      </c>
      <c r="C188" s="3">
        <f t="shared" ca="1" si="32"/>
        <v>0</v>
      </c>
      <c r="G188" t="str">
        <f>IF(ISBLANK(K188),"",COUNTA($K$2:K188))</f>
        <v/>
      </c>
      <c r="H188" t="str">
        <f t="shared" si="26"/>
        <v/>
      </c>
      <c r="I188">
        <f t="shared" si="27"/>
        <v>0</v>
      </c>
      <c r="J188">
        <f t="shared" si="28"/>
        <v>0</v>
      </c>
      <c r="M188">
        <f t="shared" si="29"/>
        <v>0</v>
      </c>
      <c r="N188">
        <f t="shared" si="29"/>
        <v>0</v>
      </c>
      <c r="R188" t="s">
        <v>290</v>
      </c>
    </row>
    <row r="189" spans="1:18" x14ac:dyDescent="0.25">
      <c r="A189">
        <f ca="1">IF($B$2=0,"",COUNTA($B$2:B189))</f>
        <v>188</v>
      </c>
      <c r="B189" s="3" t="str">
        <f t="shared" ca="1" si="25"/>
        <v/>
      </c>
      <c r="C189" s="3">
        <f t="shared" ca="1" si="32"/>
        <v>0</v>
      </c>
      <c r="G189" t="str">
        <f>IF(ISBLANK(K189),"",COUNTA($K$2:K189))</f>
        <v/>
      </c>
      <c r="H189" t="str">
        <f t="shared" si="26"/>
        <v/>
      </c>
      <c r="I189">
        <f t="shared" si="27"/>
        <v>0</v>
      </c>
      <c r="J189">
        <f t="shared" si="28"/>
        <v>0</v>
      </c>
      <c r="M189">
        <f t="shared" si="29"/>
        <v>0</v>
      </c>
      <c r="N189">
        <f t="shared" si="29"/>
        <v>0</v>
      </c>
      <c r="R189" t="s">
        <v>285</v>
      </c>
    </row>
    <row r="190" spans="1:18" x14ac:dyDescent="0.25">
      <c r="A190">
        <f ca="1">IF($B$2=0,"",COUNTA($B$2:B190))</f>
        <v>189</v>
      </c>
      <c r="B190" s="3" t="str">
        <f t="shared" ca="1" si="25"/>
        <v/>
      </c>
      <c r="C190" s="3">
        <f t="shared" ca="1" si="32"/>
        <v>0</v>
      </c>
      <c r="G190" t="str">
        <f>IF(ISBLANK(K190),"",COUNTA($K$2:K190))</f>
        <v/>
      </c>
      <c r="H190" t="str">
        <f t="shared" si="26"/>
        <v/>
      </c>
      <c r="I190">
        <f t="shared" si="27"/>
        <v>0</v>
      </c>
      <c r="J190">
        <f t="shared" si="28"/>
        <v>0</v>
      </c>
      <c r="M190">
        <f t="shared" si="29"/>
        <v>0</v>
      </c>
      <c r="N190">
        <f t="shared" si="29"/>
        <v>0</v>
      </c>
      <c r="R190" t="s">
        <v>292</v>
      </c>
    </row>
    <row r="191" spans="1:18" x14ac:dyDescent="0.25">
      <c r="A191">
        <f ca="1">IF($B$2=0,"",COUNTA($B$2:B191))</f>
        <v>190</v>
      </c>
      <c r="B191" s="3" t="str">
        <f t="shared" ca="1" si="25"/>
        <v/>
      </c>
      <c r="C191" s="3">
        <f t="shared" ca="1" si="32"/>
        <v>0</v>
      </c>
      <c r="G191" t="str">
        <f>IF(ISBLANK(K191),"",COUNTA($K$2:K191))</f>
        <v/>
      </c>
      <c r="H191" t="str">
        <f t="shared" si="26"/>
        <v/>
      </c>
      <c r="I191">
        <f t="shared" si="27"/>
        <v>0</v>
      </c>
      <c r="J191">
        <f t="shared" si="28"/>
        <v>0</v>
      </c>
      <c r="M191">
        <f t="shared" si="29"/>
        <v>0</v>
      </c>
      <c r="N191">
        <f t="shared" si="29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5"/>
        <v/>
      </c>
      <c r="C192" s="3">
        <f t="shared" ca="1" si="32"/>
        <v>0</v>
      </c>
      <c r="G192" t="str">
        <f>IF(ISBLANK(K192),"",COUNTA($K$2:K192))</f>
        <v/>
      </c>
      <c r="H192" t="str">
        <f t="shared" si="26"/>
        <v/>
      </c>
      <c r="I192">
        <f t="shared" si="27"/>
        <v>0</v>
      </c>
      <c r="J192">
        <f t="shared" si="28"/>
        <v>0</v>
      </c>
      <c r="M192">
        <f t="shared" si="29"/>
        <v>0</v>
      </c>
      <c r="N192">
        <f t="shared" si="29"/>
        <v>0</v>
      </c>
      <c r="R192" t="s">
        <v>375</v>
      </c>
    </row>
    <row r="193" spans="1:18" x14ac:dyDescent="0.25">
      <c r="A193">
        <f ca="1">IF($B$2=0,"",COUNTA($B$2:B193))</f>
        <v>192</v>
      </c>
      <c r="B193" s="3" t="str">
        <f t="shared" ca="1" si="25"/>
        <v/>
      </c>
      <c r="C193" s="3">
        <f t="shared" ca="1" si="32"/>
        <v>0</v>
      </c>
      <c r="G193" t="str">
        <f>IF(ISBLANK(K193),"",COUNTA($K$2:K193))</f>
        <v/>
      </c>
      <c r="H193" t="str">
        <f t="shared" si="26"/>
        <v/>
      </c>
      <c r="I193">
        <f t="shared" si="27"/>
        <v>0</v>
      </c>
      <c r="J193">
        <f t="shared" si="28"/>
        <v>0</v>
      </c>
      <c r="M193">
        <f t="shared" si="29"/>
        <v>0</v>
      </c>
      <c r="N193">
        <f t="shared" si="29"/>
        <v>0</v>
      </c>
      <c r="R193" t="s">
        <v>288</v>
      </c>
    </row>
    <row r="194" spans="1:18" x14ac:dyDescent="0.25">
      <c r="A194">
        <f ca="1">IF($B$2=0,"",COUNTA($B$2:B194))</f>
        <v>193</v>
      </c>
      <c r="B194" s="3" t="str">
        <f t="shared" ref="B194:B257" ca="1" si="33">UPPER(OFFSET(F193,(ROW()-1)*1-1,0))</f>
        <v/>
      </c>
      <c r="C194" s="3">
        <f t="shared" ca="1" si="32"/>
        <v>0</v>
      </c>
      <c r="G194" t="str">
        <f>IF(ISBLANK(K194),"",COUNTA($K$2:K194))</f>
        <v/>
      </c>
      <c r="H194" t="str">
        <f t="shared" ref="H194:H257" si="34">IF(ISBLANK(K194),"",IF(ISNUMBER(SEARCH("+",K194)),LEFT(K194,SEARCH("+",K194,1)-1),LEFT(K194,SEARCH("-",K194,1)-1)))</f>
        <v/>
      </c>
      <c r="I194">
        <f t="shared" ref="I194:I257" si="35">IF(VALUE(M194)&gt;0,-20,IF(VALUE(M194)&gt;VALUE(N194),-20,M194))</f>
        <v>0</v>
      </c>
      <c r="J194">
        <f t="shared" ref="J194:J257" si="36">IF(VALUE(N194)&gt;0,-20,IF(VALUE(N194)&gt;VALUE(M194),-20,N194))</f>
        <v>0</v>
      </c>
      <c r="M194">
        <f t="shared" ref="M194:N257" si="37">IF(ISBLANK(K194),0,IF(ISNUMBER(SEARCH("+",K194)),RIGHT(K194,LEN(K194)-SEARCH("+",K194,1)),RIGHT(K194,LEN(K194)-SEARCH("-",K194,1)+1)))</f>
        <v>0</v>
      </c>
      <c r="N194">
        <f t="shared" si="37"/>
        <v>0</v>
      </c>
      <c r="R194" t="s">
        <v>26</v>
      </c>
    </row>
    <row r="195" spans="1:18" x14ac:dyDescent="0.25">
      <c r="A195">
        <f ca="1">IF($B$2=0,"",COUNTA($B$2:B195))</f>
        <v>194</v>
      </c>
      <c r="B195" s="3" t="str">
        <f t="shared" ca="1" si="33"/>
        <v/>
      </c>
      <c r="C195" s="3">
        <f t="shared" ca="1" si="32"/>
        <v>0</v>
      </c>
      <c r="G195" t="str">
        <f>IF(ISBLANK(K195),"",COUNTA($K$2:K195))</f>
        <v/>
      </c>
      <c r="H195" t="str">
        <f t="shared" si="34"/>
        <v/>
      </c>
      <c r="I195">
        <f t="shared" si="35"/>
        <v>0</v>
      </c>
      <c r="J195">
        <f t="shared" si="36"/>
        <v>0</v>
      </c>
      <c r="M195">
        <f t="shared" si="37"/>
        <v>0</v>
      </c>
      <c r="N195">
        <f t="shared" si="37"/>
        <v>0</v>
      </c>
      <c r="R195" t="s">
        <v>289</v>
      </c>
    </row>
    <row r="196" spans="1:18" x14ac:dyDescent="0.25">
      <c r="A196">
        <f ca="1">IF($B$2=0,"",COUNTA($B$2:B196))</f>
        <v>195</v>
      </c>
      <c r="B196" s="3" t="str">
        <f t="shared" ca="1" si="33"/>
        <v/>
      </c>
      <c r="C196" s="3">
        <f t="shared" ca="1" si="32"/>
        <v>0</v>
      </c>
      <c r="G196" t="str">
        <f>IF(ISBLANK(K196),"",COUNTA($K$2:K196))</f>
        <v/>
      </c>
      <c r="H196" t="str">
        <f t="shared" si="34"/>
        <v/>
      </c>
      <c r="I196">
        <f t="shared" si="35"/>
        <v>0</v>
      </c>
      <c r="J196">
        <f t="shared" si="36"/>
        <v>0</v>
      </c>
      <c r="M196">
        <f t="shared" si="37"/>
        <v>0</v>
      </c>
      <c r="N196">
        <f t="shared" si="37"/>
        <v>0</v>
      </c>
      <c r="R196" t="s">
        <v>25</v>
      </c>
    </row>
    <row r="197" spans="1:18" x14ac:dyDescent="0.25">
      <c r="A197">
        <f ca="1">IF($B$2=0,"",COUNTA($B$2:B197))</f>
        <v>196</v>
      </c>
      <c r="B197" s="3" t="str">
        <f t="shared" ca="1" si="33"/>
        <v/>
      </c>
      <c r="C197" s="3">
        <f t="shared" ca="1" si="32"/>
        <v>0</v>
      </c>
      <c r="G197" t="str">
        <f>IF(ISBLANK(K197),"",COUNTA($K$2:K197))</f>
        <v/>
      </c>
      <c r="H197" t="str">
        <f t="shared" si="34"/>
        <v/>
      </c>
      <c r="I197">
        <f t="shared" si="35"/>
        <v>0</v>
      </c>
      <c r="J197">
        <f t="shared" si="36"/>
        <v>0</v>
      </c>
      <c r="M197">
        <f t="shared" si="37"/>
        <v>0</v>
      </c>
      <c r="N197">
        <f t="shared" si="37"/>
        <v>0</v>
      </c>
      <c r="R197" t="s">
        <v>376</v>
      </c>
    </row>
    <row r="198" spans="1:18" x14ac:dyDescent="0.25">
      <c r="A198">
        <f ca="1">IF($B$2=0,"",COUNTA($B$2:B198))</f>
        <v>197</v>
      </c>
      <c r="B198" s="3" t="str">
        <f t="shared" ca="1" si="33"/>
        <v/>
      </c>
      <c r="C198" s="3">
        <f t="shared" ca="1" si="32"/>
        <v>0</v>
      </c>
      <c r="G198" t="str">
        <f>IF(ISBLANK(K198),"",COUNTA($K$2:K198))</f>
        <v/>
      </c>
      <c r="H198" t="str">
        <f t="shared" si="34"/>
        <v/>
      </c>
      <c r="I198">
        <f t="shared" si="35"/>
        <v>0</v>
      </c>
      <c r="J198">
        <f t="shared" si="36"/>
        <v>0</v>
      </c>
      <c r="M198">
        <f t="shared" si="37"/>
        <v>0</v>
      </c>
      <c r="N198">
        <f t="shared" si="37"/>
        <v>0</v>
      </c>
      <c r="R198" t="s">
        <v>370</v>
      </c>
    </row>
    <row r="199" spans="1:18" x14ac:dyDescent="0.25">
      <c r="A199">
        <f ca="1">IF($B$2=0,"",COUNTA($B$2:B199))</f>
        <v>198</v>
      </c>
      <c r="B199" s="3" t="str">
        <f t="shared" ca="1" si="33"/>
        <v/>
      </c>
      <c r="C199" s="3">
        <f t="shared" ca="1" si="32"/>
        <v>0</v>
      </c>
      <c r="G199" t="str">
        <f>IF(ISBLANK(K199),"",COUNTA($K$2:K199))</f>
        <v/>
      </c>
      <c r="H199" t="str">
        <f t="shared" si="34"/>
        <v/>
      </c>
      <c r="I199">
        <f t="shared" si="35"/>
        <v>0</v>
      </c>
      <c r="J199">
        <f t="shared" si="36"/>
        <v>0</v>
      </c>
      <c r="M199">
        <f t="shared" si="37"/>
        <v>0</v>
      </c>
      <c r="N199">
        <f t="shared" si="37"/>
        <v>0</v>
      </c>
      <c r="R199" t="s">
        <v>24</v>
      </c>
    </row>
    <row r="200" spans="1:18" x14ac:dyDescent="0.25">
      <c r="A200">
        <f ca="1">IF($B$2=0,"",COUNTA($B$2:B200))</f>
        <v>199</v>
      </c>
      <c r="B200" s="3" t="str">
        <f t="shared" ca="1" si="33"/>
        <v/>
      </c>
      <c r="C200" s="3">
        <f t="shared" ca="1" si="32"/>
        <v>0</v>
      </c>
      <c r="G200" t="str">
        <f>IF(ISBLANK(K200),"",COUNTA($K$2:K200))</f>
        <v/>
      </c>
      <c r="H200" t="str">
        <f t="shared" si="34"/>
        <v/>
      </c>
      <c r="I200">
        <f t="shared" si="35"/>
        <v>0</v>
      </c>
      <c r="J200">
        <f t="shared" si="36"/>
        <v>0</v>
      </c>
      <c r="M200">
        <f t="shared" si="37"/>
        <v>0</v>
      </c>
      <c r="N200">
        <f t="shared" si="37"/>
        <v>0</v>
      </c>
      <c r="R200" t="s">
        <v>371</v>
      </c>
    </row>
    <row r="201" spans="1:18" x14ac:dyDescent="0.25">
      <c r="A201">
        <f ca="1">IF($B$2=0,"",COUNTA($B$2:B201))</f>
        <v>200</v>
      </c>
      <c r="B201" s="3" t="str">
        <f t="shared" ca="1" si="33"/>
        <v/>
      </c>
      <c r="C201" s="3">
        <f t="shared" ca="1" si="32"/>
        <v>0</v>
      </c>
      <c r="G201" t="str">
        <f>IF(ISBLANK(K201),"",COUNTA($K$2:K201))</f>
        <v/>
      </c>
      <c r="H201" t="str">
        <f t="shared" si="34"/>
        <v/>
      </c>
      <c r="I201">
        <f t="shared" si="35"/>
        <v>0</v>
      </c>
      <c r="J201">
        <f t="shared" si="36"/>
        <v>0</v>
      </c>
      <c r="M201">
        <f t="shared" si="37"/>
        <v>0</v>
      </c>
      <c r="N201">
        <f t="shared" si="37"/>
        <v>0</v>
      </c>
      <c r="R201" t="s">
        <v>23</v>
      </c>
    </row>
    <row r="202" spans="1:18" x14ac:dyDescent="0.25">
      <c r="A202">
        <f ca="1">IF($B$2=0,"",COUNTA($B$2:B202))</f>
        <v>201</v>
      </c>
      <c r="B202" s="3" t="str">
        <f t="shared" ca="1" si="33"/>
        <v/>
      </c>
      <c r="C202" s="3">
        <f t="shared" ca="1" si="32"/>
        <v>0</v>
      </c>
      <c r="G202" t="str">
        <f>IF(ISBLANK(K202),"",COUNTA($K$2:K202))</f>
        <v/>
      </c>
      <c r="H202" t="str">
        <f t="shared" si="34"/>
        <v/>
      </c>
      <c r="I202">
        <f t="shared" si="35"/>
        <v>0</v>
      </c>
      <c r="J202">
        <f t="shared" si="36"/>
        <v>0</v>
      </c>
      <c r="M202">
        <f t="shared" si="37"/>
        <v>0</v>
      </c>
      <c r="N202">
        <f t="shared" si="37"/>
        <v>0</v>
      </c>
      <c r="R202" t="s">
        <v>377</v>
      </c>
    </row>
    <row r="203" spans="1:18" x14ac:dyDescent="0.25">
      <c r="A203">
        <f ca="1">IF($B$2=0,"",COUNTA($B$2:B203))</f>
        <v>202</v>
      </c>
      <c r="B203" s="3" t="str">
        <f t="shared" ca="1" si="33"/>
        <v/>
      </c>
      <c r="C203" s="3">
        <f t="shared" ca="1" si="32"/>
        <v>0</v>
      </c>
      <c r="G203" t="str">
        <f>IF(ISBLANK(K203),"",COUNTA($K$2:K203))</f>
        <v/>
      </c>
      <c r="H203" t="str">
        <f t="shared" si="34"/>
        <v/>
      </c>
      <c r="I203">
        <f t="shared" si="35"/>
        <v>0</v>
      </c>
      <c r="J203">
        <f t="shared" si="36"/>
        <v>0</v>
      </c>
      <c r="M203">
        <f t="shared" si="37"/>
        <v>0</v>
      </c>
      <c r="N203">
        <f t="shared" si="37"/>
        <v>0</v>
      </c>
      <c r="R203" t="s">
        <v>296</v>
      </c>
    </row>
    <row r="204" spans="1:18" x14ac:dyDescent="0.25">
      <c r="A204">
        <f ca="1">IF($B$2=0,"",COUNTA($B$2:B204))</f>
        <v>203</v>
      </c>
      <c r="B204" s="3" t="str">
        <f t="shared" ca="1" si="33"/>
        <v/>
      </c>
      <c r="C204" s="3">
        <f t="shared" ca="1" si="32"/>
        <v>0</v>
      </c>
      <c r="G204" t="str">
        <f>IF(ISBLANK(K204),"",COUNTA($K$2:K204))</f>
        <v/>
      </c>
      <c r="H204" t="str">
        <f t="shared" si="34"/>
        <v/>
      </c>
      <c r="I204">
        <f t="shared" si="35"/>
        <v>0</v>
      </c>
      <c r="J204">
        <f t="shared" si="36"/>
        <v>0</v>
      </c>
      <c r="M204">
        <f t="shared" si="37"/>
        <v>0</v>
      </c>
      <c r="N204">
        <f t="shared" si="37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33"/>
        <v/>
      </c>
      <c r="C205" s="3">
        <f t="shared" ca="1" si="32"/>
        <v>0</v>
      </c>
      <c r="G205" t="str">
        <f>IF(ISBLANK(K205),"",COUNTA($K$2:K205))</f>
        <v/>
      </c>
      <c r="H205" t="str">
        <f t="shared" si="34"/>
        <v/>
      </c>
      <c r="I205">
        <f t="shared" si="35"/>
        <v>0</v>
      </c>
      <c r="J205">
        <f t="shared" si="36"/>
        <v>0</v>
      </c>
      <c r="M205">
        <f t="shared" si="37"/>
        <v>0</v>
      </c>
      <c r="N205">
        <f t="shared" si="37"/>
        <v>0</v>
      </c>
      <c r="R205" t="s">
        <v>297</v>
      </c>
    </row>
    <row r="206" spans="1:18" x14ac:dyDescent="0.25">
      <c r="A206">
        <f ca="1">IF($B$2=0,"",COUNTA($B$2:B206))</f>
        <v>205</v>
      </c>
      <c r="B206" s="3" t="str">
        <f t="shared" ca="1" si="33"/>
        <v/>
      </c>
      <c r="C206" s="3">
        <f t="shared" ca="1" si="32"/>
        <v>0</v>
      </c>
      <c r="G206" t="str">
        <f>IF(ISBLANK(K206),"",COUNTA($K$2:K206))</f>
        <v/>
      </c>
      <c r="H206" t="str">
        <f t="shared" si="34"/>
        <v/>
      </c>
      <c r="I206">
        <f t="shared" si="35"/>
        <v>0</v>
      </c>
      <c r="J206">
        <f t="shared" si="36"/>
        <v>0</v>
      </c>
      <c r="M206">
        <f t="shared" si="37"/>
        <v>0</v>
      </c>
      <c r="N206">
        <f t="shared" si="37"/>
        <v>0</v>
      </c>
      <c r="R206" t="s">
        <v>300</v>
      </c>
    </row>
    <row r="207" spans="1:18" x14ac:dyDescent="0.25">
      <c r="A207">
        <f ca="1">IF($B$2=0,"",COUNTA($B$2:B207))</f>
        <v>206</v>
      </c>
      <c r="B207" s="3" t="str">
        <f t="shared" ca="1" si="33"/>
        <v/>
      </c>
      <c r="C207" s="3">
        <f t="shared" ca="1" si="32"/>
        <v>0</v>
      </c>
      <c r="G207" t="str">
        <f>IF(ISBLANK(K207),"",COUNTA($K$2:K207))</f>
        <v/>
      </c>
      <c r="H207" t="str">
        <f t="shared" si="34"/>
        <v/>
      </c>
      <c r="I207">
        <f t="shared" si="35"/>
        <v>0</v>
      </c>
      <c r="J207">
        <f t="shared" si="36"/>
        <v>0</v>
      </c>
      <c r="M207">
        <f t="shared" si="37"/>
        <v>0</v>
      </c>
      <c r="N207">
        <f t="shared" si="37"/>
        <v>0</v>
      </c>
      <c r="R207" t="s">
        <v>378</v>
      </c>
    </row>
    <row r="208" spans="1:18" x14ac:dyDescent="0.25">
      <c r="A208">
        <f ca="1">IF($B$2=0,"",COUNTA($B$2:B208))</f>
        <v>207</v>
      </c>
      <c r="B208" s="3" t="str">
        <f t="shared" ca="1" si="33"/>
        <v/>
      </c>
      <c r="C208" s="3">
        <f t="shared" ca="1" si="32"/>
        <v>0</v>
      </c>
      <c r="G208" t="str">
        <f>IF(ISBLANK(K208),"",COUNTA($K$2:K208))</f>
        <v/>
      </c>
      <c r="H208" t="str">
        <f t="shared" si="34"/>
        <v/>
      </c>
      <c r="I208">
        <f t="shared" si="35"/>
        <v>0</v>
      </c>
      <c r="J208">
        <f t="shared" si="36"/>
        <v>0</v>
      </c>
      <c r="M208">
        <f t="shared" si="37"/>
        <v>0</v>
      </c>
      <c r="N208">
        <f t="shared" si="37"/>
        <v>0</v>
      </c>
      <c r="R208" t="s">
        <v>370</v>
      </c>
    </row>
    <row r="209" spans="1:18" x14ac:dyDescent="0.25">
      <c r="A209">
        <f ca="1">IF($B$2=0,"",COUNTA($B$2:B209))</f>
        <v>208</v>
      </c>
      <c r="B209" s="3" t="str">
        <f t="shared" ca="1" si="33"/>
        <v/>
      </c>
      <c r="C209" s="3">
        <f t="shared" ca="1" si="32"/>
        <v>0</v>
      </c>
      <c r="G209" t="str">
        <f>IF(ISBLANK(K209),"",COUNTA($K$2:K209))</f>
        <v/>
      </c>
      <c r="H209" t="str">
        <f t="shared" si="34"/>
        <v/>
      </c>
      <c r="I209">
        <f t="shared" si="35"/>
        <v>0</v>
      </c>
      <c r="J209">
        <f t="shared" si="36"/>
        <v>0</v>
      </c>
      <c r="M209">
        <f t="shared" si="37"/>
        <v>0</v>
      </c>
      <c r="N209">
        <f t="shared" si="37"/>
        <v>0</v>
      </c>
      <c r="R209" t="s">
        <v>298</v>
      </c>
    </row>
    <row r="210" spans="1:18" x14ac:dyDescent="0.25">
      <c r="A210">
        <f ca="1">IF($B$2=0,"",COUNTA($B$2:B210))</f>
        <v>209</v>
      </c>
      <c r="B210" s="3" t="str">
        <f t="shared" ca="1" si="33"/>
        <v/>
      </c>
      <c r="C210" s="3">
        <f t="shared" ca="1" si="32"/>
        <v>0</v>
      </c>
      <c r="G210" t="str">
        <f>IF(ISBLANK(K210),"",COUNTA($K$2:K210))</f>
        <v/>
      </c>
      <c r="H210" t="str">
        <f t="shared" si="34"/>
        <v/>
      </c>
      <c r="I210">
        <f t="shared" si="35"/>
        <v>0</v>
      </c>
      <c r="J210">
        <f t="shared" si="36"/>
        <v>0</v>
      </c>
      <c r="M210">
        <f t="shared" si="37"/>
        <v>0</v>
      </c>
      <c r="N210">
        <f t="shared" si="37"/>
        <v>0</v>
      </c>
      <c r="R210" t="s">
        <v>371</v>
      </c>
    </row>
    <row r="211" spans="1:18" x14ac:dyDescent="0.25">
      <c r="A211">
        <f ca="1">IF($B$2=0,"",COUNTA($B$2:B211))</f>
        <v>210</v>
      </c>
      <c r="B211" s="3" t="str">
        <f t="shared" ca="1" si="33"/>
        <v/>
      </c>
      <c r="C211" s="3">
        <f t="shared" ca="1" si="32"/>
        <v>0</v>
      </c>
      <c r="G211" t="str">
        <f>IF(ISBLANK(K211),"",COUNTA($K$2:K211))</f>
        <v/>
      </c>
      <c r="H211" t="str">
        <f t="shared" si="34"/>
        <v/>
      </c>
      <c r="I211">
        <f t="shared" si="35"/>
        <v>0</v>
      </c>
      <c r="J211">
        <f t="shared" si="36"/>
        <v>0</v>
      </c>
      <c r="M211">
        <f t="shared" si="37"/>
        <v>0</v>
      </c>
      <c r="N211">
        <f t="shared" si="37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33"/>
        <v/>
      </c>
      <c r="C212" s="3">
        <f t="shared" ca="1" si="32"/>
        <v>0</v>
      </c>
      <c r="G212" t="str">
        <f>IF(ISBLANK(K212),"",COUNTA($K$2:K212))</f>
        <v/>
      </c>
      <c r="H212" t="str">
        <f t="shared" si="34"/>
        <v/>
      </c>
      <c r="I212">
        <f t="shared" si="35"/>
        <v>0</v>
      </c>
      <c r="J212">
        <f t="shared" si="36"/>
        <v>0</v>
      </c>
      <c r="M212">
        <f t="shared" si="37"/>
        <v>0</v>
      </c>
      <c r="N212">
        <f t="shared" si="37"/>
        <v>0</v>
      </c>
      <c r="R212" t="s">
        <v>379</v>
      </c>
    </row>
    <row r="213" spans="1:18" x14ac:dyDescent="0.25">
      <c r="A213">
        <f ca="1">IF($B$2=0,"",COUNTA($B$2:B213))</f>
        <v>212</v>
      </c>
      <c r="B213" s="3" t="str">
        <f t="shared" ca="1" si="33"/>
        <v/>
      </c>
      <c r="C213" s="3">
        <f t="shared" ca="1" si="32"/>
        <v>0</v>
      </c>
      <c r="G213" t="str">
        <f>IF(ISBLANK(K213),"",COUNTA($K$2:K213))</f>
        <v/>
      </c>
      <c r="H213" t="str">
        <f t="shared" si="34"/>
        <v/>
      </c>
      <c r="I213">
        <f t="shared" si="35"/>
        <v>0</v>
      </c>
      <c r="J213">
        <f t="shared" si="36"/>
        <v>0</v>
      </c>
      <c r="M213">
        <f t="shared" si="37"/>
        <v>0</v>
      </c>
      <c r="N213">
        <f t="shared" si="37"/>
        <v>0</v>
      </c>
      <c r="R213" t="s">
        <v>288</v>
      </c>
    </row>
    <row r="214" spans="1:18" x14ac:dyDescent="0.25">
      <c r="A214">
        <f ca="1">IF($B$2=0,"",COUNTA($B$2:B214))</f>
        <v>213</v>
      </c>
      <c r="B214" s="3" t="str">
        <f t="shared" ca="1" si="33"/>
        <v/>
      </c>
      <c r="C214" s="3">
        <f t="shared" ca="1" si="32"/>
        <v>0</v>
      </c>
      <c r="G214" t="str">
        <f>IF(ISBLANK(K214),"",COUNTA($K$2:K214))</f>
        <v/>
      </c>
      <c r="H214" t="str">
        <f t="shared" si="34"/>
        <v/>
      </c>
      <c r="I214">
        <f t="shared" si="35"/>
        <v>0</v>
      </c>
      <c r="J214">
        <f t="shared" si="36"/>
        <v>0</v>
      </c>
      <c r="M214">
        <f t="shared" si="37"/>
        <v>0</v>
      </c>
      <c r="N214">
        <f t="shared" si="37"/>
        <v>0</v>
      </c>
      <c r="R214" t="s">
        <v>25</v>
      </c>
    </row>
    <row r="215" spans="1:18" x14ac:dyDescent="0.25">
      <c r="A215">
        <f ca="1">IF($B$2=0,"",COUNTA($B$2:B215))</f>
        <v>214</v>
      </c>
      <c r="B215" s="3" t="str">
        <f t="shared" ca="1" si="33"/>
        <v/>
      </c>
      <c r="C215" s="3">
        <f t="shared" ca="1" si="32"/>
        <v>0</v>
      </c>
      <c r="G215" t="str">
        <f>IF(ISBLANK(K215),"",COUNTA($K$2:K215))</f>
        <v/>
      </c>
      <c r="H215" t="str">
        <f t="shared" si="34"/>
        <v/>
      </c>
      <c r="I215">
        <f t="shared" si="35"/>
        <v>0</v>
      </c>
      <c r="J215">
        <f t="shared" si="36"/>
        <v>0</v>
      </c>
      <c r="M215">
        <f t="shared" si="37"/>
        <v>0</v>
      </c>
      <c r="N215">
        <f t="shared" si="37"/>
        <v>0</v>
      </c>
      <c r="R215" t="s">
        <v>289</v>
      </c>
    </row>
    <row r="216" spans="1:18" x14ac:dyDescent="0.25">
      <c r="A216">
        <f ca="1">IF($B$2=0,"",COUNTA($B$2:B216))</f>
        <v>215</v>
      </c>
      <c r="B216" s="3" t="str">
        <f t="shared" ca="1" si="33"/>
        <v/>
      </c>
      <c r="C216" s="3">
        <f t="shared" ca="1" si="32"/>
        <v>0</v>
      </c>
      <c r="G216" t="str">
        <f>IF(ISBLANK(K216),"",COUNTA($K$2:K216))</f>
        <v/>
      </c>
      <c r="H216" t="str">
        <f t="shared" si="34"/>
        <v/>
      </c>
      <c r="I216">
        <f t="shared" si="35"/>
        <v>0</v>
      </c>
      <c r="J216">
        <f t="shared" si="36"/>
        <v>0</v>
      </c>
      <c r="M216">
        <f t="shared" si="37"/>
        <v>0</v>
      </c>
      <c r="N216">
        <f t="shared" si="37"/>
        <v>0</v>
      </c>
      <c r="R216" t="s">
        <v>26</v>
      </c>
    </row>
    <row r="217" spans="1:18" x14ac:dyDescent="0.25">
      <c r="A217">
        <f ca="1">IF($B$2=0,"",COUNTA($B$2:B217))</f>
        <v>216</v>
      </c>
      <c r="B217" s="3" t="str">
        <f t="shared" ca="1" si="33"/>
        <v/>
      </c>
      <c r="C217" s="3">
        <f t="shared" ca="1" si="32"/>
        <v>0</v>
      </c>
      <c r="G217" t="str">
        <f>IF(ISBLANK(K217),"",COUNTA($K$2:K217))</f>
        <v/>
      </c>
      <c r="H217" t="str">
        <f t="shared" si="34"/>
        <v/>
      </c>
      <c r="I217">
        <f t="shared" si="35"/>
        <v>0</v>
      </c>
      <c r="J217">
        <f t="shared" si="36"/>
        <v>0</v>
      </c>
      <c r="M217">
        <f t="shared" si="37"/>
        <v>0</v>
      </c>
      <c r="N217">
        <f t="shared" si="37"/>
        <v>0</v>
      </c>
      <c r="R217" t="s">
        <v>380</v>
      </c>
    </row>
    <row r="218" spans="1:18" x14ac:dyDescent="0.25">
      <c r="A218">
        <f ca="1">IF($B$2=0,"",COUNTA($B$2:B218))</f>
        <v>217</v>
      </c>
      <c r="B218" s="3" t="str">
        <f t="shared" ca="1" si="33"/>
        <v/>
      </c>
      <c r="C218" s="3">
        <f t="shared" ca="1" si="32"/>
        <v>0</v>
      </c>
      <c r="G218" t="str">
        <f>IF(ISBLANK(K218),"",COUNTA($K$2:K218))</f>
        <v/>
      </c>
      <c r="H218" t="str">
        <f t="shared" si="34"/>
        <v/>
      </c>
      <c r="I218">
        <f t="shared" si="35"/>
        <v>0</v>
      </c>
      <c r="J218">
        <f t="shared" si="36"/>
        <v>0</v>
      </c>
      <c r="M218">
        <f t="shared" si="37"/>
        <v>0</v>
      </c>
      <c r="N218">
        <f t="shared" si="37"/>
        <v>0</v>
      </c>
      <c r="R218" t="s">
        <v>296</v>
      </c>
    </row>
    <row r="219" spans="1:18" x14ac:dyDescent="0.25">
      <c r="A219">
        <f ca="1">IF($B$2=0,"",COUNTA($B$2:B219))</f>
        <v>218</v>
      </c>
      <c r="B219" s="3" t="str">
        <f t="shared" ca="1" si="33"/>
        <v/>
      </c>
      <c r="C219" s="3">
        <f t="shared" ca="1" si="32"/>
        <v>0</v>
      </c>
      <c r="G219" t="str">
        <f>IF(ISBLANK(K219),"",COUNTA($K$2:K219))</f>
        <v/>
      </c>
      <c r="H219" t="str">
        <f t="shared" si="34"/>
        <v/>
      </c>
      <c r="I219">
        <f t="shared" si="35"/>
        <v>0</v>
      </c>
      <c r="J219">
        <f t="shared" si="36"/>
        <v>0</v>
      </c>
      <c r="M219">
        <f t="shared" si="37"/>
        <v>0</v>
      </c>
      <c r="N219">
        <f t="shared" si="37"/>
        <v>0</v>
      </c>
      <c r="R219" t="s">
        <v>295</v>
      </c>
    </row>
    <row r="220" spans="1:18" x14ac:dyDescent="0.25">
      <c r="A220">
        <f ca="1">IF($B$2=0,"",COUNTA($B$2:B220))</f>
        <v>219</v>
      </c>
      <c r="B220" s="3" t="str">
        <f t="shared" ca="1" si="33"/>
        <v/>
      </c>
      <c r="C220" s="3">
        <f t="shared" ca="1" si="32"/>
        <v>0</v>
      </c>
      <c r="G220" t="str">
        <f>IF(ISBLANK(K220),"",COUNTA($K$2:K220))</f>
        <v/>
      </c>
      <c r="H220" t="str">
        <f t="shared" si="34"/>
        <v/>
      </c>
      <c r="I220">
        <f t="shared" si="35"/>
        <v>0</v>
      </c>
      <c r="J220">
        <f t="shared" si="36"/>
        <v>0</v>
      </c>
      <c r="M220">
        <f t="shared" si="37"/>
        <v>0</v>
      </c>
      <c r="N220">
        <f t="shared" si="37"/>
        <v>0</v>
      </c>
      <c r="R220" t="s">
        <v>297</v>
      </c>
    </row>
    <row r="221" spans="1:18" x14ac:dyDescent="0.25">
      <c r="A221">
        <f ca="1">IF($B$2=0,"",COUNTA($B$2:B221))</f>
        <v>220</v>
      </c>
      <c r="B221" s="3" t="str">
        <f t="shared" ca="1" si="33"/>
        <v/>
      </c>
      <c r="C221" s="3">
        <f t="shared" ca="1" si="32"/>
        <v>0</v>
      </c>
      <c r="G221" t="str">
        <f>IF(ISBLANK(K221),"",COUNTA($K$2:K221))</f>
        <v/>
      </c>
      <c r="H221" t="str">
        <f t="shared" si="34"/>
        <v/>
      </c>
      <c r="I221">
        <f t="shared" si="35"/>
        <v>0</v>
      </c>
      <c r="J221">
        <f t="shared" si="36"/>
        <v>0</v>
      </c>
      <c r="M221">
        <f t="shared" si="37"/>
        <v>0</v>
      </c>
      <c r="N221">
        <f t="shared" si="37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33"/>
        <v/>
      </c>
      <c r="C222" s="3">
        <f t="shared" ca="1" si="32"/>
        <v>0</v>
      </c>
      <c r="G222" t="str">
        <f>IF(ISBLANK(K222),"",COUNTA($K$2:K222))</f>
        <v/>
      </c>
      <c r="H222" t="str">
        <f t="shared" si="34"/>
        <v/>
      </c>
      <c r="I222">
        <f t="shared" si="35"/>
        <v>0</v>
      </c>
      <c r="J222">
        <f t="shared" si="36"/>
        <v>0</v>
      </c>
      <c r="M222">
        <f t="shared" si="37"/>
        <v>0</v>
      </c>
      <c r="N222">
        <f t="shared" si="37"/>
        <v>0</v>
      </c>
      <c r="R222" t="s">
        <v>381</v>
      </c>
    </row>
    <row r="223" spans="1:18" x14ac:dyDescent="0.25">
      <c r="A223">
        <f ca="1">IF($B$2=0,"",COUNTA($B$2:B223))</f>
        <v>222</v>
      </c>
      <c r="B223" s="3" t="str">
        <f t="shared" ca="1" si="33"/>
        <v/>
      </c>
      <c r="C223" s="3">
        <f t="shared" ca="1" si="32"/>
        <v>0</v>
      </c>
      <c r="G223" t="str">
        <f>IF(ISBLANK(K223),"",COUNTA($K$2:K223))</f>
        <v/>
      </c>
      <c r="H223" t="str">
        <f t="shared" si="34"/>
        <v/>
      </c>
      <c r="I223">
        <f t="shared" si="35"/>
        <v>0</v>
      </c>
      <c r="J223">
        <f t="shared" si="36"/>
        <v>0</v>
      </c>
      <c r="M223">
        <f t="shared" si="37"/>
        <v>0</v>
      </c>
      <c r="N223">
        <f t="shared" si="37"/>
        <v>0</v>
      </c>
      <c r="R223" t="s">
        <v>315</v>
      </c>
    </row>
    <row r="224" spans="1:18" x14ac:dyDescent="0.25">
      <c r="A224">
        <f ca="1">IF($B$2=0,"",COUNTA($B$2:B224))</f>
        <v>223</v>
      </c>
      <c r="B224" s="3" t="str">
        <f t="shared" ca="1" si="33"/>
        <v/>
      </c>
      <c r="C224" s="3">
        <f t="shared" ca="1" si="32"/>
        <v>0</v>
      </c>
      <c r="G224" t="str">
        <f>IF(ISBLANK(K224),"",COUNTA($K$2:K224))</f>
        <v/>
      </c>
      <c r="H224" t="str">
        <f t="shared" si="34"/>
        <v/>
      </c>
      <c r="I224">
        <f t="shared" si="35"/>
        <v>0</v>
      </c>
      <c r="J224">
        <f t="shared" si="36"/>
        <v>0</v>
      </c>
      <c r="M224">
        <f t="shared" si="37"/>
        <v>0</v>
      </c>
      <c r="N224">
        <f t="shared" si="37"/>
        <v>0</v>
      </c>
      <c r="R224" t="s">
        <v>23</v>
      </c>
    </row>
    <row r="225" spans="1:18" x14ac:dyDescent="0.25">
      <c r="A225">
        <f ca="1">IF($B$2=0,"",COUNTA($B$2:B225))</f>
        <v>224</v>
      </c>
      <c r="B225" s="3" t="str">
        <f t="shared" ca="1" si="33"/>
        <v/>
      </c>
      <c r="C225" s="3">
        <f t="shared" ca="1" si="32"/>
        <v>0</v>
      </c>
      <c r="G225" t="str">
        <f>IF(ISBLANK(K225),"",COUNTA($K$2:K225))</f>
        <v/>
      </c>
      <c r="H225" t="str">
        <f t="shared" si="34"/>
        <v/>
      </c>
      <c r="I225">
        <f t="shared" si="35"/>
        <v>0</v>
      </c>
      <c r="J225">
        <f t="shared" si="36"/>
        <v>0</v>
      </c>
      <c r="M225">
        <f t="shared" si="37"/>
        <v>0</v>
      </c>
      <c r="N225">
        <f t="shared" si="37"/>
        <v>0</v>
      </c>
      <c r="R225" t="s">
        <v>316</v>
      </c>
    </row>
    <row r="226" spans="1:18" x14ac:dyDescent="0.25">
      <c r="A226">
        <f ca="1">IF($B$2=0,"",COUNTA($B$2:B226))</f>
        <v>225</v>
      </c>
      <c r="B226" s="3" t="str">
        <f t="shared" ca="1" si="33"/>
        <v/>
      </c>
      <c r="C226" s="3">
        <f t="shared" ca="1" si="32"/>
        <v>0</v>
      </c>
      <c r="G226" t="str">
        <f>IF(ISBLANK(K226),"",COUNTA($K$2:K226))</f>
        <v/>
      </c>
      <c r="H226" t="str">
        <f t="shared" si="34"/>
        <v/>
      </c>
      <c r="I226">
        <f t="shared" si="35"/>
        <v>0</v>
      </c>
      <c r="J226">
        <f t="shared" si="36"/>
        <v>0</v>
      </c>
      <c r="M226">
        <f t="shared" si="37"/>
        <v>0</v>
      </c>
      <c r="N226">
        <f t="shared" si="37"/>
        <v>0</v>
      </c>
      <c r="R226" t="s">
        <v>24</v>
      </c>
    </row>
    <row r="227" spans="1:18" x14ac:dyDescent="0.25">
      <c r="A227">
        <f ca="1">IF($B$2=0,"",COUNTA($B$2:B227))</f>
        <v>226</v>
      </c>
      <c r="B227" s="3" t="str">
        <f t="shared" ca="1" si="33"/>
        <v/>
      </c>
      <c r="C227" s="3">
        <f t="shared" ca="1" si="32"/>
        <v>0</v>
      </c>
      <c r="G227" t="str">
        <f>IF(ISBLANK(K227),"",COUNTA($K$2:K227))</f>
        <v/>
      </c>
      <c r="H227" t="str">
        <f t="shared" si="34"/>
        <v/>
      </c>
      <c r="I227">
        <f t="shared" si="35"/>
        <v>0</v>
      </c>
      <c r="J227">
        <f t="shared" si="36"/>
        <v>0</v>
      </c>
      <c r="M227">
        <f t="shared" si="37"/>
        <v>0</v>
      </c>
      <c r="N227">
        <f t="shared" si="37"/>
        <v>0</v>
      </c>
      <c r="R227" t="s">
        <v>382</v>
      </c>
    </row>
    <row r="228" spans="1:18" x14ac:dyDescent="0.25">
      <c r="A228">
        <f ca="1">IF($B$2=0,"",COUNTA($B$2:B228))</f>
        <v>227</v>
      </c>
      <c r="B228" s="3" t="str">
        <f t="shared" ca="1" si="33"/>
        <v/>
      </c>
      <c r="C228" s="3">
        <f t="shared" ca="1" si="32"/>
        <v>0</v>
      </c>
      <c r="G228" t="str">
        <f>IF(ISBLANK(K228),"",COUNTA($K$2:K228))</f>
        <v/>
      </c>
      <c r="H228" t="str">
        <f t="shared" si="34"/>
        <v/>
      </c>
      <c r="I228">
        <f t="shared" si="35"/>
        <v>0</v>
      </c>
      <c r="J228">
        <f t="shared" si="36"/>
        <v>0</v>
      </c>
      <c r="M228">
        <f t="shared" si="37"/>
        <v>0</v>
      </c>
      <c r="N228">
        <f t="shared" si="37"/>
        <v>0</v>
      </c>
      <c r="R228" t="s">
        <v>315</v>
      </c>
    </row>
    <row r="229" spans="1:18" x14ac:dyDescent="0.25">
      <c r="A229">
        <f ca="1">IF($B$2=0,"",COUNTA($B$2:B229))</f>
        <v>228</v>
      </c>
      <c r="B229" s="3" t="str">
        <f t="shared" ca="1" si="33"/>
        <v/>
      </c>
      <c r="C229" s="3">
        <f t="shared" ca="1" si="32"/>
        <v>0</v>
      </c>
      <c r="G229" t="str">
        <f>IF(ISBLANK(K229),"",COUNTA($K$2:K229))</f>
        <v/>
      </c>
      <c r="H229" t="str">
        <f t="shared" si="34"/>
        <v/>
      </c>
      <c r="I229">
        <f t="shared" si="35"/>
        <v>0</v>
      </c>
      <c r="J229">
        <f t="shared" si="36"/>
        <v>0</v>
      </c>
      <c r="M229">
        <f t="shared" si="37"/>
        <v>0</v>
      </c>
      <c r="N229">
        <f t="shared" si="37"/>
        <v>0</v>
      </c>
      <c r="R229" t="s">
        <v>25</v>
      </c>
    </row>
    <row r="230" spans="1:18" x14ac:dyDescent="0.25">
      <c r="A230">
        <f ca="1">IF($B$2=0,"",COUNTA($B$2:B230))</f>
        <v>229</v>
      </c>
      <c r="B230" s="3" t="str">
        <f t="shared" ca="1" si="33"/>
        <v/>
      </c>
      <c r="C230" s="3">
        <f t="shared" ca="1" si="32"/>
        <v>0</v>
      </c>
      <c r="G230" t="str">
        <f>IF(ISBLANK(K230),"",COUNTA($K$2:K230))</f>
        <v/>
      </c>
      <c r="H230" t="str">
        <f t="shared" si="34"/>
        <v/>
      </c>
      <c r="I230">
        <f t="shared" si="35"/>
        <v>0</v>
      </c>
      <c r="J230">
        <f t="shared" si="36"/>
        <v>0</v>
      </c>
      <c r="M230">
        <f t="shared" si="37"/>
        <v>0</v>
      </c>
      <c r="N230">
        <f t="shared" si="37"/>
        <v>0</v>
      </c>
      <c r="R230" t="s">
        <v>316</v>
      </c>
    </row>
    <row r="231" spans="1:18" x14ac:dyDescent="0.25">
      <c r="A231">
        <f ca="1">IF($B$2=0,"",COUNTA($B$2:B231))</f>
        <v>230</v>
      </c>
      <c r="B231" s="3" t="str">
        <f t="shared" ca="1" si="33"/>
        <v/>
      </c>
      <c r="C231" s="3">
        <f t="shared" ca="1" si="32"/>
        <v>0</v>
      </c>
      <c r="G231" t="str">
        <f>IF(ISBLANK(K231),"",COUNTA($K$2:K231))</f>
        <v/>
      </c>
      <c r="H231" t="str">
        <f t="shared" si="34"/>
        <v/>
      </c>
      <c r="I231">
        <f t="shared" si="35"/>
        <v>0</v>
      </c>
      <c r="J231">
        <f t="shared" si="36"/>
        <v>0</v>
      </c>
      <c r="M231">
        <f t="shared" si="37"/>
        <v>0</v>
      </c>
      <c r="N231">
        <f t="shared" si="37"/>
        <v>0</v>
      </c>
      <c r="R231" t="s">
        <v>26</v>
      </c>
    </row>
    <row r="232" spans="1:18" x14ac:dyDescent="0.25">
      <c r="A232">
        <f ca="1">IF($B$2=0,"",COUNTA($B$2:B232))</f>
        <v>231</v>
      </c>
      <c r="B232" s="3" t="str">
        <f t="shared" ca="1" si="33"/>
        <v/>
      </c>
      <c r="C232" s="3">
        <f t="shared" ca="1" si="32"/>
        <v>0</v>
      </c>
      <c r="G232" t="str">
        <f>IF(ISBLANK(K232),"",COUNTA($K$2:K232))</f>
        <v/>
      </c>
      <c r="H232" t="str">
        <f t="shared" si="34"/>
        <v/>
      </c>
      <c r="I232">
        <f t="shared" si="35"/>
        <v>0</v>
      </c>
      <c r="J232">
        <f t="shared" si="36"/>
        <v>0</v>
      </c>
      <c r="M232">
        <f t="shared" si="37"/>
        <v>0</v>
      </c>
      <c r="N232">
        <f t="shared" si="37"/>
        <v>0</v>
      </c>
      <c r="R232" t="s">
        <v>383</v>
      </c>
    </row>
    <row r="233" spans="1:18" x14ac:dyDescent="0.25">
      <c r="A233">
        <f ca="1">IF($B$2=0,"",COUNTA($B$2:B233))</f>
        <v>232</v>
      </c>
      <c r="B233" s="3" t="str">
        <f t="shared" ca="1" si="33"/>
        <v/>
      </c>
      <c r="C233" s="3">
        <f t="shared" ca="1" si="32"/>
        <v>0</v>
      </c>
      <c r="G233" t="str">
        <f>IF(ISBLANK(K233),"",COUNTA($K$2:K233))</f>
        <v/>
      </c>
      <c r="H233" t="str">
        <f t="shared" si="34"/>
        <v/>
      </c>
      <c r="I233">
        <f t="shared" si="35"/>
        <v>0</v>
      </c>
      <c r="J233">
        <f t="shared" si="36"/>
        <v>0</v>
      </c>
      <c r="M233">
        <f t="shared" si="37"/>
        <v>0</v>
      </c>
      <c r="N233">
        <f t="shared" si="37"/>
        <v>0</v>
      </c>
      <c r="R233" t="s">
        <v>304</v>
      </c>
    </row>
    <row r="234" spans="1:18" x14ac:dyDescent="0.25">
      <c r="A234">
        <f ca="1">IF($B$2=0,"",COUNTA($B$2:B234))</f>
        <v>233</v>
      </c>
      <c r="B234" s="3" t="str">
        <f t="shared" ca="1" si="33"/>
        <v/>
      </c>
      <c r="C234" s="3">
        <f t="shared" ref="C234:C297" ca="1" si="38">OFFSET(F234,(ROW()-1)*1-1,0)</f>
        <v>0</v>
      </c>
      <c r="G234" t="str">
        <f>IF(ISBLANK(K234),"",COUNTA($K$2:K234))</f>
        <v/>
      </c>
      <c r="H234" t="str">
        <f t="shared" si="34"/>
        <v/>
      </c>
      <c r="I234">
        <f t="shared" si="35"/>
        <v>0</v>
      </c>
      <c r="J234">
        <f t="shared" si="36"/>
        <v>0</v>
      </c>
      <c r="M234">
        <f t="shared" si="37"/>
        <v>0</v>
      </c>
      <c r="N234">
        <f t="shared" si="37"/>
        <v>0</v>
      </c>
      <c r="R234" t="s">
        <v>300</v>
      </c>
    </row>
    <row r="235" spans="1:18" x14ac:dyDescent="0.25">
      <c r="A235">
        <f ca="1">IF($B$2=0,"",COUNTA($B$2:B235))</f>
        <v>234</v>
      </c>
      <c r="B235" s="3" t="str">
        <f t="shared" ca="1" si="33"/>
        <v/>
      </c>
      <c r="C235" s="3">
        <f t="shared" ca="1" si="38"/>
        <v>0</v>
      </c>
      <c r="G235" t="str">
        <f>IF(ISBLANK(K235),"",COUNTA($K$2:K235))</f>
        <v/>
      </c>
      <c r="H235" t="str">
        <f t="shared" si="34"/>
        <v/>
      </c>
      <c r="I235">
        <f t="shared" si="35"/>
        <v>0</v>
      </c>
      <c r="J235">
        <f t="shared" si="36"/>
        <v>0</v>
      </c>
      <c r="M235">
        <f t="shared" si="37"/>
        <v>0</v>
      </c>
      <c r="N235">
        <f t="shared" si="37"/>
        <v>0</v>
      </c>
      <c r="R235" t="s">
        <v>305</v>
      </c>
    </row>
    <row r="236" spans="1:18" x14ac:dyDescent="0.25">
      <c r="A236">
        <f ca="1">IF($B$2=0,"",COUNTA($B$2:B236))</f>
        <v>235</v>
      </c>
      <c r="B236" s="3" t="str">
        <f t="shared" ca="1" si="33"/>
        <v/>
      </c>
      <c r="C236" s="3">
        <f t="shared" ca="1" si="38"/>
        <v>0</v>
      </c>
      <c r="G236" t="str">
        <f>IF(ISBLANK(K236),"",COUNTA($K$2:K236))</f>
        <v/>
      </c>
      <c r="H236" t="str">
        <f t="shared" si="34"/>
        <v/>
      </c>
      <c r="I236">
        <f t="shared" si="35"/>
        <v>0</v>
      </c>
      <c r="J236">
        <f t="shared" si="36"/>
        <v>0</v>
      </c>
      <c r="M236">
        <f t="shared" si="37"/>
        <v>0</v>
      </c>
      <c r="N236">
        <f t="shared" si="37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33"/>
        <v/>
      </c>
      <c r="C237" s="3">
        <f t="shared" ca="1" si="38"/>
        <v>0</v>
      </c>
      <c r="G237" t="str">
        <f>IF(ISBLANK(K237),"",COUNTA($K$2:K237))</f>
        <v/>
      </c>
      <c r="H237" t="str">
        <f t="shared" si="34"/>
        <v/>
      </c>
      <c r="I237">
        <f t="shared" si="35"/>
        <v>0</v>
      </c>
      <c r="J237">
        <f t="shared" si="36"/>
        <v>0</v>
      </c>
      <c r="M237">
        <f t="shared" si="37"/>
        <v>0</v>
      </c>
      <c r="N237">
        <f t="shared" si="37"/>
        <v>0</v>
      </c>
      <c r="R237" t="s">
        <v>384</v>
      </c>
    </row>
    <row r="238" spans="1:18" x14ac:dyDescent="0.25">
      <c r="A238">
        <f ca="1">IF($B$2=0,"",COUNTA($B$2:B238))</f>
        <v>237</v>
      </c>
      <c r="B238" s="3" t="str">
        <f t="shared" ca="1" si="33"/>
        <v/>
      </c>
      <c r="C238" s="3">
        <f t="shared" ca="1" si="38"/>
        <v>0</v>
      </c>
      <c r="G238" t="str">
        <f>IF(ISBLANK(K238),"",COUNTA($K$2:K238))</f>
        <v/>
      </c>
      <c r="H238" t="str">
        <f t="shared" si="34"/>
        <v/>
      </c>
      <c r="I238">
        <f t="shared" si="35"/>
        <v>0</v>
      </c>
      <c r="J238">
        <f t="shared" si="36"/>
        <v>0</v>
      </c>
      <c r="M238">
        <f t="shared" si="37"/>
        <v>0</v>
      </c>
      <c r="N238">
        <f t="shared" si="37"/>
        <v>0</v>
      </c>
      <c r="R238" t="s">
        <v>286</v>
      </c>
    </row>
    <row r="239" spans="1:18" x14ac:dyDescent="0.25">
      <c r="A239">
        <f ca="1">IF($B$2=0,"",COUNTA($B$2:B239))</f>
        <v>238</v>
      </c>
      <c r="B239" s="3" t="str">
        <f t="shared" ca="1" si="33"/>
        <v/>
      </c>
      <c r="C239" s="3">
        <f t="shared" ca="1" si="38"/>
        <v>0</v>
      </c>
      <c r="G239" t="str">
        <f>IF(ISBLANK(K239),"",COUNTA($K$2:K239))</f>
        <v/>
      </c>
      <c r="H239" t="str">
        <f t="shared" si="34"/>
        <v/>
      </c>
      <c r="I239">
        <f t="shared" si="35"/>
        <v>0</v>
      </c>
      <c r="J239">
        <f t="shared" si="36"/>
        <v>0</v>
      </c>
      <c r="M239">
        <f t="shared" si="37"/>
        <v>0</v>
      </c>
      <c r="N239">
        <f t="shared" si="37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33"/>
        <v/>
      </c>
      <c r="C240" s="3">
        <f t="shared" ca="1" si="38"/>
        <v>0</v>
      </c>
      <c r="G240" t="str">
        <f>IF(ISBLANK(K240),"",COUNTA($K$2:K240))</f>
        <v/>
      </c>
      <c r="H240" t="str">
        <f t="shared" si="34"/>
        <v/>
      </c>
      <c r="I240">
        <f t="shared" si="35"/>
        <v>0</v>
      </c>
      <c r="J240">
        <f t="shared" si="36"/>
        <v>0</v>
      </c>
      <c r="M240">
        <f t="shared" si="37"/>
        <v>0</v>
      </c>
      <c r="N240">
        <f t="shared" si="37"/>
        <v>0</v>
      </c>
      <c r="R240" t="s">
        <v>287</v>
      </c>
    </row>
    <row r="241" spans="1:18" x14ac:dyDescent="0.25">
      <c r="A241">
        <f ca="1">IF($B$2=0,"",COUNTA($B$2:B241))</f>
        <v>240</v>
      </c>
      <c r="B241" s="3" t="str">
        <f t="shared" ca="1" si="33"/>
        <v/>
      </c>
      <c r="C241" s="3">
        <f t="shared" ca="1" si="38"/>
        <v>0</v>
      </c>
      <c r="G241" t="str">
        <f>IF(ISBLANK(K241),"",COUNTA($K$2:K241))</f>
        <v/>
      </c>
      <c r="H241" t="str">
        <f t="shared" si="34"/>
        <v/>
      </c>
      <c r="I241">
        <f t="shared" si="35"/>
        <v>0</v>
      </c>
      <c r="J241">
        <f t="shared" si="36"/>
        <v>0</v>
      </c>
      <c r="M241">
        <f t="shared" si="37"/>
        <v>0</v>
      </c>
      <c r="N241">
        <f t="shared" si="37"/>
        <v>0</v>
      </c>
      <c r="R241" t="s">
        <v>298</v>
      </c>
    </row>
    <row r="242" spans="1:18" x14ac:dyDescent="0.25">
      <c r="A242">
        <f ca="1">IF($B$2=0,"",COUNTA($B$2:B242))</f>
        <v>241</v>
      </c>
      <c r="B242" s="3" t="str">
        <f t="shared" ca="1" si="33"/>
        <v/>
      </c>
      <c r="C242" s="3">
        <f t="shared" ca="1" si="38"/>
        <v>0</v>
      </c>
      <c r="G242" t="str">
        <f>IF(ISBLANK(K242),"",COUNTA($K$2:K242))</f>
        <v/>
      </c>
      <c r="H242" t="str">
        <f t="shared" si="34"/>
        <v/>
      </c>
      <c r="I242">
        <f t="shared" si="35"/>
        <v>0</v>
      </c>
      <c r="J242">
        <f t="shared" si="36"/>
        <v>0</v>
      </c>
      <c r="M242">
        <f t="shared" si="37"/>
        <v>0</v>
      </c>
      <c r="N242">
        <f t="shared" si="37"/>
        <v>0</v>
      </c>
      <c r="R242" t="s">
        <v>385</v>
      </c>
    </row>
    <row r="243" spans="1:18" x14ac:dyDescent="0.25">
      <c r="A243">
        <f ca="1">IF($B$2=0,"",COUNTA($B$2:B243))</f>
        <v>242</v>
      </c>
      <c r="B243" s="3" t="str">
        <f t="shared" ca="1" si="33"/>
        <v/>
      </c>
      <c r="C243" s="3">
        <f t="shared" ca="1" si="38"/>
        <v>0</v>
      </c>
      <c r="G243" t="str">
        <f>IF(ISBLANK(K243),"",COUNTA($K$2:K243))</f>
        <v/>
      </c>
      <c r="H243" t="str">
        <f t="shared" si="34"/>
        <v/>
      </c>
      <c r="I243">
        <f t="shared" si="35"/>
        <v>0</v>
      </c>
      <c r="J243">
        <f t="shared" si="36"/>
        <v>0</v>
      </c>
      <c r="M243">
        <f t="shared" si="37"/>
        <v>0</v>
      </c>
      <c r="N243">
        <f t="shared" si="37"/>
        <v>0</v>
      </c>
      <c r="R243" t="s">
        <v>299</v>
      </c>
    </row>
    <row r="244" spans="1:18" x14ac:dyDescent="0.25">
      <c r="A244">
        <f ca="1">IF($B$2=0,"",COUNTA($B$2:B244))</f>
        <v>243</v>
      </c>
      <c r="B244" s="3" t="str">
        <f t="shared" ca="1" si="33"/>
        <v/>
      </c>
      <c r="C244" s="3">
        <f t="shared" ca="1" si="38"/>
        <v>0</v>
      </c>
      <c r="G244" t="str">
        <f>IF(ISBLANK(K244),"",COUNTA($K$2:K244))</f>
        <v/>
      </c>
      <c r="H244" t="str">
        <f t="shared" si="34"/>
        <v/>
      </c>
      <c r="I244">
        <f t="shared" si="35"/>
        <v>0</v>
      </c>
      <c r="J244">
        <f t="shared" si="36"/>
        <v>0</v>
      </c>
      <c r="M244">
        <f t="shared" si="37"/>
        <v>0</v>
      </c>
      <c r="N244">
        <f t="shared" si="37"/>
        <v>0</v>
      </c>
      <c r="R244" t="s">
        <v>300</v>
      </c>
    </row>
    <row r="245" spans="1:18" x14ac:dyDescent="0.25">
      <c r="A245">
        <f ca="1">IF($B$2=0,"",COUNTA($B$2:B245))</f>
        <v>244</v>
      </c>
      <c r="B245" s="3" t="str">
        <f t="shared" ca="1" si="33"/>
        <v/>
      </c>
      <c r="C245" s="3">
        <f t="shared" ca="1" si="38"/>
        <v>0</v>
      </c>
      <c r="G245" t="str">
        <f>IF(ISBLANK(K245),"",COUNTA($K$2:K245))</f>
        <v/>
      </c>
      <c r="H245" t="str">
        <f t="shared" si="34"/>
        <v/>
      </c>
      <c r="I245">
        <f t="shared" si="35"/>
        <v>0</v>
      </c>
      <c r="J245">
        <f t="shared" si="36"/>
        <v>0</v>
      </c>
      <c r="M245">
        <f t="shared" si="37"/>
        <v>0</v>
      </c>
      <c r="N245">
        <f t="shared" si="37"/>
        <v>0</v>
      </c>
      <c r="R245" t="s">
        <v>301</v>
      </c>
    </row>
    <row r="246" spans="1:18" x14ac:dyDescent="0.25">
      <c r="A246">
        <f ca="1">IF($B$2=0,"",COUNTA($B$2:B246))</f>
        <v>245</v>
      </c>
      <c r="B246" s="3" t="str">
        <f t="shared" ca="1" si="33"/>
        <v/>
      </c>
      <c r="C246" s="3">
        <f t="shared" ca="1" si="38"/>
        <v>0</v>
      </c>
      <c r="G246" t="str">
        <f>IF(ISBLANK(K246),"",COUNTA($K$2:K246))</f>
        <v/>
      </c>
      <c r="H246" t="str">
        <f t="shared" si="34"/>
        <v/>
      </c>
      <c r="I246">
        <f t="shared" si="35"/>
        <v>0</v>
      </c>
      <c r="J246">
        <f t="shared" si="36"/>
        <v>0</v>
      </c>
      <c r="M246">
        <f t="shared" si="37"/>
        <v>0</v>
      </c>
      <c r="N246">
        <f t="shared" si="37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33"/>
        <v/>
      </c>
      <c r="C247" s="3">
        <f t="shared" ca="1" si="38"/>
        <v>0</v>
      </c>
      <c r="G247" t="str">
        <f>IF(ISBLANK(K247),"",COUNTA($K$2:K247))</f>
        <v/>
      </c>
      <c r="H247" t="str">
        <f t="shared" si="34"/>
        <v/>
      </c>
      <c r="I247">
        <f t="shared" si="35"/>
        <v>0</v>
      </c>
      <c r="J247">
        <f t="shared" si="36"/>
        <v>0</v>
      </c>
      <c r="M247">
        <f t="shared" si="37"/>
        <v>0</v>
      </c>
      <c r="N247">
        <f t="shared" si="37"/>
        <v>0</v>
      </c>
      <c r="R247" t="s">
        <v>386</v>
      </c>
    </row>
    <row r="248" spans="1:18" x14ac:dyDescent="0.25">
      <c r="A248">
        <f ca="1">IF($B$2=0,"",COUNTA($B$2:B248))</f>
        <v>247</v>
      </c>
      <c r="B248" s="3" t="str">
        <f t="shared" ca="1" si="33"/>
        <v/>
      </c>
      <c r="C248" s="3">
        <f t="shared" ca="1" si="38"/>
        <v>0</v>
      </c>
      <c r="G248" t="str">
        <f>IF(ISBLANK(K248),"",COUNTA($K$2:K248))</f>
        <v/>
      </c>
      <c r="H248" t="str">
        <f t="shared" si="34"/>
        <v/>
      </c>
      <c r="I248">
        <f t="shared" si="35"/>
        <v>0</v>
      </c>
      <c r="J248">
        <f t="shared" si="36"/>
        <v>0</v>
      </c>
      <c r="M248">
        <f t="shared" si="37"/>
        <v>0</v>
      </c>
      <c r="N248">
        <f t="shared" si="37"/>
        <v>0</v>
      </c>
      <c r="R248" t="s">
        <v>299</v>
      </c>
    </row>
    <row r="249" spans="1:18" x14ac:dyDescent="0.25">
      <c r="A249">
        <f ca="1">IF($B$2=0,"",COUNTA($B$2:B249))</f>
        <v>248</v>
      </c>
      <c r="B249" s="3" t="str">
        <f t="shared" ca="1" si="33"/>
        <v/>
      </c>
      <c r="C249" s="3">
        <f t="shared" ca="1" si="38"/>
        <v>0</v>
      </c>
      <c r="G249" t="str">
        <f>IF(ISBLANK(K249),"",COUNTA($K$2:K249))</f>
        <v/>
      </c>
      <c r="H249" t="str">
        <f t="shared" si="34"/>
        <v/>
      </c>
      <c r="I249">
        <f t="shared" si="35"/>
        <v>0</v>
      </c>
      <c r="J249">
        <f t="shared" si="36"/>
        <v>0</v>
      </c>
      <c r="M249">
        <f t="shared" si="37"/>
        <v>0</v>
      </c>
      <c r="N249">
        <f t="shared" si="37"/>
        <v>0</v>
      </c>
      <c r="R249" t="s">
        <v>26</v>
      </c>
    </row>
    <row r="250" spans="1:18" x14ac:dyDescent="0.25">
      <c r="A250">
        <f ca="1">IF($B$2=0,"",COUNTA($B$2:B250))</f>
        <v>249</v>
      </c>
      <c r="B250" s="3" t="str">
        <f t="shared" ca="1" si="33"/>
        <v/>
      </c>
      <c r="C250" s="3">
        <f t="shared" ca="1" si="38"/>
        <v>0</v>
      </c>
      <c r="G250" t="str">
        <f>IF(ISBLANK(K250),"",COUNTA($K$2:K250))</f>
        <v/>
      </c>
      <c r="H250" t="str">
        <f t="shared" si="34"/>
        <v/>
      </c>
      <c r="I250">
        <f t="shared" si="35"/>
        <v>0</v>
      </c>
      <c r="J250">
        <f t="shared" si="36"/>
        <v>0</v>
      </c>
      <c r="M250">
        <f t="shared" si="37"/>
        <v>0</v>
      </c>
      <c r="N250">
        <f t="shared" si="37"/>
        <v>0</v>
      </c>
      <c r="R250" t="s">
        <v>301</v>
      </c>
    </row>
    <row r="251" spans="1:18" x14ac:dyDescent="0.25">
      <c r="A251">
        <f ca="1">IF($B$2=0,"",COUNTA($B$2:B251))</f>
        <v>250</v>
      </c>
      <c r="B251" s="3" t="str">
        <f t="shared" ca="1" si="33"/>
        <v/>
      </c>
      <c r="C251" s="3">
        <f t="shared" ca="1" si="38"/>
        <v>0</v>
      </c>
      <c r="G251" t="str">
        <f>IF(ISBLANK(K251),"",COUNTA($K$2:K251))</f>
        <v/>
      </c>
      <c r="H251" t="str">
        <f t="shared" si="34"/>
        <v/>
      </c>
      <c r="I251">
        <f t="shared" si="35"/>
        <v>0</v>
      </c>
      <c r="J251">
        <f t="shared" si="36"/>
        <v>0</v>
      </c>
      <c r="M251">
        <f t="shared" si="37"/>
        <v>0</v>
      </c>
      <c r="N251">
        <f t="shared" si="37"/>
        <v>0</v>
      </c>
      <c r="R251" t="s">
        <v>25</v>
      </c>
    </row>
    <row r="252" spans="1:18" x14ac:dyDescent="0.25">
      <c r="A252">
        <f ca="1">IF($B$2=0,"",COUNTA($B$2:B252))</f>
        <v>251</v>
      </c>
      <c r="B252" s="3" t="str">
        <f t="shared" ca="1" si="33"/>
        <v/>
      </c>
      <c r="C252" s="3">
        <f t="shared" ca="1" si="38"/>
        <v>0</v>
      </c>
      <c r="G252" t="str">
        <f>IF(ISBLANK(K252),"",COUNTA($K$2:K252))</f>
        <v/>
      </c>
      <c r="H252" t="str">
        <f t="shared" si="34"/>
        <v/>
      </c>
      <c r="I252">
        <f t="shared" si="35"/>
        <v>0</v>
      </c>
      <c r="J252">
        <f t="shared" si="36"/>
        <v>0</v>
      </c>
      <c r="M252">
        <f t="shared" si="37"/>
        <v>0</v>
      </c>
      <c r="N252">
        <f t="shared" si="37"/>
        <v>0</v>
      </c>
      <c r="R252" t="s">
        <v>387</v>
      </c>
    </row>
    <row r="253" spans="1:18" x14ac:dyDescent="0.25">
      <c r="A253">
        <f ca="1">IF($B$2=0,"",COUNTA($B$2:B253))</f>
        <v>252</v>
      </c>
      <c r="B253" s="3" t="str">
        <f t="shared" ca="1" si="33"/>
        <v/>
      </c>
      <c r="C253" s="3">
        <f t="shared" ca="1" si="38"/>
        <v>0</v>
      </c>
      <c r="G253" t="str">
        <f>IF(ISBLANK(K253),"",COUNTA($K$2:K253))</f>
        <v/>
      </c>
      <c r="H253" t="str">
        <f t="shared" si="34"/>
        <v/>
      </c>
      <c r="I253">
        <f t="shared" si="35"/>
        <v>0</v>
      </c>
      <c r="J253">
        <f t="shared" si="36"/>
        <v>0</v>
      </c>
      <c r="M253">
        <f t="shared" si="37"/>
        <v>0</v>
      </c>
      <c r="N253">
        <f t="shared" si="37"/>
        <v>0</v>
      </c>
      <c r="R253" t="s">
        <v>302</v>
      </c>
    </row>
    <row r="254" spans="1:18" x14ac:dyDescent="0.25">
      <c r="A254">
        <f ca="1">IF($B$2=0,"",COUNTA($B$2:B254))</f>
        <v>253</v>
      </c>
      <c r="B254" s="3" t="str">
        <f t="shared" ca="1" si="33"/>
        <v/>
      </c>
      <c r="C254" s="3">
        <f t="shared" ca="1" si="38"/>
        <v>0</v>
      </c>
      <c r="G254" t="str">
        <f>IF(ISBLANK(K254),"",COUNTA($K$2:K254))</f>
        <v/>
      </c>
      <c r="H254" t="str">
        <f t="shared" si="34"/>
        <v/>
      </c>
      <c r="I254">
        <f t="shared" si="35"/>
        <v>0</v>
      </c>
      <c r="J254">
        <f t="shared" si="36"/>
        <v>0</v>
      </c>
      <c r="M254">
        <f t="shared" si="37"/>
        <v>0</v>
      </c>
      <c r="N254">
        <f t="shared" si="37"/>
        <v>0</v>
      </c>
      <c r="R254" t="s">
        <v>23</v>
      </c>
    </row>
    <row r="255" spans="1:18" x14ac:dyDescent="0.25">
      <c r="A255">
        <f ca="1">IF($B$2=0,"",COUNTA($B$2:B255))</f>
        <v>254</v>
      </c>
      <c r="B255" s="3" t="str">
        <f t="shared" ca="1" si="33"/>
        <v/>
      </c>
      <c r="C255" s="3">
        <f t="shared" ca="1" si="38"/>
        <v>0</v>
      </c>
      <c r="G255" t="str">
        <f>IF(ISBLANK(K255),"",COUNTA($K$2:K255))</f>
        <v/>
      </c>
      <c r="H255" t="str">
        <f t="shared" si="34"/>
        <v/>
      </c>
      <c r="I255">
        <f t="shared" si="35"/>
        <v>0</v>
      </c>
      <c r="J255">
        <f t="shared" si="36"/>
        <v>0</v>
      </c>
      <c r="M255">
        <f t="shared" si="37"/>
        <v>0</v>
      </c>
      <c r="N255">
        <f t="shared" si="37"/>
        <v>0</v>
      </c>
      <c r="R255" t="s">
        <v>303</v>
      </c>
    </row>
    <row r="256" spans="1:18" x14ac:dyDescent="0.25">
      <c r="A256">
        <f ca="1">IF($B$2=0,"",COUNTA($B$2:B256))</f>
        <v>255</v>
      </c>
      <c r="B256" s="3" t="str">
        <f t="shared" ca="1" si="33"/>
        <v/>
      </c>
      <c r="C256" s="3">
        <f t="shared" ca="1" si="38"/>
        <v>0</v>
      </c>
      <c r="G256" t="str">
        <f>IF(ISBLANK(K256),"",COUNTA($K$2:K256))</f>
        <v/>
      </c>
      <c r="H256" t="str">
        <f t="shared" si="34"/>
        <v/>
      </c>
      <c r="I256">
        <f t="shared" si="35"/>
        <v>0</v>
      </c>
      <c r="J256">
        <f t="shared" si="36"/>
        <v>0</v>
      </c>
      <c r="M256">
        <f t="shared" si="37"/>
        <v>0</v>
      </c>
      <c r="N256">
        <f t="shared" si="37"/>
        <v>0</v>
      </c>
      <c r="R256" t="s">
        <v>24</v>
      </c>
    </row>
    <row r="257" spans="1:18" x14ac:dyDescent="0.25">
      <c r="A257">
        <f ca="1">IF($B$2=0,"",COUNTA($B$2:B257))</f>
        <v>256</v>
      </c>
      <c r="B257" s="3" t="str">
        <f t="shared" ca="1" si="33"/>
        <v/>
      </c>
      <c r="C257" s="3">
        <f t="shared" ca="1" si="38"/>
        <v>0</v>
      </c>
      <c r="G257" t="str">
        <f>IF(ISBLANK(K257),"",COUNTA($K$2:K257))</f>
        <v/>
      </c>
      <c r="H257" t="str">
        <f t="shared" si="34"/>
        <v/>
      </c>
      <c r="I257">
        <f t="shared" si="35"/>
        <v>0</v>
      </c>
      <c r="J257">
        <f t="shared" si="36"/>
        <v>0</v>
      </c>
      <c r="M257">
        <f t="shared" si="37"/>
        <v>0</v>
      </c>
      <c r="N257">
        <f t="shared" si="37"/>
        <v>0</v>
      </c>
      <c r="R257" t="s">
        <v>388</v>
      </c>
    </row>
    <row r="258" spans="1:18" x14ac:dyDescent="0.25">
      <c r="A258">
        <f ca="1">IF($B$2=0,"",COUNTA($B$2:B258))</f>
        <v>257</v>
      </c>
      <c r="B258" s="3" t="str">
        <f t="shared" ref="B258:B321" ca="1" si="39">UPPER(OFFSET(F257,(ROW()-1)*1-1,0))</f>
        <v/>
      </c>
      <c r="C258" s="3">
        <f t="shared" ca="1" si="38"/>
        <v>0</v>
      </c>
      <c r="G258" t="str">
        <f>IF(ISBLANK(K258),"",COUNTA($K$2:K258))</f>
        <v/>
      </c>
      <c r="H258" t="str">
        <f t="shared" ref="H258:H321" si="40">IF(ISBLANK(K258),"",IF(ISNUMBER(SEARCH("+",K258)),LEFT(K258,SEARCH("+",K258,1)-1),LEFT(K258,SEARCH("-",K258,1)-1)))</f>
        <v/>
      </c>
      <c r="I258">
        <f t="shared" ref="I258:I321" si="41">IF(VALUE(M258)&gt;0,-20,IF(VALUE(M258)&gt;VALUE(N258),-20,M258))</f>
        <v>0</v>
      </c>
      <c r="J258">
        <f t="shared" ref="J258:J321" si="42">IF(VALUE(N258)&gt;0,-20,IF(VALUE(N258)&gt;VALUE(M258),-20,N258))</f>
        <v>0</v>
      </c>
      <c r="M258">
        <f t="shared" ref="M258:N321" si="43">IF(ISBLANK(K258),0,IF(ISNUMBER(SEARCH("+",K258)),RIGHT(K258,LEN(K258)-SEARCH("+",K258,1)),RIGHT(K258,LEN(K258)-SEARCH("-",K258,1)+1)))</f>
        <v>0</v>
      </c>
      <c r="N258">
        <f t="shared" si="43"/>
        <v>0</v>
      </c>
      <c r="R258" t="s">
        <v>315</v>
      </c>
    </row>
    <row r="259" spans="1:18" x14ac:dyDescent="0.25">
      <c r="A259">
        <f ca="1">IF($B$2=0,"",COUNTA($B$2:B259))</f>
        <v>258</v>
      </c>
      <c r="B259" s="3" t="str">
        <f t="shared" ca="1" si="39"/>
        <v/>
      </c>
      <c r="C259" s="3">
        <f t="shared" ca="1" si="38"/>
        <v>0</v>
      </c>
      <c r="G259" t="str">
        <f>IF(ISBLANK(K259),"",COUNTA($K$2:K259))</f>
        <v/>
      </c>
      <c r="H259" t="str">
        <f t="shared" si="40"/>
        <v/>
      </c>
      <c r="I259">
        <f t="shared" si="41"/>
        <v>0</v>
      </c>
      <c r="J259">
        <f t="shared" si="42"/>
        <v>0</v>
      </c>
      <c r="M259">
        <f t="shared" si="43"/>
        <v>0</v>
      </c>
      <c r="N259">
        <f t="shared" si="43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9"/>
        <v/>
      </c>
      <c r="C260" s="3">
        <f t="shared" ca="1" si="38"/>
        <v>0</v>
      </c>
      <c r="G260" t="str">
        <f>IF(ISBLANK(K260),"",COUNTA($K$2:K260))</f>
        <v/>
      </c>
      <c r="H260" t="str">
        <f t="shared" si="40"/>
        <v/>
      </c>
      <c r="I260">
        <f t="shared" si="41"/>
        <v>0</v>
      </c>
      <c r="J260">
        <f t="shared" si="42"/>
        <v>0</v>
      </c>
      <c r="M260">
        <f t="shared" si="43"/>
        <v>0</v>
      </c>
      <c r="N260">
        <f t="shared" si="43"/>
        <v>0</v>
      </c>
      <c r="R260" t="s">
        <v>316</v>
      </c>
    </row>
    <row r="261" spans="1:18" x14ac:dyDescent="0.25">
      <c r="A261">
        <f ca="1">IF($B$2=0,"",COUNTA($B$2:B261))</f>
        <v>260</v>
      </c>
      <c r="B261" s="3" t="str">
        <f t="shared" ca="1" si="39"/>
        <v/>
      </c>
      <c r="C261" s="3">
        <f t="shared" ca="1" si="38"/>
        <v>0</v>
      </c>
      <c r="G261" t="str">
        <f>IF(ISBLANK(K261),"",COUNTA($K$2:K261))</f>
        <v/>
      </c>
      <c r="H261" t="str">
        <f t="shared" si="40"/>
        <v/>
      </c>
      <c r="I261">
        <f t="shared" si="41"/>
        <v>0</v>
      </c>
      <c r="J261">
        <f t="shared" si="42"/>
        <v>0</v>
      </c>
      <c r="M261">
        <f t="shared" si="43"/>
        <v>0</v>
      </c>
      <c r="N261">
        <f t="shared" si="43"/>
        <v>0</v>
      </c>
      <c r="R261" t="s">
        <v>300</v>
      </c>
    </row>
    <row r="262" spans="1:18" x14ac:dyDescent="0.25">
      <c r="A262">
        <f ca="1">IF($B$2=0,"",COUNTA($B$2:B262))</f>
        <v>261</v>
      </c>
      <c r="B262" s="3" t="str">
        <f t="shared" ca="1" si="39"/>
        <v/>
      </c>
      <c r="C262" s="3">
        <f t="shared" ca="1" si="38"/>
        <v>0</v>
      </c>
      <c r="G262" t="str">
        <f>IF(ISBLANK(K262),"",COUNTA($K$2:K262))</f>
        <v/>
      </c>
      <c r="H262" t="str">
        <f t="shared" si="40"/>
        <v/>
      </c>
      <c r="I262">
        <f t="shared" si="41"/>
        <v>0</v>
      </c>
      <c r="J262">
        <f t="shared" si="42"/>
        <v>0</v>
      </c>
      <c r="M262">
        <f t="shared" si="43"/>
        <v>0</v>
      </c>
      <c r="N262">
        <f t="shared" si="43"/>
        <v>0</v>
      </c>
      <c r="R262" t="s">
        <v>389</v>
      </c>
    </row>
    <row r="263" spans="1:18" x14ac:dyDescent="0.25">
      <c r="A263">
        <f ca="1">IF($B$2=0,"",COUNTA($B$2:B263))</f>
        <v>262</v>
      </c>
      <c r="B263" s="3" t="str">
        <f t="shared" ca="1" si="39"/>
        <v/>
      </c>
      <c r="C263" s="3">
        <f t="shared" ca="1" si="38"/>
        <v>0</v>
      </c>
      <c r="G263" t="str">
        <f>IF(ISBLANK(K263),"",COUNTA($K$2:K263))</f>
        <v/>
      </c>
      <c r="H263" t="str">
        <f t="shared" si="40"/>
        <v/>
      </c>
      <c r="I263">
        <f t="shared" si="41"/>
        <v>0</v>
      </c>
      <c r="J263">
        <f t="shared" si="42"/>
        <v>0</v>
      </c>
      <c r="M263">
        <f t="shared" si="43"/>
        <v>0</v>
      </c>
      <c r="N263">
        <f t="shared" si="43"/>
        <v>0</v>
      </c>
      <c r="R263" t="s">
        <v>302</v>
      </c>
    </row>
    <row r="264" spans="1:18" x14ac:dyDescent="0.25">
      <c r="A264">
        <f ca="1">IF($B$2=0,"",COUNTA($B$2:B264))</f>
        <v>263</v>
      </c>
      <c r="B264" s="3" t="str">
        <f t="shared" ca="1" si="39"/>
        <v/>
      </c>
      <c r="C264" s="3">
        <f t="shared" ca="1" si="38"/>
        <v>0</v>
      </c>
      <c r="G264" t="str">
        <f>IF(ISBLANK(K264),"",COUNTA($K$2:K264))</f>
        <v/>
      </c>
      <c r="H264" t="str">
        <f t="shared" si="40"/>
        <v/>
      </c>
      <c r="I264">
        <f t="shared" si="41"/>
        <v>0</v>
      </c>
      <c r="J264">
        <f t="shared" si="42"/>
        <v>0</v>
      </c>
      <c r="M264">
        <f t="shared" si="43"/>
        <v>0</v>
      </c>
      <c r="N264">
        <f t="shared" si="43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9"/>
        <v/>
      </c>
      <c r="C265" s="3">
        <f t="shared" ca="1" si="38"/>
        <v>0</v>
      </c>
      <c r="G265" t="str">
        <f>IF(ISBLANK(K265),"",COUNTA($K$2:K265))</f>
        <v/>
      </c>
      <c r="H265" t="str">
        <f t="shared" si="40"/>
        <v/>
      </c>
      <c r="I265">
        <f t="shared" si="41"/>
        <v>0</v>
      </c>
      <c r="J265">
        <f t="shared" si="42"/>
        <v>0</v>
      </c>
      <c r="M265">
        <f t="shared" si="43"/>
        <v>0</v>
      </c>
      <c r="N265">
        <f t="shared" si="43"/>
        <v>0</v>
      </c>
      <c r="R265" t="s">
        <v>303</v>
      </c>
    </row>
    <row r="266" spans="1:18" x14ac:dyDescent="0.25">
      <c r="A266">
        <f ca="1">IF($B$2=0,"",COUNTA($B$2:B266))</f>
        <v>265</v>
      </c>
      <c r="B266" s="3" t="str">
        <f t="shared" ca="1" si="39"/>
        <v/>
      </c>
      <c r="C266" s="3">
        <f t="shared" ca="1" si="38"/>
        <v>0</v>
      </c>
      <c r="G266" t="str">
        <f>IF(ISBLANK(K266),"",COUNTA($K$2:K266))</f>
        <v/>
      </c>
      <c r="H266" t="str">
        <f t="shared" si="40"/>
        <v/>
      </c>
      <c r="I266">
        <f t="shared" si="41"/>
        <v>0</v>
      </c>
      <c r="J266">
        <f t="shared" si="42"/>
        <v>0</v>
      </c>
      <c r="M266">
        <f t="shared" si="43"/>
        <v>0</v>
      </c>
      <c r="N266">
        <f t="shared" si="43"/>
        <v>0</v>
      </c>
      <c r="R266" t="s">
        <v>295</v>
      </c>
    </row>
    <row r="267" spans="1:18" x14ac:dyDescent="0.25">
      <c r="A267">
        <f ca="1">IF($B$2=0,"",COUNTA($B$2:B267))</f>
        <v>266</v>
      </c>
      <c r="B267" s="3" t="str">
        <f t="shared" ca="1" si="39"/>
        <v/>
      </c>
      <c r="C267" s="3">
        <f t="shared" ca="1" si="38"/>
        <v>0</v>
      </c>
      <c r="G267" t="str">
        <f>IF(ISBLANK(K267),"",COUNTA($K$2:K267))</f>
        <v/>
      </c>
      <c r="H267" t="str">
        <f t="shared" si="40"/>
        <v/>
      </c>
      <c r="I267">
        <f t="shared" si="41"/>
        <v>0</v>
      </c>
      <c r="J267">
        <f t="shared" si="42"/>
        <v>0</v>
      </c>
      <c r="M267">
        <f t="shared" si="43"/>
        <v>0</v>
      </c>
      <c r="N267">
        <f t="shared" si="43"/>
        <v>0</v>
      </c>
      <c r="R267" t="s">
        <v>390</v>
      </c>
    </row>
    <row r="268" spans="1:18" x14ac:dyDescent="0.25">
      <c r="A268">
        <f ca="1">IF($B$2=0,"",COUNTA($B$2:B268))</f>
        <v>267</v>
      </c>
      <c r="B268" s="3" t="str">
        <f t="shared" ca="1" si="39"/>
        <v/>
      </c>
      <c r="C268" s="3">
        <f t="shared" ca="1" si="38"/>
        <v>0</v>
      </c>
      <c r="G268" t="str">
        <f>IF(ISBLANK(K268),"",COUNTA($K$2:K268))</f>
        <v/>
      </c>
      <c r="H268" t="str">
        <f t="shared" si="40"/>
        <v/>
      </c>
      <c r="I268">
        <f t="shared" si="41"/>
        <v>0</v>
      </c>
      <c r="J268">
        <f t="shared" si="42"/>
        <v>0</v>
      </c>
      <c r="M268">
        <f t="shared" si="43"/>
        <v>0</v>
      </c>
      <c r="N268">
        <f t="shared" si="43"/>
        <v>0</v>
      </c>
      <c r="R268" t="s">
        <v>307</v>
      </c>
    </row>
    <row r="269" spans="1:18" x14ac:dyDescent="0.25">
      <c r="A269">
        <f ca="1">IF($B$2=0,"",COUNTA($B$2:B269))</f>
        <v>268</v>
      </c>
      <c r="B269" s="3" t="str">
        <f t="shared" ca="1" si="39"/>
        <v/>
      </c>
      <c r="C269" s="3">
        <f t="shared" ca="1" si="38"/>
        <v>0</v>
      </c>
      <c r="G269" t="str">
        <f>IF(ISBLANK(K269),"",COUNTA($K$2:K269))</f>
        <v/>
      </c>
      <c r="H269" t="str">
        <f t="shared" si="40"/>
        <v/>
      </c>
      <c r="I269">
        <f t="shared" si="41"/>
        <v>0</v>
      </c>
      <c r="J269">
        <f t="shared" si="42"/>
        <v>0</v>
      </c>
      <c r="M269">
        <f t="shared" si="43"/>
        <v>0</v>
      </c>
      <c r="N269">
        <f t="shared" si="43"/>
        <v>0</v>
      </c>
      <c r="R269" t="s">
        <v>285</v>
      </c>
    </row>
    <row r="270" spans="1:18" x14ac:dyDescent="0.25">
      <c r="A270">
        <f ca="1">IF($B$2=0,"",COUNTA($B$2:B270))</f>
        <v>269</v>
      </c>
      <c r="B270" s="3" t="str">
        <f t="shared" ca="1" si="39"/>
        <v/>
      </c>
      <c r="C270" s="3">
        <f t="shared" ca="1" si="38"/>
        <v>0</v>
      </c>
      <c r="G270" t="str">
        <f>IF(ISBLANK(K270),"",COUNTA($K$2:K270))</f>
        <v/>
      </c>
      <c r="H270" t="str">
        <f t="shared" si="40"/>
        <v/>
      </c>
      <c r="I270">
        <f t="shared" si="41"/>
        <v>0</v>
      </c>
      <c r="J270">
        <f t="shared" si="42"/>
        <v>0</v>
      </c>
      <c r="M270">
        <f t="shared" si="43"/>
        <v>0</v>
      </c>
      <c r="N270">
        <f t="shared" si="43"/>
        <v>0</v>
      </c>
      <c r="R270" t="s">
        <v>308</v>
      </c>
    </row>
    <row r="271" spans="1:18" x14ac:dyDescent="0.25">
      <c r="A271">
        <f ca="1">IF($B$2=0,"",COUNTA($B$2:B271))</f>
        <v>270</v>
      </c>
      <c r="B271" s="3" t="str">
        <f t="shared" ca="1" si="39"/>
        <v/>
      </c>
      <c r="C271" s="3">
        <f t="shared" ca="1" si="38"/>
        <v>0</v>
      </c>
      <c r="G271" t="str">
        <f>IF(ISBLANK(K271),"",COUNTA($K$2:K271))</f>
        <v/>
      </c>
      <c r="H271" t="str">
        <f t="shared" si="40"/>
        <v/>
      </c>
      <c r="I271">
        <f t="shared" si="41"/>
        <v>0</v>
      </c>
      <c r="J271">
        <f t="shared" si="42"/>
        <v>0</v>
      </c>
      <c r="M271">
        <f t="shared" si="43"/>
        <v>0</v>
      </c>
      <c r="N271">
        <f t="shared" si="43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9"/>
        <v/>
      </c>
      <c r="C272" s="3">
        <f t="shared" ca="1" si="38"/>
        <v>0</v>
      </c>
      <c r="G272" t="str">
        <f>IF(ISBLANK(K272),"",COUNTA($K$2:K272))</f>
        <v/>
      </c>
      <c r="H272" t="str">
        <f t="shared" si="40"/>
        <v/>
      </c>
      <c r="I272">
        <f t="shared" si="41"/>
        <v>0</v>
      </c>
      <c r="J272">
        <f t="shared" si="42"/>
        <v>0</v>
      </c>
      <c r="M272">
        <f t="shared" si="43"/>
        <v>0</v>
      </c>
      <c r="N272">
        <f t="shared" si="43"/>
        <v>0</v>
      </c>
      <c r="R272" t="s">
        <v>391</v>
      </c>
    </row>
    <row r="273" spans="1:18" x14ac:dyDescent="0.25">
      <c r="A273">
        <f ca="1">IF($B$2=0,"",COUNTA($B$2:B273))</f>
        <v>272</v>
      </c>
      <c r="B273" s="3" t="str">
        <f t="shared" ca="1" si="39"/>
        <v/>
      </c>
      <c r="C273" s="3">
        <f t="shared" ca="1" si="38"/>
        <v>0</v>
      </c>
      <c r="G273" t="str">
        <f>IF(ISBLANK(K273),"",COUNTA($K$2:K273))</f>
        <v/>
      </c>
      <c r="H273" t="str">
        <f t="shared" si="40"/>
        <v/>
      </c>
      <c r="I273">
        <f t="shared" si="41"/>
        <v>0</v>
      </c>
      <c r="J273">
        <f t="shared" si="42"/>
        <v>0</v>
      </c>
      <c r="M273">
        <f t="shared" si="43"/>
        <v>0</v>
      </c>
      <c r="N273">
        <f t="shared" si="43"/>
        <v>0</v>
      </c>
      <c r="R273" t="s">
        <v>296</v>
      </c>
    </row>
    <row r="274" spans="1:18" x14ac:dyDescent="0.25">
      <c r="A274">
        <f ca="1">IF($B$2=0,"",COUNTA($B$2:B274))</f>
        <v>273</v>
      </c>
      <c r="B274" s="3" t="str">
        <f t="shared" ca="1" si="39"/>
        <v/>
      </c>
      <c r="C274" s="3">
        <f t="shared" ca="1" si="38"/>
        <v>0</v>
      </c>
      <c r="G274" t="str">
        <f>IF(ISBLANK(K274),"",COUNTA($K$2:K274))</f>
        <v/>
      </c>
      <c r="H274" t="str">
        <f t="shared" si="40"/>
        <v/>
      </c>
      <c r="I274">
        <f t="shared" si="41"/>
        <v>0</v>
      </c>
      <c r="J274">
        <f t="shared" si="42"/>
        <v>0</v>
      </c>
      <c r="M274">
        <f t="shared" si="43"/>
        <v>0</v>
      </c>
      <c r="N274">
        <f t="shared" si="43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9"/>
        <v/>
      </c>
      <c r="C275" s="3">
        <f t="shared" ca="1" si="38"/>
        <v>0</v>
      </c>
      <c r="G275" t="str">
        <f>IF(ISBLANK(K275),"",COUNTA($K$2:K275))</f>
        <v/>
      </c>
      <c r="H275" t="str">
        <f t="shared" si="40"/>
        <v/>
      </c>
      <c r="I275">
        <f t="shared" si="41"/>
        <v>0</v>
      </c>
      <c r="J275">
        <f t="shared" si="42"/>
        <v>0</v>
      </c>
      <c r="M275">
        <f t="shared" si="43"/>
        <v>0</v>
      </c>
      <c r="N275">
        <f t="shared" si="43"/>
        <v>0</v>
      </c>
      <c r="R275" t="s">
        <v>297</v>
      </c>
    </row>
    <row r="276" spans="1:18" x14ac:dyDescent="0.25">
      <c r="A276">
        <f ca="1">IF($B$2=0,"",COUNTA($B$2:B276))</f>
        <v>275</v>
      </c>
      <c r="B276" s="3" t="str">
        <f t="shared" ca="1" si="39"/>
        <v/>
      </c>
      <c r="C276" s="3">
        <f t="shared" ca="1" si="38"/>
        <v>0</v>
      </c>
      <c r="G276" t="str">
        <f>IF(ISBLANK(K276),"",COUNTA($K$2:K276))</f>
        <v/>
      </c>
      <c r="H276" t="str">
        <f t="shared" si="40"/>
        <v/>
      </c>
      <c r="I276">
        <f t="shared" si="41"/>
        <v>0</v>
      </c>
      <c r="J276">
        <f t="shared" si="42"/>
        <v>0</v>
      </c>
      <c r="M276">
        <f t="shared" si="43"/>
        <v>0</v>
      </c>
      <c r="N276">
        <f t="shared" si="43"/>
        <v>0</v>
      </c>
      <c r="R276" t="s">
        <v>295</v>
      </c>
    </row>
    <row r="277" spans="1:18" x14ac:dyDescent="0.25">
      <c r="A277">
        <f ca="1">IF($B$2=0,"",COUNTA($B$2:B277))</f>
        <v>276</v>
      </c>
      <c r="B277" s="3" t="str">
        <f t="shared" ca="1" si="39"/>
        <v/>
      </c>
      <c r="C277" s="3">
        <f t="shared" ca="1" si="38"/>
        <v>0</v>
      </c>
      <c r="G277" t="str">
        <f>IF(ISBLANK(K277),"",COUNTA($K$2:K277))</f>
        <v/>
      </c>
      <c r="H277" t="str">
        <f t="shared" si="40"/>
        <v/>
      </c>
      <c r="I277">
        <f t="shared" si="41"/>
        <v>0</v>
      </c>
      <c r="J277">
        <f t="shared" si="42"/>
        <v>0</v>
      </c>
      <c r="M277">
        <f t="shared" si="43"/>
        <v>0</v>
      </c>
      <c r="N277">
        <f t="shared" si="43"/>
        <v>0</v>
      </c>
      <c r="R277" t="s">
        <v>392</v>
      </c>
    </row>
    <row r="278" spans="1:18" x14ac:dyDescent="0.25">
      <c r="A278">
        <f ca="1">IF($B$2=0,"",COUNTA($B$2:B278))</f>
        <v>277</v>
      </c>
      <c r="B278" s="3" t="str">
        <f t="shared" ca="1" si="39"/>
        <v/>
      </c>
      <c r="C278" s="3">
        <f t="shared" ca="1" si="38"/>
        <v>0</v>
      </c>
      <c r="G278" t="str">
        <f>IF(ISBLANK(K278),"",COUNTA($K$2:K278))</f>
        <v/>
      </c>
      <c r="H278" t="str">
        <f t="shared" si="40"/>
        <v/>
      </c>
      <c r="I278">
        <f t="shared" si="41"/>
        <v>0</v>
      </c>
      <c r="J278">
        <f t="shared" si="42"/>
        <v>0</v>
      </c>
      <c r="M278">
        <f t="shared" si="43"/>
        <v>0</v>
      </c>
      <c r="N278">
        <f t="shared" si="43"/>
        <v>0</v>
      </c>
      <c r="R278" t="s">
        <v>296</v>
      </c>
    </row>
    <row r="279" spans="1:18" x14ac:dyDescent="0.25">
      <c r="A279">
        <f ca="1">IF($B$2=0,"",COUNTA($B$2:B279))</f>
        <v>278</v>
      </c>
      <c r="B279" s="3" t="str">
        <f t="shared" ca="1" si="39"/>
        <v/>
      </c>
      <c r="C279" s="3">
        <f t="shared" ca="1" si="38"/>
        <v>0</v>
      </c>
      <c r="G279" t="str">
        <f>IF(ISBLANK(K279),"",COUNTA($K$2:K279))</f>
        <v/>
      </c>
      <c r="H279" t="str">
        <f t="shared" si="40"/>
        <v/>
      </c>
      <c r="I279">
        <f t="shared" si="41"/>
        <v>0</v>
      </c>
      <c r="J279">
        <f t="shared" si="42"/>
        <v>0</v>
      </c>
      <c r="M279">
        <f t="shared" si="43"/>
        <v>0</v>
      </c>
      <c r="N279">
        <f t="shared" si="43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9"/>
        <v/>
      </c>
      <c r="C280" s="3">
        <f t="shared" ca="1" si="38"/>
        <v>0</v>
      </c>
      <c r="G280" t="str">
        <f>IF(ISBLANK(K280),"",COUNTA($K$2:K280))</f>
        <v/>
      </c>
      <c r="H280" t="str">
        <f t="shared" si="40"/>
        <v/>
      </c>
      <c r="I280">
        <f t="shared" si="41"/>
        <v>0</v>
      </c>
      <c r="J280">
        <f t="shared" si="42"/>
        <v>0</v>
      </c>
      <c r="M280">
        <f t="shared" si="43"/>
        <v>0</v>
      </c>
      <c r="N280">
        <f t="shared" si="43"/>
        <v>0</v>
      </c>
      <c r="R280" t="s">
        <v>297</v>
      </c>
    </row>
    <row r="281" spans="1:18" x14ac:dyDescent="0.25">
      <c r="A281">
        <f ca="1">IF($B$2=0,"",COUNTA($B$2:B281))</f>
        <v>280</v>
      </c>
      <c r="B281" s="3" t="str">
        <f t="shared" ca="1" si="39"/>
        <v/>
      </c>
      <c r="C281" s="3">
        <f t="shared" ca="1" si="38"/>
        <v>0</v>
      </c>
      <c r="G281" t="str">
        <f>IF(ISBLANK(K281),"",COUNTA($K$2:K281))</f>
        <v/>
      </c>
      <c r="H281" t="str">
        <f t="shared" si="40"/>
        <v/>
      </c>
      <c r="I281">
        <f t="shared" si="41"/>
        <v>0</v>
      </c>
      <c r="J281">
        <f t="shared" si="42"/>
        <v>0</v>
      </c>
      <c r="M281">
        <f t="shared" si="43"/>
        <v>0</v>
      </c>
      <c r="N281">
        <f t="shared" si="43"/>
        <v>0</v>
      </c>
      <c r="R281" t="s">
        <v>300</v>
      </c>
    </row>
    <row r="282" spans="1:18" x14ac:dyDescent="0.25">
      <c r="A282">
        <f ca="1">IF($B$2=0,"",COUNTA($B$2:B282))</f>
        <v>281</v>
      </c>
      <c r="B282" s="3" t="str">
        <f t="shared" ca="1" si="39"/>
        <v/>
      </c>
      <c r="C282" s="3">
        <f t="shared" ca="1" si="38"/>
        <v>0</v>
      </c>
      <c r="G282" t="str">
        <f>IF(ISBLANK(K282),"",COUNTA($K$2:K282))</f>
        <v/>
      </c>
      <c r="H282" t="str">
        <f t="shared" si="40"/>
        <v/>
      </c>
      <c r="I282">
        <f t="shared" si="41"/>
        <v>0</v>
      </c>
      <c r="J282">
        <f t="shared" si="42"/>
        <v>0</v>
      </c>
      <c r="M282">
        <f t="shared" si="43"/>
        <v>0</v>
      </c>
      <c r="N282">
        <f t="shared" si="43"/>
        <v>0</v>
      </c>
      <c r="R282" t="s">
        <v>393</v>
      </c>
    </row>
    <row r="283" spans="1:18" x14ac:dyDescent="0.25">
      <c r="A283">
        <f ca="1">IF($B$2=0,"",COUNTA($B$2:B283))</f>
        <v>282</v>
      </c>
      <c r="B283" s="3" t="str">
        <f t="shared" ca="1" si="39"/>
        <v/>
      </c>
      <c r="C283" s="3">
        <f t="shared" ca="1" si="38"/>
        <v>0</v>
      </c>
      <c r="G283" t="str">
        <f>IF(ISBLANK(K283),"",COUNTA($K$2:K283))</f>
        <v/>
      </c>
      <c r="H283" t="str">
        <f t="shared" si="40"/>
        <v/>
      </c>
      <c r="I283">
        <f t="shared" si="41"/>
        <v>0</v>
      </c>
      <c r="J283">
        <f t="shared" si="42"/>
        <v>0</v>
      </c>
      <c r="M283">
        <f t="shared" si="43"/>
        <v>0</v>
      </c>
      <c r="N283">
        <f t="shared" si="43"/>
        <v>0</v>
      </c>
      <c r="R283" t="s">
        <v>307</v>
      </c>
    </row>
    <row r="284" spans="1:18" x14ac:dyDescent="0.25">
      <c r="A284">
        <f ca="1">IF($B$2=0,"",COUNTA($B$2:B284))</f>
        <v>283</v>
      </c>
      <c r="B284" s="3" t="str">
        <f t="shared" ca="1" si="39"/>
        <v/>
      </c>
      <c r="C284" s="3">
        <f t="shared" ca="1" si="38"/>
        <v>0</v>
      </c>
      <c r="G284" t="str">
        <f>IF(ISBLANK(K284),"",COUNTA($K$2:K284))</f>
        <v/>
      </c>
      <c r="H284" t="str">
        <f t="shared" si="40"/>
        <v/>
      </c>
      <c r="I284">
        <f t="shared" si="41"/>
        <v>0</v>
      </c>
      <c r="J284">
        <f t="shared" si="42"/>
        <v>0</v>
      </c>
      <c r="M284">
        <f t="shared" si="43"/>
        <v>0</v>
      </c>
      <c r="N284">
        <f t="shared" si="43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9"/>
        <v/>
      </c>
      <c r="C285" s="3">
        <f t="shared" ca="1" si="38"/>
        <v>0</v>
      </c>
      <c r="G285" t="str">
        <f>IF(ISBLANK(K285),"",COUNTA($K$2:K285))</f>
        <v/>
      </c>
      <c r="H285" t="str">
        <f t="shared" si="40"/>
        <v/>
      </c>
      <c r="I285">
        <f t="shared" si="41"/>
        <v>0</v>
      </c>
      <c r="J285">
        <f t="shared" si="42"/>
        <v>0</v>
      </c>
      <c r="M285">
        <f t="shared" si="43"/>
        <v>0</v>
      </c>
      <c r="N285">
        <f t="shared" si="43"/>
        <v>0</v>
      </c>
      <c r="R285" t="s">
        <v>308</v>
      </c>
    </row>
    <row r="286" spans="1:18" x14ac:dyDescent="0.25">
      <c r="A286">
        <f ca="1">IF($B$2=0,"",COUNTA($B$2:B286))</f>
        <v>285</v>
      </c>
      <c r="B286" s="3" t="str">
        <f t="shared" ca="1" si="39"/>
        <v/>
      </c>
      <c r="C286" s="3">
        <f t="shared" ca="1" si="38"/>
        <v>0</v>
      </c>
      <c r="G286" t="str">
        <f>IF(ISBLANK(K286),"",COUNTA($K$2:K286))</f>
        <v/>
      </c>
      <c r="H286" t="str">
        <f t="shared" si="40"/>
        <v/>
      </c>
      <c r="I286">
        <f t="shared" si="41"/>
        <v>0</v>
      </c>
      <c r="J286">
        <f t="shared" si="42"/>
        <v>0</v>
      </c>
      <c r="M286">
        <f t="shared" si="43"/>
        <v>0</v>
      </c>
      <c r="N286">
        <f t="shared" si="43"/>
        <v>0</v>
      </c>
      <c r="R286" t="s">
        <v>306</v>
      </c>
    </row>
    <row r="287" spans="1:18" x14ac:dyDescent="0.25">
      <c r="A287">
        <f ca="1">IF($B$2=0,"",COUNTA($B$2:B287))</f>
        <v>286</v>
      </c>
      <c r="B287" s="3" t="str">
        <f t="shared" ca="1" si="39"/>
        <v/>
      </c>
      <c r="C287" s="3">
        <f t="shared" ca="1" si="38"/>
        <v>0</v>
      </c>
      <c r="G287" t="str">
        <f>IF(ISBLANK(K287),"",COUNTA($K$2:K287))</f>
        <v/>
      </c>
      <c r="H287" t="str">
        <f t="shared" si="40"/>
        <v/>
      </c>
      <c r="I287">
        <f t="shared" si="41"/>
        <v>0</v>
      </c>
      <c r="J287">
        <f t="shared" si="42"/>
        <v>0</v>
      </c>
      <c r="M287">
        <f t="shared" si="43"/>
        <v>0</v>
      </c>
      <c r="N287">
        <f t="shared" si="43"/>
        <v>0</v>
      </c>
      <c r="R287" t="s">
        <v>394</v>
      </c>
    </row>
    <row r="288" spans="1:18" x14ac:dyDescent="0.25">
      <c r="A288">
        <f ca="1">IF($B$2=0,"",COUNTA($B$2:B288))</f>
        <v>287</v>
      </c>
      <c r="B288" s="3" t="str">
        <f t="shared" ca="1" si="39"/>
        <v/>
      </c>
      <c r="C288" s="3">
        <f t="shared" ca="1" si="38"/>
        <v>0</v>
      </c>
      <c r="G288" t="str">
        <f>IF(ISBLANK(K288),"",COUNTA($K$2:K288))</f>
        <v/>
      </c>
      <c r="H288" t="str">
        <f t="shared" si="40"/>
        <v/>
      </c>
      <c r="I288">
        <f t="shared" si="41"/>
        <v>0</v>
      </c>
      <c r="J288">
        <f t="shared" si="42"/>
        <v>0</v>
      </c>
      <c r="M288">
        <f t="shared" si="43"/>
        <v>0</v>
      </c>
      <c r="N288">
        <f t="shared" si="43"/>
        <v>0</v>
      </c>
      <c r="R288" t="s">
        <v>311</v>
      </c>
    </row>
    <row r="289" spans="1:18" x14ac:dyDescent="0.25">
      <c r="A289">
        <f ca="1">IF($B$2=0,"",COUNTA($B$2:B289))</f>
        <v>288</v>
      </c>
      <c r="B289" s="3" t="str">
        <f t="shared" ca="1" si="39"/>
        <v/>
      </c>
      <c r="C289" s="3">
        <f t="shared" ca="1" si="38"/>
        <v>0</v>
      </c>
      <c r="G289" t="str">
        <f>IF(ISBLANK(K289),"",COUNTA($K$2:K289))</f>
        <v/>
      </c>
      <c r="H289" t="str">
        <f t="shared" si="40"/>
        <v/>
      </c>
      <c r="I289">
        <f t="shared" si="41"/>
        <v>0</v>
      </c>
      <c r="J289">
        <f t="shared" si="42"/>
        <v>0</v>
      </c>
      <c r="M289">
        <f t="shared" si="43"/>
        <v>0</v>
      </c>
      <c r="N289">
        <f t="shared" si="43"/>
        <v>0</v>
      </c>
      <c r="R289" t="s">
        <v>25</v>
      </c>
    </row>
    <row r="290" spans="1:18" x14ac:dyDescent="0.25">
      <c r="A290">
        <f ca="1">IF($B$2=0,"",COUNTA($B$2:B290))</f>
        <v>289</v>
      </c>
      <c r="B290" s="3" t="str">
        <f t="shared" ca="1" si="39"/>
        <v/>
      </c>
      <c r="C290" s="3">
        <f t="shared" ca="1" si="38"/>
        <v>0</v>
      </c>
      <c r="G290" t="str">
        <f>IF(ISBLANK(K290),"",COUNTA($K$2:K290))</f>
        <v/>
      </c>
      <c r="H290" t="str">
        <f t="shared" si="40"/>
        <v/>
      </c>
      <c r="I290">
        <f t="shared" si="41"/>
        <v>0</v>
      </c>
      <c r="J290">
        <f t="shared" si="42"/>
        <v>0</v>
      </c>
      <c r="M290">
        <f t="shared" si="43"/>
        <v>0</v>
      </c>
      <c r="N290">
        <f t="shared" si="43"/>
        <v>0</v>
      </c>
      <c r="R290" t="s">
        <v>312</v>
      </c>
    </row>
    <row r="291" spans="1:18" x14ac:dyDescent="0.25">
      <c r="A291">
        <f ca="1">IF($B$2=0,"",COUNTA($B$2:B291))</f>
        <v>290</v>
      </c>
      <c r="B291" s="3" t="str">
        <f t="shared" ca="1" si="39"/>
        <v/>
      </c>
      <c r="C291" s="3">
        <f t="shared" ca="1" si="38"/>
        <v>0</v>
      </c>
      <c r="G291" t="str">
        <f>IF(ISBLANK(K291),"",COUNTA($K$2:K291))</f>
        <v/>
      </c>
      <c r="H291" t="str">
        <f t="shared" si="40"/>
        <v/>
      </c>
      <c r="I291">
        <f t="shared" si="41"/>
        <v>0</v>
      </c>
      <c r="J291">
        <f t="shared" si="42"/>
        <v>0</v>
      </c>
      <c r="M291">
        <f t="shared" si="43"/>
        <v>0</v>
      </c>
      <c r="N291">
        <f t="shared" si="43"/>
        <v>0</v>
      </c>
      <c r="R291" t="s">
        <v>26</v>
      </c>
    </row>
    <row r="292" spans="1:18" x14ac:dyDescent="0.25">
      <c r="A292">
        <f ca="1">IF($B$2=0,"",COUNTA($B$2:B292))</f>
        <v>291</v>
      </c>
      <c r="B292" s="3" t="str">
        <f t="shared" ca="1" si="39"/>
        <v/>
      </c>
      <c r="C292" s="3">
        <f t="shared" ca="1" si="38"/>
        <v>0</v>
      </c>
      <c r="G292" t="str">
        <f>IF(ISBLANK(K292),"",COUNTA($K$2:K292))</f>
        <v/>
      </c>
      <c r="H292" t="str">
        <f t="shared" si="40"/>
        <v/>
      </c>
      <c r="I292">
        <f t="shared" si="41"/>
        <v>0</v>
      </c>
      <c r="J292">
        <f t="shared" si="42"/>
        <v>0</v>
      </c>
      <c r="M292">
        <f t="shared" si="43"/>
        <v>0</v>
      </c>
      <c r="N292">
        <f t="shared" si="43"/>
        <v>0</v>
      </c>
      <c r="R292" t="s">
        <v>395</v>
      </c>
    </row>
    <row r="293" spans="1:18" x14ac:dyDescent="0.25">
      <c r="A293">
        <f ca="1">IF($B$2=0,"",COUNTA($B$2:B293))</f>
        <v>292</v>
      </c>
      <c r="B293" s="3" t="str">
        <f t="shared" ca="1" si="39"/>
        <v/>
      </c>
      <c r="C293" s="3">
        <f t="shared" ca="1" si="38"/>
        <v>0</v>
      </c>
      <c r="G293" t="str">
        <f>IF(ISBLANK(K293),"",COUNTA($K$2:K293))</f>
        <v/>
      </c>
      <c r="H293" t="str">
        <f t="shared" si="40"/>
        <v/>
      </c>
      <c r="I293">
        <f t="shared" si="41"/>
        <v>0</v>
      </c>
      <c r="J293">
        <f t="shared" si="42"/>
        <v>0</v>
      </c>
      <c r="M293">
        <f t="shared" si="43"/>
        <v>0</v>
      </c>
      <c r="N293">
        <f t="shared" si="43"/>
        <v>0</v>
      </c>
      <c r="R293" t="s">
        <v>311</v>
      </c>
    </row>
    <row r="294" spans="1:18" x14ac:dyDescent="0.25">
      <c r="A294">
        <f ca="1">IF($B$2=0,"",COUNTA($B$2:B294))</f>
        <v>293</v>
      </c>
      <c r="B294" s="3" t="str">
        <f t="shared" ca="1" si="39"/>
        <v/>
      </c>
      <c r="C294" s="3">
        <f t="shared" ca="1" si="38"/>
        <v>0</v>
      </c>
      <c r="G294" t="str">
        <f>IF(ISBLANK(K294),"",COUNTA($K$2:K294))</f>
        <v/>
      </c>
      <c r="H294" t="str">
        <f t="shared" si="40"/>
        <v/>
      </c>
      <c r="I294">
        <f t="shared" si="41"/>
        <v>0</v>
      </c>
      <c r="J294">
        <f t="shared" si="42"/>
        <v>0</v>
      </c>
      <c r="M294">
        <f t="shared" si="43"/>
        <v>0</v>
      </c>
      <c r="N294">
        <f t="shared" si="43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9"/>
        <v/>
      </c>
      <c r="C295" s="3">
        <f t="shared" ca="1" si="38"/>
        <v>0</v>
      </c>
      <c r="G295" t="str">
        <f>IF(ISBLANK(K295),"",COUNTA($K$2:K295))</f>
        <v/>
      </c>
      <c r="H295" t="str">
        <f t="shared" si="40"/>
        <v/>
      </c>
      <c r="I295">
        <f t="shared" si="41"/>
        <v>0</v>
      </c>
      <c r="J295">
        <f t="shared" si="42"/>
        <v>0</v>
      </c>
      <c r="M295">
        <f t="shared" si="43"/>
        <v>0</v>
      </c>
      <c r="N295">
        <f t="shared" si="43"/>
        <v>0</v>
      </c>
      <c r="R295" t="s">
        <v>312</v>
      </c>
    </row>
    <row r="296" spans="1:18" x14ac:dyDescent="0.25">
      <c r="A296">
        <f ca="1">IF($B$2=0,"",COUNTA($B$2:B296))</f>
        <v>295</v>
      </c>
      <c r="B296" s="3" t="str">
        <f t="shared" ca="1" si="39"/>
        <v/>
      </c>
      <c r="C296" s="3">
        <f t="shared" ca="1" si="38"/>
        <v>0</v>
      </c>
      <c r="G296" t="str">
        <f>IF(ISBLANK(K296),"",COUNTA($K$2:K296))</f>
        <v/>
      </c>
      <c r="H296" t="str">
        <f t="shared" si="40"/>
        <v/>
      </c>
      <c r="I296">
        <f t="shared" si="41"/>
        <v>0</v>
      </c>
      <c r="J296">
        <f t="shared" si="42"/>
        <v>0</v>
      </c>
      <c r="M296">
        <f t="shared" si="43"/>
        <v>0</v>
      </c>
      <c r="N296">
        <f t="shared" si="43"/>
        <v>0</v>
      </c>
      <c r="R296" t="s">
        <v>298</v>
      </c>
    </row>
    <row r="297" spans="1:18" x14ac:dyDescent="0.25">
      <c r="A297">
        <f ca="1">IF($B$2=0,"",COUNTA($B$2:B297))</f>
        <v>296</v>
      </c>
      <c r="B297" s="3" t="str">
        <f t="shared" ca="1" si="39"/>
        <v/>
      </c>
      <c r="C297" s="3">
        <f t="shared" ca="1" si="38"/>
        <v>0</v>
      </c>
      <c r="G297" t="str">
        <f>IF(ISBLANK(K297),"",COUNTA($K$2:K297))</f>
        <v/>
      </c>
      <c r="H297" t="str">
        <f t="shared" si="40"/>
        <v/>
      </c>
      <c r="I297">
        <f t="shared" si="41"/>
        <v>0</v>
      </c>
      <c r="J297">
        <f t="shared" si="42"/>
        <v>0</v>
      </c>
      <c r="M297">
        <f t="shared" si="43"/>
        <v>0</v>
      </c>
      <c r="N297">
        <f t="shared" si="43"/>
        <v>0</v>
      </c>
      <c r="R297" t="s">
        <v>396</v>
      </c>
    </row>
    <row r="298" spans="1:18" x14ac:dyDescent="0.25">
      <c r="A298">
        <f ca="1">IF($B$2=0,"",COUNTA($B$2:B298))</f>
        <v>297</v>
      </c>
      <c r="B298" s="3" t="str">
        <f t="shared" ca="1" si="39"/>
        <v/>
      </c>
      <c r="C298" s="3">
        <f t="shared" ref="C298:C361" ca="1" si="44">OFFSET(F298,(ROW()-1)*1-1,0)</f>
        <v>0</v>
      </c>
      <c r="G298" t="str">
        <f>IF(ISBLANK(K298),"",COUNTA($K$2:K298))</f>
        <v/>
      </c>
      <c r="H298" t="str">
        <f t="shared" si="40"/>
        <v/>
      </c>
      <c r="I298">
        <f t="shared" si="41"/>
        <v>0</v>
      </c>
      <c r="J298">
        <f t="shared" si="42"/>
        <v>0</v>
      </c>
      <c r="M298">
        <f t="shared" si="43"/>
        <v>0</v>
      </c>
      <c r="N298">
        <f t="shared" si="43"/>
        <v>0</v>
      </c>
      <c r="R298" t="s">
        <v>296</v>
      </c>
    </row>
    <row r="299" spans="1:18" x14ac:dyDescent="0.25">
      <c r="A299">
        <f ca="1">IF($B$2=0,"",COUNTA($B$2:B299))</f>
        <v>298</v>
      </c>
      <c r="B299" s="3" t="str">
        <f t="shared" ca="1" si="39"/>
        <v/>
      </c>
      <c r="C299" s="3">
        <f t="shared" ca="1" si="44"/>
        <v>0</v>
      </c>
      <c r="G299" t="str">
        <f>IF(ISBLANK(K299),"",COUNTA($K$2:K299))</f>
        <v/>
      </c>
      <c r="H299" t="str">
        <f t="shared" si="40"/>
        <v/>
      </c>
      <c r="I299">
        <f t="shared" si="41"/>
        <v>0</v>
      </c>
      <c r="J299">
        <f t="shared" si="42"/>
        <v>0</v>
      </c>
      <c r="M299">
        <f t="shared" si="43"/>
        <v>0</v>
      </c>
      <c r="N299">
        <f t="shared" si="43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9"/>
        <v/>
      </c>
      <c r="C300" s="3">
        <f t="shared" ca="1" si="44"/>
        <v>0</v>
      </c>
      <c r="G300" t="str">
        <f>IF(ISBLANK(K300),"",COUNTA($K$2:K300))</f>
        <v/>
      </c>
      <c r="H300" t="str">
        <f t="shared" si="40"/>
        <v/>
      </c>
      <c r="I300">
        <f t="shared" si="41"/>
        <v>0</v>
      </c>
      <c r="J300">
        <f t="shared" si="42"/>
        <v>0</v>
      </c>
      <c r="M300">
        <f t="shared" si="43"/>
        <v>0</v>
      </c>
      <c r="N300">
        <f t="shared" si="43"/>
        <v>0</v>
      </c>
      <c r="R300" t="s">
        <v>297</v>
      </c>
    </row>
    <row r="301" spans="1:18" x14ac:dyDescent="0.25">
      <c r="A301">
        <f ca="1">IF($B$2=0,"",COUNTA($B$2:B301))</f>
        <v>300</v>
      </c>
      <c r="B301" s="3" t="str">
        <f t="shared" ca="1" si="39"/>
        <v/>
      </c>
      <c r="C301" s="3">
        <f t="shared" ca="1" si="44"/>
        <v>0</v>
      </c>
      <c r="G301" t="str">
        <f>IF(ISBLANK(K301),"",COUNTA($K$2:K301))</f>
        <v/>
      </c>
      <c r="H301" t="str">
        <f t="shared" si="40"/>
        <v/>
      </c>
      <c r="I301">
        <f t="shared" si="41"/>
        <v>0</v>
      </c>
      <c r="J301">
        <f t="shared" si="42"/>
        <v>0</v>
      </c>
      <c r="M301">
        <f t="shared" si="43"/>
        <v>0</v>
      </c>
      <c r="N301">
        <f t="shared" si="43"/>
        <v>0</v>
      </c>
      <c r="R301" t="s">
        <v>298</v>
      </c>
    </row>
    <row r="302" spans="1:18" x14ac:dyDescent="0.25">
      <c r="A302">
        <f ca="1">IF($B$2=0,"",COUNTA($B$2:B302))</f>
        <v>301</v>
      </c>
      <c r="B302" s="3" t="str">
        <f t="shared" ca="1" si="39"/>
        <v/>
      </c>
      <c r="C302" s="3">
        <f t="shared" ca="1" si="44"/>
        <v>0</v>
      </c>
      <c r="G302" t="str">
        <f>IF(ISBLANK(K302),"",COUNTA($K$2:K302))</f>
        <v/>
      </c>
      <c r="H302" t="str">
        <f t="shared" si="40"/>
        <v/>
      </c>
      <c r="I302">
        <f t="shared" si="41"/>
        <v>0</v>
      </c>
      <c r="J302">
        <f t="shared" si="42"/>
        <v>0</v>
      </c>
      <c r="M302">
        <f t="shared" si="43"/>
        <v>0</v>
      </c>
      <c r="N302">
        <f t="shared" si="43"/>
        <v>0</v>
      </c>
      <c r="R302" t="s">
        <v>397</v>
      </c>
    </row>
    <row r="303" spans="1:18" x14ac:dyDescent="0.25">
      <c r="A303">
        <f ca="1">IF($B$2=0,"",COUNTA($B$2:B303))</f>
        <v>302</v>
      </c>
      <c r="B303" s="3" t="str">
        <f t="shared" ca="1" si="39"/>
        <v/>
      </c>
      <c r="C303" s="3">
        <f t="shared" ca="1" si="44"/>
        <v>0</v>
      </c>
      <c r="G303" t="str">
        <f>IF(ISBLANK(K303),"",COUNTA($K$2:K303))</f>
        <v/>
      </c>
      <c r="H303" t="str">
        <f t="shared" si="40"/>
        <v/>
      </c>
      <c r="I303">
        <f t="shared" si="41"/>
        <v>0</v>
      </c>
      <c r="J303">
        <f t="shared" si="42"/>
        <v>0</v>
      </c>
      <c r="M303">
        <f t="shared" si="43"/>
        <v>0</v>
      </c>
      <c r="N303">
        <f t="shared" si="43"/>
        <v>0</v>
      </c>
      <c r="R303" t="s">
        <v>293</v>
      </c>
    </row>
    <row r="304" spans="1:18" x14ac:dyDescent="0.25">
      <c r="A304">
        <f ca="1">IF($B$2=0,"",COUNTA($B$2:B304))</f>
        <v>303</v>
      </c>
      <c r="B304" s="3" t="str">
        <f t="shared" ca="1" si="39"/>
        <v/>
      </c>
      <c r="C304" s="3">
        <f t="shared" ca="1" si="44"/>
        <v>0</v>
      </c>
      <c r="G304" t="str">
        <f>IF(ISBLANK(K304),"",COUNTA($K$2:K304))</f>
        <v/>
      </c>
      <c r="H304" t="str">
        <f t="shared" si="40"/>
        <v/>
      </c>
      <c r="I304">
        <f t="shared" si="41"/>
        <v>0</v>
      </c>
      <c r="J304">
        <f t="shared" si="42"/>
        <v>0</v>
      </c>
      <c r="M304">
        <f t="shared" si="43"/>
        <v>0</v>
      </c>
      <c r="N304">
        <f t="shared" si="43"/>
        <v>0</v>
      </c>
      <c r="R304" t="s">
        <v>26</v>
      </c>
    </row>
    <row r="305" spans="1:18" x14ac:dyDescent="0.25">
      <c r="A305">
        <f ca="1">IF($B$2=0,"",COUNTA($B$2:B305))</f>
        <v>304</v>
      </c>
      <c r="B305" s="3" t="str">
        <f t="shared" ca="1" si="39"/>
        <v/>
      </c>
      <c r="C305" s="3">
        <f t="shared" ca="1" si="44"/>
        <v>0</v>
      </c>
      <c r="G305" t="str">
        <f>IF(ISBLANK(K305),"",COUNTA($K$2:K305))</f>
        <v/>
      </c>
      <c r="H305" t="str">
        <f t="shared" si="40"/>
        <v/>
      </c>
      <c r="I305">
        <f t="shared" si="41"/>
        <v>0</v>
      </c>
      <c r="J305">
        <f t="shared" si="42"/>
        <v>0</v>
      </c>
      <c r="M305">
        <f t="shared" si="43"/>
        <v>0</v>
      </c>
      <c r="N305">
        <f t="shared" si="43"/>
        <v>0</v>
      </c>
      <c r="R305" t="s">
        <v>294</v>
      </c>
    </row>
    <row r="306" spans="1:18" x14ac:dyDescent="0.25">
      <c r="A306">
        <f ca="1">IF($B$2=0,"",COUNTA($B$2:B306))</f>
        <v>305</v>
      </c>
      <c r="B306" s="3" t="str">
        <f t="shared" ca="1" si="39"/>
        <v/>
      </c>
      <c r="C306" s="3">
        <f t="shared" ca="1" si="44"/>
        <v>0</v>
      </c>
      <c r="G306" t="str">
        <f>IF(ISBLANK(K306),"",COUNTA($K$2:K306))</f>
        <v/>
      </c>
      <c r="H306" t="str">
        <f t="shared" si="40"/>
        <v/>
      </c>
      <c r="I306">
        <f t="shared" si="41"/>
        <v>0</v>
      </c>
      <c r="J306">
        <f t="shared" si="42"/>
        <v>0</v>
      </c>
      <c r="M306">
        <f t="shared" si="43"/>
        <v>0</v>
      </c>
      <c r="N306">
        <f t="shared" si="43"/>
        <v>0</v>
      </c>
      <c r="R306" t="s">
        <v>25</v>
      </c>
    </row>
    <row r="307" spans="1:18" x14ac:dyDescent="0.25">
      <c r="A307">
        <f ca="1">IF($B$2=0,"",COUNTA($B$2:B307))</f>
        <v>306</v>
      </c>
      <c r="B307" s="3" t="str">
        <f t="shared" ca="1" si="39"/>
        <v/>
      </c>
      <c r="C307" s="3">
        <f t="shared" ca="1" si="44"/>
        <v>0</v>
      </c>
      <c r="G307" t="str">
        <f>IF(ISBLANK(K307),"",COUNTA($K$2:K307))</f>
        <v/>
      </c>
      <c r="H307" t="str">
        <f t="shared" si="40"/>
        <v/>
      </c>
      <c r="I307">
        <f t="shared" si="41"/>
        <v>0</v>
      </c>
      <c r="J307">
        <f t="shared" si="42"/>
        <v>0</v>
      </c>
      <c r="M307">
        <f t="shared" si="43"/>
        <v>0</v>
      </c>
      <c r="N307">
        <f t="shared" si="43"/>
        <v>0</v>
      </c>
      <c r="R307" t="s">
        <v>317</v>
      </c>
    </row>
    <row r="308" spans="1:18" x14ac:dyDescent="0.25">
      <c r="A308">
        <f ca="1">IF($B$2=0,"",COUNTA($B$2:B308))</f>
        <v>307</v>
      </c>
      <c r="B308" s="3" t="str">
        <f t="shared" ca="1" si="39"/>
        <v/>
      </c>
      <c r="C308" s="3">
        <f t="shared" ca="1" si="44"/>
        <v>0</v>
      </c>
      <c r="G308" t="str">
        <f>IF(ISBLANK(K308),"",COUNTA($K$2:K308))</f>
        <v/>
      </c>
      <c r="H308" t="str">
        <f t="shared" si="40"/>
        <v/>
      </c>
      <c r="I308">
        <f t="shared" si="41"/>
        <v>0</v>
      </c>
      <c r="J308">
        <f t="shared" si="42"/>
        <v>0</v>
      </c>
      <c r="M308">
        <f t="shared" si="43"/>
        <v>0</v>
      </c>
      <c r="N308">
        <f t="shared" si="43"/>
        <v>0</v>
      </c>
      <c r="R308" t="s">
        <v>313</v>
      </c>
    </row>
    <row r="309" spans="1:18" x14ac:dyDescent="0.25">
      <c r="A309">
        <f ca="1">IF($B$2=0,"",COUNTA($B$2:B309))</f>
        <v>308</v>
      </c>
      <c r="B309" s="3" t="str">
        <f t="shared" ca="1" si="39"/>
        <v/>
      </c>
      <c r="C309" s="3">
        <f t="shared" ca="1" si="44"/>
        <v>0</v>
      </c>
      <c r="G309" t="str">
        <f>IF(ISBLANK(K309),"",COUNTA($K$2:K309))</f>
        <v/>
      </c>
      <c r="H309" t="str">
        <f t="shared" si="40"/>
        <v/>
      </c>
      <c r="I309">
        <f t="shared" si="41"/>
        <v>0</v>
      </c>
      <c r="J309">
        <f t="shared" si="42"/>
        <v>0</v>
      </c>
      <c r="M309">
        <f t="shared" si="43"/>
        <v>0</v>
      </c>
      <c r="N309">
        <f t="shared" si="43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9"/>
        <v/>
      </c>
      <c r="C310" s="3">
        <f t="shared" ca="1" si="44"/>
        <v>0</v>
      </c>
      <c r="G310" t="str">
        <f>IF(ISBLANK(K310),"",COUNTA($K$2:K310))</f>
        <v/>
      </c>
      <c r="H310" t="str">
        <f t="shared" si="40"/>
        <v/>
      </c>
      <c r="I310">
        <f t="shared" si="41"/>
        <v>0</v>
      </c>
      <c r="J310">
        <f t="shared" si="42"/>
        <v>0</v>
      </c>
      <c r="M310">
        <f t="shared" si="43"/>
        <v>0</v>
      </c>
      <c r="N310">
        <f t="shared" si="43"/>
        <v>0</v>
      </c>
      <c r="R310" t="s">
        <v>314</v>
      </c>
    </row>
    <row r="311" spans="1:18" x14ac:dyDescent="0.25">
      <c r="A311">
        <f ca="1">IF($B$2=0,"",COUNTA($B$2:B311))</f>
        <v>310</v>
      </c>
      <c r="B311" s="3" t="str">
        <f t="shared" ca="1" si="39"/>
        <v/>
      </c>
      <c r="C311" s="3">
        <f t="shared" ca="1" si="44"/>
        <v>0</v>
      </c>
      <c r="G311" t="str">
        <f>IF(ISBLANK(K311),"",COUNTA($K$2:K311))</f>
        <v/>
      </c>
      <c r="H311" t="str">
        <f t="shared" si="40"/>
        <v/>
      </c>
      <c r="I311">
        <f t="shared" si="41"/>
        <v>0</v>
      </c>
      <c r="J311">
        <f t="shared" si="42"/>
        <v>0</v>
      </c>
      <c r="M311">
        <f t="shared" si="43"/>
        <v>0</v>
      </c>
      <c r="N311">
        <f t="shared" si="43"/>
        <v>0</v>
      </c>
      <c r="R311" t="s">
        <v>300</v>
      </c>
    </row>
    <row r="312" spans="1:18" x14ac:dyDescent="0.25">
      <c r="A312">
        <f ca="1">IF($B$2=0,"",COUNTA($B$2:B312))</f>
        <v>311</v>
      </c>
      <c r="B312" s="3" t="str">
        <f t="shared" ca="1" si="39"/>
        <v/>
      </c>
      <c r="C312" s="3">
        <f t="shared" ca="1" si="44"/>
        <v>0</v>
      </c>
      <c r="G312" t="str">
        <f>IF(ISBLANK(K312),"",COUNTA($K$2:K312))</f>
        <v/>
      </c>
      <c r="H312" t="str">
        <f t="shared" si="40"/>
        <v/>
      </c>
      <c r="I312">
        <f t="shared" si="41"/>
        <v>0</v>
      </c>
      <c r="J312">
        <f t="shared" si="42"/>
        <v>0</v>
      </c>
      <c r="M312">
        <f t="shared" si="43"/>
        <v>0</v>
      </c>
      <c r="N312">
        <f t="shared" si="43"/>
        <v>0</v>
      </c>
      <c r="R312" t="s">
        <v>318</v>
      </c>
    </row>
    <row r="313" spans="1:18" x14ac:dyDescent="0.25">
      <c r="A313">
        <f ca="1">IF($B$2=0,"",COUNTA($B$2:B313))</f>
        <v>312</v>
      </c>
      <c r="B313" s="3" t="str">
        <f t="shared" ca="1" si="39"/>
        <v/>
      </c>
      <c r="C313" s="3">
        <f t="shared" ca="1" si="44"/>
        <v>0</v>
      </c>
      <c r="G313" t="str">
        <f>IF(ISBLANK(K313),"",COUNTA($K$2:K313))</f>
        <v/>
      </c>
      <c r="H313" t="str">
        <f t="shared" si="40"/>
        <v/>
      </c>
      <c r="I313">
        <f t="shared" si="41"/>
        <v>0</v>
      </c>
      <c r="J313">
        <f t="shared" si="42"/>
        <v>0</v>
      </c>
      <c r="M313">
        <f t="shared" si="43"/>
        <v>0</v>
      </c>
      <c r="N313">
        <f t="shared" si="43"/>
        <v>0</v>
      </c>
      <c r="R313" t="s">
        <v>290</v>
      </c>
    </row>
    <row r="314" spans="1:18" x14ac:dyDescent="0.25">
      <c r="A314">
        <f ca="1">IF($B$2=0,"",COUNTA($B$2:B314))</f>
        <v>313</v>
      </c>
      <c r="B314" s="3" t="str">
        <f t="shared" ca="1" si="39"/>
        <v/>
      </c>
      <c r="C314" s="3">
        <f t="shared" ca="1" si="44"/>
        <v>0</v>
      </c>
      <c r="G314" t="str">
        <f>IF(ISBLANK(K314),"",COUNTA($K$2:K314))</f>
        <v/>
      </c>
      <c r="H314" t="str">
        <f t="shared" si="40"/>
        <v/>
      </c>
      <c r="I314">
        <f t="shared" si="41"/>
        <v>0</v>
      </c>
      <c r="J314">
        <f t="shared" si="42"/>
        <v>0</v>
      </c>
      <c r="M314">
        <f t="shared" si="43"/>
        <v>0</v>
      </c>
      <c r="N314">
        <f t="shared" si="43"/>
        <v>0</v>
      </c>
      <c r="R314" t="s">
        <v>26</v>
      </c>
    </row>
    <row r="315" spans="1:18" x14ac:dyDescent="0.25">
      <c r="A315">
        <f ca="1">IF($B$2=0,"",COUNTA($B$2:B315))</f>
        <v>314</v>
      </c>
      <c r="B315" s="3" t="str">
        <f t="shared" ca="1" si="39"/>
        <v/>
      </c>
      <c r="C315" s="3">
        <f t="shared" ca="1" si="44"/>
        <v>0</v>
      </c>
      <c r="G315" t="str">
        <f>IF(ISBLANK(K315),"",COUNTA($K$2:K315))</f>
        <v/>
      </c>
      <c r="H315" t="str">
        <f t="shared" si="40"/>
        <v/>
      </c>
      <c r="I315">
        <f t="shared" si="41"/>
        <v>0</v>
      </c>
      <c r="J315">
        <f t="shared" si="42"/>
        <v>0</v>
      </c>
      <c r="M315">
        <f t="shared" si="43"/>
        <v>0</v>
      </c>
      <c r="N315">
        <f t="shared" si="43"/>
        <v>0</v>
      </c>
      <c r="R315" t="s">
        <v>292</v>
      </c>
    </row>
    <row r="316" spans="1:18" x14ac:dyDescent="0.25">
      <c r="A316">
        <f ca="1">IF($B$2=0,"",COUNTA($B$2:B316))</f>
        <v>315</v>
      </c>
      <c r="B316" s="3" t="str">
        <f t="shared" ca="1" si="39"/>
        <v/>
      </c>
      <c r="C316" s="3">
        <f t="shared" ca="1" si="44"/>
        <v>0</v>
      </c>
      <c r="G316" t="str">
        <f>IF(ISBLANK(K316),"",COUNTA($K$2:K316))</f>
        <v/>
      </c>
      <c r="H316" t="str">
        <f t="shared" si="40"/>
        <v/>
      </c>
      <c r="I316">
        <f t="shared" si="41"/>
        <v>0</v>
      </c>
      <c r="J316">
        <f t="shared" si="42"/>
        <v>0</v>
      </c>
      <c r="M316">
        <f t="shared" si="43"/>
        <v>0</v>
      </c>
      <c r="N316">
        <f t="shared" si="43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9"/>
        <v/>
      </c>
      <c r="C317" s="3">
        <f t="shared" ca="1" si="44"/>
        <v>0</v>
      </c>
      <c r="G317" t="str">
        <f>IF(ISBLANK(K317),"",COUNTA($K$2:K317))</f>
        <v/>
      </c>
      <c r="H317" t="str">
        <f t="shared" si="40"/>
        <v/>
      </c>
      <c r="I317">
        <f t="shared" si="41"/>
        <v>0</v>
      </c>
      <c r="J317">
        <f t="shared" si="42"/>
        <v>0</v>
      </c>
      <c r="M317">
        <f t="shared" si="43"/>
        <v>0</v>
      </c>
      <c r="N317">
        <f t="shared" si="43"/>
        <v>0</v>
      </c>
      <c r="R317" t="s">
        <v>319</v>
      </c>
    </row>
    <row r="318" spans="1:18" x14ac:dyDescent="0.25">
      <c r="A318">
        <f ca="1">IF($B$2=0,"",COUNTA($B$2:B318))</f>
        <v>317</v>
      </c>
      <c r="B318" s="3" t="str">
        <f t="shared" ca="1" si="39"/>
        <v/>
      </c>
      <c r="C318" s="3">
        <f t="shared" ca="1" si="44"/>
        <v>0</v>
      </c>
      <c r="G318" t="str">
        <f>IF(ISBLANK(K318),"",COUNTA($K$2:K318))</f>
        <v/>
      </c>
      <c r="H318" t="str">
        <f t="shared" si="40"/>
        <v/>
      </c>
      <c r="I318">
        <f t="shared" si="41"/>
        <v>0</v>
      </c>
      <c r="J318">
        <f t="shared" si="42"/>
        <v>0</v>
      </c>
      <c r="M318">
        <f t="shared" si="43"/>
        <v>0</v>
      </c>
      <c r="N318">
        <f t="shared" si="43"/>
        <v>0</v>
      </c>
      <c r="R318" t="s">
        <v>299</v>
      </c>
    </row>
    <row r="319" spans="1:18" x14ac:dyDescent="0.25">
      <c r="A319">
        <f ca="1">IF($B$2=0,"",COUNTA($B$2:B319))</f>
        <v>318</v>
      </c>
      <c r="B319" s="3" t="str">
        <f t="shared" ca="1" si="39"/>
        <v/>
      </c>
      <c r="C319" s="3">
        <f t="shared" ca="1" si="44"/>
        <v>0</v>
      </c>
      <c r="G319" t="str">
        <f>IF(ISBLANK(K319),"",COUNTA($K$2:K319))</f>
        <v/>
      </c>
      <c r="H319" t="str">
        <f t="shared" si="40"/>
        <v/>
      </c>
      <c r="I319">
        <f t="shared" si="41"/>
        <v>0</v>
      </c>
      <c r="J319">
        <f t="shared" si="42"/>
        <v>0</v>
      </c>
      <c r="M319">
        <f t="shared" si="43"/>
        <v>0</v>
      </c>
      <c r="N319">
        <f t="shared" si="43"/>
        <v>0</v>
      </c>
      <c r="R319" t="s">
        <v>285</v>
      </c>
    </row>
    <row r="320" spans="1:18" x14ac:dyDescent="0.25">
      <c r="A320">
        <f ca="1">IF($B$2=0,"",COUNTA($B$2:B320))</f>
        <v>319</v>
      </c>
      <c r="B320" s="3" t="str">
        <f t="shared" ca="1" si="39"/>
        <v/>
      </c>
      <c r="C320" s="3">
        <f t="shared" ca="1" si="44"/>
        <v>0</v>
      </c>
      <c r="G320" t="str">
        <f>IF(ISBLANK(K320),"",COUNTA($K$2:K320))</f>
        <v/>
      </c>
      <c r="H320" t="str">
        <f t="shared" si="40"/>
        <v/>
      </c>
      <c r="I320">
        <f t="shared" si="41"/>
        <v>0</v>
      </c>
      <c r="J320">
        <f t="shared" si="42"/>
        <v>0</v>
      </c>
      <c r="M320">
        <f t="shared" si="43"/>
        <v>0</v>
      </c>
      <c r="N320">
        <f t="shared" si="43"/>
        <v>0</v>
      </c>
      <c r="R320" t="s">
        <v>301</v>
      </c>
    </row>
    <row r="321" spans="1:18" x14ac:dyDescent="0.25">
      <c r="A321">
        <f ca="1">IF($B$2=0,"",COUNTA($B$2:B321))</f>
        <v>320</v>
      </c>
      <c r="B321" s="3" t="str">
        <f t="shared" ca="1" si="39"/>
        <v/>
      </c>
      <c r="C321" s="3">
        <f t="shared" ca="1" si="44"/>
        <v>0</v>
      </c>
      <c r="G321" t="str">
        <f>IF(ISBLANK(K321),"",COUNTA($K$2:K321))</f>
        <v/>
      </c>
      <c r="H321" t="str">
        <f t="shared" si="40"/>
        <v/>
      </c>
      <c r="I321">
        <f t="shared" si="41"/>
        <v>0</v>
      </c>
      <c r="J321">
        <f t="shared" si="42"/>
        <v>0</v>
      </c>
      <c r="M321">
        <f t="shared" si="43"/>
        <v>0</v>
      </c>
      <c r="N321">
        <f t="shared" si="43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45">UPPER(OFFSET(F321,(ROW()-1)*1-1,0))</f>
        <v/>
      </c>
      <c r="C322" s="3">
        <f t="shared" ca="1" si="44"/>
        <v>0</v>
      </c>
      <c r="G322" t="str">
        <f>IF(ISBLANK(K322),"",COUNTA($K$2:K322))</f>
        <v/>
      </c>
      <c r="H322" t="str">
        <f t="shared" ref="H322:H385" si="46">IF(ISBLANK(K322),"",IF(ISNUMBER(SEARCH("+",K322)),LEFT(K322,SEARCH("+",K322,1)-1),LEFT(K322,SEARCH("-",K322,1)-1)))</f>
        <v/>
      </c>
      <c r="I322">
        <f t="shared" ref="I322:I385" si="47">IF(VALUE(M322)&gt;0,-20,IF(VALUE(M322)&gt;VALUE(N322),-20,M322))</f>
        <v>0</v>
      </c>
      <c r="J322">
        <f t="shared" ref="J322:J385" si="48">IF(VALUE(N322)&gt;0,-20,IF(VALUE(N322)&gt;VALUE(M322),-20,N322))</f>
        <v>0</v>
      </c>
      <c r="M322">
        <f t="shared" ref="M322:N385" si="49">IF(ISBLANK(K322),0,IF(ISNUMBER(SEARCH("+",K322)),RIGHT(K322,LEN(K322)-SEARCH("+",K322,1)),RIGHT(K322,LEN(K322)-SEARCH("-",K322,1)+1)))</f>
        <v>0</v>
      </c>
      <c r="N322">
        <f t="shared" si="49"/>
        <v>0</v>
      </c>
      <c r="R322" t="s">
        <v>398</v>
      </c>
    </row>
    <row r="323" spans="1:18" x14ac:dyDescent="0.25">
      <c r="A323">
        <f ca="1">IF($B$2=0,"",COUNTA($B$2:B323))</f>
        <v>322</v>
      </c>
      <c r="B323" s="3" t="str">
        <f t="shared" ca="1" si="45"/>
        <v/>
      </c>
      <c r="C323" s="3">
        <f t="shared" ca="1" si="44"/>
        <v>0</v>
      </c>
      <c r="G323" t="str">
        <f>IF(ISBLANK(K323),"",COUNTA($K$2:K323))</f>
        <v/>
      </c>
      <c r="H323" t="str">
        <f t="shared" si="46"/>
        <v/>
      </c>
      <c r="I323">
        <f t="shared" si="47"/>
        <v>0</v>
      </c>
      <c r="J323">
        <f t="shared" si="48"/>
        <v>0</v>
      </c>
      <c r="M323">
        <f t="shared" si="49"/>
        <v>0</v>
      </c>
      <c r="N323">
        <f t="shared" si="49"/>
        <v>0</v>
      </c>
      <c r="R323" t="s">
        <v>309</v>
      </c>
    </row>
    <row r="324" spans="1:18" x14ac:dyDescent="0.25">
      <c r="A324">
        <f ca="1">IF($B$2=0,"",COUNTA($B$2:B324))</f>
        <v>323</v>
      </c>
      <c r="B324" s="3" t="str">
        <f t="shared" ca="1" si="45"/>
        <v/>
      </c>
      <c r="C324" s="3">
        <f t="shared" ca="1" si="44"/>
        <v>0</v>
      </c>
      <c r="G324" t="str">
        <f>IF(ISBLANK(K324),"",COUNTA($K$2:K324))</f>
        <v/>
      </c>
      <c r="H324" t="str">
        <f t="shared" si="46"/>
        <v/>
      </c>
      <c r="I324">
        <f t="shared" si="47"/>
        <v>0</v>
      </c>
      <c r="J324">
        <f t="shared" si="48"/>
        <v>0</v>
      </c>
      <c r="M324">
        <f t="shared" si="49"/>
        <v>0</v>
      </c>
      <c r="N324">
        <f t="shared" si="49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45"/>
        <v/>
      </c>
      <c r="C325" s="3">
        <f t="shared" ca="1" si="44"/>
        <v>0</v>
      </c>
      <c r="G325" t="str">
        <f>IF(ISBLANK(K325),"",COUNTA($K$2:K325))</f>
        <v/>
      </c>
      <c r="H325" t="str">
        <f t="shared" si="46"/>
        <v/>
      </c>
      <c r="I325">
        <f t="shared" si="47"/>
        <v>0</v>
      </c>
      <c r="J325">
        <f t="shared" si="48"/>
        <v>0</v>
      </c>
      <c r="M325">
        <f t="shared" si="49"/>
        <v>0</v>
      </c>
      <c r="N325">
        <f t="shared" si="49"/>
        <v>0</v>
      </c>
      <c r="R325" t="s">
        <v>310</v>
      </c>
    </row>
    <row r="326" spans="1:18" x14ac:dyDescent="0.25">
      <c r="A326">
        <f ca="1">IF($B$2=0,"",COUNTA($B$2:B326))</f>
        <v>325</v>
      </c>
      <c r="B326" s="3" t="str">
        <f t="shared" ca="1" si="45"/>
        <v/>
      </c>
      <c r="C326" s="3">
        <f t="shared" ca="1" si="44"/>
        <v>0</v>
      </c>
      <c r="G326" t="str">
        <f>IF(ISBLANK(K326),"",COUNTA($K$2:K326))</f>
        <v/>
      </c>
      <c r="H326" t="str">
        <f t="shared" si="46"/>
        <v/>
      </c>
      <c r="I326">
        <f t="shared" si="47"/>
        <v>0</v>
      </c>
      <c r="J326">
        <f t="shared" si="48"/>
        <v>0</v>
      </c>
      <c r="M326">
        <f t="shared" si="49"/>
        <v>0</v>
      </c>
      <c r="N326">
        <f t="shared" si="49"/>
        <v>0</v>
      </c>
      <c r="R326" t="s">
        <v>306</v>
      </c>
    </row>
    <row r="327" spans="1:18" x14ac:dyDescent="0.25">
      <c r="A327">
        <f ca="1">IF($B$2=0,"",COUNTA($B$2:B327))</f>
        <v>326</v>
      </c>
      <c r="B327" s="3" t="str">
        <f t="shared" ca="1" si="45"/>
        <v/>
      </c>
      <c r="C327" s="3">
        <f t="shared" ca="1" si="44"/>
        <v>0</v>
      </c>
      <c r="G327" t="str">
        <f>IF(ISBLANK(K327),"",COUNTA($K$2:K327))</f>
        <v/>
      </c>
      <c r="H327" t="str">
        <f t="shared" si="46"/>
        <v/>
      </c>
      <c r="I327">
        <f t="shared" si="47"/>
        <v>0</v>
      </c>
      <c r="J327">
        <f t="shared" si="48"/>
        <v>0</v>
      </c>
      <c r="M327">
        <f t="shared" si="49"/>
        <v>0</v>
      </c>
      <c r="N327">
        <f t="shared" si="49"/>
        <v>0</v>
      </c>
      <c r="R327" t="s">
        <v>399</v>
      </c>
    </row>
    <row r="328" spans="1:18" x14ac:dyDescent="0.25">
      <c r="A328">
        <f ca="1">IF($B$2=0,"",COUNTA($B$2:B328))</f>
        <v>327</v>
      </c>
      <c r="B328" s="3" t="str">
        <f t="shared" ca="1" si="45"/>
        <v/>
      </c>
      <c r="C328" s="3">
        <f t="shared" ca="1" si="44"/>
        <v>0</v>
      </c>
      <c r="G328" t="str">
        <f>IF(ISBLANK(K328),"",COUNTA($K$2:K328))</f>
        <v/>
      </c>
      <c r="H328" t="str">
        <f t="shared" si="46"/>
        <v/>
      </c>
      <c r="I328">
        <f t="shared" si="47"/>
        <v>0</v>
      </c>
      <c r="J328">
        <f t="shared" si="48"/>
        <v>0</v>
      </c>
      <c r="M328">
        <f t="shared" si="49"/>
        <v>0</v>
      </c>
      <c r="N328">
        <f t="shared" si="49"/>
        <v>0</v>
      </c>
      <c r="R328" t="s">
        <v>307</v>
      </c>
    </row>
    <row r="329" spans="1:18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4"/>
        <v>0</v>
      </c>
      <c r="G329" t="str">
        <f>IF(ISBLANK(K329),"",COUNTA($K$2:K329))</f>
        <v/>
      </c>
      <c r="H329" t="str">
        <f t="shared" si="46"/>
        <v/>
      </c>
      <c r="I329">
        <f t="shared" si="47"/>
        <v>0</v>
      </c>
      <c r="J329">
        <f t="shared" si="48"/>
        <v>0</v>
      </c>
      <c r="M329">
        <f t="shared" si="49"/>
        <v>0</v>
      </c>
      <c r="N329">
        <f t="shared" si="49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4"/>
        <v>0</v>
      </c>
      <c r="G330" t="str">
        <f>IF(ISBLANK(K330),"",COUNTA($K$2:K330))</f>
        <v/>
      </c>
      <c r="H330" t="str">
        <f t="shared" si="46"/>
        <v/>
      </c>
      <c r="I330">
        <f t="shared" si="47"/>
        <v>0</v>
      </c>
      <c r="J330">
        <f t="shared" si="48"/>
        <v>0</v>
      </c>
      <c r="M330">
        <f t="shared" si="49"/>
        <v>0</v>
      </c>
      <c r="N330">
        <f t="shared" si="49"/>
        <v>0</v>
      </c>
      <c r="R330" t="s">
        <v>308</v>
      </c>
    </row>
    <row r="331" spans="1:18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4"/>
        <v>0</v>
      </c>
      <c r="G331" t="str">
        <f>IF(ISBLANK(K331),"",COUNTA($K$2:K331))</f>
        <v/>
      </c>
      <c r="H331" t="str">
        <f t="shared" si="46"/>
        <v/>
      </c>
      <c r="I331">
        <f t="shared" si="47"/>
        <v>0</v>
      </c>
      <c r="J331">
        <f t="shared" si="48"/>
        <v>0</v>
      </c>
      <c r="M331">
        <f t="shared" si="49"/>
        <v>0</v>
      </c>
      <c r="N331">
        <f t="shared" si="49"/>
        <v>0</v>
      </c>
      <c r="R331" t="s">
        <v>291</v>
      </c>
    </row>
    <row r="332" spans="1:18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4"/>
        <v>0</v>
      </c>
      <c r="G332" t="str">
        <f>IF(ISBLANK(K332),"",COUNTA($K$2:K332))</f>
        <v/>
      </c>
      <c r="H332" t="str">
        <f t="shared" si="46"/>
        <v/>
      </c>
      <c r="I332">
        <f t="shared" si="47"/>
        <v>0</v>
      </c>
      <c r="J332">
        <f t="shared" si="48"/>
        <v>0</v>
      </c>
      <c r="M332">
        <f t="shared" si="49"/>
        <v>0</v>
      </c>
      <c r="N332">
        <f t="shared" si="49"/>
        <v>0</v>
      </c>
      <c r="R332" t="s">
        <v>320</v>
      </c>
    </row>
    <row r="333" spans="1:18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4"/>
        <v>0</v>
      </c>
      <c r="G333" t="str">
        <f>IF(ISBLANK(K333),"",COUNTA($K$2:K333))</f>
        <v/>
      </c>
      <c r="H333" t="str">
        <f t="shared" si="46"/>
        <v/>
      </c>
      <c r="I333">
        <f t="shared" si="47"/>
        <v>0</v>
      </c>
      <c r="J333">
        <f t="shared" si="48"/>
        <v>0</v>
      </c>
      <c r="M333">
        <f t="shared" si="49"/>
        <v>0</v>
      </c>
      <c r="N333">
        <f t="shared" si="49"/>
        <v>0</v>
      </c>
      <c r="R333" t="s">
        <v>313</v>
      </c>
    </row>
    <row r="334" spans="1:18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4"/>
        <v>0</v>
      </c>
      <c r="G334" t="str">
        <f>IF(ISBLANK(K334),"",COUNTA($K$2:K334))</f>
        <v/>
      </c>
      <c r="H334" t="str">
        <f t="shared" si="46"/>
        <v/>
      </c>
      <c r="I334">
        <f t="shared" si="47"/>
        <v>0</v>
      </c>
      <c r="J334">
        <f t="shared" si="48"/>
        <v>0</v>
      </c>
      <c r="M334">
        <f t="shared" si="49"/>
        <v>0</v>
      </c>
      <c r="N334">
        <f t="shared" si="49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4"/>
        <v>0</v>
      </c>
      <c r="G335" t="str">
        <f>IF(ISBLANK(K335),"",COUNTA($K$2:K335))</f>
        <v/>
      </c>
      <c r="H335" t="str">
        <f t="shared" si="46"/>
        <v/>
      </c>
      <c r="I335">
        <f t="shared" si="47"/>
        <v>0</v>
      </c>
      <c r="J335">
        <f t="shared" si="48"/>
        <v>0</v>
      </c>
      <c r="M335">
        <f t="shared" si="49"/>
        <v>0</v>
      </c>
      <c r="N335">
        <f t="shared" si="49"/>
        <v>0</v>
      </c>
      <c r="R335" t="s">
        <v>314</v>
      </c>
    </row>
    <row r="336" spans="1:18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4"/>
        <v>0</v>
      </c>
      <c r="G336" t="str">
        <f>IF(ISBLANK(K336),"",COUNTA($K$2:K336))</f>
        <v/>
      </c>
      <c r="H336" t="str">
        <f t="shared" si="46"/>
        <v/>
      </c>
      <c r="I336">
        <f t="shared" si="47"/>
        <v>0</v>
      </c>
      <c r="J336">
        <f t="shared" si="48"/>
        <v>0</v>
      </c>
      <c r="M336">
        <f t="shared" si="49"/>
        <v>0</v>
      </c>
      <c r="N336">
        <f t="shared" si="49"/>
        <v>0</v>
      </c>
      <c r="R336" t="s">
        <v>295</v>
      </c>
    </row>
    <row r="337" spans="1:18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4"/>
        <v>0</v>
      </c>
      <c r="G337" t="str">
        <f>IF(ISBLANK(K337),"",COUNTA($K$2:K337))</f>
        <v/>
      </c>
      <c r="H337" t="str">
        <f t="shared" si="46"/>
        <v/>
      </c>
      <c r="I337">
        <f t="shared" si="47"/>
        <v>0</v>
      </c>
      <c r="J337">
        <f t="shared" si="48"/>
        <v>0</v>
      </c>
      <c r="M337">
        <f t="shared" si="49"/>
        <v>0</v>
      </c>
      <c r="N337">
        <f t="shared" si="49"/>
        <v>0</v>
      </c>
      <c r="R337" t="s">
        <v>400</v>
      </c>
    </row>
    <row r="338" spans="1:18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4"/>
        <v>0</v>
      </c>
      <c r="G338" t="str">
        <f>IF(ISBLANK(K338),"",COUNTA($K$2:K338))</f>
        <v/>
      </c>
      <c r="H338" t="str">
        <f t="shared" si="46"/>
        <v/>
      </c>
      <c r="I338">
        <f t="shared" si="47"/>
        <v>0</v>
      </c>
      <c r="J338">
        <f t="shared" si="48"/>
        <v>0</v>
      </c>
      <c r="M338">
        <f t="shared" si="49"/>
        <v>0</v>
      </c>
      <c r="N338">
        <f t="shared" si="49"/>
        <v>0</v>
      </c>
      <c r="R338" t="s">
        <v>290</v>
      </c>
    </row>
    <row r="339" spans="1:18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4"/>
        <v>0</v>
      </c>
      <c r="G339" t="str">
        <f>IF(ISBLANK(K339),"",COUNTA($K$2:K339))</f>
        <v/>
      </c>
      <c r="H339" t="str">
        <f t="shared" si="46"/>
        <v/>
      </c>
      <c r="I339">
        <f t="shared" si="47"/>
        <v>0</v>
      </c>
      <c r="J339">
        <f t="shared" si="48"/>
        <v>0</v>
      </c>
      <c r="M339">
        <f t="shared" si="49"/>
        <v>0</v>
      </c>
      <c r="N339">
        <f t="shared" si="49"/>
        <v>0</v>
      </c>
      <c r="R339" t="s">
        <v>298</v>
      </c>
    </row>
    <row r="340" spans="1:18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4"/>
        <v>0</v>
      </c>
      <c r="G340" t="str">
        <f>IF(ISBLANK(K340),"",COUNTA($K$2:K340))</f>
        <v/>
      </c>
      <c r="H340" t="str">
        <f t="shared" si="46"/>
        <v/>
      </c>
      <c r="I340">
        <f t="shared" si="47"/>
        <v>0</v>
      </c>
      <c r="J340">
        <f t="shared" si="48"/>
        <v>0</v>
      </c>
      <c r="M340">
        <f t="shared" si="49"/>
        <v>0</v>
      </c>
      <c r="N340">
        <f t="shared" si="49"/>
        <v>0</v>
      </c>
      <c r="R340" t="s">
        <v>292</v>
      </c>
    </row>
    <row r="341" spans="1:18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4"/>
        <v>0</v>
      </c>
      <c r="G341" t="str">
        <f>IF(ISBLANK(K341),"",COUNTA($K$2:K341))</f>
        <v/>
      </c>
      <c r="H341" t="str">
        <f t="shared" si="46"/>
        <v/>
      </c>
      <c r="I341">
        <f t="shared" si="47"/>
        <v>0</v>
      </c>
      <c r="J341">
        <f t="shared" si="48"/>
        <v>0</v>
      </c>
      <c r="M341">
        <f t="shared" si="49"/>
        <v>0</v>
      </c>
      <c r="N341">
        <f t="shared" si="49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4"/>
        <v>0</v>
      </c>
      <c r="G342" t="str">
        <f>IF(ISBLANK(K342),"",COUNTA($K$2:K342))</f>
        <v/>
      </c>
      <c r="H342" t="str">
        <f t="shared" si="46"/>
        <v/>
      </c>
      <c r="I342">
        <f t="shared" si="47"/>
        <v>0</v>
      </c>
      <c r="J342">
        <f t="shared" si="48"/>
        <v>0</v>
      </c>
      <c r="M342">
        <f t="shared" si="49"/>
        <v>0</v>
      </c>
      <c r="N342">
        <f t="shared" si="49"/>
        <v>0</v>
      </c>
    </row>
    <row r="343" spans="1:18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4"/>
        <v>0</v>
      </c>
      <c r="G343" t="str">
        <f>IF(ISBLANK(K343),"",COUNTA($K$2:K343))</f>
        <v/>
      </c>
      <c r="H343" t="str">
        <f t="shared" si="46"/>
        <v/>
      </c>
      <c r="I343">
        <f t="shared" si="47"/>
        <v>0</v>
      </c>
      <c r="J343">
        <f t="shared" si="48"/>
        <v>0</v>
      </c>
      <c r="M343">
        <f t="shared" si="49"/>
        <v>0</v>
      </c>
      <c r="N343">
        <f t="shared" si="49"/>
        <v>0</v>
      </c>
    </row>
    <row r="344" spans="1:18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4"/>
        <v>0</v>
      </c>
      <c r="G344" t="str">
        <f>IF(ISBLANK(K344),"",COUNTA($K$2:K344))</f>
        <v/>
      </c>
      <c r="H344" t="str">
        <f t="shared" si="46"/>
        <v/>
      </c>
      <c r="I344">
        <f t="shared" si="47"/>
        <v>0</v>
      </c>
      <c r="J344">
        <f t="shared" si="48"/>
        <v>0</v>
      </c>
      <c r="M344">
        <f t="shared" si="49"/>
        <v>0</v>
      </c>
      <c r="N344">
        <f t="shared" si="49"/>
        <v>0</v>
      </c>
    </row>
    <row r="345" spans="1:18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4"/>
        <v>0</v>
      </c>
      <c r="G345" t="str">
        <f>IF(ISBLANK(K345),"",COUNTA($K$2:K345))</f>
        <v/>
      </c>
      <c r="H345" t="str">
        <f t="shared" si="46"/>
        <v/>
      </c>
      <c r="I345">
        <f t="shared" si="47"/>
        <v>0</v>
      </c>
      <c r="J345">
        <f t="shared" si="48"/>
        <v>0</v>
      </c>
      <c r="M345">
        <f t="shared" si="49"/>
        <v>0</v>
      </c>
      <c r="N345">
        <f t="shared" si="49"/>
        <v>0</v>
      </c>
    </row>
    <row r="346" spans="1:18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4"/>
        <v>0</v>
      </c>
      <c r="G346" t="str">
        <f>IF(ISBLANK(K346),"",COUNTA($K$2:K346))</f>
        <v/>
      </c>
      <c r="H346" t="str">
        <f t="shared" si="46"/>
        <v/>
      </c>
      <c r="I346">
        <f t="shared" si="47"/>
        <v>0</v>
      </c>
      <c r="J346">
        <f t="shared" si="48"/>
        <v>0</v>
      </c>
      <c r="M346">
        <f t="shared" si="49"/>
        <v>0</v>
      </c>
      <c r="N346">
        <f t="shared" si="49"/>
        <v>0</v>
      </c>
    </row>
    <row r="347" spans="1:18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4"/>
        <v>0</v>
      </c>
      <c r="G347" t="str">
        <f>IF(ISBLANK(K347),"",COUNTA($K$2:K347))</f>
        <v/>
      </c>
      <c r="H347" t="str">
        <f t="shared" si="46"/>
        <v/>
      </c>
      <c r="I347">
        <f t="shared" si="47"/>
        <v>0</v>
      </c>
      <c r="J347">
        <f t="shared" si="48"/>
        <v>0</v>
      </c>
      <c r="M347">
        <f t="shared" si="49"/>
        <v>0</v>
      </c>
      <c r="N347">
        <f t="shared" si="49"/>
        <v>0</v>
      </c>
    </row>
    <row r="348" spans="1:18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4"/>
        <v>0</v>
      </c>
      <c r="G348" t="str">
        <f>IF(ISBLANK(K348),"",COUNTA($K$2:K348))</f>
        <v/>
      </c>
      <c r="H348" t="str">
        <f t="shared" si="46"/>
        <v/>
      </c>
      <c r="I348">
        <f t="shared" si="47"/>
        <v>0</v>
      </c>
      <c r="J348">
        <f t="shared" si="48"/>
        <v>0</v>
      </c>
      <c r="M348">
        <f t="shared" si="49"/>
        <v>0</v>
      </c>
      <c r="N348">
        <f t="shared" si="49"/>
        <v>0</v>
      </c>
    </row>
    <row r="349" spans="1:18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4"/>
        <v>0</v>
      </c>
      <c r="G349" t="str">
        <f>IF(ISBLANK(K349),"",COUNTA($K$2:K349))</f>
        <v/>
      </c>
      <c r="H349" t="str">
        <f t="shared" si="46"/>
        <v/>
      </c>
      <c r="I349">
        <f t="shared" si="47"/>
        <v>0</v>
      </c>
      <c r="J349">
        <f t="shared" si="48"/>
        <v>0</v>
      </c>
      <c r="M349">
        <f t="shared" si="49"/>
        <v>0</v>
      </c>
      <c r="N349">
        <f t="shared" si="49"/>
        <v>0</v>
      </c>
    </row>
    <row r="350" spans="1:18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4"/>
        <v>0</v>
      </c>
      <c r="G350" t="str">
        <f>IF(ISBLANK(K350),"",COUNTA($K$2:K350))</f>
        <v/>
      </c>
      <c r="H350" t="str">
        <f t="shared" si="46"/>
        <v/>
      </c>
      <c r="I350">
        <f t="shared" si="47"/>
        <v>0</v>
      </c>
      <c r="J350">
        <f t="shared" si="48"/>
        <v>0</v>
      </c>
      <c r="M350">
        <f t="shared" si="49"/>
        <v>0</v>
      </c>
      <c r="N350">
        <f t="shared" si="49"/>
        <v>0</v>
      </c>
    </row>
    <row r="351" spans="1:18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4"/>
        <v>0</v>
      </c>
      <c r="G351" t="str">
        <f>IF(ISBLANK(K351),"",COUNTA($K$2:K351))</f>
        <v/>
      </c>
      <c r="H351" t="str">
        <f t="shared" si="46"/>
        <v/>
      </c>
      <c r="I351">
        <f t="shared" si="47"/>
        <v>0</v>
      </c>
      <c r="J351">
        <f t="shared" si="48"/>
        <v>0</v>
      </c>
      <c r="M351">
        <f t="shared" si="49"/>
        <v>0</v>
      </c>
      <c r="N351">
        <f t="shared" si="49"/>
        <v>0</v>
      </c>
    </row>
    <row r="352" spans="1:18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4"/>
        <v>0</v>
      </c>
      <c r="G352" t="str">
        <f>IF(ISBLANK(K352),"",COUNTA($K$2:K352))</f>
        <v/>
      </c>
      <c r="H352" t="str">
        <f t="shared" si="46"/>
        <v/>
      </c>
      <c r="I352">
        <f t="shared" si="47"/>
        <v>0</v>
      </c>
      <c r="J352">
        <f t="shared" si="48"/>
        <v>0</v>
      </c>
      <c r="M352">
        <f t="shared" si="49"/>
        <v>0</v>
      </c>
      <c r="N352">
        <f t="shared" si="49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4"/>
        <v>0</v>
      </c>
      <c r="G353" t="str">
        <f>IF(ISBLANK(K353),"",COUNTA($K$2:K353))</f>
        <v/>
      </c>
      <c r="H353" t="str">
        <f t="shared" si="46"/>
        <v/>
      </c>
      <c r="I353">
        <f t="shared" si="47"/>
        <v>0</v>
      </c>
      <c r="J353">
        <f t="shared" si="48"/>
        <v>0</v>
      </c>
      <c r="M353">
        <f t="shared" si="49"/>
        <v>0</v>
      </c>
      <c r="N353">
        <f t="shared" si="49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4"/>
        <v>0</v>
      </c>
      <c r="G354" t="str">
        <f>IF(ISBLANK(K354),"",COUNTA($K$2:K354))</f>
        <v/>
      </c>
      <c r="H354" t="str">
        <f t="shared" si="46"/>
        <v/>
      </c>
      <c r="I354">
        <f t="shared" si="47"/>
        <v>0</v>
      </c>
      <c r="J354">
        <f t="shared" si="48"/>
        <v>0</v>
      </c>
      <c r="M354">
        <f t="shared" si="49"/>
        <v>0</v>
      </c>
      <c r="N354">
        <f t="shared" si="49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4"/>
        <v>0</v>
      </c>
      <c r="G355" t="str">
        <f>IF(ISBLANK(K355),"",COUNTA($K$2:K355))</f>
        <v/>
      </c>
      <c r="H355" t="str">
        <f t="shared" si="46"/>
        <v/>
      </c>
      <c r="I355">
        <f t="shared" si="47"/>
        <v>0</v>
      </c>
      <c r="J355">
        <f t="shared" si="48"/>
        <v>0</v>
      </c>
      <c r="M355">
        <f t="shared" si="49"/>
        <v>0</v>
      </c>
      <c r="N355">
        <f t="shared" si="49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4"/>
        <v>0</v>
      </c>
      <c r="G356" t="str">
        <f>IF(ISBLANK(K356),"",COUNTA($K$2:K356))</f>
        <v/>
      </c>
      <c r="H356" t="str">
        <f t="shared" si="46"/>
        <v/>
      </c>
      <c r="I356">
        <f t="shared" si="47"/>
        <v>0</v>
      </c>
      <c r="J356">
        <f t="shared" si="48"/>
        <v>0</v>
      </c>
      <c r="M356">
        <f t="shared" si="49"/>
        <v>0</v>
      </c>
      <c r="N356">
        <f t="shared" si="49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4"/>
        <v>0</v>
      </c>
      <c r="G357" t="str">
        <f>IF(ISBLANK(K357),"",COUNTA($K$2:K357))</f>
        <v/>
      </c>
      <c r="H357" t="str">
        <f t="shared" si="46"/>
        <v/>
      </c>
      <c r="I357">
        <f t="shared" si="47"/>
        <v>0</v>
      </c>
      <c r="J357">
        <f t="shared" si="48"/>
        <v>0</v>
      </c>
      <c r="M357">
        <f t="shared" si="49"/>
        <v>0</v>
      </c>
      <c r="N357">
        <f t="shared" si="49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4"/>
        <v>0</v>
      </c>
      <c r="G358" t="str">
        <f>IF(ISBLANK(K358),"",COUNTA($K$2:K358))</f>
        <v/>
      </c>
      <c r="H358" t="str">
        <f t="shared" si="46"/>
        <v/>
      </c>
      <c r="I358">
        <f t="shared" si="47"/>
        <v>0</v>
      </c>
      <c r="J358">
        <f t="shared" si="48"/>
        <v>0</v>
      </c>
      <c r="M358">
        <f t="shared" si="49"/>
        <v>0</v>
      </c>
      <c r="N358">
        <f t="shared" si="49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4"/>
        <v>0</v>
      </c>
      <c r="G359" t="str">
        <f>IF(ISBLANK(K359),"",COUNTA($K$2:K359))</f>
        <v/>
      </c>
      <c r="H359" t="str">
        <f t="shared" si="46"/>
        <v/>
      </c>
      <c r="I359">
        <f t="shared" si="47"/>
        <v>0</v>
      </c>
      <c r="J359">
        <f t="shared" si="48"/>
        <v>0</v>
      </c>
      <c r="M359">
        <f t="shared" si="49"/>
        <v>0</v>
      </c>
      <c r="N359">
        <f t="shared" si="49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4"/>
        <v>0</v>
      </c>
      <c r="G360" t="str">
        <f>IF(ISBLANK(K360),"",COUNTA($K$2:K360))</f>
        <v/>
      </c>
      <c r="H360" t="str">
        <f t="shared" si="46"/>
        <v/>
      </c>
      <c r="I360">
        <f t="shared" si="47"/>
        <v>0</v>
      </c>
      <c r="J360">
        <f t="shared" si="48"/>
        <v>0</v>
      </c>
      <c r="M360">
        <f t="shared" si="49"/>
        <v>0</v>
      </c>
      <c r="N360">
        <f t="shared" si="49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4"/>
        <v>0</v>
      </c>
      <c r="G361" t="str">
        <f>IF(ISBLANK(K361),"",COUNTA($K$2:K361))</f>
        <v/>
      </c>
      <c r="H361" t="str">
        <f t="shared" si="46"/>
        <v/>
      </c>
      <c r="I361">
        <f t="shared" si="47"/>
        <v>0</v>
      </c>
      <c r="J361">
        <f t="shared" si="48"/>
        <v>0</v>
      </c>
      <c r="M361">
        <f t="shared" si="49"/>
        <v>0</v>
      </c>
      <c r="N361">
        <f t="shared" si="49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ref="C362:C425" ca="1" si="50">OFFSET(F362,(ROW()-1)*1-1,0)</f>
        <v>0</v>
      </c>
      <c r="G362" t="str">
        <f>IF(ISBLANK(K362),"",COUNTA($K$2:K362))</f>
        <v/>
      </c>
      <c r="H362" t="str">
        <f t="shared" si="46"/>
        <v/>
      </c>
      <c r="I362">
        <f t="shared" si="47"/>
        <v>0</v>
      </c>
      <c r="J362">
        <f t="shared" si="48"/>
        <v>0</v>
      </c>
      <c r="M362">
        <f t="shared" si="49"/>
        <v>0</v>
      </c>
      <c r="N362">
        <f t="shared" si="49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50"/>
        <v>0</v>
      </c>
      <c r="G363" t="str">
        <f>IF(ISBLANK(K363),"",COUNTA($K$2:K363))</f>
        <v/>
      </c>
      <c r="H363" t="str">
        <f t="shared" si="46"/>
        <v/>
      </c>
      <c r="I363">
        <f t="shared" si="47"/>
        <v>0</v>
      </c>
      <c r="J363">
        <f t="shared" si="48"/>
        <v>0</v>
      </c>
      <c r="M363">
        <f t="shared" si="49"/>
        <v>0</v>
      </c>
      <c r="N363">
        <f t="shared" si="49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50"/>
        <v>0</v>
      </c>
      <c r="G364" t="str">
        <f>IF(ISBLANK(K364),"",COUNTA($K$2:K364))</f>
        <v/>
      </c>
      <c r="H364" t="str">
        <f t="shared" si="46"/>
        <v/>
      </c>
      <c r="I364">
        <f t="shared" si="47"/>
        <v>0</v>
      </c>
      <c r="J364">
        <f t="shared" si="48"/>
        <v>0</v>
      </c>
      <c r="M364">
        <f t="shared" si="49"/>
        <v>0</v>
      </c>
      <c r="N364">
        <f t="shared" si="49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50"/>
        <v>0</v>
      </c>
      <c r="G365" t="str">
        <f>IF(ISBLANK(K365),"",COUNTA($K$2:K365))</f>
        <v/>
      </c>
      <c r="H365" t="str">
        <f t="shared" si="46"/>
        <v/>
      </c>
      <c r="I365">
        <f t="shared" si="47"/>
        <v>0</v>
      </c>
      <c r="J365">
        <f t="shared" si="48"/>
        <v>0</v>
      </c>
      <c r="M365">
        <f t="shared" si="49"/>
        <v>0</v>
      </c>
      <c r="N365">
        <f t="shared" si="49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50"/>
        <v>0</v>
      </c>
      <c r="G366" t="str">
        <f>IF(ISBLANK(K366),"",COUNTA($K$2:K366))</f>
        <v/>
      </c>
      <c r="H366" t="str">
        <f t="shared" si="46"/>
        <v/>
      </c>
      <c r="I366">
        <f t="shared" si="47"/>
        <v>0</v>
      </c>
      <c r="J366">
        <f t="shared" si="48"/>
        <v>0</v>
      </c>
      <c r="M366">
        <f t="shared" si="49"/>
        <v>0</v>
      </c>
      <c r="N366">
        <f t="shared" si="49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50"/>
        <v>0</v>
      </c>
      <c r="G367" t="str">
        <f>IF(ISBLANK(K367),"",COUNTA($K$2:K367))</f>
        <v/>
      </c>
      <c r="H367" t="str">
        <f t="shared" si="46"/>
        <v/>
      </c>
      <c r="I367">
        <f t="shared" si="47"/>
        <v>0</v>
      </c>
      <c r="J367">
        <f t="shared" si="48"/>
        <v>0</v>
      </c>
      <c r="M367">
        <f t="shared" si="49"/>
        <v>0</v>
      </c>
      <c r="N367">
        <f t="shared" si="49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50"/>
        <v>0</v>
      </c>
      <c r="G368" t="str">
        <f>IF(ISBLANK(K368),"",COUNTA($K$2:K368))</f>
        <v/>
      </c>
      <c r="H368" t="str">
        <f t="shared" si="46"/>
        <v/>
      </c>
      <c r="I368">
        <f t="shared" si="47"/>
        <v>0</v>
      </c>
      <c r="J368">
        <f t="shared" si="48"/>
        <v>0</v>
      </c>
      <c r="M368">
        <f t="shared" si="49"/>
        <v>0</v>
      </c>
      <c r="N368">
        <f t="shared" si="49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50"/>
        <v>0</v>
      </c>
      <c r="G369" t="str">
        <f>IF(ISBLANK(K369),"",COUNTA($K$2:K369))</f>
        <v/>
      </c>
      <c r="H369" t="str">
        <f t="shared" si="46"/>
        <v/>
      </c>
      <c r="I369">
        <f t="shared" si="47"/>
        <v>0</v>
      </c>
      <c r="J369">
        <f t="shared" si="48"/>
        <v>0</v>
      </c>
      <c r="M369">
        <f t="shared" si="49"/>
        <v>0</v>
      </c>
      <c r="N369">
        <f t="shared" si="49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50"/>
        <v>0</v>
      </c>
      <c r="G370" t="str">
        <f>IF(ISBLANK(K370),"",COUNTA($K$2:K370))</f>
        <v/>
      </c>
      <c r="H370" t="str">
        <f t="shared" si="46"/>
        <v/>
      </c>
      <c r="I370">
        <f t="shared" si="47"/>
        <v>0</v>
      </c>
      <c r="J370">
        <f t="shared" si="48"/>
        <v>0</v>
      </c>
      <c r="M370">
        <f t="shared" si="49"/>
        <v>0</v>
      </c>
      <c r="N370">
        <f t="shared" si="49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50"/>
        <v>0</v>
      </c>
      <c r="G371" t="str">
        <f>IF(ISBLANK(K371),"",COUNTA($K$2:K371))</f>
        <v/>
      </c>
      <c r="H371" t="str">
        <f t="shared" si="46"/>
        <v/>
      </c>
      <c r="I371">
        <f t="shared" si="47"/>
        <v>0</v>
      </c>
      <c r="J371">
        <f t="shared" si="48"/>
        <v>0</v>
      </c>
      <c r="M371">
        <f t="shared" si="49"/>
        <v>0</v>
      </c>
      <c r="N371">
        <f t="shared" si="49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50"/>
        <v>0</v>
      </c>
      <c r="G372" t="str">
        <f>IF(ISBLANK(K372),"",COUNTA($K$2:K372))</f>
        <v/>
      </c>
      <c r="H372" t="str">
        <f t="shared" si="46"/>
        <v/>
      </c>
      <c r="I372">
        <f t="shared" si="47"/>
        <v>0</v>
      </c>
      <c r="J372">
        <f t="shared" si="48"/>
        <v>0</v>
      </c>
      <c r="M372">
        <f t="shared" si="49"/>
        <v>0</v>
      </c>
      <c r="N372">
        <f t="shared" si="49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50"/>
        <v>0</v>
      </c>
      <c r="G373" t="str">
        <f>IF(ISBLANK(K373),"",COUNTA($K$2:K373))</f>
        <v/>
      </c>
      <c r="H373" t="str">
        <f t="shared" si="46"/>
        <v/>
      </c>
      <c r="I373">
        <f t="shared" si="47"/>
        <v>0</v>
      </c>
      <c r="J373">
        <f t="shared" si="48"/>
        <v>0</v>
      </c>
      <c r="M373">
        <f t="shared" si="49"/>
        <v>0</v>
      </c>
      <c r="N373">
        <f t="shared" si="49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50"/>
        <v>0</v>
      </c>
      <c r="G374" t="str">
        <f>IF(ISBLANK(K374),"",COUNTA($K$2:K374))</f>
        <v/>
      </c>
      <c r="H374" t="str">
        <f t="shared" si="46"/>
        <v/>
      </c>
      <c r="I374">
        <f t="shared" si="47"/>
        <v>0</v>
      </c>
      <c r="J374">
        <f t="shared" si="48"/>
        <v>0</v>
      </c>
      <c r="M374">
        <f t="shared" si="49"/>
        <v>0</v>
      </c>
      <c r="N374">
        <f t="shared" si="49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50"/>
        <v>0</v>
      </c>
      <c r="G375" t="str">
        <f>IF(ISBLANK(K375),"",COUNTA($K$2:K375))</f>
        <v/>
      </c>
      <c r="H375" t="str">
        <f t="shared" si="46"/>
        <v/>
      </c>
      <c r="I375">
        <f t="shared" si="47"/>
        <v>0</v>
      </c>
      <c r="J375">
        <f t="shared" si="48"/>
        <v>0</v>
      </c>
      <c r="M375">
        <f t="shared" si="49"/>
        <v>0</v>
      </c>
      <c r="N375">
        <f t="shared" si="49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50"/>
        <v>0</v>
      </c>
      <c r="G376" t="str">
        <f>IF(ISBLANK(K376),"",COUNTA($K$2:K376))</f>
        <v/>
      </c>
      <c r="H376" t="str">
        <f t="shared" si="46"/>
        <v/>
      </c>
      <c r="I376">
        <f t="shared" si="47"/>
        <v>0</v>
      </c>
      <c r="J376">
        <f t="shared" si="48"/>
        <v>0</v>
      </c>
      <c r="M376">
        <f t="shared" si="49"/>
        <v>0</v>
      </c>
      <c r="N376">
        <f t="shared" si="49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50"/>
        <v>0</v>
      </c>
      <c r="G377" t="str">
        <f>IF(ISBLANK(K377),"",COUNTA($K$2:K377))</f>
        <v/>
      </c>
      <c r="H377" t="str">
        <f t="shared" si="46"/>
        <v/>
      </c>
      <c r="I377">
        <f t="shared" si="47"/>
        <v>0</v>
      </c>
      <c r="J377">
        <f t="shared" si="48"/>
        <v>0</v>
      </c>
      <c r="M377">
        <f t="shared" si="49"/>
        <v>0</v>
      </c>
      <c r="N377">
        <f t="shared" si="49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50"/>
        <v>0</v>
      </c>
      <c r="G378" t="str">
        <f>IF(ISBLANK(K378),"",COUNTA($K$2:K378))</f>
        <v/>
      </c>
      <c r="H378" t="str">
        <f t="shared" si="46"/>
        <v/>
      </c>
      <c r="I378">
        <f t="shared" si="47"/>
        <v>0</v>
      </c>
      <c r="J378">
        <f t="shared" si="48"/>
        <v>0</v>
      </c>
      <c r="M378">
        <f t="shared" si="49"/>
        <v>0</v>
      </c>
      <c r="N378">
        <f t="shared" si="49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50"/>
        <v>0</v>
      </c>
      <c r="G379" t="str">
        <f>IF(ISBLANK(K379),"",COUNTA($K$2:K379))</f>
        <v/>
      </c>
      <c r="H379" t="str">
        <f t="shared" si="46"/>
        <v/>
      </c>
      <c r="I379">
        <f t="shared" si="47"/>
        <v>0</v>
      </c>
      <c r="J379">
        <f t="shared" si="48"/>
        <v>0</v>
      </c>
      <c r="M379">
        <f t="shared" si="49"/>
        <v>0</v>
      </c>
      <c r="N379">
        <f t="shared" si="49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50"/>
        <v>0</v>
      </c>
      <c r="G380" t="str">
        <f>IF(ISBLANK(K380),"",COUNTA($K$2:K380))</f>
        <v/>
      </c>
      <c r="H380" t="str">
        <f t="shared" si="46"/>
        <v/>
      </c>
      <c r="I380">
        <f t="shared" si="47"/>
        <v>0</v>
      </c>
      <c r="J380">
        <f t="shared" si="48"/>
        <v>0</v>
      </c>
      <c r="M380">
        <f t="shared" si="49"/>
        <v>0</v>
      </c>
      <c r="N380">
        <f t="shared" si="49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50"/>
        <v>0</v>
      </c>
      <c r="G381" t="str">
        <f>IF(ISBLANK(K381),"",COUNTA($K$2:K381))</f>
        <v/>
      </c>
      <c r="H381" t="str">
        <f t="shared" si="46"/>
        <v/>
      </c>
      <c r="I381">
        <f t="shared" si="47"/>
        <v>0</v>
      </c>
      <c r="J381">
        <f t="shared" si="48"/>
        <v>0</v>
      </c>
      <c r="M381">
        <f t="shared" si="49"/>
        <v>0</v>
      </c>
      <c r="N381">
        <f t="shared" si="49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50"/>
        <v>0</v>
      </c>
      <c r="G382" t="str">
        <f>IF(ISBLANK(K382),"",COUNTA($K$2:K382))</f>
        <v/>
      </c>
      <c r="H382" t="str">
        <f t="shared" si="46"/>
        <v/>
      </c>
      <c r="I382">
        <f t="shared" si="47"/>
        <v>0</v>
      </c>
      <c r="J382">
        <f t="shared" si="48"/>
        <v>0</v>
      </c>
      <c r="M382">
        <f t="shared" si="49"/>
        <v>0</v>
      </c>
      <c r="N382">
        <f t="shared" si="49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50"/>
        <v>0</v>
      </c>
      <c r="G383" t="str">
        <f>IF(ISBLANK(K383),"",COUNTA($K$2:K383))</f>
        <v/>
      </c>
      <c r="H383" t="str">
        <f t="shared" si="46"/>
        <v/>
      </c>
      <c r="I383">
        <f t="shared" si="47"/>
        <v>0</v>
      </c>
      <c r="J383">
        <f t="shared" si="48"/>
        <v>0</v>
      </c>
      <c r="M383">
        <f t="shared" si="49"/>
        <v>0</v>
      </c>
      <c r="N383">
        <f t="shared" si="49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50"/>
        <v>0</v>
      </c>
      <c r="G384" t="str">
        <f>IF(ISBLANK(K384),"",COUNTA($K$2:K384))</f>
        <v/>
      </c>
      <c r="H384" t="str">
        <f t="shared" si="46"/>
        <v/>
      </c>
      <c r="I384">
        <f t="shared" si="47"/>
        <v>0</v>
      </c>
      <c r="J384">
        <f t="shared" si="48"/>
        <v>0</v>
      </c>
      <c r="M384">
        <f t="shared" si="49"/>
        <v>0</v>
      </c>
      <c r="N384">
        <f t="shared" si="49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50"/>
        <v>0</v>
      </c>
      <c r="G385" t="str">
        <f>IF(ISBLANK(K385),"",COUNTA($K$2:K385))</f>
        <v/>
      </c>
      <c r="H385" t="str">
        <f t="shared" si="46"/>
        <v/>
      </c>
      <c r="I385">
        <f t="shared" si="47"/>
        <v>0</v>
      </c>
      <c r="J385">
        <f t="shared" si="48"/>
        <v>0</v>
      </c>
      <c r="M385">
        <f t="shared" si="49"/>
        <v>0</v>
      </c>
      <c r="N385">
        <f t="shared" si="49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51">UPPER(OFFSET(F385,(ROW()-1)*1-1,0))</f>
        <v/>
      </c>
      <c r="C386" s="3">
        <f t="shared" ca="1" si="50"/>
        <v>0</v>
      </c>
      <c r="G386" t="str">
        <f>IF(ISBLANK(K386),"",COUNTA($K$2:K386))</f>
        <v/>
      </c>
      <c r="H386" t="str">
        <f t="shared" ref="H386:H449" si="52">IF(ISBLANK(K386),"",IF(ISNUMBER(SEARCH("+",K386)),LEFT(K386,SEARCH("+",K386,1)-1),LEFT(K386,SEARCH("-",K386,1)-1)))</f>
        <v/>
      </c>
      <c r="I386">
        <f t="shared" ref="I386:I449" si="53">IF(VALUE(M386)&gt;0,-20,IF(VALUE(M386)&gt;VALUE(N386),-20,M386))</f>
        <v>0</v>
      </c>
      <c r="J386">
        <f t="shared" ref="J386:J449" si="54">IF(VALUE(N386)&gt;0,-20,IF(VALUE(N386)&gt;VALUE(M386),-20,N386))</f>
        <v>0</v>
      </c>
      <c r="M386">
        <f t="shared" ref="M386:N449" si="55">IF(ISBLANK(K386),0,IF(ISNUMBER(SEARCH("+",K386)),RIGHT(K386,LEN(K386)-SEARCH("+",K386,1)),RIGHT(K386,LEN(K386)-SEARCH("-",K386,1)+1)))</f>
        <v>0</v>
      </c>
      <c r="N386">
        <f t="shared" si="55"/>
        <v>0</v>
      </c>
    </row>
    <row r="387" spans="1:14" x14ac:dyDescent="0.25">
      <c r="A387">
        <f ca="1">IF($B$2=0,"",COUNTA($B$2:B387))</f>
        <v>386</v>
      </c>
      <c r="B387" s="3" t="str">
        <f t="shared" ca="1" si="51"/>
        <v/>
      </c>
      <c r="C387" s="3">
        <f t="shared" ca="1" si="50"/>
        <v>0</v>
      </c>
      <c r="G387" t="str">
        <f>IF(ISBLANK(K387),"",COUNTA($K$2:K387))</f>
        <v/>
      </c>
      <c r="H387" t="str">
        <f t="shared" si="52"/>
        <v/>
      </c>
      <c r="I387">
        <f t="shared" si="53"/>
        <v>0</v>
      </c>
      <c r="J387">
        <f t="shared" si="54"/>
        <v>0</v>
      </c>
      <c r="M387">
        <f t="shared" si="55"/>
        <v>0</v>
      </c>
      <c r="N387">
        <f t="shared" si="55"/>
        <v>0</v>
      </c>
    </row>
    <row r="388" spans="1:14" x14ac:dyDescent="0.25">
      <c r="A388">
        <f ca="1">IF($B$2=0,"",COUNTA($B$2:B388))</f>
        <v>387</v>
      </c>
      <c r="B388" s="3" t="str">
        <f t="shared" ca="1" si="51"/>
        <v/>
      </c>
      <c r="C388" s="3">
        <f t="shared" ca="1" si="50"/>
        <v>0</v>
      </c>
      <c r="G388" t="str">
        <f>IF(ISBLANK(K388),"",COUNTA($K$2:K388))</f>
        <v/>
      </c>
      <c r="H388" t="str">
        <f t="shared" si="52"/>
        <v/>
      </c>
      <c r="I388">
        <f t="shared" si="53"/>
        <v>0</v>
      </c>
      <c r="J388">
        <f t="shared" si="54"/>
        <v>0</v>
      </c>
      <c r="M388">
        <f t="shared" si="55"/>
        <v>0</v>
      </c>
      <c r="N388">
        <f t="shared" si="55"/>
        <v>0</v>
      </c>
    </row>
    <row r="389" spans="1:14" x14ac:dyDescent="0.25">
      <c r="A389">
        <f ca="1">IF($B$2=0,"",COUNTA($B$2:B389))</f>
        <v>388</v>
      </c>
      <c r="B389" s="3" t="str">
        <f t="shared" ca="1" si="51"/>
        <v/>
      </c>
      <c r="C389" s="3">
        <f t="shared" ca="1" si="50"/>
        <v>0</v>
      </c>
      <c r="G389" t="str">
        <f>IF(ISBLANK(K389),"",COUNTA($K$2:K389))</f>
        <v/>
      </c>
      <c r="H389" t="str">
        <f t="shared" si="52"/>
        <v/>
      </c>
      <c r="I389">
        <f t="shared" si="53"/>
        <v>0</v>
      </c>
      <c r="J389">
        <f t="shared" si="54"/>
        <v>0</v>
      </c>
      <c r="M389">
        <f t="shared" si="55"/>
        <v>0</v>
      </c>
      <c r="N389">
        <f t="shared" si="55"/>
        <v>0</v>
      </c>
    </row>
    <row r="390" spans="1:14" x14ac:dyDescent="0.25">
      <c r="A390">
        <f ca="1">IF($B$2=0,"",COUNTA($B$2:B390))</f>
        <v>389</v>
      </c>
      <c r="B390" s="3" t="str">
        <f t="shared" ca="1" si="51"/>
        <v/>
      </c>
      <c r="C390" s="3">
        <f t="shared" ca="1" si="50"/>
        <v>0</v>
      </c>
      <c r="G390" t="str">
        <f>IF(ISBLANK(K390),"",COUNTA($K$2:K390))</f>
        <v/>
      </c>
      <c r="H390" t="str">
        <f t="shared" si="52"/>
        <v/>
      </c>
      <c r="I390">
        <f t="shared" si="53"/>
        <v>0</v>
      </c>
      <c r="J390">
        <f t="shared" si="54"/>
        <v>0</v>
      </c>
      <c r="M390">
        <f t="shared" si="55"/>
        <v>0</v>
      </c>
      <c r="N390">
        <f t="shared" si="55"/>
        <v>0</v>
      </c>
    </row>
    <row r="391" spans="1:14" x14ac:dyDescent="0.25">
      <c r="A391">
        <f ca="1">IF($B$2=0,"",COUNTA($B$2:B391))</f>
        <v>390</v>
      </c>
      <c r="B391" s="3" t="str">
        <f t="shared" ca="1" si="51"/>
        <v/>
      </c>
      <c r="C391" s="3">
        <f t="shared" ca="1" si="50"/>
        <v>0</v>
      </c>
      <c r="G391" t="str">
        <f>IF(ISBLANK(K391),"",COUNTA($K$2:K391))</f>
        <v/>
      </c>
      <c r="H391" t="str">
        <f t="shared" si="52"/>
        <v/>
      </c>
      <c r="I391">
        <f t="shared" si="53"/>
        <v>0</v>
      </c>
      <c r="J391">
        <f t="shared" si="54"/>
        <v>0</v>
      </c>
      <c r="M391">
        <f t="shared" si="55"/>
        <v>0</v>
      </c>
      <c r="N391">
        <f t="shared" si="55"/>
        <v>0</v>
      </c>
    </row>
    <row r="392" spans="1:14" x14ac:dyDescent="0.25">
      <c r="A392">
        <f ca="1">IF($B$2=0,"",COUNTA($B$2:B392))</f>
        <v>391</v>
      </c>
      <c r="B392" s="3" t="str">
        <f t="shared" ca="1" si="51"/>
        <v/>
      </c>
      <c r="C392" s="3">
        <f t="shared" ca="1" si="50"/>
        <v>0</v>
      </c>
      <c r="G392" t="str">
        <f>IF(ISBLANK(K392),"",COUNTA($K$2:K392))</f>
        <v/>
      </c>
      <c r="H392" t="str">
        <f t="shared" si="52"/>
        <v/>
      </c>
      <c r="I392">
        <f t="shared" si="53"/>
        <v>0</v>
      </c>
      <c r="J392">
        <f t="shared" si="54"/>
        <v>0</v>
      </c>
      <c r="M392">
        <f t="shared" si="55"/>
        <v>0</v>
      </c>
      <c r="N392">
        <f t="shared" si="55"/>
        <v>0</v>
      </c>
    </row>
    <row r="393" spans="1:14" x14ac:dyDescent="0.25">
      <c r="A393">
        <f ca="1">IF($B$2=0,"",COUNTA($B$2:B393))</f>
        <v>392</v>
      </c>
      <c r="B393" s="3" t="str">
        <f t="shared" ca="1" si="51"/>
        <v/>
      </c>
      <c r="C393" s="3">
        <f t="shared" ca="1" si="50"/>
        <v>0</v>
      </c>
      <c r="G393" t="str">
        <f>IF(ISBLANK(K393),"",COUNTA($K$2:K393))</f>
        <v/>
      </c>
      <c r="H393" t="str">
        <f t="shared" si="52"/>
        <v/>
      </c>
      <c r="I393">
        <f t="shared" si="53"/>
        <v>0</v>
      </c>
      <c r="J393">
        <f t="shared" si="54"/>
        <v>0</v>
      </c>
      <c r="M393">
        <f t="shared" si="55"/>
        <v>0</v>
      </c>
      <c r="N393">
        <f t="shared" si="55"/>
        <v>0</v>
      </c>
    </row>
    <row r="394" spans="1:14" x14ac:dyDescent="0.25">
      <c r="A394">
        <f ca="1">IF($B$2=0,"",COUNTA($B$2:B394))</f>
        <v>393</v>
      </c>
      <c r="B394" s="3" t="str">
        <f t="shared" ca="1" si="51"/>
        <v/>
      </c>
      <c r="C394" s="3">
        <f t="shared" ca="1" si="50"/>
        <v>0</v>
      </c>
      <c r="G394" t="str">
        <f>IF(ISBLANK(K394),"",COUNTA($K$2:K394))</f>
        <v/>
      </c>
      <c r="H394" t="str">
        <f t="shared" si="52"/>
        <v/>
      </c>
      <c r="I394">
        <f t="shared" si="53"/>
        <v>0</v>
      </c>
      <c r="J394">
        <f t="shared" si="54"/>
        <v>0</v>
      </c>
      <c r="M394">
        <f t="shared" si="55"/>
        <v>0</v>
      </c>
      <c r="N394">
        <f t="shared" si="55"/>
        <v>0</v>
      </c>
    </row>
    <row r="395" spans="1:14" x14ac:dyDescent="0.25">
      <c r="A395">
        <f ca="1">IF($B$2=0,"",COUNTA($B$2:B395))</f>
        <v>394</v>
      </c>
      <c r="B395" s="3" t="str">
        <f t="shared" ca="1" si="51"/>
        <v/>
      </c>
      <c r="C395" s="3">
        <f t="shared" ca="1" si="50"/>
        <v>0</v>
      </c>
      <c r="G395" t="str">
        <f>IF(ISBLANK(K395),"",COUNTA($K$2:K395))</f>
        <v/>
      </c>
      <c r="H395" t="str">
        <f t="shared" si="52"/>
        <v/>
      </c>
      <c r="I395">
        <f t="shared" si="53"/>
        <v>0</v>
      </c>
      <c r="J395">
        <f t="shared" si="54"/>
        <v>0</v>
      </c>
      <c r="M395">
        <f t="shared" si="55"/>
        <v>0</v>
      </c>
      <c r="N395">
        <f t="shared" si="55"/>
        <v>0</v>
      </c>
    </row>
    <row r="396" spans="1:14" x14ac:dyDescent="0.25">
      <c r="A396">
        <f ca="1">IF($B$2=0,"",COUNTA($B$2:B396))</f>
        <v>395</v>
      </c>
      <c r="B396" s="3" t="str">
        <f t="shared" ca="1" si="51"/>
        <v/>
      </c>
      <c r="C396" s="3">
        <f t="shared" ca="1" si="50"/>
        <v>0</v>
      </c>
      <c r="G396" t="str">
        <f>IF(ISBLANK(K396),"",COUNTA($K$2:K396))</f>
        <v/>
      </c>
      <c r="H396" t="str">
        <f t="shared" si="52"/>
        <v/>
      </c>
      <c r="I396">
        <f t="shared" si="53"/>
        <v>0</v>
      </c>
      <c r="J396">
        <f t="shared" si="54"/>
        <v>0</v>
      </c>
      <c r="M396">
        <f t="shared" si="55"/>
        <v>0</v>
      </c>
      <c r="N396">
        <f t="shared" si="55"/>
        <v>0</v>
      </c>
    </row>
    <row r="397" spans="1:14" x14ac:dyDescent="0.25">
      <c r="A397">
        <f ca="1">IF($B$2=0,"",COUNTA($B$2:B397))</f>
        <v>396</v>
      </c>
      <c r="B397" s="3" t="str">
        <f t="shared" ca="1" si="51"/>
        <v/>
      </c>
      <c r="C397" s="3">
        <f t="shared" ca="1" si="50"/>
        <v>0</v>
      </c>
      <c r="G397" t="str">
        <f>IF(ISBLANK(K397),"",COUNTA($K$2:K397))</f>
        <v/>
      </c>
      <c r="H397" t="str">
        <f t="shared" si="52"/>
        <v/>
      </c>
      <c r="I397">
        <f t="shared" si="53"/>
        <v>0</v>
      </c>
      <c r="J397">
        <f t="shared" si="54"/>
        <v>0</v>
      </c>
      <c r="M397">
        <f t="shared" si="55"/>
        <v>0</v>
      </c>
      <c r="N397">
        <f t="shared" si="55"/>
        <v>0</v>
      </c>
    </row>
    <row r="398" spans="1:14" x14ac:dyDescent="0.25">
      <c r="A398">
        <f ca="1">IF($B$2=0,"",COUNTA($B$2:B398))</f>
        <v>397</v>
      </c>
      <c r="B398" s="3" t="str">
        <f t="shared" ca="1" si="51"/>
        <v/>
      </c>
      <c r="C398" s="3">
        <f t="shared" ca="1" si="50"/>
        <v>0</v>
      </c>
      <c r="G398" t="str">
        <f>IF(ISBLANK(K398),"",COUNTA($K$2:K398))</f>
        <v/>
      </c>
      <c r="H398" t="str">
        <f t="shared" si="52"/>
        <v/>
      </c>
      <c r="I398">
        <f t="shared" si="53"/>
        <v>0</v>
      </c>
      <c r="J398">
        <f t="shared" si="54"/>
        <v>0</v>
      </c>
      <c r="M398">
        <f t="shared" si="55"/>
        <v>0</v>
      </c>
      <c r="N398">
        <f t="shared" si="55"/>
        <v>0</v>
      </c>
    </row>
    <row r="399" spans="1:14" x14ac:dyDescent="0.25">
      <c r="A399">
        <f ca="1">IF($B$2=0,"",COUNTA($B$2:B399))</f>
        <v>398</v>
      </c>
      <c r="B399" s="3" t="str">
        <f t="shared" ca="1" si="51"/>
        <v/>
      </c>
      <c r="C399" s="3">
        <f t="shared" ca="1" si="50"/>
        <v>0</v>
      </c>
      <c r="G399" t="str">
        <f>IF(ISBLANK(K399),"",COUNTA($K$2:K399))</f>
        <v/>
      </c>
      <c r="H399" t="str">
        <f t="shared" si="52"/>
        <v/>
      </c>
      <c r="I399">
        <f t="shared" si="53"/>
        <v>0</v>
      </c>
      <c r="J399">
        <f t="shared" si="54"/>
        <v>0</v>
      </c>
      <c r="M399">
        <f t="shared" si="55"/>
        <v>0</v>
      </c>
      <c r="N399">
        <f t="shared" si="55"/>
        <v>0</v>
      </c>
    </row>
    <row r="400" spans="1:14" x14ac:dyDescent="0.25">
      <c r="A400">
        <f ca="1">IF($B$2=0,"",COUNTA($B$2:B400))</f>
        <v>399</v>
      </c>
      <c r="B400" s="3" t="str">
        <f t="shared" ca="1" si="51"/>
        <v/>
      </c>
      <c r="C400" s="3">
        <f t="shared" ca="1" si="50"/>
        <v>0</v>
      </c>
      <c r="G400" t="str">
        <f>IF(ISBLANK(K400),"",COUNTA($K$2:K400))</f>
        <v/>
      </c>
      <c r="H400" t="str">
        <f t="shared" si="52"/>
        <v/>
      </c>
      <c r="I400">
        <f t="shared" si="53"/>
        <v>0</v>
      </c>
      <c r="J400">
        <f t="shared" si="54"/>
        <v>0</v>
      </c>
      <c r="M400">
        <f t="shared" si="55"/>
        <v>0</v>
      </c>
      <c r="N400">
        <f t="shared" si="55"/>
        <v>0</v>
      </c>
    </row>
    <row r="401" spans="1:14" x14ac:dyDescent="0.25">
      <c r="A401">
        <f ca="1">IF($B$2=0,"",COUNTA($B$2:B401))</f>
        <v>400</v>
      </c>
      <c r="B401" s="3" t="str">
        <f t="shared" ca="1" si="51"/>
        <v/>
      </c>
      <c r="C401" s="3">
        <f t="shared" ca="1" si="50"/>
        <v>0</v>
      </c>
      <c r="G401" t="str">
        <f>IF(ISBLANK(K401),"",COUNTA($K$2:K401))</f>
        <v/>
      </c>
      <c r="H401" t="str">
        <f t="shared" si="52"/>
        <v/>
      </c>
      <c r="I401">
        <f t="shared" si="53"/>
        <v>0</v>
      </c>
      <c r="J401">
        <f t="shared" si="54"/>
        <v>0</v>
      </c>
      <c r="M401">
        <f t="shared" si="55"/>
        <v>0</v>
      </c>
      <c r="N401">
        <f t="shared" si="55"/>
        <v>0</v>
      </c>
    </row>
    <row r="402" spans="1:14" x14ac:dyDescent="0.25">
      <c r="A402">
        <f ca="1">IF($B$2=0,"",COUNTA($B$2:B402))</f>
        <v>401</v>
      </c>
      <c r="B402" s="3" t="str">
        <f t="shared" ca="1" si="51"/>
        <v/>
      </c>
      <c r="C402" s="3">
        <f t="shared" ca="1" si="50"/>
        <v>0</v>
      </c>
      <c r="G402" t="str">
        <f>IF(ISBLANK(K402),"",COUNTA($K$2:K402))</f>
        <v/>
      </c>
      <c r="H402" t="str">
        <f t="shared" si="52"/>
        <v/>
      </c>
      <c r="I402">
        <f t="shared" si="53"/>
        <v>0</v>
      </c>
      <c r="J402">
        <f t="shared" si="54"/>
        <v>0</v>
      </c>
      <c r="M402">
        <f t="shared" si="55"/>
        <v>0</v>
      </c>
      <c r="N402">
        <f t="shared" si="55"/>
        <v>0</v>
      </c>
    </row>
    <row r="403" spans="1:14" x14ac:dyDescent="0.25">
      <c r="A403">
        <f ca="1">IF($B$2=0,"",COUNTA($B$2:B403))</f>
        <v>402</v>
      </c>
      <c r="B403" s="3" t="str">
        <f t="shared" ca="1" si="51"/>
        <v/>
      </c>
      <c r="C403" s="3">
        <f t="shared" ca="1" si="50"/>
        <v>0</v>
      </c>
      <c r="G403" t="str">
        <f>IF(ISBLANK(K403),"",COUNTA($K$2:K403))</f>
        <v/>
      </c>
      <c r="H403" t="str">
        <f t="shared" si="52"/>
        <v/>
      </c>
      <c r="I403">
        <f t="shared" si="53"/>
        <v>0</v>
      </c>
      <c r="J403">
        <f t="shared" si="54"/>
        <v>0</v>
      </c>
      <c r="M403">
        <f t="shared" si="55"/>
        <v>0</v>
      </c>
      <c r="N403">
        <f t="shared" si="55"/>
        <v>0</v>
      </c>
    </row>
    <row r="404" spans="1:14" x14ac:dyDescent="0.25">
      <c r="A404">
        <f ca="1">IF($B$2=0,"",COUNTA($B$2:B404))</f>
        <v>403</v>
      </c>
      <c r="B404" s="3" t="str">
        <f t="shared" ca="1" si="51"/>
        <v/>
      </c>
      <c r="C404" s="3">
        <f t="shared" ca="1" si="50"/>
        <v>0</v>
      </c>
      <c r="G404" t="str">
        <f>IF(ISBLANK(K404),"",COUNTA($K$2:K404))</f>
        <v/>
      </c>
      <c r="H404" t="str">
        <f t="shared" si="52"/>
        <v/>
      </c>
      <c r="I404">
        <f t="shared" si="53"/>
        <v>0</v>
      </c>
      <c r="J404">
        <f t="shared" si="54"/>
        <v>0</v>
      </c>
      <c r="M404">
        <f t="shared" si="55"/>
        <v>0</v>
      </c>
      <c r="N404">
        <f t="shared" si="55"/>
        <v>0</v>
      </c>
    </row>
    <row r="405" spans="1:14" x14ac:dyDescent="0.25">
      <c r="A405">
        <f ca="1">IF($B$2=0,"",COUNTA($B$2:B405))</f>
        <v>404</v>
      </c>
      <c r="B405" s="3" t="str">
        <f t="shared" ca="1" si="51"/>
        <v/>
      </c>
      <c r="C405" s="3">
        <f t="shared" ca="1" si="50"/>
        <v>0</v>
      </c>
      <c r="G405" t="str">
        <f>IF(ISBLANK(K405),"",COUNTA($K$2:K405))</f>
        <v/>
      </c>
      <c r="H405" t="str">
        <f t="shared" si="52"/>
        <v/>
      </c>
      <c r="I405">
        <f t="shared" si="53"/>
        <v>0</v>
      </c>
      <c r="J405">
        <f t="shared" si="54"/>
        <v>0</v>
      </c>
      <c r="M405">
        <f t="shared" si="55"/>
        <v>0</v>
      </c>
      <c r="N405">
        <f t="shared" si="55"/>
        <v>0</v>
      </c>
    </row>
    <row r="406" spans="1:14" x14ac:dyDescent="0.25">
      <c r="A406">
        <f ca="1">IF($B$2=0,"",COUNTA($B$2:B406))</f>
        <v>405</v>
      </c>
      <c r="B406" s="3" t="str">
        <f t="shared" ca="1" si="51"/>
        <v/>
      </c>
      <c r="C406" s="3">
        <f t="shared" ca="1" si="50"/>
        <v>0</v>
      </c>
      <c r="G406" t="str">
        <f>IF(ISBLANK(K406),"",COUNTA($K$2:K406))</f>
        <v/>
      </c>
      <c r="H406" t="str">
        <f t="shared" si="52"/>
        <v/>
      </c>
      <c r="I406">
        <f t="shared" si="53"/>
        <v>0</v>
      </c>
      <c r="J406">
        <f t="shared" si="54"/>
        <v>0</v>
      </c>
      <c r="M406">
        <f t="shared" si="55"/>
        <v>0</v>
      </c>
      <c r="N406">
        <f t="shared" si="55"/>
        <v>0</v>
      </c>
    </row>
    <row r="407" spans="1:14" x14ac:dyDescent="0.25">
      <c r="A407">
        <f ca="1">IF($B$2=0,"",COUNTA($B$2:B407))</f>
        <v>406</v>
      </c>
      <c r="B407" s="3" t="str">
        <f t="shared" ca="1" si="51"/>
        <v/>
      </c>
      <c r="C407" s="3">
        <f t="shared" ca="1" si="50"/>
        <v>0</v>
      </c>
      <c r="G407" t="str">
        <f>IF(ISBLANK(K407),"",COUNTA($K$2:K407))</f>
        <v/>
      </c>
      <c r="H407" t="str">
        <f t="shared" si="52"/>
        <v/>
      </c>
      <c r="I407">
        <f t="shared" si="53"/>
        <v>0</v>
      </c>
      <c r="J407">
        <f t="shared" si="54"/>
        <v>0</v>
      </c>
      <c r="M407">
        <f t="shared" si="55"/>
        <v>0</v>
      </c>
      <c r="N407">
        <f t="shared" si="55"/>
        <v>0</v>
      </c>
    </row>
    <row r="408" spans="1:14" x14ac:dyDescent="0.25">
      <c r="A408">
        <f ca="1">IF($B$2=0,"",COUNTA($B$2:B408))</f>
        <v>407</v>
      </c>
      <c r="B408" s="3" t="str">
        <f t="shared" ca="1" si="51"/>
        <v/>
      </c>
      <c r="C408" s="3">
        <f t="shared" ca="1" si="50"/>
        <v>0</v>
      </c>
      <c r="G408" t="str">
        <f>IF(ISBLANK(K408),"",COUNTA($K$2:K408))</f>
        <v/>
      </c>
      <c r="H408" t="str">
        <f t="shared" si="52"/>
        <v/>
      </c>
      <c r="I408">
        <f t="shared" si="53"/>
        <v>0</v>
      </c>
      <c r="J408">
        <f t="shared" si="54"/>
        <v>0</v>
      </c>
      <c r="M408">
        <f t="shared" si="55"/>
        <v>0</v>
      </c>
      <c r="N408">
        <f t="shared" si="55"/>
        <v>0</v>
      </c>
    </row>
    <row r="409" spans="1:14" x14ac:dyDescent="0.25">
      <c r="A409">
        <f ca="1">IF($B$2=0,"",COUNTA($B$2:B409))</f>
        <v>408</v>
      </c>
      <c r="B409" s="3" t="str">
        <f t="shared" ca="1" si="51"/>
        <v/>
      </c>
      <c r="C409" s="3">
        <f t="shared" ca="1" si="50"/>
        <v>0</v>
      </c>
      <c r="G409" t="str">
        <f>IF(ISBLANK(K409),"",COUNTA($K$2:K409))</f>
        <v/>
      </c>
      <c r="H409" t="str">
        <f t="shared" si="52"/>
        <v/>
      </c>
      <c r="I409">
        <f t="shared" si="53"/>
        <v>0</v>
      </c>
      <c r="J409">
        <f t="shared" si="54"/>
        <v>0</v>
      </c>
      <c r="M409">
        <f t="shared" si="55"/>
        <v>0</v>
      </c>
      <c r="N409">
        <f t="shared" si="55"/>
        <v>0</v>
      </c>
    </row>
    <row r="410" spans="1:14" x14ac:dyDescent="0.25">
      <c r="A410">
        <f ca="1">IF($B$2=0,"",COUNTA($B$2:B410))</f>
        <v>409</v>
      </c>
      <c r="B410" s="3" t="str">
        <f t="shared" ca="1" si="51"/>
        <v/>
      </c>
      <c r="C410" s="3">
        <f t="shared" ca="1" si="50"/>
        <v>0</v>
      </c>
      <c r="G410" t="str">
        <f>IF(ISBLANK(K410),"",COUNTA($K$2:K410))</f>
        <v/>
      </c>
      <c r="H410" t="str">
        <f t="shared" si="52"/>
        <v/>
      </c>
      <c r="I410">
        <f t="shared" si="53"/>
        <v>0</v>
      </c>
      <c r="J410">
        <f t="shared" si="54"/>
        <v>0</v>
      </c>
      <c r="M410">
        <f t="shared" si="55"/>
        <v>0</v>
      </c>
      <c r="N410">
        <f t="shared" si="55"/>
        <v>0</v>
      </c>
    </row>
    <row r="411" spans="1:14" x14ac:dyDescent="0.25">
      <c r="A411">
        <f ca="1">IF($B$2=0,"",COUNTA($B$2:B411))</f>
        <v>410</v>
      </c>
      <c r="B411" s="3" t="str">
        <f t="shared" ca="1" si="51"/>
        <v/>
      </c>
      <c r="C411" s="3">
        <f t="shared" ca="1" si="50"/>
        <v>0</v>
      </c>
      <c r="G411" t="str">
        <f>IF(ISBLANK(K411),"",COUNTA($K$2:K411))</f>
        <v/>
      </c>
      <c r="H411" t="str">
        <f t="shared" si="52"/>
        <v/>
      </c>
      <c r="I411">
        <f t="shared" si="53"/>
        <v>0</v>
      </c>
      <c r="J411">
        <f t="shared" si="54"/>
        <v>0</v>
      </c>
      <c r="M411">
        <f t="shared" si="55"/>
        <v>0</v>
      </c>
      <c r="N411">
        <f t="shared" si="55"/>
        <v>0</v>
      </c>
    </row>
    <row r="412" spans="1:14" x14ac:dyDescent="0.25">
      <c r="A412">
        <f ca="1">IF($B$2=0,"",COUNTA($B$2:B412))</f>
        <v>411</v>
      </c>
      <c r="B412" s="3" t="str">
        <f t="shared" ca="1" si="51"/>
        <v/>
      </c>
      <c r="C412" s="3">
        <f t="shared" ca="1" si="50"/>
        <v>0</v>
      </c>
      <c r="G412" t="str">
        <f>IF(ISBLANK(K412),"",COUNTA($K$2:K412))</f>
        <v/>
      </c>
      <c r="H412" t="str">
        <f t="shared" si="52"/>
        <v/>
      </c>
      <c r="I412">
        <f t="shared" si="53"/>
        <v>0</v>
      </c>
      <c r="J412">
        <f t="shared" si="54"/>
        <v>0</v>
      </c>
      <c r="M412">
        <f t="shared" si="55"/>
        <v>0</v>
      </c>
      <c r="N412">
        <f t="shared" si="55"/>
        <v>0</v>
      </c>
    </row>
    <row r="413" spans="1:14" x14ac:dyDescent="0.25">
      <c r="A413">
        <f ca="1">IF($B$2=0,"",COUNTA($B$2:B413))</f>
        <v>412</v>
      </c>
      <c r="B413" s="3" t="str">
        <f t="shared" ca="1" si="51"/>
        <v/>
      </c>
      <c r="C413" s="3">
        <f t="shared" ca="1" si="50"/>
        <v>0</v>
      </c>
      <c r="G413" t="str">
        <f>IF(ISBLANK(K413),"",COUNTA($K$2:K413))</f>
        <v/>
      </c>
      <c r="H413" t="str">
        <f t="shared" si="52"/>
        <v/>
      </c>
      <c r="I413">
        <f t="shared" si="53"/>
        <v>0</v>
      </c>
      <c r="J413">
        <f t="shared" si="54"/>
        <v>0</v>
      </c>
      <c r="M413">
        <f t="shared" si="55"/>
        <v>0</v>
      </c>
      <c r="N413">
        <f t="shared" si="55"/>
        <v>0</v>
      </c>
    </row>
    <row r="414" spans="1:14" x14ac:dyDescent="0.25">
      <c r="A414">
        <f ca="1">IF($B$2=0,"",COUNTA($B$2:B414))</f>
        <v>413</v>
      </c>
      <c r="B414" s="3" t="str">
        <f t="shared" ca="1" si="51"/>
        <v/>
      </c>
      <c r="C414" s="3">
        <f t="shared" ca="1" si="50"/>
        <v>0</v>
      </c>
      <c r="G414" t="str">
        <f>IF(ISBLANK(K414),"",COUNTA($K$2:K414))</f>
        <v/>
      </c>
      <c r="H414" t="str">
        <f t="shared" si="52"/>
        <v/>
      </c>
      <c r="I414">
        <f t="shared" si="53"/>
        <v>0</v>
      </c>
      <c r="J414">
        <f t="shared" si="54"/>
        <v>0</v>
      </c>
      <c r="M414">
        <f t="shared" si="55"/>
        <v>0</v>
      </c>
      <c r="N414">
        <f t="shared" si="55"/>
        <v>0</v>
      </c>
    </row>
    <row r="415" spans="1:14" x14ac:dyDescent="0.25">
      <c r="A415">
        <f ca="1">IF($B$2=0,"",COUNTA($B$2:B415))</f>
        <v>414</v>
      </c>
      <c r="B415" s="3" t="str">
        <f t="shared" ca="1" si="51"/>
        <v/>
      </c>
      <c r="C415" s="3">
        <f t="shared" ca="1" si="50"/>
        <v>0</v>
      </c>
      <c r="G415" t="str">
        <f>IF(ISBLANK(K415),"",COUNTA($K$2:K415))</f>
        <v/>
      </c>
      <c r="H415" t="str">
        <f t="shared" si="52"/>
        <v/>
      </c>
      <c r="I415">
        <f t="shared" si="53"/>
        <v>0</v>
      </c>
      <c r="J415">
        <f t="shared" si="54"/>
        <v>0</v>
      </c>
      <c r="M415">
        <f t="shared" si="55"/>
        <v>0</v>
      </c>
      <c r="N415">
        <f t="shared" si="55"/>
        <v>0</v>
      </c>
    </row>
    <row r="416" spans="1:14" x14ac:dyDescent="0.25">
      <c r="A416">
        <f ca="1">IF($B$2=0,"",COUNTA($B$2:B416))</f>
        <v>415</v>
      </c>
      <c r="B416" s="3" t="str">
        <f t="shared" ca="1" si="51"/>
        <v/>
      </c>
      <c r="C416" s="3">
        <f t="shared" ca="1" si="50"/>
        <v>0</v>
      </c>
      <c r="G416" t="str">
        <f>IF(ISBLANK(K416),"",COUNTA($K$2:K416))</f>
        <v/>
      </c>
      <c r="H416" t="str">
        <f t="shared" si="52"/>
        <v/>
      </c>
      <c r="I416">
        <f t="shared" si="53"/>
        <v>0</v>
      </c>
      <c r="J416">
        <f t="shared" si="54"/>
        <v>0</v>
      </c>
      <c r="M416">
        <f t="shared" si="55"/>
        <v>0</v>
      </c>
      <c r="N416">
        <f t="shared" si="55"/>
        <v>0</v>
      </c>
    </row>
    <row r="417" spans="1:14" x14ac:dyDescent="0.25">
      <c r="A417">
        <f ca="1">IF($B$2=0,"",COUNTA($B$2:B417))</f>
        <v>416</v>
      </c>
      <c r="B417" s="3" t="str">
        <f t="shared" ca="1" si="51"/>
        <v/>
      </c>
      <c r="C417" s="3">
        <f t="shared" ca="1" si="50"/>
        <v>0</v>
      </c>
      <c r="G417" t="str">
        <f>IF(ISBLANK(K417),"",COUNTA($K$2:K417))</f>
        <v/>
      </c>
      <c r="H417" t="str">
        <f t="shared" si="52"/>
        <v/>
      </c>
      <c r="I417">
        <f t="shared" si="53"/>
        <v>0</v>
      </c>
      <c r="J417">
        <f t="shared" si="54"/>
        <v>0</v>
      </c>
      <c r="M417">
        <f t="shared" si="55"/>
        <v>0</v>
      </c>
      <c r="N417">
        <f t="shared" si="55"/>
        <v>0</v>
      </c>
    </row>
    <row r="418" spans="1:14" x14ac:dyDescent="0.25">
      <c r="A418">
        <f ca="1">IF($B$2=0,"",COUNTA($B$2:B418))</f>
        <v>417</v>
      </c>
      <c r="B418" s="3" t="str">
        <f t="shared" ca="1" si="51"/>
        <v/>
      </c>
      <c r="C418" s="3">
        <f t="shared" ca="1" si="50"/>
        <v>0</v>
      </c>
      <c r="G418" t="str">
        <f>IF(ISBLANK(K418),"",COUNTA($K$2:K418))</f>
        <v/>
      </c>
      <c r="H418" t="str">
        <f t="shared" si="52"/>
        <v/>
      </c>
      <c r="I418">
        <f t="shared" si="53"/>
        <v>0</v>
      </c>
      <c r="J418">
        <f t="shared" si="54"/>
        <v>0</v>
      </c>
      <c r="M418">
        <f t="shared" si="55"/>
        <v>0</v>
      </c>
      <c r="N418">
        <f t="shared" si="55"/>
        <v>0</v>
      </c>
    </row>
    <row r="419" spans="1:14" x14ac:dyDescent="0.25">
      <c r="A419">
        <f ca="1">IF($B$2=0,"",COUNTA($B$2:B419))</f>
        <v>418</v>
      </c>
      <c r="B419" s="3" t="str">
        <f t="shared" ca="1" si="51"/>
        <v/>
      </c>
      <c r="C419" s="3">
        <f t="shared" ca="1" si="50"/>
        <v>0</v>
      </c>
      <c r="G419" t="str">
        <f>IF(ISBLANK(K419),"",COUNTA($K$2:K419))</f>
        <v/>
      </c>
      <c r="H419" t="str">
        <f t="shared" si="52"/>
        <v/>
      </c>
      <c r="I419">
        <f t="shared" si="53"/>
        <v>0</v>
      </c>
      <c r="J419">
        <f t="shared" si="54"/>
        <v>0</v>
      </c>
      <c r="M419">
        <f t="shared" si="55"/>
        <v>0</v>
      </c>
      <c r="N419">
        <f t="shared" si="55"/>
        <v>0</v>
      </c>
    </row>
    <row r="420" spans="1:14" x14ac:dyDescent="0.25">
      <c r="A420">
        <f ca="1">IF($B$2=0,"",COUNTA($B$2:B420))</f>
        <v>419</v>
      </c>
      <c r="B420" s="3" t="str">
        <f t="shared" ca="1" si="51"/>
        <v/>
      </c>
      <c r="C420" s="3">
        <f t="shared" ca="1" si="50"/>
        <v>0</v>
      </c>
      <c r="G420" t="str">
        <f>IF(ISBLANK(K420),"",COUNTA($K$2:K420))</f>
        <v/>
      </c>
      <c r="H420" t="str">
        <f t="shared" si="52"/>
        <v/>
      </c>
      <c r="I420">
        <f t="shared" si="53"/>
        <v>0</v>
      </c>
      <c r="J420">
        <f t="shared" si="54"/>
        <v>0</v>
      </c>
      <c r="M420">
        <f t="shared" si="55"/>
        <v>0</v>
      </c>
      <c r="N420">
        <f t="shared" si="55"/>
        <v>0</v>
      </c>
    </row>
    <row r="421" spans="1:14" x14ac:dyDescent="0.25">
      <c r="A421">
        <f ca="1">IF($B$2=0,"",COUNTA($B$2:B421))</f>
        <v>420</v>
      </c>
      <c r="B421" s="3" t="str">
        <f t="shared" ca="1" si="51"/>
        <v/>
      </c>
      <c r="C421" s="3">
        <f t="shared" ca="1" si="50"/>
        <v>0</v>
      </c>
      <c r="G421" t="str">
        <f>IF(ISBLANK(K421),"",COUNTA($K$2:K421))</f>
        <v/>
      </c>
      <c r="H421" t="str">
        <f t="shared" si="52"/>
        <v/>
      </c>
      <c r="I421">
        <f t="shared" si="53"/>
        <v>0</v>
      </c>
      <c r="J421">
        <f t="shared" si="54"/>
        <v>0</v>
      </c>
      <c r="M421">
        <f t="shared" si="55"/>
        <v>0</v>
      </c>
      <c r="N421">
        <f t="shared" si="55"/>
        <v>0</v>
      </c>
    </row>
    <row r="422" spans="1:14" x14ac:dyDescent="0.25">
      <c r="A422">
        <f ca="1">IF($B$2=0,"",COUNTA($B$2:B422))</f>
        <v>421</v>
      </c>
      <c r="B422" s="3" t="str">
        <f t="shared" ca="1" si="51"/>
        <v/>
      </c>
      <c r="C422" s="3">
        <f t="shared" ca="1" si="50"/>
        <v>0</v>
      </c>
      <c r="G422" t="str">
        <f>IF(ISBLANK(K422),"",COUNTA($K$2:K422))</f>
        <v/>
      </c>
      <c r="H422" t="str">
        <f t="shared" si="52"/>
        <v/>
      </c>
      <c r="I422">
        <f t="shared" si="53"/>
        <v>0</v>
      </c>
      <c r="J422">
        <f t="shared" si="54"/>
        <v>0</v>
      </c>
      <c r="M422">
        <f t="shared" si="55"/>
        <v>0</v>
      </c>
      <c r="N422">
        <f t="shared" si="55"/>
        <v>0</v>
      </c>
    </row>
    <row r="423" spans="1:14" x14ac:dyDescent="0.25">
      <c r="A423">
        <f ca="1">IF($B$2=0,"",COUNTA($B$2:B423))</f>
        <v>422</v>
      </c>
      <c r="B423" s="3" t="str">
        <f t="shared" ca="1" si="51"/>
        <v/>
      </c>
      <c r="C423" s="3">
        <f t="shared" ca="1" si="50"/>
        <v>0</v>
      </c>
      <c r="G423" t="str">
        <f>IF(ISBLANK(K423),"",COUNTA($K$2:K423))</f>
        <v/>
      </c>
      <c r="H423" t="str">
        <f t="shared" si="52"/>
        <v/>
      </c>
      <c r="I423">
        <f t="shared" si="53"/>
        <v>0</v>
      </c>
      <c r="J423">
        <f t="shared" si="54"/>
        <v>0</v>
      </c>
      <c r="M423">
        <f t="shared" si="55"/>
        <v>0</v>
      </c>
      <c r="N423">
        <f t="shared" si="55"/>
        <v>0</v>
      </c>
    </row>
    <row r="424" spans="1:14" x14ac:dyDescent="0.25">
      <c r="A424">
        <f ca="1">IF($B$2=0,"",COUNTA($B$2:B424))</f>
        <v>423</v>
      </c>
      <c r="B424" s="3" t="str">
        <f t="shared" ca="1" si="51"/>
        <v/>
      </c>
      <c r="C424" s="3">
        <f t="shared" ca="1" si="50"/>
        <v>0</v>
      </c>
      <c r="G424" t="str">
        <f>IF(ISBLANK(K424),"",COUNTA($K$2:K424))</f>
        <v/>
      </c>
      <c r="H424" t="str">
        <f t="shared" si="52"/>
        <v/>
      </c>
      <c r="I424">
        <f t="shared" si="53"/>
        <v>0</v>
      </c>
      <c r="J424">
        <f t="shared" si="54"/>
        <v>0</v>
      </c>
      <c r="M424">
        <f t="shared" si="55"/>
        <v>0</v>
      </c>
      <c r="N424">
        <f t="shared" si="55"/>
        <v>0</v>
      </c>
    </row>
    <row r="425" spans="1:14" x14ac:dyDescent="0.25">
      <c r="A425">
        <f ca="1">IF($B$2=0,"",COUNTA($B$2:B425))</f>
        <v>424</v>
      </c>
      <c r="B425" s="3" t="str">
        <f t="shared" ca="1" si="51"/>
        <v/>
      </c>
      <c r="C425" s="3">
        <f t="shared" ca="1" si="50"/>
        <v>0</v>
      </c>
      <c r="G425" t="str">
        <f>IF(ISBLANK(K425),"",COUNTA($K$2:K425))</f>
        <v/>
      </c>
      <c r="H425" t="str">
        <f t="shared" si="52"/>
        <v/>
      </c>
      <c r="I425">
        <f t="shared" si="53"/>
        <v>0</v>
      </c>
      <c r="J425">
        <f t="shared" si="54"/>
        <v>0</v>
      </c>
      <c r="M425">
        <f t="shared" si="55"/>
        <v>0</v>
      </c>
      <c r="N425">
        <f t="shared" si="55"/>
        <v>0</v>
      </c>
    </row>
    <row r="426" spans="1:14" x14ac:dyDescent="0.25">
      <c r="A426">
        <f ca="1">IF($B$2=0,"",COUNTA($B$2:B426))</f>
        <v>425</v>
      </c>
      <c r="B426" s="3" t="str">
        <f t="shared" ca="1" si="51"/>
        <v/>
      </c>
      <c r="C426" s="3">
        <f t="shared" ref="C426:C489" ca="1" si="56">OFFSET(F426,(ROW()-1)*1-1,0)</f>
        <v>0</v>
      </c>
      <c r="G426" t="str">
        <f>IF(ISBLANK(K426),"",COUNTA($K$2:K426))</f>
        <v/>
      </c>
      <c r="H426" t="str">
        <f t="shared" si="52"/>
        <v/>
      </c>
      <c r="I426">
        <f t="shared" si="53"/>
        <v>0</v>
      </c>
      <c r="J426">
        <f t="shared" si="54"/>
        <v>0</v>
      </c>
      <c r="M426">
        <f t="shared" si="55"/>
        <v>0</v>
      </c>
      <c r="N426">
        <f t="shared" si="55"/>
        <v>0</v>
      </c>
    </row>
    <row r="427" spans="1:14" x14ac:dyDescent="0.25">
      <c r="A427">
        <f ca="1">IF($B$2=0,"",COUNTA($B$2:B427))</f>
        <v>426</v>
      </c>
      <c r="B427" s="3" t="str">
        <f t="shared" ca="1" si="51"/>
        <v/>
      </c>
      <c r="C427" s="3">
        <f t="shared" ca="1" si="56"/>
        <v>0</v>
      </c>
      <c r="G427" t="str">
        <f>IF(ISBLANK(K427),"",COUNTA($K$2:K427))</f>
        <v/>
      </c>
      <c r="H427" t="str">
        <f t="shared" si="52"/>
        <v/>
      </c>
      <c r="I427">
        <f t="shared" si="53"/>
        <v>0</v>
      </c>
      <c r="J427">
        <f t="shared" si="54"/>
        <v>0</v>
      </c>
      <c r="M427">
        <f t="shared" si="55"/>
        <v>0</v>
      </c>
      <c r="N427">
        <f t="shared" si="55"/>
        <v>0</v>
      </c>
    </row>
    <row r="428" spans="1:14" x14ac:dyDescent="0.25">
      <c r="A428">
        <f ca="1">IF($B$2=0,"",COUNTA($B$2:B428))</f>
        <v>427</v>
      </c>
      <c r="B428" s="3" t="str">
        <f t="shared" ca="1" si="51"/>
        <v/>
      </c>
      <c r="C428" s="3">
        <f t="shared" ca="1" si="56"/>
        <v>0</v>
      </c>
      <c r="G428" t="str">
        <f>IF(ISBLANK(K428),"",COUNTA($K$2:K428))</f>
        <v/>
      </c>
      <c r="H428" t="str">
        <f t="shared" si="52"/>
        <v/>
      </c>
      <c r="I428">
        <f t="shared" si="53"/>
        <v>0</v>
      </c>
      <c r="J428">
        <f t="shared" si="54"/>
        <v>0</v>
      </c>
      <c r="M428">
        <f t="shared" si="55"/>
        <v>0</v>
      </c>
      <c r="N428">
        <f t="shared" si="55"/>
        <v>0</v>
      </c>
    </row>
    <row r="429" spans="1:14" x14ac:dyDescent="0.25">
      <c r="A429">
        <f ca="1">IF($B$2=0,"",COUNTA($B$2:B429))</f>
        <v>428</v>
      </c>
      <c r="B429" s="3" t="str">
        <f t="shared" ca="1" si="51"/>
        <v/>
      </c>
      <c r="C429" s="3">
        <f t="shared" ca="1" si="56"/>
        <v>0</v>
      </c>
      <c r="G429" t="str">
        <f>IF(ISBLANK(K429),"",COUNTA($K$2:K429))</f>
        <v/>
      </c>
      <c r="H429" t="str">
        <f t="shared" si="52"/>
        <v/>
      </c>
      <c r="I429">
        <f t="shared" si="53"/>
        <v>0</v>
      </c>
      <c r="J429">
        <f t="shared" si="54"/>
        <v>0</v>
      </c>
      <c r="M429">
        <f t="shared" si="55"/>
        <v>0</v>
      </c>
      <c r="N429">
        <f t="shared" si="55"/>
        <v>0</v>
      </c>
    </row>
    <row r="430" spans="1:14" x14ac:dyDescent="0.25">
      <c r="A430">
        <f ca="1">IF($B$2=0,"",COUNTA($B$2:B430))</f>
        <v>429</v>
      </c>
      <c r="B430" s="3" t="str">
        <f t="shared" ca="1" si="51"/>
        <v/>
      </c>
      <c r="C430" s="3">
        <f t="shared" ca="1" si="56"/>
        <v>0</v>
      </c>
      <c r="G430" t="str">
        <f>IF(ISBLANK(K430),"",COUNTA($K$2:K430))</f>
        <v/>
      </c>
      <c r="H430" t="str">
        <f t="shared" si="52"/>
        <v/>
      </c>
      <c r="I430">
        <f t="shared" si="53"/>
        <v>0</v>
      </c>
      <c r="J430">
        <f t="shared" si="54"/>
        <v>0</v>
      </c>
      <c r="M430">
        <f t="shared" si="55"/>
        <v>0</v>
      </c>
      <c r="N430">
        <f t="shared" si="55"/>
        <v>0</v>
      </c>
    </row>
    <row r="431" spans="1:14" x14ac:dyDescent="0.25">
      <c r="A431">
        <f ca="1">IF($B$2=0,"",COUNTA($B$2:B431))</f>
        <v>430</v>
      </c>
      <c r="B431" s="3" t="str">
        <f t="shared" ca="1" si="51"/>
        <v/>
      </c>
      <c r="C431" s="3">
        <f t="shared" ca="1" si="56"/>
        <v>0</v>
      </c>
      <c r="G431" t="str">
        <f>IF(ISBLANK(K431),"",COUNTA($K$2:K431))</f>
        <v/>
      </c>
      <c r="H431" t="str">
        <f t="shared" si="52"/>
        <v/>
      </c>
      <c r="I431">
        <f t="shared" si="53"/>
        <v>0</v>
      </c>
      <c r="J431">
        <f t="shared" si="54"/>
        <v>0</v>
      </c>
      <c r="M431">
        <f t="shared" si="55"/>
        <v>0</v>
      </c>
      <c r="N431">
        <f t="shared" si="55"/>
        <v>0</v>
      </c>
    </row>
    <row r="432" spans="1:14" x14ac:dyDescent="0.25">
      <c r="A432">
        <f ca="1">IF($B$2=0,"",COUNTA($B$2:B432))</f>
        <v>431</v>
      </c>
      <c r="B432" s="3" t="str">
        <f t="shared" ca="1" si="51"/>
        <v/>
      </c>
      <c r="C432" s="3">
        <f t="shared" ca="1" si="56"/>
        <v>0</v>
      </c>
      <c r="G432" t="str">
        <f>IF(ISBLANK(K432),"",COUNTA($K$2:K432))</f>
        <v/>
      </c>
      <c r="H432" t="str">
        <f t="shared" si="52"/>
        <v/>
      </c>
      <c r="I432">
        <f t="shared" si="53"/>
        <v>0</v>
      </c>
      <c r="J432">
        <f t="shared" si="54"/>
        <v>0</v>
      </c>
      <c r="M432">
        <f t="shared" si="55"/>
        <v>0</v>
      </c>
      <c r="N432">
        <f t="shared" si="55"/>
        <v>0</v>
      </c>
    </row>
    <row r="433" spans="1:14" x14ac:dyDescent="0.25">
      <c r="A433">
        <f ca="1">IF($B$2=0,"",COUNTA($B$2:B433))</f>
        <v>432</v>
      </c>
      <c r="B433" s="3" t="str">
        <f t="shared" ca="1" si="51"/>
        <v/>
      </c>
      <c r="C433" s="3">
        <f t="shared" ca="1" si="56"/>
        <v>0</v>
      </c>
      <c r="G433" t="str">
        <f>IF(ISBLANK(K433),"",COUNTA($K$2:K433))</f>
        <v/>
      </c>
      <c r="H433" t="str">
        <f t="shared" si="52"/>
        <v/>
      </c>
      <c r="I433">
        <f t="shared" si="53"/>
        <v>0</v>
      </c>
      <c r="J433">
        <f t="shared" si="54"/>
        <v>0</v>
      </c>
      <c r="M433">
        <f t="shared" si="55"/>
        <v>0</v>
      </c>
      <c r="N433">
        <f t="shared" si="55"/>
        <v>0</v>
      </c>
    </row>
    <row r="434" spans="1:14" x14ac:dyDescent="0.25">
      <c r="A434">
        <f ca="1">IF($B$2=0,"",COUNTA($B$2:B434))</f>
        <v>433</v>
      </c>
      <c r="B434" s="3" t="str">
        <f t="shared" ca="1" si="51"/>
        <v/>
      </c>
      <c r="C434" s="3">
        <f t="shared" ca="1" si="56"/>
        <v>0</v>
      </c>
      <c r="G434" t="str">
        <f>IF(ISBLANK(K434),"",COUNTA($K$2:K434))</f>
        <v/>
      </c>
      <c r="H434" t="str">
        <f t="shared" si="52"/>
        <v/>
      </c>
      <c r="I434">
        <f t="shared" si="53"/>
        <v>0</v>
      </c>
      <c r="J434">
        <f t="shared" si="54"/>
        <v>0</v>
      </c>
      <c r="M434">
        <f t="shared" si="55"/>
        <v>0</v>
      </c>
      <c r="N434">
        <f t="shared" si="55"/>
        <v>0</v>
      </c>
    </row>
    <row r="435" spans="1:14" x14ac:dyDescent="0.25">
      <c r="A435">
        <f ca="1">IF($B$2=0,"",COUNTA($B$2:B435))</f>
        <v>434</v>
      </c>
      <c r="B435" s="3" t="str">
        <f t="shared" ca="1" si="51"/>
        <v/>
      </c>
      <c r="C435" s="3">
        <f t="shared" ca="1" si="56"/>
        <v>0</v>
      </c>
      <c r="G435" t="str">
        <f>IF(ISBLANK(K435),"",COUNTA($K$2:K435))</f>
        <v/>
      </c>
      <c r="H435" t="str">
        <f t="shared" si="52"/>
        <v/>
      </c>
      <c r="I435">
        <f t="shared" si="53"/>
        <v>0</v>
      </c>
      <c r="J435">
        <f t="shared" si="54"/>
        <v>0</v>
      </c>
      <c r="M435">
        <f t="shared" si="55"/>
        <v>0</v>
      </c>
      <c r="N435">
        <f t="shared" si="55"/>
        <v>0</v>
      </c>
    </row>
    <row r="436" spans="1:14" x14ac:dyDescent="0.25">
      <c r="A436">
        <f ca="1">IF($B$2=0,"",COUNTA($B$2:B436))</f>
        <v>435</v>
      </c>
      <c r="B436" s="3" t="str">
        <f t="shared" ca="1" si="51"/>
        <v/>
      </c>
      <c r="C436" s="3">
        <f t="shared" ca="1" si="56"/>
        <v>0</v>
      </c>
      <c r="G436" t="str">
        <f>IF(ISBLANK(K436),"",COUNTA($K$2:K436))</f>
        <v/>
      </c>
      <c r="H436" t="str">
        <f t="shared" si="52"/>
        <v/>
      </c>
      <c r="I436">
        <f t="shared" si="53"/>
        <v>0</v>
      </c>
      <c r="J436">
        <f t="shared" si="54"/>
        <v>0</v>
      </c>
      <c r="M436">
        <f t="shared" si="55"/>
        <v>0</v>
      </c>
      <c r="N436">
        <f t="shared" si="55"/>
        <v>0</v>
      </c>
    </row>
    <row r="437" spans="1:14" x14ac:dyDescent="0.25">
      <c r="A437">
        <f ca="1">IF($B$2=0,"",COUNTA($B$2:B437))</f>
        <v>436</v>
      </c>
      <c r="B437" s="3" t="str">
        <f t="shared" ca="1" si="51"/>
        <v/>
      </c>
      <c r="C437" s="3">
        <f t="shared" ca="1" si="56"/>
        <v>0</v>
      </c>
      <c r="G437" t="str">
        <f>IF(ISBLANK(K437),"",COUNTA($K$2:K437))</f>
        <v/>
      </c>
      <c r="H437" t="str">
        <f t="shared" si="52"/>
        <v/>
      </c>
      <c r="I437">
        <f t="shared" si="53"/>
        <v>0</v>
      </c>
      <c r="J437">
        <f t="shared" si="54"/>
        <v>0</v>
      </c>
      <c r="M437">
        <f t="shared" si="55"/>
        <v>0</v>
      </c>
      <c r="N437">
        <f t="shared" si="55"/>
        <v>0</v>
      </c>
    </row>
    <row r="438" spans="1:14" x14ac:dyDescent="0.25">
      <c r="A438">
        <f ca="1">IF($B$2=0,"",COUNTA($B$2:B438))</f>
        <v>437</v>
      </c>
      <c r="B438" s="3" t="str">
        <f t="shared" ca="1" si="51"/>
        <v/>
      </c>
      <c r="C438" s="3">
        <f t="shared" ca="1" si="56"/>
        <v>0</v>
      </c>
      <c r="G438" t="str">
        <f>IF(ISBLANK(K438),"",COUNTA($K$2:K438))</f>
        <v/>
      </c>
      <c r="H438" t="str">
        <f t="shared" si="52"/>
        <v/>
      </c>
      <c r="I438">
        <f t="shared" si="53"/>
        <v>0</v>
      </c>
      <c r="J438">
        <f t="shared" si="54"/>
        <v>0</v>
      </c>
      <c r="M438">
        <f t="shared" si="55"/>
        <v>0</v>
      </c>
      <c r="N438">
        <f t="shared" si="55"/>
        <v>0</v>
      </c>
    </row>
    <row r="439" spans="1:14" x14ac:dyDescent="0.25">
      <c r="A439">
        <f ca="1">IF($B$2=0,"",COUNTA($B$2:B439))</f>
        <v>438</v>
      </c>
      <c r="B439" s="3" t="str">
        <f t="shared" ca="1" si="51"/>
        <v/>
      </c>
      <c r="C439" s="3">
        <f t="shared" ca="1" si="56"/>
        <v>0</v>
      </c>
      <c r="G439" t="str">
        <f>IF(ISBLANK(K439),"",COUNTA($K$2:K439))</f>
        <v/>
      </c>
      <c r="H439" t="str">
        <f t="shared" si="52"/>
        <v/>
      </c>
      <c r="I439">
        <f t="shared" si="53"/>
        <v>0</v>
      </c>
      <c r="J439">
        <f t="shared" si="54"/>
        <v>0</v>
      </c>
      <c r="M439">
        <f t="shared" si="55"/>
        <v>0</v>
      </c>
      <c r="N439">
        <f t="shared" si="55"/>
        <v>0</v>
      </c>
    </row>
    <row r="440" spans="1:14" x14ac:dyDescent="0.25">
      <c r="A440">
        <f ca="1">IF($B$2=0,"",COUNTA($B$2:B440))</f>
        <v>439</v>
      </c>
      <c r="B440" s="3" t="str">
        <f t="shared" ca="1" si="51"/>
        <v/>
      </c>
      <c r="C440" s="3">
        <f t="shared" ca="1" si="56"/>
        <v>0</v>
      </c>
      <c r="G440" t="str">
        <f>IF(ISBLANK(K440),"",COUNTA($K$2:K440))</f>
        <v/>
      </c>
      <c r="H440" t="str">
        <f t="shared" si="52"/>
        <v/>
      </c>
      <c r="I440">
        <f t="shared" si="53"/>
        <v>0</v>
      </c>
      <c r="J440">
        <f t="shared" si="54"/>
        <v>0</v>
      </c>
      <c r="M440">
        <f t="shared" si="55"/>
        <v>0</v>
      </c>
      <c r="N440">
        <f t="shared" si="55"/>
        <v>0</v>
      </c>
    </row>
    <row r="441" spans="1:14" x14ac:dyDescent="0.25">
      <c r="A441">
        <f ca="1">IF($B$2=0,"",COUNTA($B$2:B441))</f>
        <v>440</v>
      </c>
      <c r="B441" s="3" t="str">
        <f t="shared" ca="1" si="51"/>
        <v/>
      </c>
      <c r="C441" s="3">
        <f t="shared" ca="1" si="56"/>
        <v>0</v>
      </c>
      <c r="G441" t="str">
        <f>IF(ISBLANK(K441),"",COUNTA($K$2:K441))</f>
        <v/>
      </c>
      <c r="H441" t="str">
        <f t="shared" si="52"/>
        <v/>
      </c>
      <c r="I441">
        <f t="shared" si="53"/>
        <v>0</v>
      </c>
      <c r="J441">
        <f t="shared" si="54"/>
        <v>0</v>
      </c>
      <c r="M441">
        <f t="shared" si="55"/>
        <v>0</v>
      </c>
      <c r="N441">
        <f t="shared" si="55"/>
        <v>0</v>
      </c>
    </row>
    <row r="442" spans="1:14" x14ac:dyDescent="0.25">
      <c r="A442">
        <f ca="1">IF($B$2=0,"",COUNTA($B$2:B442))</f>
        <v>441</v>
      </c>
      <c r="B442" s="3" t="str">
        <f t="shared" ca="1" si="51"/>
        <v/>
      </c>
      <c r="C442" s="3">
        <f t="shared" ca="1" si="56"/>
        <v>0</v>
      </c>
      <c r="G442" t="str">
        <f>IF(ISBLANK(K442),"",COUNTA($K$2:K442))</f>
        <v/>
      </c>
      <c r="H442" t="str">
        <f t="shared" si="52"/>
        <v/>
      </c>
      <c r="I442">
        <f t="shared" si="53"/>
        <v>0</v>
      </c>
      <c r="J442">
        <f t="shared" si="54"/>
        <v>0</v>
      </c>
      <c r="M442">
        <f t="shared" si="55"/>
        <v>0</v>
      </c>
      <c r="N442">
        <f t="shared" si="55"/>
        <v>0</v>
      </c>
    </row>
    <row r="443" spans="1:14" x14ac:dyDescent="0.25">
      <c r="A443">
        <f ca="1">IF($B$2=0,"",COUNTA($B$2:B443))</f>
        <v>442</v>
      </c>
      <c r="B443" s="3" t="str">
        <f t="shared" ca="1" si="51"/>
        <v/>
      </c>
      <c r="C443" s="3">
        <f t="shared" ca="1" si="56"/>
        <v>0</v>
      </c>
      <c r="G443" t="str">
        <f>IF(ISBLANK(K443),"",COUNTA($K$2:K443))</f>
        <v/>
      </c>
      <c r="H443" t="str">
        <f t="shared" si="52"/>
        <v/>
      </c>
      <c r="I443">
        <f t="shared" si="53"/>
        <v>0</v>
      </c>
      <c r="J443">
        <f t="shared" si="54"/>
        <v>0</v>
      </c>
      <c r="M443">
        <f t="shared" si="55"/>
        <v>0</v>
      </c>
      <c r="N443">
        <f t="shared" si="55"/>
        <v>0</v>
      </c>
    </row>
    <row r="444" spans="1:14" x14ac:dyDescent="0.25">
      <c r="A444">
        <f ca="1">IF($B$2=0,"",COUNTA($B$2:B444))</f>
        <v>443</v>
      </c>
      <c r="B444" s="3" t="str">
        <f t="shared" ca="1" si="51"/>
        <v/>
      </c>
      <c r="C444" s="3">
        <f t="shared" ca="1" si="56"/>
        <v>0</v>
      </c>
      <c r="G444" t="str">
        <f>IF(ISBLANK(K444),"",COUNTA($K$2:K444))</f>
        <v/>
      </c>
      <c r="H444" t="str">
        <f t="shared" si="52"/>
        <v/>
      </c>
      <c r="I444">
        <f t="shared" si="53"/>
        <v>0</v>
      </c>
      <c r="J444">
        <f t="shared" si="54"/>
        <v>0</v>
      </c>
      <c r="M444">
        <f t="shared" si="55"/>
        <v>0</v>
      </c>
      <c r="N444">
        <f t="shared" si="55"/>
        <v>0</v>
      </c>
    </row>
    <row r="445" spans="1:14" x14ac:dyDescent="0.25">
      <c r="A445">
        <f ca="1">IF($B$2=0,"",COUNTA($B$2:B445))</f>
        <v>444</v>
      </c>
      <c r="B445" s="3" t="str">
        <f t="shared" ca="1" si="51"/>
        <v/>
      </c>
      <c r="C445" s="3">
        <f t="shared" ca="1" si="56"/>
        <v>0</v>
      </c>
      <c r="G445" t="str">
        <f>IF(ISBLANK(K445),"",COUNTA($K$2:K445))</f>
        <v/>
      </c>
      <c r="H445" t="str">
        <f t="shared" si="52"/>
        <v/>
      </c>
      <c r="I445">
        <f t="shared" si="53"/>
        <v>0</v>
      </c>
      <c r="J445">
        <f t="shared" si="54"/>
        <v>0</v>
      </c>
      <c r="M445">
        <f t="shared" si="55"/>
        <v>0</v>
      </c>
      <c r="N445">
        <f t="shared" si="55"/>
        <v>0</v>
      </c>
    </row>
    <row r="446" spans="1:14" x14ac:dyDescent="0.25">
      <c r="A446">
        <f ca="1">IF($B$2=0,"",COUNTA($B$2:B446))</f>
        <v>445</v>
      </c>
      <c r="B446" s="3" t="str">
        <f t="shared" ca="1" si="51"/>
        <v/>
      </c>
      <c r="C446" s="3">
        <f t="shared" ca="1" si="56"/>
        <v>0</v>
      </c>
      <c r="G446" t="str">
        <f>IF(ISBLANK(K446),"",COUNTA($K$2:K446))</f>
        <v/>
      </c>
      <c r="H446" t="str">
        <f t="shared" si="52"/>
        <v/>
      </c>
      <c r="I446">
        <f t="shared" si="53"/>
        <v>0</v>
      </c>
      <c r="J446">
        <f t="shared" si="54"/>
        <v>0</v>
      </c>
      <c r="M446">
        <f t="shared" si="55"/>
        <v>0</v>
      </c>
      <c r="N446">
        <f t="shared" si="55"/>
        <v>0</v>
      </c>
    </row>
    <row r="447" spans="1:14" x14ac:dyDescent="0.25">
      <c r="A447">
        <f ca="1">IF($B$2=0,"",COUNTA($B$2:B447))</f>
        <v>446</v>
      </c>
      <c r="B447" s="3" t="str">
        <f t="shared" ca="1" si="51"/>
        <v/>
      </c>
      <c r="C447" s="3">
        <f t="shared" ca="1" si="56"/>
        <v>0</v>
      </c>
      <c r="G447" t="str">
        <f>IF(ISBLANK(K447),"",COUNTA($K$2:K447))</f>
        <v/>
      </c>
      <c r="H447" t="str">
        <f t="shared" si="52"/>
        <v/>
      </c>
      <c r="I447">
        <f t="shared" si="53"/>
        <v>0</v>
      </c>
      <c r="J447">
        <f t="shared" si="54"/>
        <v>0</v>
      </c>
      <c r="M447">
        <f t="shared" si="55"/>
        <v>0</v>
      </c>
      <c r="N447">
        <f t="shared" si="55"/>
        <v>0</v>
      </c>
    </row>
    <row r="448" spans="1:14" x14ac:dyDescent="0.25">
      <c r="A448">
        <f ca="1">IF($B$2=0,"",COUNTA($B$2:B448))</f>
        <v>447</v>
      </c>
      <c r="B448" s="3" t="str">
        <f t="shared" ca="1" si="51"/>
        <v/>
      </c>
      <c r="C448" s="3">
        <f t="shared" ca="1" si="56"/>
        <v>0</v>
      </c>
      <c r="G448" t="str">
        <f>IF(ISBLANK(K448),"",COUNTA($K$2:K448))</f>
        <v/>
      </c>
      <c r="H448" t="str">
        <f t="shared" si="52"/>
        <v/>
      </c>
      <c r="I448">
        <f t="shared" si="53"/>
        <v>0</v>
      </c>
      <c r="J448">
        <f t="shared" si="54"/>
        <v>0</v>
      </c>
      <c r="M448">
        <f t="shared" si="55"/>
        <v>0</v>
      </c>
      <c r="N448">
        <f t="shared" si="55"/>
        <v>0</v>
      </c>
    </row>
    <row r="449" spans="1:14" x14ac:dyDescent="0.25">
      <c r="A449">
        <f ca="1">IF($B$2=0,"",COUNTA($B$2:B449))</f>
        <v>448</v>
      </c>
      <c r="B449" s="3" t="str">
        <f t="shared" ca="1" si="51"/>
        <v/>
      </c>
      <c r="C449" s="3">
        <f t="shared" ca="1" si="56"/>
        <v>0</v>
      </c>
      <c r="G449" t="str">
        <f>IF(ISBLANK(K449),"",COUNTA($K$2:K449))</f>
        <v/>
      </c>
      <c r="H449" t="str">
        <f t="shared" si="52"/>
        <v/>
      </c>
      <c r="I449">
        <f t="shared" si="53"/>
        <v>0</v>
      </c>
      <c r="J449">
        <f t="shared" si="54"/>
        <v>0</v>
      </c>
      <c r="M449">
        <f t="shared" si="55"/>
        <v>0</v>
      </c>
      <c r="N449">
        <f t="shared" si="55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57">UPPER(OFFSET(F449,(ROW()-1)*1-1,0))</f>
        <v/>
      </c>
      <c r="C450" s="3">
        <f t="shared" ca="1" si="56"/>
        <v>0</v>
      </c>
      <c r="G450" t="str">
        <f>IF(ISBLANK(K450),"",COUNTA($K$2:K450))</f>
        <v/>
      </c>
      <c r="H450" t="str">
        <f t="shared" ref="H450:H513" si="58">IF(ISBLANK(K450),"",IF(ISNUMBER(SEARCH("+",K450)),LEFT(K450,SEARCH("+",K450,1)-1),LEFT(K450,SEARCH("-",K450,1)-1)))</f>
        <v/>
      </c>
      <c r="I450">
        <f t="shared" ref="I450:I513" si="59">IF(VALUE(M450)&gt;0,-20,IF(VALUE(M450)&gt;VALUE(N450),-20,M450))</f>
        <v>0</v>
      </c>
      <c r="J450">
        <f t="shared" ref="J450:J513" si="60">IF(VALUE(N450)&gt;0,-20,IF(VALUE(N450)&gt;VALUE(M450),-20,N450))</f>
        <v>0</v>
      </c>
      <c r="M450">
        <f t="shared" ref="M450:N513" si="61">IF(ISBLANK(K450),0,IF(ISNUMBER(SEARCH("+",K450)),RIGHT(K450,LEN(K450)-SEARCH("+",K450,1)),RIGHT(K450,LEN(K450)-SEARCH("-",K450,1)+1)))</f>
        <v>0</v>
      </c>
      <c r="N450">
        <f t="shared" si="61"/>
        <v>0</v>
      </c>
    </row>
    <row r="451" spans="1:14" x14ac:dyDescent="0.25">
      <c r="A451">
        <f ca="1">IF($B$2=0,"",COUNTA($B$2:B451))</f>
        <v>450</v>
      </c>
      <c r="B451" s="3" t="str">
        <f t="shared" ca="1" si="57"/>
        <v/>
      </c>
      <c r="C451" s="3">
        <f t="shared" ca="1" si="56"/>
        <v>0</v>
      </c>
      <c r="G451" t="str">
        <f>IF(ISBLANK(K451),"",COUNTA($K$2:K451))</f>
        <v/>
      </c>
      <c r="H451" t="str">
        <f t="shared" si="58"/>
        <v/>
      </c>
      <c r="I451">
        <f t="shared" si="59"/>
        <v>0</v>
      </c>
      <c r="J451">
        <f t="shared" si="60"/>
        <v>0</v>
      </c>
      <c r="M451">
        <f t="shared" si="61"/>
        <v>0</v>
      </c>
      <c r="N451">
        <f t="shared" si="61"/>
        <v>0</v>
      </c>
    </row>
    <row r="452" spans="1:14" x14ac:dyDescent="0.25">
      <c r="A452">
        <f ca="1">IF($B$2=0,"",COUNTA($B$2:B452))</f>
        <v>451</v>
      </c>
      <c r="B452" s="3" t="str">
        <f t="shared" ca="1" si="57"/>
        <v/>
      </c>
      <c r="C452" s="3">
        <f t="shared" ca="1" si="56"/>
        <v>0</v>
      </c>
      <c r="G452" t="str">
        <f>IF(ISBLANK(K452),"",COUNTA($K$2:K452))</f>
        <v/>
      </c>
      <c r="H452" t="str">
        <f t="shared" si="58"/>
        <v/>
      </c>
      <c r="I452">
        <f t="shared" si="59"/>
        <v>0</v>
      </c>
      <c r="J452">
        <f t="shared" si="60"/>
        <v>0</v>
      </c>
      <c r="M452">
        <f t="shared" si="61"/>
        <v>0</v>
      </c>
      <c r="N452">
        <f t="shared" si="61"/>
        <v>0</v>
      </c>
    </row>
    <row r="453" spans="1:14" x14ac:dyDescent="0.25">
      <c r="A453">
        <f ca="1">IF($B$2=0,"",COUNTA($B$2:B453))</f>
        <v>452</v>
      </c>
      <c r="B453" s="3" t="str">
        <f t="shared" ca="1" si="57"/>
        <v/>
      </c>
      <c r="C453" s="3">
        <f t="shared" ca="1" si="56"/>
        <v>0</v>
      </c>
      <c r="G453" t="str">
        <f>IF(ISBLANK(K453),"",COUNTA($K$2:K453))</f>
        <v/>
      </c>
      <c r="H453" t="str">
        <f t="shared" si="58"/>
        <v/>
      </c>
      <c r="I453">
        <f t="shared" si="59"/>
        <v>0</v>
      </c>
      <c r="J453">
        <f t="shared" si="60"/>
        <v>0</v>
      </c>
      <c r="M453">
        <f t="shared" si="61"/>
        <v>0</v>
      </c>
      <c r="N453">
        <f t="shared" si="61"/>
        <v>0</v>
      </c>
    </row>
    <row r="454" spans="1:14" x14ac:dyDescent="0.25">
      <c r="A454">
        <f ca="1">IF($B$2=0,"",COUNTA($B$2:B454))</f>
        <v>453</v>
      </c>
      <c r="B454" s="3" t="str">
        <f t="shared" ca="1" si="57"/>
        <v/>
      </c>
      <c r="C454" s="3">
        <f t="shared" ca="1" si="56"/>
        <v>0</v>
      </c>
      <c r="G454" t="str">
        <f>IF(ISBLANK(K454),"",COUNTA($K$2:K454))</f>
        <v/>
      </c>
      <c r="H454" t="str">
        <f t="shared" si="58"/>
        <v/>
      </c>
      <c r="I454">
        <f t="shared" si="59"/>
        <v>0</v>
      </c>
      <c r="J454">
        <f t="shared" si="60"/>
        <v>0</v>
      </c>
      <c r="M454">
        <f t="shared" si="61"/>
        <v>0</v>
      </c>
      <c r="N454">
        <f t="shared" si="61"/>
        <v>0</v>
      </c>
    </row>
    <row r="455" spans="1:14" x14ac:dyDescent="0.25">
      <c r="A455">
        <f ca="1">IF($B$2=0,"",COUNTA($B$2:B455))</f>
        <v>454</v>
      </c>
      <c r="B455" s="3" t="str">
        <f t="shared" ca="1" si="57"/>
        <v/>
      </c>
      <c r="C455" s="3">
        <f t="shared" ca="1" si="56"/>
        <v>0</v>
      </c>
      <c r="G455" t="str">
        <f>IF(ISBLANK(K455),"",COUNTA($K$2:K455))</f>
        <v/>
      </c>
      <c r="H455" t="str">
        <f t="shared" si="58"/>
        <v/>
      </c>
      <c r="I455">
        <f t="shared" si="59"/>
        <v>0</v>
      </c>
      <c r="J455">
        <f t="shared" si="60"/>
        <v>0</v>
      </c>
      <c r="M455">
        <f t="shared" si="61"/>
        <v>0</v>
      </c>
      <c r="N455">
        <f t="shared" si="61"/>
        <v>0</v>
      </c>
    </row>
    <row r="456" spans="1:14" x14ac:dyDescent="0.25">
      <c r="A456">
        <f ca="1">IF($B$2=0,"",COUNTA($B$2:B456))</f>
        <v>455</v>
      </c>
      <c r="B456" s="3" t="str">
        <f t="shared" ca="1" si="57"/>
        <v/>
      </c>
      <c r="C456" s="3">
        <f t="shared" ca="1" si="56"/>
        <v>0</v>
      </c>
      <c r="G456" t="str">
        <f>IF(ISBLANK(K456),"",COUNTA($K$2:K456))</f>
        <v/>
      </c>
      <c r="H456" t="str">
        <f t="shared" si="58"/>
        <v/>
      </c>
      <c r="I456">
        <f t="shared" si="59"/>
        <v>0</v>
      </c>
      <c r="J456">
        <f t="shared" si="60"/>
        <v>0</v>
      </c>
      <c r="M456">
        <f t="shared" si="61"/>
        <v>0</v>
      </c>
      <c r="N456">
        <f t="shared" si="61"/>
        <v>0</v>
      </c>
    </row>
    <row r="457" spans="1:14" x14ac:dyDescent="0.25">
      <c r="A457">
        <f ca="1">IF($B$2=0,"",COUNTA($B$2:B457))</f>
        <v>456</v>
      </c>
      <c r="B457" s="3" t="str">
        <f t="shared" ca="1" si="57"/>
        <v/>
      </c>
      <c r="C457" s="3">
        <f t="shared" ca="1" si="56"/>
        <v>0</v>
      </c>
      <c r="G457" t="str">
        <f>IF(ISBLANK(K457),"",COUNTA($K$2:K457))</f>
        <v/>
      </c>
      <c r="H457" t="str">
        <f t="shared" si="58"/>
        <v/>
      </c>
      <c r="I457">
        <f t="shared" si="59"/>
        <v>0</v>
      </c>
      <c r="J457">
        <f t="shared" si="60"/>
        <v>0</v>
      </c>
      <c r="M457">
        <f t="shared" si="61"/>
        <v>0</v>
      </c>
      <c r="N457">
        <f t="shared" si="61"/>
        <v>0</v>
      </c>
    </row>
    <row r="458" spans="1:14" x14ac:dyDescent="0.25">
      <c r="A458">
        <f ca="1">IF($B$2=0,"",COUNTA($B$2:B458))</f>
        <v>457</v>
      </c>
      <c r="B458" s="3" t="str">
        <f t="shared" ca="1" si="57"/>
        <v/>
      </c>
      <c r="C458" s="3">
        <f t="shared" ca="1" si="56"/>
        <v>0</v>
      </c>
      <c r="G458" t="str">
        <f>IF(ISBLANK(K458),"",COUNTA($K$2:K458))</f>
        <v/>
      </c>
      <c r="H458" t="str">
        <f t="shared" si="58"/>
        <v/>
      </c>
      <c r="I458">
        <f t="shared" si="59"/>
        <v>0</v>
      </c>
      <c r="J458">
        <f t="shared" si="60"/>
        <v>0</v>
      </c>
      <c r="M458">
        <f t="shared" si="61"/>
        <v>0</v>
      </c>
      <c r="N458">
        <f t="shared" si="61"/>
        <v>0</v>
      </c>
    </row>
    <row r="459" spans="1:14" x14ac:dyDescent="0.25">
      <c r="A459">
        <f ca="1">IF($B$2=0,"",COUNTA($B$2:B459))</f>
        <v>458</v>
      </c>
      <c r="B459" s="3" t="str">
        <f t="shared" ca="1" si="57"/>
        <v/>
      </c>
      <c r="C459" s="3">
        <f t="shared" ca="1" si="56"/>
        <v>0</v>
      </c>
      <c r="G459" t="str">
        <f>IF(ISBLANK(K459),"",COUNTA($K$2:K459))</f>
        <v/>
      </c>
      <c r="H459" t="str">
        <f t="shared" si="58"/>
        <v/>
      </c>
      <c r="I459">
        <f t="shared" si="59"/>
        <v>0</v>
      </c>
      <c r="J459">
        <f t="shared" si="60"/>
        <v>0</v>
      </c>
      <c r="M459">
        <f t="shared" si="61"/>
        <v>0</v>
      </c>
      <c r="N459">
        <f t="shared" si="61"/>
        <v>0</v>
      </c>
    </row>
    <row r="460" spans="1:14" x14ac:dyDescent="0.25">
      <c r="A460">
        <f ca="1">IF($B$2=0,"",COUNTA($B$2:B460))</f>
        <v>459</v>
      </c>
      <c r="B460" s="3" t="str">
        <f t="shared" ca="1" si="57"/>
        <v/>
      </c>
      <c r="C460" s="3">
        <f t="shared" ca="1" si="56"/>
        <v>0</v>
      </c>
      <c r="G460" t="str">
        <f>IF(ISBLANK(K460),"",COUNTA($K$2:K460))</f>
        <v/>
      </c>
      <c r="H460" t="str">
        <f t="shared" si="58"/>
        <v/>
      </c>
      <c r="I460">
        <f t="shared" si="59"/>
        <v>0</v>
      </c>
      <c r="J460">
        <f t="shared" si="60"/>
        <v>0</v>
      </c>
      <c r="M460">
        <f t="shared" si="61"/>
        <v>0</v>
      </c>
      <c r="N460">
        <f t="shared" si="61"/>
        <v>0</v>
      </c>
    </row>
    <row r="461" spans="1:14" x14ac:dyDescent="0.25">
      <c r="A461">
        <f ca="1">IF($B$2=0,"",COUNTA($B$2:B461))</f>
        <v>460</v>
      </c>
      <c r="B461" s="3" t="str">
        <f t="shared" ca="1" si="57"/>
        <v/>
      </c>
      <c r="C461" s="3">
        <f t="shared" ca="1" si="56"/>
        <v>0</v>
      </c>
      <c r="G461" t="str">
        <f>IF(ISBLANK(K461),"",COUNTA($K$2:K461))</f>
        <v/>
      </c>
      <c r="H461" t="str">
        <f t="shared" si="58"/>
        <v/>
      </c>
      <c r="I461">
        <f t="shared" si="59"/>
        <v>0</v>
      </c>
      <c r="J461">
        <f t="shared" si="60"/>
        <v>0</v>
      </c>
      <c r="M461">
        <f t="shared" si="61"/>
        <v>0</v>
      </c>
      <c r="N461">
        <f t="shared" si="61"/>
        <v>0</v>
      </c>
    </row>
    <row r="462" spans="1:14" x14ac:dyDescent="0.25">
      <c r="A462">
        <f ca="1">IF($B$2=0,"",COUNTA($B$2:B462))</f>
        <v>461</v>
      </c>
      <c r="B462" s="3" t="str">
        <f t="shared" ca="1" si="57"/>
        <v/>
      </c>
      <c r="C462" s="3">
        <f t="shared" ca="1" si="56"/>
        <v>0</v>
      </c>
      <c r="G462" t="str">
        <f>IF(ISBLANK(K462),"",COUNTA($K$2:K462))</f>
        <v/>
      </c>
      <c r="H462" t="str">
        <f t="shared" si="58"/>
        <v/>
      </c>
      <c r="I462">
        <f t="shared" si="59"/>
        <v>0</v>
      </c>
      <c r="J462">
        <f t="shared" si="60"/>
        <v>0</v>
      </c>
      <c r="M462">
        <f t="shared" si="61"/>
        <v>0</v>
      </c>
      <c r="N462">
        <f t="shared" si="61"/>
        <v>0</v>
      </c>
    </row>
    <row r="463" spans="1:14" x14ac:dyDescent="0.25">
      <c r="A463">
        <f ca="1">IF($B$2=0,"",COUNTA($B$2:B463))</f>
        <v>462</v>
      </c>
      <c r="B463" s="3" t="str">
        <f t="shared" ca="1" si="57"/>
        <v/>
      </c>
      <c r="C463" s="3">
        <f t="shared" ca="1" si="56"/>
        <v>0</v>
      </c>
      <c r="G463" t="str">
        <f>IF(ISBLANK(K463),"",COUNTA($K$2:K463))</f>
        <v/>
      </c>
      <c r="H463" t="str">
        <f t="shared" si="58"/>
        <v/>
      </c>
      <c r="I463">
        <f t="shared" si="59"/>
        <v>0</v>
      </c>
      <c r="J463">
        <f t="shared" si="60"/>
        <v>0</v>
      </c>
      <c r="M463">
        <f t="shared" si="61"/>
        <v>0</v>
      </c>
      <c r="N463">
        <f t="shared" si="61"/>
        <v>0</v>
      </c>
    </row>
    <row r="464" spans="1:14" x14ac:dyDescent="0.25">
      <c r="A464">
        <f ca="1">IF($B$2=0,"",COUNTA($B$2:B464))</f>
        <v>463</v>
      </c>
      <c r="B464" s="3" t="str">
        <f t="shared" ca="1" si="57"/>
        <v/>
      </c>
      <c r="C464" s="3">
        <f t="shared" ca="1" si="56"/>
        <v>0</v>
      </c>
      <c r="G464" t="str">
        <f>IF(ISBLANK(K464),"",COUNTA($K$2:K464))</f>
        <v/>
      </c>
      <c r="H464" t="str">
        <f t="shared" si="58"/>
        <v/>
      </c>
      <c r="I464">
        <f t="shared" si="59"/>
        <v>0</v>
      </c>
      <c r="J464">
        <f t="shared" si="60"/>
        <v>0</v>
      </c>
      <c r="M464">
        <f t="shared" si="61"/>
        <v>0</v>
      </c>
      <c r="N464">
        <f t="shared" si="61"/>
        <v>0</v>
      </c>
    </row>
    <row r="465" spans="1:14" x14ac:dyDescent="0.25">
      <c r="A465">
        <f ca="1">IF($B$2=0,"",COUNTA($B$2:B465))</f>
        <v>464</v>
      </c>
      <c r="B465" s="3" t="str">
        <f t="shared" ca="1" si="57"/>
        <v/>
      </c>
      <c r="C465" s="3">
        <f t="shared" ca="1" si="56"/>
        <v>0</v>
      </c>
      <c r="G465" t="str">
        <f>IF(ISBLANK(K465),"",COUNTA($K$2:K465))</f>
        <v/>
      </c>
      <c r="H465" t="str">
        <f t="shared" si="58"/>
        <v/>
      </c>
      <c r="I465">
        <f t="shared" si="59"/>
        <v>0</v>
      </c>
      <c r="J465">
        <f t="shared" si="60"/>
        <v>0</v>
      </c>
      <c r="M465">
        <f t="shared" si="61"/>
        <v>0</v>
      </c>
      <c r="N465">
        <f t="shared" si="61"/>
        <v>0</v>
      </c>
    </row>
    <row r="466" spans="1:14" x14ac:dyDescent="0.25">
      <c r="A466">
        <f ca="1">IF($B$2=0,"",COUNTA($B$2:B466))</f>
        <v>465</v>
      </c>
      <c r="B466" s="3" t="str">
        <f t="shared" ca="1" si="57"/>
        <v/>
      </c>
      <c r="C466" s="3">
        <f t="shared" ca="1" si="56"/>
        <v>0</v>
      </c>
      <c r="G466" t="str">
        <f>IF(ISBLANK(K466),"",COUNTA($K$2:K466))</f>
        <v/>
      </c>
      <c r="H466" t="str">
        <f t="shared" si="58"/>
        <v/>
      </c>
      <c r="I466">
        <f t="shared" si="59"/>
        <v>0</v>
      </c>
      <c r="J466">
        <f t="shared" si="60"/>
        <v>0</v>
      </c>
      <c r="M466">
        <f t="shared" si="61"/>
        <v>0</v>
      </c>
      <c r="N466">
        <f t="shared" si="61"/>
        <v>0</v>
      </c>
    </row>
    <row r="467" spans="1:14" x14ac:dyDescent="0.25">
      <c r="A467">
        <f ca="1">IF($B$2=0,"",COUNTA($B$2:B467))</f>
        <v>466</v>
      </c>
      <c r="B467" s="3" t="str">
        <f t="shared" ca="1" si="57"/>
        <v/>
      </c>
      <c r="C467" s="3">
        <f t="shared" ca="1" si="56"/>
        <v>0</v>
      </c>
      <c r="G467" t="str">
        <f>IF(ISBLANK(K467),"",COUNTA($K$2:K467))</f>
        <v/>
      </c>
      <c r="H467" t="str">
        <f t="shared" si="58"/>
        <v/>
      </c>
      <c r="I467">
        <f t="shared" si="59"/>
        <v>0</v>
      </c>
      <c r="J467">
        <f t="shared" si="60"/>
        <v>0</v>
      </c>
      <c r="M467">
        <f t="shared" si="61"/>
        <v>0</v>
      </c>
      <c r="N467">
        <f t="shared" si="61"/>
        <v>0</v>
      </c>
    </row>
    <row r="468" spans="1:14" x14ac:dyDescent="0.25">
      <c r="A468">
        <f ca="1">IF($B$2=0,"",COUNTA($B$2:B468))</f>
        <v>467</v>
      </c>
      <c r="B468" s="3" t="str">
        <f t="shared" ca="1" si="57"/>
        <v/>
      </c>
      <c r="C468" s="3">
        <f t="shared" ca="1" si="56"/>
        <v>0</v>
      </c>
      <c r="G468" t="str">
        <f>IF(ISBLANK(K468),"",COUNTA($K$2:K468))</f>
        <v/>
      </c>
      <c r="H468" t="str">
        <f t="shared" si="58"/>
        <v/>
      </c>
      <c r="I468">
        <f t="shared" si="59"/>
        <v>0</v>
      </c>
      <c r="J468">
        <f t="shared" si="60"/>
        <v>0</v>
      </c>
      <c r="M468">
        <f t="shared" si="61"/>
        <v>0</v>
      </c>
      <c r="N468">
        <f t="shared" si="61"/>
        <v>0</v>
      </c>
    </row>
    <row r="469" spans="1:14" x14ac:dyDescent="0.25">
      <c r="A469">
        <f ca="1">IF($B$2=0,"",COUNTA($B$2:B469))</f>
        <v>468</v>
      </c>
      <c r="B469" s="3" t="str">
        <f t="shared" ca="1" si="57"/>
        <v/>
      </c>
      <c r="C469" s="3">
        <f t="shared" ca="1" si="56"/>
        <v>0</v>
      </c>
      <c r="G469" t="str">
        <f>IF(ISBLANK(K469),"",COUNTA($K$2:K469))</f>
        <v/>
      </c>
      <c r="H469" t="str">
        <f t="shared" si="58"/>
        <v/>
      </c>
      <c r="I469">
        <f t="shared" si="59"/>
        <v>0</v>
      </c>
      <c r="J469">
        <f t="shared" si="60"/>
        <v>0</v>
      </c>
      <c r="M469">
        <f t="shared" si="61"/>
        <v>0</v>
      </c>
      <c r="N469">
        <f t="shared" si="61"/>
        <v>0</v>
      </c>
    </row>
    <row r="470" spans="1:14" x14ac:dyDescent="0.25">
      <c r="A470">
        <f ca="1">IF($B$2=0,"",COUNTA($B$2:B470))</f>
        <v>469</v>
      </c>
      <c r="B470" s="3" t="str">
        <f t="shared" ca="1" si="57"/>
        <v/>
      </c>
      <c r="C470" s="3">
        <f t="shared" ca="1" si="56"/>
        <v>0</v>
      </c>
      <c r="G470" t="str">
        <f>IF(ISBLANK(K470),"",COUNTA($K$2:K470))</f>
        <v/>
      </c>
      <c r="H470" t="str">
        <f t="shared" si="58"/>
        <v/>
      </c>
      <c r="I470">
        <f t="shared" si="59"/>
        <v>0</v>
      </c>
      <c r="J470">
        <f t="shared" si="60"/>
        <v>0</v>
      </c>
      <c r="M470">
        <f t="shared" si="61"/>
        <v>0</v>
      </c>
      <c r="N470">
        <f t="shared" si="61"/>
        <v>0</v>
      </c>
    </row>
    <row r="471" spans="1:14" x14ac:dyDescent="0.25">
      <c r="A471">
        <f ca="1">IF($B$2=0,"",COUNTA($B$2:B471))</f>
        <v>470</v>
      </c>
      <c r="B471" s="3" t="str">
        <f t="shared" ca="1" si="57"/>
        <v/>
      </c>
      <c r="C471" s="3">
        <f t="shared" ca="1" si="56"/>
        <v>0</v>
      </c>
      <c r="G471" t="str">
        <f>IF(ISBLANK(K471),"",COUNTA($K$2:K471))</f>
        <v/>
      </c>
      <c r="H471" t="str">
        <f t="shared" si="58"/>
        <v/>
      </c>
      <c r="I471">
        <f t="shared" si="59"/>
        <v>0</v>
      </c>
      <c r="J471">
        <f t="shared" si="60"/>
        <v>0</v>
      </c>
      <c r="M471">
        <f t="shared" si="61"/>
        <v>0</v>
      </c>
      <c r="N471">
        <f t="shared" si="61"/>
        <v>0</v>
      </c>
    </row>
    <row r="472" spans="1:14" x14ac:dyDescent="0.25">
      <c r="A472">
        <f ca="1">IF($B$2=0,"",COUNTA($B$2:B472))</f>
        <v>471</v>
      </c>
      <c r="B472" s="3" t="str">
        <f t="shared" ca="1" si="57"/>
        <v/>
      </c>
      <c r="C472" s="3">
        <f t="shared" ca="1" si="56"/>
        <v>0</v>
      </c>
      <c r="G472" t="str">
        <f>IF(ISBLANK(K472),"",COUNTA($K$2:K472))</f>
        <v/>
      </c>
      <c r="H472" t="str">
        <f t="shared" si="58"/>
        <v/>
      </c>
      <c r="I472">
        <f t="shared" si="59"/>
        <v>0</v>
      </c>
      <c r="J472">
        <f t="shared" si="60"/>
        <v>0</v>
      </c>
      <c r="M472">
        <f t="shared" si="61"/>
        <v>0</v>
      </c>
      <c r="N472">
        <f t="shared" si="61"/>
        <v>0</v>
      </c>
    </row>
    <row r="473" spans="1:14" x14ac:dyDescent="0.25">
      <c r="A473">
        <f ca="1">IF($B$2=0,"",COUNTA($B$2:B473))</f>
        <v>472</v>
      </c>
      <c r="B473" s="3" t="str">
        <f t="shared" ca="1" si="57"/>
        <v/>
      </c>
      <c r="C473" s="3">
        <f t="shared" ca="1" si="56"/>
        <v>0</v>
      </c>
      <c r="G473" t="str">
        <f>IF(ISBLANK(K473),"",COUNTA($K$2:K473))</f>
        <v/>
      </c>
      <c r="H473" t="str">
        <f t="shared" si="58"/>
        <v/>
      </c>
      <c r="I473">
        <f t="shared" si="59"/>
        <v>0</v>
      </c>
      <c r="J473">
        <f t="shared" si="60"/>
        <v>0</v>
      </c>
      <c r="M473">
        <f t="shared" si="61"/>
        <v>0</v>
      </c>
      <c r="N473">
        <f t="shared" si="61"/>
        <v>0</v>
      </c>
    </row>
    <row r="474" spans="1:14" x14ac:dyDescent="0.25">
      <c r="A474">
        <f ca="1">IF($B$2=0,"",COUNTA($B$2:B474))</f>
        <v>473</v>
      </c>
      <c r="B474" s="3" t="str">
        <f t="shared" ca="1" si="57"/>
        <v/>
      </c>
      <c r="C474" s="3">
        <f t="shared" ca="1" si="56"/>
        <v>0</v>
      </c>
      <c r="G474" t="str">
        <f>IF(ISBLANK(K474),"",COUNTA($K$2:K474))</f>
        <v/>
      </c>
      <c r="H474" t="str">
        <f t="shared" si="58"/>
        <v/>
      </c>
      <c r="I474">
        <f t="shared" si="59"/>
        <v>0</v>
      </c>
      <c r="J474">
        <f t="shared" si="60"/>
        <v>0</v>
      </c>
      <c r="M474">
        <f t="shared" si="61"/>
        <v>0</v>
      </c>
      <c r="N474">
        <f t="shared" si="61"/>
        <v>0</v>
      </c>
    </row>
    <row r="475" spans="1:14" x14ac:dyDescent="0.25">
      <c r="A475">
        <f ca="1">IF($B$2=0,"",COUNTA($B$2:B475))</f>
        <v>474</v>
      </c>
      <c r="B475" s="3" t="str">
        <f t="shared" ca="1" si="57"/>
        <v/>
      </c>
      <c r="C475" s="3">
        <f t="shared" ca="1" si="56"/>
        <v>0</v>
      </c>
      <c r="G475" t="str">
        <f>IF(ISBLANK(K475),"",COUNTA($K$2:K475))</f>
        <v/>
      </c>
      <c r="H475" t="str">
        <f t="shared" si="58"/>
        <v/>
      </c>
      <c r="I475">
        <f t="shared" si="59"/>
        <v>0</v>
      </c>
      <c r="J475">
        <f t="shared" si="60"/>
        <v>0</v>
      </c>
      <c r="M475">
        <f t="shared" si="61"/>
        <v>0</v>
      </c>
      <c r="N475">
        <f t="shared" si="61"/>
        <v>0</v>
      </c>
    </row>
    <row r="476" spans="1:14" x14ac:dyDescent="0.25">
      <c r="A476">
        <f ca="1">IF($B$2=0,"",COUNTA($B$2:B476))</f>
        <v>475</v>
      </c>
      <c r="B476" s="3" t="str">
        <f t="shared" ca="1" si="57"/>
        <v/>
      </c>
      <c r="C476" s="3">
        <f t="shared" ca="1" si="56"/>
        <v>0</v>
      </c>
      <c r="G476" t="str">
        <f>IF(ISBLANK(K476),"",COUNTA($K$2:K476))</f>
        <v/>
      </c>
      <c r="H476" t="str">
        <f t="shared" si="58"/>
        <v/>
      </c>
      <c r="I476">
        <f t="shared" si="59"/>
        <v>0</v>
      </c>
      <c r="J476">
        <f t="shared" si="60"/>
        <v>0</v>
      </c>
      <c r="M476">
        <f t="shared" si="61"/>
        <v>0</v>
      </c>
      <c r="N476">
        <f t="shared" si="61"/>
        <v>0</v>
      </c>
    </row>
    <row r="477" spans="1:14" x14ac:dyDescent="0.25">
      <c r="A477">
        <f ca="1">IF($B$2=0,"",COUNTA($B$2:B477))</f>
        <v>476</v>
      </c>
      <c r="B477" s="3" t="str">
        <f t="shared" ca="1" si="57"/>
        <v/>
      </c>
      <c r="C477" s="3">
        <f t="shared" ca="1" si="56"/>
        <v>0</v>
      </c>
      <c r="G477" t="str">
        <f>IF(ISBLANK(K477),"",COUNTA($K$2:K477))</f>
        <v/>
      </c>
      <c r="H477" t="str">
        <f t="shared" si="58"/>
        <v/>
      </c>
      <c r="I477">
        <f t="shared" si="59"/>
        <v>0</v>
      </c>
      <c r="J477">
        <f t="shared" si="60"/>
        <v>0</v>
      </c>
      <c r="M477">
        <f t="shared" si="61"/>
        <v>0</v>
      </c>
      <c r="N477">
        <f t="shared" si="61"/>
        <v>0</v>
      </c>
    </row>
    <row r="478" spans="1:14" x14ac:dyDescent="0.25">
      <c r="A478">
        <f ca="1">IF($B$2=0,"",COUNTA($B$2:B478))</f>
        <v>477</v>
      </c>
      <c r="B478" s="3" t="str">
        <f t="shared" ca="1" si="57"/>
        <v/>
      </c>
      <c r="C478" s="3">
        <f t="shared" ca="1" si="56"/>
        <v>0</v>
      </c>
      <c r="G478" t="str">
        <f>IF(ISBLANK(K478),"",COUNTA($K$2:K478))</f>
        <v/>
      </c>
      <c r="H478" t="str">
        <f t="shared" si="58"/>
        <v/>
      </c>
      <c r="I478">
        <f t="shared" si="59"/>
        <v>0</v>
      </c>
      <c r="J478">
        <f t="shared" si="60"/>
        <v>0</v>
      </c>
      <c r="M478">
        <f t="shared" si="61"/>
        <v>0</v>
      </c>
      <c r="N478">
        <f t="shared" si="61"/>
        <v>0</v>
      </c>
    </row>
    <row r="479" spans="1:14" x14ac:dyDescent="0.25">
      <c r="A479">
        <f ca="1">IF($B$2=0,"",COUNTA($B$2:B479))</f>
        <v>478</v>
      </c>
      <c r="B479" s="3" t="str">
        <f t="shared" ca="1" si="57"/>
        <v/>
      </c>
      <c r="C479" s="3">
        <f t="shared" ca="1" si="56"/>
        <v>0</v>
      </c>
      <c r="G479" t="str">
        <f>IF(ISBLANK(K479),"",COUNTA($K$2:K479))</f>
        <v/>
      </c>
      <c r="H479" t="str">
        <f t="shared" si="58"/>
        <v/>
      </c>
      <c r="I479">
        <f t="shared" si="59"/>
        <v>0</v>
      </c>
      <c r="J479">
        <f t="shared" si="60"/>
        <v>0</v>
      </c>
      <c r="M479">
        <f t="shared" si="61"/>
        <v>0</v>
      </c>
      <c r="N479">
        <f t="shared" si="61"/>
        <v>0</v>
      </c>
    </row>
    <row r="480" spans="1:14" x14ac:dyDescent="0.25">
      <c r="A480">
        <f ca="1">IF($B$2=0,"",COUNTA($B$2:B480))</f>
        <v>479</v>
      </c>
      <c r="B480" s="3" t="str">
        <f t="shared" ca="1" si="57"/>
        <v/>
      </c>
      <c r="C480" s="3">
        <f t="shared" ca="1" si="56"/>
        <v>0</v>
      </c>
      <c r="G480" t="str">
        <f>IF(ISBLANK(K480),"",COUNTA($K$2:K480))</f>
        <v/>
      </c>
      <c r="H480" t="str">
        <f t="shared" si="58"/>
        <v/>
      </c>
      <c r="I480">
        <f t="shared" si="59"/>
        <v>0</v>
      </c>
      <c r="J480">
        <f t="shared" si="60"/>
        <v>0</v>
      </c>
      <c r="M480">
        <f t="shared" si="61"/>
        <v>0</v>
      </c>
      <c r="N480">
        <f t="shared" si="61"/>
        <v>0</v>
      </c>
    </row>
    <row r="481" spans="1:14" x14ac:dyDescent="0.25">
      <c r="A481">
        <f ca="1">IF($B$2=0,"",COUNTA($B$2:B481))</f>
        <v>480</v>
      </c>
      <c r="B481" s="3" t="str">
        <f t="shared" ca="1" si="57"/>
        <v/>
      </c>
      <c r="C481" s="3">
        <f t="shared" ca="1" si="56"/>
        <v>0</v>
      </c>
      <c r="G481" t="str">
        <f>IF(ISBLANK(K481),"",COUNTA($K$2:K481))</f>
        <v/>
      </c>
      <c r="H481" t="str">
        <f t="shared" si="58"/>
        <v/>
      </c>
      <c r="I481">
        <f t="shared" si="59"/>
        <v>0</v>
      </c>
      <c r="J481">
        <f t="shared" si="60"/>
        <v>0</v>
      </c>
      <c r="M481">
        <f t="shared" si="61"/>
        <v>0</v>
      </c>
      <c r="N481">
        <f t="shared" si="61"/>
        <v>0</v>
      </c>
    </row>
    <row r="482" spans="1:14" x14ac:dyDescent="0.25">
      <c r="A482">
        <f ca="1">IF($B$2=0,"",COUNTA($B$2:B482))</f>
        <v>481</v>
      </c>
      <c r="B482" s="3" t="str">
        <f t="shared" ca="1" si="57"/>
        <v/>
      </c>
      <c r="C482" s="3">
        <f t="shared" ca="1" si="56"/>
        <v>0</v>
      </c>
      <c r="G482" t="str">
        <f>IF(ISBLANK(K482),"",COUNTA($K$2:K482))</f>
        <v/>
      </c>
      <c r="H482" t="str">
        <f t="shared" si="58"/>
        <v/>
      </c>
      <c r="I482">
        <f t="shared" si="59"/>
        <v>0</v>
      </c>
      <c r="J482">
        <f t="shared" si="60"/>
        <v>0</v>
      </c>
      <c r="M482">
        <f t="shared" si="61"/>
        <v>0</v>
      </c>
      <c r="N482">
        <f t="shared" si="61"/>
        <v>0</v>
      </c>
    </row>
    <row r="483" spans="1:14" x14ac:dyDescent="0.25">
      <c r="A483">
        <f ca="1">IF($B$2=0,"",COUNTA($B$2:B483))</f>
        <v>482</v>
      </c>
      <c r="B483" s="3" t="str">
        <f t="shared" ca="1" si="57"/>
        <v/>
      </c>
      <c r="C483" s="3">
        <f t="shared" ca="1" si="56"/>
        <v>0</v>
      </c>
      <c r="G483" t="str">
        <f>IF(ISBLANK(K483),"",COUNTA($K$2:K483))</f>
        <v/>
      </c>
      <c r="H483" t="str">
        <f t="shared" si="58"/>
        <v/>
      </c>
      <c r="I483">
        <f t="shared" si="59"/>
        <v>0</v>
      </c>
      <c r="J483">
        <f t="shared" si="60"/>
        <v>0</v>
      </c>
      <c r="M483">
        <f t="shared" si="61"/>
        <v>0</v>
      </c>
      <c r="N483">
        <f t="shared" si="61"/>
        <v>0</v>
      </c>
    </row>
    <row r="484" spans="1:14" x14ac:dyDescent="0.25">
      <c r="A484">
        <f ca="1">IF($B$2=0,"",COUNTA($B$2:B484))</f>
        <v>483</v>
      </c>
      <c r="B484" s="3" t="str">
        <f t="shared" ca="1" si="57"/>
        <v/>
      </c>
      <c r="C484" s="3">
        <f t="shared" ca="1" si="56"/>
        <v>0</v>
      </c>
      <c r="G484" t="str">
        <f>IF(ISBLANK(K484),"",COUNTA($K$2:K484))</f>
        <v/>
      </c>
      <c r="H484" t="str">
        <f t="shared" si="58"/>
        <v/>
      </c>
      <c r="I484">
        <f t="shared" si="59"/>
        <v>0</v>
      </c>
      <c r="J484">
        <f t="shared" si="60"/>
        <v>0</v>
      </c>
      <c r="M484">
        <f t="shared" si="61"/>
        <v>0</v>
      </c>
      <c r="N484">
        <f t="shared" si="61"/>
        <v>0</v>
      </c>
    </row>
    <row r="485" spans="1:14" x14ac:dyDescent="0.25">
      <c r="A485">
        <f ca="1">IF($B$2=0,"",COUNTA($B$2:B485))</f>
        <v>484</v>
      </c>
      <c r="B485" s="3" t="str">
        <f t="shared" ca="1" si="57"/>
        <v/>
      </c>
      <c r="C485" s="3">
        <f t="shared" ca="1" si="56"/>
        <v>0</v>
      </c>
      <c r="G485" t="str">
        <f>IF(ISBLANK(K485),"",COUNTA($K$2:K485))</f>
        <v/>
      </c>
      <c r="H485" t="str">
        <f t="shared" si="58"/>
        <v/>
      </c>
      <c r="I485">
        <f t="shared" si="59"/>
        <v>0</v>
      </c>
      <c r="J485">
        <f t="shared" si="60"/>
        <v>0</v>
      </c>
      <c r="M485">
        <f t="shared" si="61"/>
        <v>0</v>
      </c>
      <c r="N485">
        <f t="shared" si="61"/>
        <v>0</v>
      </c>
    </row>
    <row r="486" spans="1:14" x14ac:dyDescent="0.25">
      <c r="A486">
        <f ca="1">IF($B$2=0,"",COUNTA($B$2:B486))</f>
        <v>485</v>
      </c>
      <c r="B486" s="3" t="str">
        <f t="shared" ca="1" si="57"/>
        <v/>
      </c>
      <c r="C486" s="3">
        <f t="shared" ca="1" si="56"/>
        <v>0</v>
      </c>
      <c r="G486" t="str">
        <f>IF(ISBLANK(K486),"",COUNTA($K$2:K486))</f>
        <v/>
      </c>
      <c r="H486" t="str">
        <f t="shared" si="58"/>
        <v/>
      </c>
      <c r="I486">
        <f t="shared" si="59"/>
        <v>0</v>
      </c>
      <c r="J486">
        <f t="shared" si="60"/>
        <v>0</v>
      </c>
      <c r="M486">
        <f t="shared" si="61"/>
        <v>0</v>
      </c>
      <c r="N486">
        <f t="shared" si="61"/>
        <v>0</v>
      </c>
    </row>
    <row r="487" spans="1:14" x14ac:dyDescent="0.25">
      <c r="A487">
        <f ca="1">IF($B$2=0,"",COUNTA($B$2:B487))</f>
        <v>486</v>
      </c>
      <c r="B487" s="3" t="str">
        <f t="shared" ca="1" si="57"/>
        <v/>
      </c>
      <c r="C487" s="3">
        <f t="shared" ca="1" si="56"/>
        <v>0</v>
      </c>
      <c r="G487" t="str">
        <f>IF(ISBLANK(K487),"",COUNTA($K$2:K487))</f>
        <v/>
      </c>
      <c r="H487" t="str">
        <f t="shared" si="58"/>
        <v/>
      </c>
      <c r="I487">
        <f t="shared" si="59"/>
        <v>0</v>
      </c>
      <c r="J487">
        <f t="shared" si="60"/>
        <v>0</v>
      </c>
      <c r="M487">
        <f t="shared" si="61"/>
        <v>0</v>
      </c>
      <c r="N487">
        <f t="shared" si="61"/>
        <v>0</v>
      </c>
    </row>
    <row r="488" spans="1:14" x14ac:dyDescent="0.25">
      <c r="A488">
        <f ca="1">IF($B$2=0,"",COUNTA($B$2:B488))</f>
        <v>487</v>
      </c>
      <c r="B488" s="3" t="str">
        <f t="shared" ca="1" si="57"/>
        <v/>
      </c>
      <c r="C488" s="3">
        <f t="shared" ca="1" si="56"/>
        <v>0</v>
      </c>
      <c r="G488" t="str">
        <f>IF(ISBLANK(K488),"",COUNTA($K$2:K488))</f>
        <v/>
      </c>
      <c r="H488" t="str">
        <f t="shared" si="58"/>
        <v/>
      </c>
      <c r="I488">
        <f t="shared" si="59"/>
        <v>0</v>
      </c>
      <c r="J488">
        <f t="shared" si="60"/>
        <v>0</v>
      </c>
      <c r="M488">
        <f t="shared" si="61"/>
        <v>0</v>
      </c>
      <c r="N488">
        <f t="shared" si="61"/>
        <v>0</v>
      </c>
    </row>
    <row r="489" spans="1:14" x14ac:dyDescent="0.25">
      <c r="A489">
        <f ca="1">IF($B$2=0,"",COUNTA($B$2:B489))</f>
        <v>488</v>
      </c>
      <c r="B489" s="3" t="str">
        <f t="shared" ca="1" si="57"/>
        <v/>
      </c>
      <c r="C489" s="3">
        <f t="shared" ca="1" si="56"/>
        <v>0</v>
      </c>
      <c r="G489" t="str">
        <f>IF(ISBLANK(K489),"",COUNTA($K$2:K489))</f>
        <v/>
      </c>
      <c r="H489" t="str">
        <f t="shared" si="58"/>
        <v/>
      </c>
      <c r="I489">
        <f t="shared" si="59"/>
        <v>0</v>
      </c>
      <c r="J489">
        <f t="shared" si="60"/>
        <v>0</v>
      </c>
      <c r="M489">
        <f t="shared" si="61"/>
        <v>0</v>
      </c>
      <c r="N489">
        <f t="shared" si="61"/>
        <v>0</v>
      </c>
    </row>
    <row r="490" spans="1:14" x14ac:dyDescent="0.25">
      <c r="A490">
        <f ca="1">IF($B$2=0,"",COUNTA($B$2:B490))</f>
        <v>489</v>
      </c>
      <c r="B490" s="3" t="str">
        <f t="shared" ca="1" si="57"/>
        <v/>
      </c>
      <c r="C490" s="3">
        <f t="shared" ref="C490:C492" ca="1" si="62">OFFSET(F490,(ROW()-1)*1-1,0)</f>
        <v>0</v>
      </c>
      <c r="G490" t="str">
        <f>IF(ISBLANK(K490),"",COUNTA($K$2:K490))</f>
        <v/>
      </c>
      <c r="H490" t="str">
        <f t="shared" si="58"/>
        <v/>
      </c>
      <c r="I490">
        <f t="shared" si="59"/>
        <v>0</v>
      </c>
      <c r="J490">
        <f t="shared" si="60"/>
        <v>0</v>
      </c>
      <c r="M490">
        <f t="shared" si="61"/>
        <v>0</v>
      </c>
      <c r="N490">
        <f t="shared" si="61"/>
        <v>0</v>
      </c>
    </row>
    <row r="491" spans="1:14" x14ac:dyDescent="0.25">
      <c r="A491">
        <f ca="1">IF($B$2=0,"",COUNTA($B$2:B491))</f>
        <v>490</v>
      </c>
      <c r="B491" s="3" t="str">
        <f t="shared" ca="1" si="57"/>
        <v/>
      </c>
      <c r="C491" s="3">
        <f t="shared" ca="1" si="62"/>
        <v>0</v>
      </c>
      <c r="G491" t="str">
        <f>IF(ISBLANK(K491),"",COUNTA($K$2:K491))</f>
        <v/>
      </c>
      <c r="H491" t="str">
        <f t="shared" si="58"/>
        <v/>
      </c>
      <c r="I491">
        <f t="shared" si="59"/>
        <v>0</v>
      </c>
      <c r="J491">
        <f t="shared" si="60"/>
        <v>0</v>
      </c>
      <c r="M491">
        <f t="shared" si="61"/>
        <v>0</v>
      </c>
      <c r="N491">
        <f t="shared" si="61"/>
        <v>0</v>
      </c>
    </row>
    <row r="492" spans="1:14" x14ac:dyDescent="0.25">
      <c r="A492">
        <f ca="1">IF($B$2=0,"",COUNTA($B$2:B492))</f>
        <v>491</v>
      </c>
      <c r="B492" s="3" t="str">
        <f t="shared" ca="1" si="57"/>
        <v/>
      </c>
      <c r="C492" s="3">
        <f t="shared" ca="1" si="62"/>
        <v>0</v>
      </c>
      <c r="G492" t="str">
        <f>IF(ISBLANK(K492),"",COUNTA($K$2:K492))</f>
        <v/>
      </c>
      <c r="H492" t="str">
        <f t="shared" si="58"/>
        <v/>
      </c>
      <c r="I492">
        <f t="shared" si="59"/>
        <v>0</v>
      </c>
      <c r="J492">
        <f t="shared" si="60"/>
        <v>0</v>
      </c>
      <c r="M492">
        <f t="shared" si="61"/>
        <v>0</v>
      </c>
      <c r="N492">
        <f t="shared" si="61"/>
        <v>0</v>
      </c>
    </row>
    <row r="493" spans="1:14" x14ac:dyDescent="0.25">
      <c r="A493">
        <f ca="1">IF($B$2=0,"",COUNTA($B$2:B493))</f>
        <v>492</v>
      </c>
      <c r="B493" s="3" t="str">
        <f t="shared" ca="1" si="57"/>
        <v/>
      </c>
      <c r="C493" s="3">
        <f t="shared" ref="C493:C547" ca="1" si="63">OFFSET(F493,(ROW()-1)*1-1,0)</f>
        <v>0</v>
      </c>
      <c r="G493" t="str">
        <f>IF(ISBLANK(K493),"",COUNTA($K$2:K493))</f>
        <v/>
      </c>
      <c r="H493" t="str">
        <f t="shared" si="58"/>
        <v/>
      </c>
      <c r="I493">
        <f t="shared" si="59"/>
        <v>0</v>
      </c>
      <c r="J493">
        <f t="shared" si="60"/>
        <v>0</v>
      </c>
      <c r="M493">
        <f t="shared" si="61"/>
        <v>0</v>
      </c>
      <c r="N493">
        <f t="shared" si="61"/>
        <v>0</v>
      </c>
    </row>
    <row r="494" spans="1:14" x14ac:dyDescent="0.25">
      <c r="A494">
        <f ca="1">IF($B$2=0,"",COUNTA($B$2:B494))</f>
        <v>493</v>
      </c>
      <c r="B494" s="3" t="str">
        <f t="shared" ca="1" si="57"/>
        <v/>
      </c>
      <c r="C494" s="3">
        <f t="shared" ca="1" si="63"/>
        <v>0</v>
      </c>
      <c r="G494" t="str">
        <f>IF(ISBLANK(K494),"",COUNTA($K$2:K494))</f>
        <v/>
      </c>
      <c r="H494" t="str">
        <f t="shared" si="58"/>
        <v/>
      </c>
      <c r="I494">
        <f t="shared" si="59"/>
        <v>0</v>
      </c>
      <c r="J494">
        <f t="shared" si="60"/>
        <v>0</v>
      </c>
      <c r="M494">
        <f t="shared" si="61"/>
        <v>0</v>
      </c>
      <c r="N494">
        <f t="shared" si="61"/>
        <v>0</v>
      </c>
    </row>
    <row r="495" spans="1:14" x14ac:dyDescent="0.25">
      <c r="A495">
        <f ca="1">IF($B$2=0,"",COUNTA($B$2:B495))</f>
        <v>494</v>
      </c>
      <c r="B495" s="3" t="str">
        <f t="shared" ca="1" si="57"/>
        <v/>
      </c>
      <c r="C495" s="3">
        <f t="shared" ca="1" si="63"/>
        <v>0</v>
      </c>
      <c r="G495" t="str">
        <f>IF(ISBLANK(K495),"",COUNTA($K$2:K495))</f>
        <v/>
      </c>
      <c r="H495" t="str">
        <f t="shared" si="58"/>
        <v/>
      </c>
      <c r="I495">
        <f t="shared" si="59"/>
        <v>0</v>
      </c>
      <c r="J495">
        <f t="shared" si="60"/>
        <v>0</v>
      </c>
      <c r="M495">
        <f t="shared" si="61"/>
        <v>0</v>
      </c>
      <c r="N495">
        <f t="shared" si="61"/>
        <v>0</v>
      </c>
    </row>
    <row r="496" spans="1:14" x14ac:dyDescent="0.25">
      <c r="A496">
        <f ca="1">IF($B$2=0,"",COUNTA($B$2:B496))</f>
        <v>495</v>
      </c>
      <c r="B496" s="3" t="str">
        <f t="shared" ca="1" si="57"/>
        <v/>
      </c>
      <c r="C496" s="3">
        <f t="shared" ca="1" si="63"/>
        <v>0</v>
      </c>
      <c r="G496" t="str">
        <f>IF(ISBLANK(K496),"",COUNTA($K$2:K496))</f>
        <v/>
      </c>
      <c r="H496" t="str">
        <f t="shared" si="58"/>
        <v/>
      </c>
      <c r="I496">
        <f t="shared" si="59"/>
        <v>0</v>
      </c>
      <c r="J496">
        <f t="shared" si="60"/>
        <v>0</v>
      </c>
      <c r="M496">
        <f t="shared" si="61"/>
        <v>0</v>
      </c>
      <c r="N496">
        <f t="shared" si="61"/>
        <v>0</v>
      </c>
    </row>
    <row r="497" spans="1:14" x14ac:dyDescent="0.25">
      <c r="A497">
        <f ca="1">IF($B$2=0,"",COUNTA($B$2:B497))</f>
        <v>496</v>
      </c>
      <c r="B497" s="3" t="str">
        <f t="shared" ca="1" si="57"/>
        <v/>
      </c>
      <c r="C497" s="3">
        <f t="shared" ca="1" si="63"/>
        <v>0</v>
      </c>
      <c r="G497" t="str">
        <f>IF(ISBLANK(K497),"",COUNTA($K$2:K497))</f>
        <v/>
      </c>
      <c r="H497" t="str">
        <f t="shared" si="58"/>
        <v/>
      </c>
      <c r="I497">
        <f t="shared" si="59"/>
        <v>0</v>
      </c>
      <c r="J497">
        <f t="shared" si="60"/>
        <v>0</v>
      </c>
      <c r="M497">
        <f t="shared" si="61"/>
        <v>0</v>
      </c>
      <c r="N497">
        <f t="shared" si="61"/>
        <v>0</v>
      </c>
    </row>
    <row r="498" spans="1:14" x14ac:dyDescent="0.25">
      <c r="A498">
        <f ca="1">IF($B$2=0,"",COUNTA($B$2:B498))</f>
        <v>497</v>
      </c>
      <c r="B498" s="3" t="str">
        <f t="shared" ca="1" si="57"/>
        <v/>
      </c>
      <c r="C498" s="3">
        <f t="shared" ca="1" si="63"/>
        <v>0</v>
      </c>
      <c r="G498" t="str">
        <f>IF(ISBLANK(K498),"",COUNTA($K$2:K498))</f>
        <v/>
      </c>
      <c r="H498" t="str">
        <f t="shared" si="58"/>
        <v/>
      </c>
      <c r="I498">
        <f t="shared" si="59"/>
        <v>0</v>
      </c>
      <c r="J498">
        <f t="shared" si="60"/>
        <v>0</v>
      </c>
      <c r="M498">
        <f t="shared" si="61"/>
        <v>0</v>
      </c>
      <c r="N498">
        <f t="shared" si="61"/>
        <v>0</v>
      </c>
    </row>
    <row r="499" spans="1:14" x14ac:dyDescent="0.25">
      <c r="A499">
        <f ca="1">IF($B$2=0,"",COUNTA($B$2:B499))</f>
        <v>498</v>
      </c>
      <c r="B499" s="3" t="str">
        <f t="shared" ca="1" si="57"/>
        <v/>
      </c>
      <c r="C499" s="3">
        <f t="shared" ca="1" si="63"/>
        <v>0</v>
      </c>
      <c r="G499" t="str">
        <f>IF(ISBLANK(K499),"",COUNTA($K$2:K499))</f>
        <v/>
      </c>
      <c r="H499" t="str">
        <f t="shared" si="58"/>
        <v/>
      </c>
      <c r="I499">
        <f t="shared" si="59"/>
        <v>0</v>
      </c>
      <c r="J499">
        <f t="shared" si="60"/>
        <v>0</v>
      </c>
      <c r="M499">
        <f t="shared" si="61"/>
        <v>0</v>
      </c>
      <c r="N499">
        <f t="shared" si="61"/>
        <v>0</v>
      </c>
    </row>
    <row r="500" spans="1:14" x14ac:dyDescent="0.25">
      <c r="A500">
        <f ca="1">IF($B$2=0,"",COUNTA($B$2:B500))</f>
        <v>499</v>
      </c>
      <c r="B500" s="3" t="str">
        <f t="shared" ca="1" si="57"/>
        <v/>
      </c>
      <c r="C500" s="3">
        <f t="shared" ca="1" si="63"/>
        <v>0</v>
      </c>
      <c r="G500" t="str">
        <f>IF(ISBLANK(K500),"",COUNTA($K$2:K500))</f>
        <v/>
      </c>
      <c r="H500" t="str">
        <f t="shared" si="58"/>
        <v/>
      </c>
      <c r="I500">
        <f t="shared" si="59"/>
        <v>0</v>
      </c>
      <c r="J500">
        <f t="shared" si="60"/>
        <v>0</v>
      </c>
      <c r="M500">
        <f t="shared" si="61"/>
        <v>0</v>
      </c>
      <c r="N500">
        <f t="shared" si="61"/>
        <v>0</v>
      </c>
    </row>
    <row r="501" spans="1:14" x14ac:dyDescent="0.25">
      <c r="A501">
        <f ca="1">IF($B$2=0,"",COUNTA($B$2:B501))</f>
        <v>500</v>
      </c>
      <c r="B501" s="3" t="str">
        <f t="shared" ca="1" si="57"/>
        <v/>
      </c>
      <c r="C501" s="3">
        <f t="shared" ca="1" si="63"/>
        <v>0</v>
      </c>
      <c r="G501" t="str">
        <f>IF(ISBLANK(K501),"",COUNTA($K$2:K501))</f>
        <v/>
      </c>
      <c r="H501" t="str">
        <f t="shared" si="58"/>
        <v/>
      </c>
      <c r="I501">
        <f t="shared" si="59"/>
        <v>0</v>
      </c>
      <c r="J501">
        <f t="shared" si="60"/>
        <v>0</v>
      </c>
      <c r="M501">
        <f t="shared" si="61"/>
        <v>0</v>
      </c>
      <c r="N501">
        <f t="shared" si="61"/>
        <v>0</v>
      </c>
    </row>
    <row r="502" spans="1:14" x14ac:dyDescent="0.25">
      <c r="A502">
        <f ca="1">IF($B$2=0,"",COUNTA($B$2:B502))</f>
        <v>501</v>
      </c>
      <c r="B502" s="3" t="str">
        <f t="shared" ca="1" si="57"/>
        <v/>
      </c>
      <c r="C502" s="3">
        <f t="shared" ca="1" si="63"/>
        <v>0</v>
      </c>
      <c r="G502" t="str">
        <f>IF(ISBLANK(K502),"",COUNTA($K$2:K502))</f>
        <v/>
      </c>
      <c r="H502" t="str">
        <f t="shared" si="58"/>
        <v/>
      </c>
      <c r="I502">
        <f t="shared" si="59"/>
        <v>0</v>
      </c>
      <c r="J502">
        <f t="shared" si="60"/>
        <v>0</v>
      </c>
      <c r="M502">
        <f t="shared" si="61"/>
        <v>0</v>
      </c>
      <c r="N502">
        <f t="shared" si="61"/>
        <v>0</v>
      </c>
    </row>
    <row r="503" spans="1:14" x14ac:dyDescent="0.25">
      <c r="A503">
        <f ca="1">IF($B$2=0,"",COUNTA($B$2:B503))</f>
        <v>502</v>
      </c>
      <c r="B503" s="3" t="str">
        <f t="shared" ca="1" si="57"/>
        <v/>
      </c>
      <c r="C503" s="3">
        <f t="shared" ca="1" si="63"/>
        <v>0</v>
      </c>
      <c r="G503" t="str">
        <f>IF(ISBLANK(K503),"",COUNTA($K$2:K503))</f>
        <v/>
      </c>
      <c r="H503" t="str">
        <f t="shared" si="58"/>
        <v/>
      </c>
      <c r="I503">
        <f t="shared" si="59"/>
        <v>0</v>
      </c>
      <c r="J503">
        <f t="shared" si="60"/>
        <v>0</v>
      </c>
      <c r="M503">
        <f t="shared" si="61"/>
        <v>0</v>
      </c>
      <c r="N503">
        <f t="shared" si="61"/>
        <v>0</v>
      </c>
    </row>
    <row r="504" spans="1:14" x14ac:dyDescent="0.25">
      <c r="A504">
        <f ca="1">IF($B$2=0,"",COUNTA($B$2:B504))</f>
        <v>503</v>
      </c>
      <c r="B504" s="3" t="str">
        <f t="shared" ca="1" si="57"/>
        <v/>
      </c>
      <c r="C504" s="3">
        <f t="shared" ca="1" si="63"/>
        <v>0</v>
      </c>
      <c r="G504" t="str">
        <f>IF(ISBLANK(K504),"",COUNTA($K$2:K504))</f>
        <v/>
      </c>
      <c r="H504" t="str">
        <f t="shared" si="58"/>
        <v/>
      </c>
      <c r="I504">
        <f t="shared" si="59"/>
        <v>0</v>
      </c>
      <c r="J504">
        <f t="shared" si="60"/>
        <v>0</v>
      </c>
      <c r="M504">
        <f t="shared" si="61"/>
        <v>0</v>
      </c>
      <c r="N504">
        <f t="shared" si="61"/>
        <v>0</v>
      </c>
    </row>
    <row r="505" spans="1:14" x14ac:dyDescent="0.25">
      <c r="A505">
        <f ca="1">IF($B$2=0,"",COUNTA($B$2:B505))</f>
        <v>504</v>
      </c>
      <c r="B505" s="3" t="str">
        <f t="shared" ca="1" si="57"/>
        <v/>
      </c>
      <c r="C505" s="3">
        <f t="shared" ca="1" si="63"/>
        <v>0</v>
      </c>
      <c r="G505" t="str">
        <f>IF(ISBLANK(K505),"",COUNTA($K$2:K505))</f>
        <v/>
      </c>
      <c r="H505" t="str">
        <f t="shared" si="58"/>
        <v/>
      </c>
      <c r="I505">
        <f t="shared" si="59"/>
        <v>0</v>
      </c>
      <c r="J505">
        <f t="shared" si="60"/>
        <v>0</v>
      </c>
      <c r="M505">
        <f t="shared" si="61"/>
        <v>0</v>
      </c>
      <c r="N505">
        <f t="shared" si="61"/>
        <v>0</v>
      </c>
    </row>
    <row r="506" spans="1:14" x14ac:dyDescent="0.25">
      <c r="A506">
        <f ca="1">IF($B$2=0,"",COUNTA($B$2:B506))</f>
        <v>505</v>
      </c>
      <c r="B506" s="3" t="str">
        <f t="shared" ca="1" si="57"/>
        <v/>
      </c>
      <c r="C506" s="3">
        <f t="shared" ca="1" si="63"/>
        <v>0</v>
      </c>
      <c r="G506" t="str">
        <f>IF(ISBLANK(K506),"",COUNTA($K$2:K506))</f>
        <v/>
      </c>
      <c r="H506" t="str">
        <f t="shared" si="58"/>
        <v/>
      </c>
      <c r="I506">
        <f t="shared" si="59"/>
        <v>0</v>
      </c>
      <c r="J506">
        <f t="shared" si="60"/>
        <v>0</v>
      </c>
      <c r="M506">
        <f t="shared" si="61"/>
        <v>0</v>
      </c>
      <c r="N506">
        <f t="shared" si="61"/>
        <v>0</v>
      </c>
    </row>
    <row r="507" spans="1:14" x14ac:dyDescent="0.25">
      <c r="A507">
        <f ca="1">IF($B$2=0,"",COUNTA($B$2:B507))</f>
        <v>506</v>
      </c>
      <c r="B507" s="3" t="str">
        <f t="shared" ca="1" si="57"/>
        <v/>
      </c>
      <c r="C507" s="3">
        <f t="shared" ca="1" si="63"/>
        <v>0</v>
      </c>
      <c r="G507" t="str">
        <f>IF(ISBLANK(K507),"",COUNTA($K$2:K507))</f>
        <v/>
      </c>
      <c r="H507" t="str">
        <f t="shared" si="58"/>
        <v/>
      </c>
      <c r="I507">
        <f t="shared" si="59"/>
        <v>0</v>
      </c>
      <c r="J507">
        <f t="shared" si="60"/>
        <v>0</v>
      </c>
      <c r="M507">
        <f t="shared" si="61"/>
        <v>0</v>
      </c>
      <c r="N507">
        <f t="shared" si="61"/>
        <v>0</v>
      </c>
    </row>
    <row r="508" spans="1:14" x14ac:dyDescent="0.25">
      <c r="A508">
        <f ca="1">IF($B$2=0,"",COUNTA($B$2:B508))</f>
        <v>507</v>
      </c>
      <c r="B508" s="3" t="str">
        <f t="shared" ca="1" si="57"/>
        <v/>
      </c>
      <c r="C508" s="3">
        <f t="shared" ca="1" si="63"/>
        <v>0</v>
      </c>
      <c r="G508" t="str">
        <f>IF(ISBLANK(K508),"",COUNTA($K$2:K508))</f>
        <v/>
      </c>
      <c r="H508" t="str">
        <f t="shared" si="58"/>
        <v/>
      </c>
      <c r="I508">
        <f t="shared" si="59"/>
        <v>0</v>
      </c>
      <c r="J508">
        <f t="shared" si="60"/>
        <v>0</v>
      </c>
      <c r="M508">
        <f t="shared" si="61"/>
        <v>0</v>
      </c>
      <c r="N508">
        <f t="shared" si="61"/>
        <v>0</v>
      </c>
    </row>
    <row r="509" spans="1:14" x14ac:dyDescent="0.25">
      <c r="A509">
        <f ca="1">IF($B$2=0,"",COUNTA($B$2:B509))</f>
        <v>508</v>
      </c>
      <c r="B509" s="3" t="str">
        <f t="shared" ca="1" si="57"/>
        <v/>
      </c>
      <c r="C509" s="3">
        <f t="shared" ca="1" si="63"/>
        <v>0</v>
      </c>
      <c r="G509" t="str">
        <f>IF(ISBLANK(K509),"",COUNTA($K$2:K509))</f>
        <v/>
      </c>
      <c r="H509" t="str">
        <f t="shared" si="58"/>
        <v/>
      </c>
      <c r="I509">
        <f t="shared" si="59"/>
        <v>0</v>
      </c>
      <c r="J509">
        <f t="shared" si="60"/>
        <v>0</v>
      </c>
      <c r="M509">
        <f t="shared" si="61"/>
        <v>0</v>
      </c>
      <c r="N509">
        <f t="shared" si="61"/>
        <v>0</v>
      </c>
    </row>
    <row r="510" spans="1:14" x14ac:dyDescent="0.25">
      <c r="A510">
        <f ca="1">IF($B$2=0,"",COUNTA($B$2:B510))</f>
        <v>509</v>
      </c>
      <c r="B510" s="3" t="str">
        <f t="shared" ca="1" si="57"/>
        <v/>
      </c>
      <c r="C510" s="3">
        <f t="shared" ca="1" si="63"/>
        <v>0</v>
      </c>
      <c r="G510" t="str">
        <f>IF(ISBLANK(K510),"",COUNTA($K$2:K510))</f>
        <v/>
      </c>
      <c r="H510" t="str">
        <f t="shared" si="58"/>
        <v/>
      </c>
      <c r="I510">
        <f t="shared" si="59"/>
        <v>0</v>
      </c>
      <c r="J510">
        <f t="shared" si="60"/>
        <v>0</v>
      </c>
      <c r="M510">
        <f t="shared" si="61"/>
        <v>0</v>
      </c>
      <c r="N510">
        <f t="shared" si="61"/>
        <v>0</v>
      </c>
    </row>
    <row r="511" spans="1:14" x14ac:dyDescent="0.25">
      <c r="A511">
        <f ca="1">IF($B$2=0,"",COUNTA($B$2:B511))</f>
        <v>510</v>
      </c>
      <c r="B511" s="3" t="str">
        <f t="shared" ca="1" si="57"/>
        <v/>
      </c>
      <c r="C511" s="3">
        <f t="shared" ca="1" si="63"/>
        <v>0</v>
      </c>
      <c r="G511" t="str">
        <f>IF(ISBLANK(K511),"",COUNTA($K$2:K511))</f>
        <v/>
      </c>
      <c r="H511" t="str">
        <f t="shared" si="58"/>
        <v/>
      </c>
      <c r="I511">
        <f t="shared" si="59"/>
        <v>0</v>
      </c>
      <c r="J511">
        <f t="shared" si="60"/>
        <v>0</v>
      </c>
      <c r="M511">
        <f t="shared" si="61"/>
        <v>0</v>
      </c>
      <c r="N511">
        <f t="shared" si="61"/>
        <v>0</v>
      </c>
    </row>
    <row r="512" spans="1:14" x14ac:dyDescent="0.25">
      <c r="A512">
        <f ca="1">IF($B$2=0,"",COUNTA($B$2:B512))</f>
        <v>511</v>
      </c>
      <c r="B512" s="3" t="str">
        <f t="shared" ca="1" si="57"/>
        <v/>
      </c>
      <c r="C512" s="3">
        <f t="shared" ca="1" si="63"/>
        <v>0</v>
      </c>
      <c r="G512" t="str">
        <f>IF(ISBLANK(K512),"",COUNTA($K$2:K512))</f>
        <v/>
      </c>
      <c r="H512" t="str">
        <f t="shared" si="58"/>
        <v/>
      </c>
      <c r="I512">
        <f t="shared" si="59"/>
        <v>0</v>
      </c>
      <c r="J512">
        <f t="shared" si="60"/>
        <v>0</v>
      </c>
      <c r="M512">
        <f t="shared" si="61"/>
        <v>0</v>
      </c>
      <c r="N512">
        <f t="shared" si="61"/>
        <v>0</v>
      </c>
    </row>
    <row r="513" spans="1:14" x14ac:dyDescent="0.25">
      <c r="A513">
        <f ca="1">IF($B$2=0,"",COUNTA($B$2:B513))</f>
        <v>512</v>
      </c>
      <c r="B513" s="3" t="str">
        <f t="shared" ca="1" si="57"/>
        <v/>
      </c>
      <c r="C513" s="3">
        <f t="shared" ca="1" si="63"/>
        <v>0</v>
      </c>
      <c r="G513" t="str">
        <f>IF(ISBLANK(K513),"",COUNTA($K$2:K513))</f>
        <v/>
      </c>
      <c r="H513" t="str">
        <f t="shared" si="58"/>
        <v/>
      </c>
      <c r="I513">
        <f t="shared" si="59"/>
        <v>0</v>
      </c>
      <c r="J513">
        <f t="shared" si="60"/>
        <v>0</v>
      </c>
      <c r="M513">
        <f t="shared" si="61"/>
        <v>0</v>
      </c>
      <c r="N513">
        <f t="shared" si="61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64">UPPER(OFFSET(F513,(ROW()-1)*1-1,0))</f>
        <v/>
      </c>
      <c r="C514" s="3">
        <f t="shared" ca="1" si="63"/>
        <v>0</v>
      </c>
      <c r="G514" t="str">
        <f>IF(ISBLANK(K514),"",COUNTA($K$2:K514))</f>
        <v/>
      </c>
      <c r="H514" t="str">
        <f t="shared" ref="H514:H577" si="65">IF(ISBLANK(K514),"",IF(ISNUMBER(SEARCH("+",K514)),LEFT(K514,SEARCH("+",K514,1)-1),LEFT(K514,SEARCH("-",K514,1)-1)))</f>
        <v/>
      </c>
      <c r="I514">
        <f t="shared" ref="I514:I577" si="66">IF(VALUE(M514)&gt;0,-20,IF(VALUE(M514)&gt;VALUE(N514),-20,M514))</f>
        <v>0</v>
      </c>
      <c r="J514">
        <f t="shared" ref="J514:J577" si="67">IF(VALUE(N514)&gt;0,-20,IF(VALUE(N514)&gt;VALUE(M514),-20,N514))</f>
        <v>0</v>
      </c>
      <c r="M514">
        <f t="shared" ref="M514:N577" si="68">IF(ISBLANK(K514),0,IF(ISNUMBER(SEARCH("+",K514)),RIGHT(K514,LEN(K514)-SEARCH("+",K514,1)),RIGHT(K514,LEN(K514)-SEARCH("-",K514,1)+1)))</f>
        <v>0</v>
      </c>
      <c r="N514">
        <f t="shared" si="68"/>
        <v>0</v>
      </c>
    </row>
    <row r="515" spans="1:14" x14ac:dyDescent="0.25">
      <c r="A515">
        <f ca="1">IF($B$2=0,"",COUNTA($B$2:B515))</f>
        <v>514</v>
      </c>
      <c r="B515" s="3" t="str">
        <f t="shared" ca="1" si="64"/>
        <v/>
      </c>
      <c r="C515" s="3">
        <f t="shared" ca="1" si="63"/>
        <v>0</v>
      </c>
      <c r="G515" t="str">
        <f>IF(ISBLANK(K515),"",COUNTA($K$2:K515))</f>
        <v/>
      </c>
      <c r="H515" t="str">
        <f t="shared" si="65"/>
        <v/>
      </c>
      <c r="I515">
        <f t="shared" si="66"/>
        <v>0</v>
      </c>
      <c r="J515">
        <f t="shared" si="67"/>
        <v>0</v>
      </c>
      <c r="M515">
        <f t="shared" si="68"/>
        <v>0</v>
      </c>
      <c r="N515">
        <f t="shared" si="68"/>
        <v>0</v>
      </c>
    </row>
    <row r="516" spans="1:14" x14ac:dyDescent="0.25">
      <c r="A516">
        <f ca="1">IF($B$2=0,"",COUNTA($B$2:B516))</f>
        <v>515</v>
      </c>
      <c r="B516" s="3" t="str">
        <f t="shared" ca="1" si="64"/>
        <v/>
      </c>
      <c r="C516" s="3">
        <f t="shared" ca="1" si="63"/>
        <v>0</v>
      </c>
      <c r="G516" t="str">
        <f>IF(ISBLANK(K516),"",COUNTA($K$2:K516))</f>
        <v/>
      </c>
      <c r="H516" t="str">
        <f t="shared" si="65"/>
        <v/>
      </c>
      <c r="I516">
        <f t="shared" si="66"/>
        <v>0</v>
      </c>
      <c r="J516">
        <f t="shared" si="67"/>
        <v>0</v>
      </c>
      <c r="M516">
        <f t="shared" si="68"/>
        <v>0</v>
      </c>
      <c r="N516">
        <f t="shared" si="68"/>
        <v>0</v>
      </c>
    </row>
    <row r="517" spans="1:14" x14ac:dyDescent="0.25">
      <c r="A517">
        <f ca="1">IF($B$2=0,"",COUNTA($B$2:B517))</f>
        <v>516</v>
      </c>
      <c r="B517" s="3" t="str">
        <f t="shared" ca="1" si="64"/>
        <v/>
      </c>
      <c r="C517" s="3">
        <f t="shared" ca="1" si="63"/>
        <v>0</v>
      </c>
      <c r="G517" t="str">
        <f>IF(ISBLANK(K517),"",COUNTA($K$2:K517))</f>
        <v/>
      </c>
      <c r="H517" t="str">
        <f t="shared" si="65"/>
        <v/>
      </c>
      <c r="I517">
        <f t="shared" si="66"/>
        <v>0</v>
      </c>
      <c r="J517">
        <f t="shared" si="67"/>
        <v>0</v>
      </c>
      <c r="M517">
        <f t="shared" si="68"/>
        <v>0</v>
      </c>
      <c r="N517">
        <f t="shared" si="68"/>
        <v>0</v>
      </c>
    </row>
    <row r="518" spans="1:14" x14ac:dyDescent="0.25">
      <c r="A518">
        <f ca="1">IF($B$2=0,"",COUNTA($B$2:B518))</f>
        <v>517</v>
      </c>
      <c r="B518" s="3" t="str">
        <f t="shared" ca="1" si="64"/>
        <v/>
      </c>
      <c r="C518" s="3">
        <f t="shared" ca="1" si="63"/>
        <v>0</v>
      </c>
      <c r="G518" t="str">
        <f>IF(ISBLANK(K518),"",COUNTA($K$2:K518))</f>
        <v/>
      </c>
      <c r="H518" t="str">
        <f t="shared" si="65"/>
        <v/>
      </c>
      <c r="I518">
        <f t="shared" si="66"/>
        <v>0</v>
      </c>
      <c r="J518">
        <f t="shared" si="67"/>
        <v>0</v>
      </c>
      <c r="M518">
        <f t="shared" si="68"/>
        <v>0</v>
      </c>
      <c r="N518">
        <f t="shared" si="68"/>
        <v>0</v>
      </c>
    </row>
    <row r="519" spans="1:14" x14ac:dyDescent="0.25">
      <c r="A519">
        <f ca="1">IF($B$2=0,"",COUNTA($B$2:B519))</f>
        <v>518</v>
      </c>
      <c r="B519" s="3" t="str">
        <f t="shared" ca="1" si="64"/>
        <v/>
      </c>
      <c r="C519" s="3">
        <f t="shared" ca="1" si="63"/>
        <v>0</v>
      </c>
      <c r="G519" t="str">
        <f>IF(ISBLANK(K519),"",COUNTA($K$2:K519))</f>
        <v/>
      </c>
      <c r="H519" t="str">
        <f t="shared" si="65"/>
        <v/>
      </c>
      <c r="I519">
        <f t="shared" si="66"/>
        <v>0</v>
      </c>
      <c r="J519">
        <f t="shared" si="67"/>
        <v>0</v>
      </c>
      <c r="M519">
        <f t="shared" si="68"/>
        <v>0</v>
      </c>
      <c r="N519">
        <f t="shared" si="68"/>
        <v>0</v>
      </c>
    </row>
    <row r="520" spans="1:14" x14ac:dyDescent="0.25">
      <c r="A520">
        <f ca="1">IF($B$2=0,"",COUNTA($B$2:B520))</f>
        <v>519</v>
      </c>
      <c r="B520" s="3" t="str">
        <f t="shared" ca="1" si="64"/>
        <v/>
      </c>
      <c r="C520" s="3">
        <f t="shared" ca="1" si="63"/>
        <v>0</v>
      </c>
      <c r="G520" t="str">
        <f>IF(ISBLANK(K520),"",COUNTA($K$2:K520))</f>
        <v/>
      </c>
      <c r="H520" t="str">
        <f t="shared" si="65"/>
        <v/>
      </c>
      <c r="I520">
        <f t="shared" si="66"/>
        <v>0</v>
      </c>
      <c r="J520">
        <f t="shared" si="67"/>
        <v>0</v>
      </c>
      <c r="M520">
        <f t="shared" si="68"/>
        <v>0</v>
      </c>
      <c r="N520">
        <f t="shared" si="68"/>
        <v>0</v>
      </c>
    </row>
    <row r="521" spans="1:14" x14ac:dyDescent="0.25">
      <c r="A521">
        <f ca="1">IF($B$2=0,"",COUNTA($B$2:B521))</f>
        <v>520</v>
      </c>
      <c r="B521" s="3" t="str">
        <f t="shared" ca="1" si="64"/>
        <v/>
      </c>
      <c r="C521" s="3">
        <f t="shared" ca="1" si="63"/>
        <v>0</v>
      </c>
      <c r="G521" t="str">
        <f>IF(ISBLANK(K521),"",COUNTA($K$2:K521))</f>
        <v/>
      </c>
      <c r="H521" t="str">
        <f t="shared" si="65"/>
        <v/>
      </c>
      <c r="I521">
        <f t="shared" si="66"/>
        <v>0</v>
      </c>
      <c r="J521">
        <f t="shared" si="67"/>
        <v>0</v>
      </c>
      <c r="M521">
        <f t="shared" si="68"/>
        <v>0</v>
      </c>
      <c r="N521">
        <f t="shared" si="68"/>
        <v>0</v>
      </c>
    </row>
    <row r="522" spans="1:14" x14ac:dyDescent="0.25">
      <c r="A522">
        <f ca="1">IF($B$2=0,"",COUNTA($B$2:B522))</f>
        <v>521</v>
      </c>
      <c r="B522" s="3" t="str">
        <f t="shared" ca="1" si="64"/>
        <v/>
      </c>
      <c r="C522" s="3">
        <f t="shared" ca="1" si="63"/>
        <v>0</v>
      </c>
      <c r="G522" t="str">
        <f>IF(ISBLANK(K522),"",COUNTA($K$2:K522))</f>
        <v/>
      </c>
      <c r="H522" t="str">
        <f t="shared" si="65"/>
        <v/>
      </c>
      <c r="I522">
        <f t="shared" si="66"/>
        <v>0</v>
      </c>
      <c r="J522">
        <f t="shared" si="67"/>
        <v>0</v>
      </c>
      <c r="M522">
        <f t="shared" si="68"/>
        <v>0</v>
      </c>
      <c r="N522">
        <f t="shared" si="68"/>
        <v>0</v>
      </c>
    </row>
    <row r="523" spans="1:14" x14ac:dyDescent="0.25">
      <c r="A523">
        <f ca="1">IF($B$2=0,"",COUNTA($B$2:B523))</f>
        <v>522</v>
      </c>
      <c r="B523" s="3" t="str">
        <f t="shared" ca="1" si="64"/>
        <v/>
      </c>
      <c r="C523" s="3">
        <f t="shared" ca="1" si="63"/>
        <v>0</v>
      </c>
      <c r="G523" t="str">
        <f>IF(ISBLANK(K523),"",COUNTA($K$2:K523))</f>
        <v/>
      </c>
      <c r="H523" t="str">
        <f t="shared" si="65"/>
        <v/>
      </c>
      <c r="I523">
        <f t="shared" si="66"/>
        <v>0</v>
      </c>
      <c r="J523">
        <f t="shared" si="67"/>
        <v>0</v>
      </c>
      <c r="M523">
        <f t="shared" si="68"/>
        <v>0</v>
      </c>
      <c r="N523">
        <f t="shared" si="68"/>
        <v>0</v>
      </c>
    </row>
    <row r="524" spans="1:14" x14ac:dyDescent="0.25">
      <c r="A524">
        <f ca="1">IF($B$2=0,"",COUNTA($B$2:B524))</f>
        <v>523</v>
      </c>
      <c r="B524" s="3" t="str">
        <f t="shared" ca="1" si="64"/>
        <v/>
      </c>
      <c r="C524" s="3">
        <f t="shared" ca="1" si="63"/>
        <v>0</v>
      </c>
      <c r="G524" t="str">
        <f>IF(ISBLANK(K524),"",COUNTA($K$2:K524))</f>
        <v/>
      </c>
      <c r="H524" t="str">
        <f t="shared" si="65"/>
        <v/>
      </c>
      <c r="I524">
        <f t="shared" si="66"/>
        <v>0</v>
      </c>
      <c r="J524">
        <f t="shared" si="67"/>
        <v>0</v>
      </c>
      <c r="M524">
        <f t="shared" si="68"/>
        <v>0</v>
      </c>
      <c r="N524">
        <f t="shared" si="68"/>
        <v>0</v>
      </c>
    </row>
    <row r="525" spans="1:14" x14ac:dyDescent="0.25">
      <c r="A525">
        <f ca="1">IF($B$2=0,"",COUNTA($B$2:B525))</f>
        <v>524</v>
      </c>
      <c r="B525" s="3" t="str">
        <f t="shared" ca="1" si="64"/>
        <v/>
      </c>
      <c r="C525" s="3">
        <f t="shared" ca="1" si="63"/>
        <v>0</v>
      </c>
      <c r="G525" t="str">
        <f>IF(ISBLANK(K525),"",COUNTA($K$2:K525))</f>
        <v/>
      </c>
      <c r="H525" t="str">
        <f t="shared" si="65"/>
        <v/>
      </c>
      <c r="I525">
        <f t="shared" si="66"/>
        <v>0</v>
      </c>
      <c r="J525">
        <f t="shared" si="67"/>
        <v>0</v>
      </c>
      <c r="M525">
        <f t="shared" si="68"/>
        <v>0</v>
      </c>
      <c r="N525">
        <f t="shared" si="68"/>
        <v>0</v>
      </c>
    </row>
    <row r="526" spans="1:14" x14ac:dyDescent="0.25">
      <c r="A526">
        <f ca="1">IF($B$2=0,"",COUNTA($B$2:B526))</f>
        <v>525</v>
      </c>
      <c r="B526" s="3" t="str">
        <f t="shared" ca="1" si="64"/>
        <v/>
      </c>
      <c r="C526" s="3">
        <f t="shared" ca="1" si="63"/>
        <v>0</v>
      </c>
      <c r="G526" t="str">
        <f>IF(ISBLANK(K526),"",COUNTA($K$2:K526))</f>
        <v/>
      </c>
      <c r="H526" t="str">
        <f t="shared" si="65"/>
        <v/>
      </c>
      <c r="I526">
        <f t="shared" si="66"/>
        <v>0</v>
      </c>
      <c r="J526">
        <f t="shared" si="67"/>
        <v>0</v>
      </c>
      <c r="M526">
        <f t="shared" si="68"/>
        <v>0</v>
      </c>
      <c r="N526">
        <f t="shared" si="68"/>
        <v>0</v>
      </c>
    </row>
    <row r="527" spans="1:14" x14ac:dyDescent="0.25">
      <c r="A527">
        <f ca="1">IF($B$2=0,"",COUNTA($B$2:B527))</f>
        <v>526</v>
      </c>
      <c r="B527" s="3" t="str">
        <f t="shared" ca="1" si="64"/>
        <v/>
      </c>
      <c r="C527" s="3">
        <f t="shared" ca="1" si="63"/>
        <v>0</v>
      </c>
      <c r="G527" t="str">
        <f>IF(ISBLANK(K527),"",COUNTA($K$2:K527))</f>
        <v/>
      </c>
      <c r="H527" t="str">
        <f t="shared" si="65"/>
        <v/>
      </c>
      <c r="I527">
        <f t="shared" si="66"/>
        <v>0</v>
      </c>
      <c r="J527">
        <f t="shared" si="67"/>
        <v>0</v>
      </c>
      <c r="M527">
        <f t="shared" si="68"/>
        <v>0</v>
      </c>
      <c r="N527">
        <f t="shared" si="68"/>
        <v>0</v>
      </c>
    </row>
    <row r="528" spans="1:14" x14ac:dyDescent="0.25">
      <c r="A528">
        <f ca="1">IF($B$2=0,"",COUNTA($B$2:B528))</f>
        <v>527</v>
      </c>
      <c r="B528" s="3" t="str">
        <f t="shared" ca="1" si="64"/>
        <v/>
      </c>
      <c r="C528" s="3">
        <f t="shared" ca="1" si="63"/>
        <v>0</v>
      </c>
      <c r="G528" t="str">
        <f>IF(ISBLANK(K528),"",COUNTA($K$2:K528))</f>
        <v/>
      </c>
      <c r="H528" t="str">
        <f t="shared" si="65"/>
        <v/>
      </c>
      <c r="I528">
        <f t="shared" si="66"/>
        <v>0</v>
      </c>
      <c r="J528">
        <f t="shared" si="67"/>
        <v>0</v>
      </c>
      <c r="M528">
        <f t="shared" si="68"/>
        <v>0</v>
      </c>
      <c r="N528">
        <f t="shared" si="68"/>
        <v>0</v>
      </c>
    </row>
    <row r="529" spans="1:14" x14ac:dyDescent="0.25">
      <c r="A529">
        <f ca="1">IF($B$2=0,"",COUNTA($B$2:B529))</f>
        <v>528</v>
      </c>
      <c r="B529" s="3" t="str">
        <f t="shared" ca="1" si="64"/>
        <v/>
      </c>
      <c r="C529" s="3">
        <f t="shared" ca="1" si="63"/>
        <v>0</v>
      </c>
      <c r="G529" t="str">
        <f>IF(ISBLANK(K529),"",COUNTA($K$2:K529))</f>
        <v/>
      </c>
      <c r="H529" t="str">
        <f t="shared" si="65"/>
        <v/>
      </c>
      <c r="I529">
        <f t="shared" si="66"/>
        <v>0</v>
      </c>
      <c r="J529">
        <f t="shared" si="67"/>
        <v>0</v>
      </c>
      <c r="M529">
        <f t="shared" si="68"/>
        <v>0</v>
      </c>
      <c r="N529">
        <f t="shared" si="68"/>
        <v>0</v>
      </c>
    </row>
    <row r="530" spans="1:14" x14ac:dyDescent="0.25">
      <c r="A530">
        <f ca="1">IF($B$2=0,"",COUNTA($B$2:B530))</f>
        <v>529</v>
      </c>
      <c r="B530" s="3" t="str">
        <f t="shared" ca="1" si="64"/>
        <v/>
      </c>
      <c r="C530" s="3">
        <f t="shared" ca="1" si="63"/>
        <v>0</v>
      </c>
      <c r="G530" t="str">
        <f>IF(ISBLANK(K530),"",COUNTA($K$2:K530))</f>
        <v/>
      </c>
      <c r="H530" t="str">
        <f t="shared" si="65"/>
        <v/>
      </c>
      <c r="I530">
        <f t="shared" si="66"/>
        <v>0</v>
      </c>
      <c r="J530">
        <f t="shared" si="67"/>
        <v>0</v>
      </c>
      <c r="M530">
        <f t="shared" si="68"/>
        <v>0</v>
      </c>
      <c r="N530">
        <f t="shared" si="68"/>
        <v>0</v>
      </c>
    </row>
    <row r="531" spans="1:14" x14ac:dyDescent="0.25">
      <c r="A531">
        <f ca="1">IF($B$2=0,"",COUNTA($B$2:B531))</f>
        <v>530</v>
      </c>
      <c r="B531" s="3" t="str">
        <f t="shared" ca="1" si="64"/>
        <v/>
      </c>
      <c r="C531" s="3">
        <f t="shared" ca="1" si="63"/>
        <v>0</v>
      </c>
      <c r="G531" t="str">
        <f>IF(ISBLANK(K531),"",COUNTA($K$2:K531))</f>
        <v/>
      </c>
      <c r="H531" t="str">
        <f t="shared" si="65"/>
        <v/>
      </c>
      <c r="I531">
        <f t="shared" si="66"/>
        <v>0</v>
      </c>
      <c r="J531">
        <f t="shared" si="67"/>
        <v>0</v>
      </c>
      <c r="M531">
        <f t="shared" si="68"/>
        <v>0</v>
      </c>
      <c r="N531">
        <f t="shared" si="68"/>
        <v>0</v>
      </c>
    </row>
    <row r="532" spans="1:14" x14ac:dyDescent="0.25">
      <c r="A532">
        <f ca="1">IF($B$2=0,"",COUNTA($B$2:B532))</f>
        <v>531</v>
      </c>
      <c r="B532" s="3" t="str">
        <f t="shared" ca="1" si="64"/>
        <v/>
      </c>
      <c r="C532" s="3">
        <f t="shared" ca="1" si="63"/>
        <v>0</v>
      </c>
      <c r="G532" t="str">
        <f>IF(ISBLANK(K532),"",COUNTA($K$2:K532))</f>
        <v/>
      </c>
      <c r="H532" t="str">
        <f t="shared" si="65"/>
        <v/>
      </c>
      <c r="I532">
        <f t="shared" si="66"/>
        <v>0</v>
      </c>
      <c r="J532">
        <f t="shared" si="67"/>
        <v>0</v>
      </c>
      <c r="M532">
        <f t="shared" si="68"/>
        <v>0</v>
      </c>
      <c r="N532">
        <f t="shared" si="68"/>
        <v>0</v>
      </c>
    </row>
    <row r="533" spans="1:14" x14ac:dyDescent="0.25">
      <c r="A533">
        <f ca="1">IF($B$2=0,"",COUNTA($B$2:B533))</f>
        <v>532</v>
      </c>
      <c r="B533" s="3" t="str">
        <f t="shared" ca="1" si="64"/>
        <v/>
      </c>
      <c r="C533" s="3">
        <f t="shared" ca="1" si="63"/>
        <v>0</v>
      </c>
      <c r="G533" t="str">
        <f>IF(ISBLANK(K533),"",COUNTA($K$2:K533))</f>
        <v/>
      </c>
      <c r="H533" t="str">
        <f t="shared" si="65"/>
        <v/>
      </c>
      <c r="I533">
        <f t="shared" si="66"/>
        <v>0</v>
      </c>
      <c r="J533">
        <f t="shared" si="67"/>
        <v>0</v>
      </c>
      <c r="M533">
        <f t="shared" si="68"/>
        <v>0</v>
      </c>
      <c r="N533">
        <f t="shared" si="68"/>
        <v>0</v>
      </c>
    </row>
    <row r="534" spans="1:14" x14ac:dyDescent="0.25">
      <c r="A534">
        <f ca="1">IF($B$2=0,"",COUNTA($B$2:B534))</f>
        <v>533</v>
      </c>
      <c r="B534" s="3" t="str">
        <f t="shared" ca="1" si="64"/>
        <v/>
      </c>
      <c r="C534" s="3">
        <f t="shared" ca="1" si="63"/>
        <v>0</v>
      </c>
      <c r="G534" t="str">
        <f>IF(ISBLANK(K534),"",COUNTA($K$2:K534))</f>
        <v/>
      </c>
      <c r="H534" t="str">
        <f t="shared" si="65"/>
        <v/>
      </c>
      <c r="I534">
        <f t="shared" si="66"/>
        <v>0</v>
      </c>
      <c r="J534">
        <f t="shared" si="67"/>
        <v>0</v>
      </c>
      <c r="M534">
        <f t="shared" si="68"/>
        <v>0</v>
      </c>
      <c r="N534">
        <f t="shared" si="68"/>
        <v>0</v>
      </c>
    </row>
    <row r="535" spans="1:14" x14ac:dyDescent="0.25">
      <c r="A535">
        <f ca="1">IF($B$2=0,"",COUNTA($B$2:B535))</f>
        <v>534</v>
      </c>
      <c r="B535" s="3" t="str">
        <f t="shared" ca="1" si="64"/>
        <v/>
      </c>
      <c r="C535" s="3">
        <f t="shared" ca="1" si="63"/>
        <v>0</v>
      </c>
      <c r="G535" t="str">
        <f>IF(ISBLANK(K535),"",COUNTA($K$2:K535))</f>
        <v/>
      </c>
      <c r="H535" t="str">
        <f t="shared" si="65"/>
        <v/>
      </c>
      <c r="I535">
        <f t="shared" si="66"/>
        <v>0</v>
      </c>
      <c r="J535">
        <f t="shared" si="67"/>
        <v>0</v>
      </c>
      <c r="M535">
        <f t="shared" si="68"/>
        <v>0</v>
      </c>
      <c r="N535">
        <f t="shared" si="68"/>
        <v>0</v>
      </c>
    </row>
    <row r="536" spans="1:14" x14ac:dyDescent="0.25">
      <c r="A536">
        <f ca="1">IF($B$2=0,"",COUNTA($B$2:B536))</f>
        <v>535</v>
      </c>
      <c r="B536" s="3" t="str">
        <f t="shared" ca="1" si="64"/>
        <v/>
      </c>
      <c r="C536" s="3">
        <f t="shared" ca="1" si="63"/>
        <v>0</v>
      </c>
      <c r="G536" t="str">
        <f>IF(ISBLANK(K536),"",COUNTA($K$2:K536))</f>
        <v/>
      </c>
      <c r="H536" t="str">
        <f t="shared" si="65"/>
        <v/>
      </c>
      <c r="I536">
        <f t="shared" si="66"/>
        <v>0</v>
      </c>
      <c r="J536">
        <f t="shared" si="67"/>
        <v>0</v>
      </c>
      <c r="M536">
        <f t="shared" si="68"/>
        <v>0</v>
      </c>
      <c r="N536">
        <f t="shared" si="68"/>
        <v>0</v>
      </c>
    </row>
    <row r="537" spans="1:14" x14ac:dyDescent="0.25">
      <c r="A537">
        <f ca="1">IF($B$2=0,"",COUNTA($B$2:B537))</f>
        <v>536</v>
      </c>
      <c r="B537" s="3" t="str">
        <f t="shared" ca="1" si="64"/>
        <v/>
      </c>
      <c r="C537" s="3">
        <f t="shared" ca="1" si="63"/>
        <v>0</v>
      </c>
      <c r="G537" t="str">
        <f>IF(ISBLANK(K537),"",COUNTA($K$2:K537))</f>
        <v/>
      </c>
      <c r="H537" t="str">
        <f t="shared" si="65"/>
        <v/>
      </c>
      <c r="I537">
        <f t="shared" si="66"/>
        <v>0</v>
      </c>
      <c r="J537">
        <f t="shared" si="67"/>
        <v>0</v>
      </c>
      <c r="M537">
        <f t="shared" si="68"/>
        <v>0</v>
      </c>
      <c r="N537">
        <f t="shared" si="68"/>
        <v>0</v>
      </c>
    </row>
    <row r="538" spans="1:14" x14ac:dyDescent="0.25">
      <c r="A538">
        <f ca="1">IF($B$2=0,"",COUNTA($B$2:B538))</f>
        <v>537</v>
      </c>
      <c r="B538" s="3" t="str">
        <f t="shared" ca="1" si="64"/>
        <v/>
      </c>
      <c r="C538" s="3">
        <f t="shared" ca="1" si="63"/>
        <v>0</v>
      </c>
      <c r="G538" t="str">
        <f>IF(ISBLANK(K538),"",COUNTA($K$2:K538))</f>
        <v/>
      </c>
      <c r="H538" t="str">
        <f t="shared" si="65"/>
        <v/>
      </c>
      <c r="I538">
        <f t="shared" si="66"/>
        <v>0</v>
      </c>
      <c r="J538">
        <f t="shared" si="67"/>
        <v>0</v>
      </c>
      <c r="M538">
        <f t="shared" si="68"/>
        <v>0</v>
      </c>
      <c r="N538">
        <f t="shared" si="68"/>
        <v>0</v>
      </c>
    </row>
    <row r="539" spans="1:14" x14ac:dyDescent="0.25">
      <c r="A539">
        <f ca="1">IF($B$2=0,"",COUNTA($B$2:B539))</f>
        <v>538</v>
      </c>
      <c r="B539" s="3" t="str">
        <f t="shared" ca="1" si="64"/>
        <v/>
      </c>
      <c r="C539" s="3">
        <f t="shared" ca="1" si="63"/>
        <v>0</v>
      </c>
      <c r="G539" t="str">
        <f>IF(ISBLANK(K539),"",COUNTA($K$2:K539))</f>
        <v/>
      </c>
      <c r="H539" t="str">
        <f t="shared" si="65"/>
        <v/>
      </c>
      <c r="I539">
        <f t="shared" si="66"/>
        <v>0</v>
      </c>
      <c r="J539">
        <f t="shared" si="67"/>
        <v>0</v>
      </c>
      <c r="M539">
        <f t="shared" si="68"/>
        <v>0</v>
      </c>
      <c r="N539">
        <f t="shared" si="68"/>
        <v>0</v>
      </c>
    </row>
    <row r="540" spans="1:14" x14ac:dyDescent="0.25">
      <c r="A540">
        <f ca="1">IF($B$2=0,"",COUNTA($B$2:B540))</f>
        <v>539</v>
      </c>
      <c r="B540" s="3" t="str">
        <f t="shared" ca="1" si="64"/>
        <v/>
      </c>
      <c r="C540" s="3">
        <f t="shared" ca="1" si="63"/>
        <v>0</v>
      </c>
      <c r="G540" t="str">
        <f>IF(ISBLANK(K540),"",COUNTA($K$2:K540))</f>
        <v/>
      </c>
      <c r="H540" t="str">
        <f t="shared" si="65"/>
        <v/>
      </c>
      <c r="I540">
        <f t="shared" si="66"/>
        <v>0</v>
      </c>
      <c r="J540">
        <f t="shared" si="67"/>
        <v>0</v>
      </c>
      <c r="M540">
        <f t="shared" si="68"/>
        <v>0</v>
      </c>
      <c r="N540">
        <f t="shared" si="68"/>
        <v>0</v>
      </c>
    </row>
    <row r="541" spans="1:14" x14ac:dyDescent="0.25">
      <c r="A541">
        <f ca="1">IF($B$2=0,"",COUNTA($B$2:B541))</f>
        <v>540</v>
      </c>
      <c r="B541" s="3" t="str">
        <f t="shared" ca="1" si="64"/>
        <v/>
      </c>
      <c r="C541" s="3">
        <f t="shared" ca="1" si="63"/>
        <v>0</v>
      </c>
      <c r="G541" t="str">
        <f>IF(ISBLANK(K541),"",COUNTA($K$2:K541))</f>
        <v/>
      </c>
      <c r="H541" t="str">
        <f t="shared" si="65"/>
        <v/>
      </c>
      <c r="I541">
        <f t="shared" si="66"/>
        <v>0</v>
      </c>
      <c r="J541">
        <f t="shared" si="67"/>
        <v>0</v>
      </c>
      <c r="M541">
        <f t="shared" si="68"/>
        <v>0</v>
      </c>
      <c r="N541">
        <f t="shared" si="68"/>
        <v>0</v>
      </c>
    </row>
    <row r="542" spans="1:14" x14ac:dyDescent="0.25">
      <c r="A542">
        <f ca="1">IF($B$2=0,"",COUNTA($B$2:B542))</f>
        <v>541</v>
      </c>
      <c r="B542" s="3" t="str">
        <f t="shared" ca="1" si="64"/>
        <v/>
      </c>
      <c r="C542" s="3">
        <f t="shared" ca="1" si="63"/>
        <v>0</v>
      </c>
      <c r="G542" t="str">
        <f>IF(ISBLANK(K542),"",COUNTA($K$2:K542))</f>
        <v/>
      </c>
      <c r="H542" t="str">
        <f t="shared" si="65"/>
        <v/>
      </c>
      <c r="I542">
        <f t="shared" si="66"/>
        <v>0</v>
      </c>
      <c r="J542">
        <f t="shared" si="67"/>
        <v>0</v>
      </c>
      <c r="M542">
        <f t="shared" si="68"/>
        <v>0</v>
      </c>
      <c r="N542">
        <f t="shared" si="68"/>
        <v>0</v>
      </c>
    </row>
    <row r="543" spans="1:14" x14ac:dyDescent="0.25">
      <c r="A543">
        <f ca="1">IF($B$2=0,"",COUNTA($B$2:B543))</f>
        <v>542</v>
      </c>
      <c r="B543" s="3" t="str">
        <f t="shared" ca="1" si="64"/>
        <v/>
      </c>
      <c r="C543" s="3">
        <f t="shared" ca="1" si="63"/>
        <v>0</v>
      </c>
      <c r="G543" t="str">
        <f>IF(ISBLANK(K543),"",COUNTA($K$2:K543))</f>
        <v/>
      </c>
      <c r="H543" t="str">
        <f t="shared" si="65"/>
        <v/>
      </c>
      <c r="I543">
        <f t="shared" si="66"/>
        <v>0</v>
      </c>
      <c r="J543">
        <f t="shared" si="67"/>
        <v>0</v>
      </c>
      <c r="M543">
        <f t="shared" si="68"/>
        <v>0</v>
      </c>
      <c r="N543">
        <f t="shared" si="68"/>
        <v>0</v>
      </c>
    </row>
    <row r="544" spans="1:14" x14ac:dyDescent="0.25">
      <c r="A544">
        <f ca="1">IF($B$2=0,"",COUNTA($B$2:B544))</f>
        <v>543</v>
      </c>
      <c r="B544" s="3" t="str">
        <f t="shared" ca="1" si="64"/>
        <v/>
      </c>
      <c r="C544" s="3">
        <f t="shared" ca="1" si="63"/>
        <v>0</v>
      </c>
      <c r="G544" t="str">
        <f>IF(ISBLANK(K544),"",COUNTA($K$2:K544))</f>
        <v/>
      </c>
      <c r="H544" t="str">
        <f t="shared" si="65"/>
        <v/>
      </c>
      <c r="I544">
        <f t="shared" si="66"/>
        <v>0</v>
      </c>
      <c r="J544">
        <f t="shared" si="67"/>
        <v>0</v>
      </c>
      <c r="M544">
        <f t="shared" si="68"/>
        <v>0</v>
      </c>
      <c r="N544">
        <f t="shared" si="68"/>
        <v>0</v>
      </c>
    </row>
    <row r="545" spans="1:14" x14ac:dyDescent="0.25">
      <c r="A545">
        <f ca="1">IF($B$2=0,"",COUNTA($B$2:B545))</f>
        <v>544</v>
      </c>
      <c r="B545" s="3" t="str">
        <f t="shared" ca="1" si="64"/>
        <v/>
      </c>
      <c r="C545" s="3">
        <f t="shared" ca="1" si="63"/>
        <v>0</v>
      </c>
      <c r="G545" t="str">
        <f>IF(ISBLANK(K545),"",COUNTA($K$2:K545))</f>
        <v/>
      </c>
      <c r="H545" t="str">
        <f t="shared" si="65"/>
        <v/>
      </c>
      <c r="I545">
        <f t="shared" si="66"/>
        <v>0</v>
      </c>
      <c r="J545">
        <f t="shared" si="67"/>
        <v>0</v>
      </c>
      <c r="M545">
        <f t="shared" si="68"/>
        <v>0</v>
      </c>
      <c r="N545">
        <f t="shared" si="68"/>
        <v>0</v>
      </c>
    </row>
    <row r="546" spans="1:14" x14ac:dyDescent="0.25">
      <c r="A546">
        <f ca="1">IF($B$2=0,"",COUNTA($B$2:B546))</f>
        <v>545</v>
      </c>
      <c r="B546" s="3" t="str">
        <f t="shared" ca="1" si="64"/>
        <v/>
      </c>
      <c r="C546" s="3">
        <f t="shared" ca="1" si="63"/>
        <v>0</v>
      </c>
      <c r="G546" t="str">
        <f>IF(ISBLANK(K546),"",COUNTA($K$2:K546))</f>
        <v/>
      </c>
      <c r="H546" t="str">
        <f t="shared" si="65"/>
        <v/>
      </c>
      <c r="I546">
        <f t="shared" si="66"/>
        <v>0</v>
      </c>
      <c r="J546">
        <f t="shared" si="67"/>
        <v>0</v>
      </c>
      <c r="M546">
        <f t="shared" si="68"/>
        <v>0</v>
      </c>
      <c r="N546">
        <f t="shared" si="68"/>
        <v>0</v>
      </c>
    </row>
    <row r="547" spans="1:14" x14ac:dyDescent="0.25">
      <c r="A547">
        <f ca="1">IF($B$2=0,"",COUNTA($B$2:B547))</f>
        <v>546</v>
      </c>
      <c r="B547" s="3" t="str">
        <f t="shared" ca="1" si="64"/>
        <v/>
      </c>
      <c r="C547" s="3">
        <f t="shared" ca="1" si="63"/>
        <v>0</v>
      </c>
      <c r="G547" t="str">
        <f>IF(ISBLANK(K547),"",COUNTA($K$2:K547))</f>
        <v/>
      </c>
      <c r="H547" t="str">
        <f t="shared" si="65"/>
        <v/>
      </c>
      <c r="I547">
        <f t="shared" si="66"/>
        <v>0</v>
      </c>
      <c r="J547">
        <f t="shared" si="67"/>
        <v>0</v>
      </c>
      <c r="M547">
        <f t="shared" si="68"/>
        <v>0</v>
      </c>
      <c r="N547">
        <f t="shared" si="68"/>
        <v>0</v>
      </c>
    </row>
    <row r="548" spans="1:14" x14ac:dyDescent="0.25">
      <c r="A548">
        <f ca="1">IF($B$2=0,"",COUNTA($B$2:B548))</f>
        <v>547</v>
      </c>
      <c r="B548" s="3" t="str">
        <f t="shared" ca="1" si="64"/>
        <v/>
      </c>
      <c r="C548" s="3">
        <f t="shared" ref="C548:C611" ca="1" si="69">OFFSET(F548,(ROW()-1)*1-1,0)</f>
        <v>0</v>
      </c>
      <c r="G548" t="str">
        <f>IF(ISBLANK(K548),"",COUNTA($K$2:K548))</f>
        <v/>
      </c>
      <c r="H548" t="str">
        <f t="shared" si="65"/>
        <v/>
      </c>
      <c r="I548">
        <f t="shared" si="66"/>
        <v>0</v>
      </c>
      <c r="J548">
        <f t="shared" si="67"/>
        <v>0</v>
      </c>
      <c r="M548">
        <f t="shared" si="68"/>
        <v>0</v>
      </c>
      <c r="N548">
        <f t="shared" si="68"/>
        <v>0</v>
      </c>
    </row>
    <row r="549" spans="1:14" x14ac:dyDescent="0.25">
      <c r="A549">
        <f ca="1">IF($B$2=0,"",COUNTA($B$2:B549))</f>
        <v>548</v>
      </c>
      <c r="B549" s="3" t="str">
        <f t="shared" ca="1" si="64"/>
        <v/>
      </c>
      <c r="C549" s="3">
        <f t="shared" ca="1" si="69"/>
        <v>0</v>
      </c>
      <c r="G549" t="str">
        <f>IF(ISBLANK(K549),"",COUNTA($K$2:K549))</f>
        <v/>
      </c>
      <c r="H549" t="str">
        <f t="shared" si="65"/>
        <v/>
      </c>
      <c r="I549">
        <f t="shared" si="66"/>
        <v>0</v>
      </c>
      <c r="J549">
        <f t="shared" si="67"/>
        <v>0</v>
      </c>
      <c r="M549">
        <f t="shared" si="68"/>
        <v>0</v>
      </c>
      <c r="N549">
        <f t="shared" si="68"/>
        <v>0</v>
      </c>
    </row>
    <row r="550" spans="1:14" x14ac:dyDescent="0.25">
      <c r="A550">
        <f ca="1">IF($B$2=0,"",COUNTA($B$2:B550))</f>
        <v>549</v>
      </c>
      <c r="B550" s="3" t="str">
        <f t="shared" ca="1" si="64"/>
        <v/>
      </c>
      <c r="C550" s="3">
        <f t="shared" ca="1" si="69"/>
        <v>0</v>
      </c>
      <c r="G550" t="str">
        <f>IF(ISBLANK(K550),"",COUNTA($K$2:K550))</f>
        <v/>
      </c>
      <c r="H550" t="str">
        <f t="shared" si="65"/>
        <v/>
      </c>
      <c r="I550">
        <f t="shared" si="66"/>
        <v>0</v>
      </c>
      <c r="J550">
        <f t="shared" si="67"/>
        <v>0</v>
      </c>
      <c r="M550">
        <f t="shared" si="68"/>
        <v>0</v>
      </c>
      <c r="N550">
        <f t="shared" si="68"/>
        <v>0</v>
      </c>
    </row>
    <row r="551" spans="1:14" x14ac:dyDescent="0.25">
      <c r="A551">
        <f ca="1">IF($B$2=0,"",COUNTA($B$2:B551))</f>
        <v>550</v>
      </c>
      <c r="B551" s="3" t="str">
        <f t="shared" ca="1" si="64"/>
        <v/>
      </c>
      <c r="C551" s="3">
        <f t="shared" ca="1" si="69"/>
        <v>0</v>
      </c>
      <c r="G551" t="str">
        <f>IF(ISBLANK(K551),"",COUNTA($K$2:K551))</f>
        <v/>
      </c>
      <c r="H551" t="str">
        <f t="shared" si="65"/>
        <v/>
      </c>
      <c r="I551">
        <f t="shared" si="66"/>
        <v>0</v>
      </c>
      <c r="J551">
        <f t="shared" si="67"/>
        <v>0</v>
      </c>
      <c r="M551">
        <f t="shared" si="68"/>
        <v>0</v>
      </c>
      <c r="N551">
        <f t="shared" si="68"/>
        <v>0</v>
      </c>
    </row>
    <row r="552" spans="1:14" x14ac:dyDescent="0.25">
      <c r="A552">
        <f ca="1">IF($B$2=0,"",COUNTA($B$2:B552))</f>
        <v>551</v>
      </c>
      <c r="B552" s="3" t="str">
        <f t="shared" ca="1" si="64"/>
        <v/>
      </c>
      <c r="C552" s="3">
        <f t="shared" ca="1" si="69"/>
        <v>0</v>
      </c>
      <c r="G552" t="str">
        <f>IF(ISBLANK(K552),"",COUNTA($K$2:K552))</f>
        <v/>
      </c>
      <c r="H552" t="str">
        <f t="shared" si="65"/>
        <v/>
      </c>
      <c r="I552">
        <f t="shared" si="66"/>
        <v>0</v>
      </c>
      <c r="J552">
        <f t="shared" si="67"/>
        <v>0</v>
      </c>
      <c r="M552">
        <f t="shared" si="68"/>
        <v>0</v>
      </c>
      <c r="N552">
        <f t="shared" si="68"/>
        <v>0</v>
      </c>
    </row>
    <row r="553" spans="1:14" x14ac:dyDescent="0.25">
      <c r="A553">
        <f ca="1">IF($B$2=0,"",COUNTA($B$2:B553))</f>
        <v>552</v>
      </c>
      <c r="B553" s="3" t="str">
        <f t="shared" ca="1" si="64"/>
        <v/>
      </c>
      <c r="C553" s="3">
        <f t="shared" ca="1" si="69"/>
        <v>0</v>
      </c>
      <c r="G553" t="str">
        <f>IF(ISBLANK(K553),"",COUNTA($K$2:K553))</f>
        <v/>
      </c>
      <c r="H553" t="str">
        <f t="shared" si="65"/>
        <v/>
      </c>
      <c r="I553">
        <f t="shared" si="66"/>
        <v>0</v>
      </c>
      <c r="J553">
        <f t="shared" si="67"/>
        <v>0</v>
      </c>
      <c r="M553">
        <f t="shared" si="68"/>
        <v>0</v>
      </c>
      <c r="N553">
        <f t="shared" si="68"/>
        <v>0</v>
      </c>
    </row>
    <row r="554" spans="1:14" x14ac:dyDescent="0.25">
      <c r="A554">
        <f ca="1">IF($B$2=0,"",COUNTA($B$2:B554))</f>
        <v>553</v>
      </c>
      <c r="B554" s="3" t="str">
        <f t="shared" ca="1" si="64"/>
        <v/>
      </c>
      <c r="C554" s="3">
        <f t="shared" ca="1" si="69"/>
        <v>0</v>
      </c>
      <c r="G554" t="str">
        <f>IF(ISBLANK(K554),"",COUNTA($K$2:K554))</f>
        <v/>
      </c>
      <c r="H554" t="str">
        <f t="shared" si="65"/>
        <v/>
      </c>
      <c r="I554">
        <f t="shared" si="66"/>
        <v>0</v>
      </c>
      <c r="J554">
        <f t="shared" si="67"/>
        <v>0</v>
      </c>
      <c r="M554">
        <f t="shared" si="68"/>
        <v>0</v>
      </c>
      <c r="N554">
        <f t="shared" si="68"/>
        <v>0</v>
      </c>
    </row>
    <row r="555" spans="1:14" x14ac:dyDescent="0.25">
      <c r="A555">
        <f ca="1">IF($B$2=0,"",COUNTA($B$2:B555))</f>
        <v>554</v>
      </c>
      <c r="B555" s="3" t="str">
        <f t="shared" ca="1" si="64"/>
        <v/>
      </c>
      <c r="C555" s="3">
        <f t="shared" ca="1" si="69"/>
        <v>0</v>
      </c>
      <c r="G555" t="str">
        <f>IF(ISBLANK(K555),"",COUNTA($K$2:K555))</f>
        <v/>
      </c>
      <c r="H555" t="str">
        <f t="shared" si="65"/>
        <v/>
      </c>
      <c r="I555">
        <f t="shared" si="66"/>
        <v>0</v>
      </c>
      <c r="J555">
        <f t="shared" si="67"/>
        <v>0</v>
      </c>
      <c r="M555">
        <f t="shared" si="68"/>
        <v>0</v>
      </c>
      <c r="N555">
        <f t="shared" si="68"/>
        <v>0</v>
      </c>
    </row>
    <row r="556" spans="1:14" x14ac:dyDescent="0.25">
      <c r="A556">
        <f ca="1">IF($B$2=0,"",COUNTA($B$2:B556))</f>
        <v>555</v>
      </c>
      <c r="B556" s="3" t="str">
        <f t="shared" ca="1" si="64"/>
        <v/>
      </c>
      <c r="C556" s="3">
        <f t="shared" ca="1" si="69"/>
        <v>0</v>
      </c>
      <c r="G556" t="str">
        <f>IF(ISBLANK(K556),"",COUNTA($K$2:K556))</f>
        <v/>
      </c>
      <c r="H556" t="str">
        <f t="shared" si="65"/>
        <v/>
      </c>
      <c r="I556">
        <f t="shared" si="66"/>
        <v>0</v>
      </c>
      <c r="J556">
        <f t="shared" si="67"/>
        <v>0</v>
      </c>
      <c r="M556">
        <f t="shared" si="68"/>
        <v>0</v>
      </c>
      <c r="N556">
        <f t="shared" si="68"/>
        <v>0</v>
      </c>
    </row>
    <row r="557" spans="1:14" x14ac:dyDescent="0.25">
      <c r="A557">
        <f ca="1">IF($B$2=0,"",COUNTA($B$2:B557))</f>
        <v>556</v>
      </c>
      <c r="B557" s="3" t="str">
        <f t="shared" ca="1" si="64"/>
        <v/>
      </c>
      <c r="C557" s="3">
        <f t="shared" ca="1" si="69"/>
        <v>0</v>
      </c>
      <c r="G557" t="str">
        <f>IF(ISBLANK(K557),"",COUNTA($K$2:K557))</f>
        <v/>
      </c>
      <c r="H557" t="str">
        <f t="shared" si="65"/>
        <v/>
      </c>
      <c r="I557">
        <f t="shared" si="66"/>
        <v>0</v>
      </c>
      <c r="J557">
        <f t="shared" si="67"/>
        <v>0</v>
      </c>
      <c r="M557">
        <f t="shared" si="68"/>
        <v>0</v>
      </c>
      <c r="N557">
        <f t="shared" si="68"/>
        <v>0</v>
      </c>
    </row>
    <row r="558" spans="1:14" x14ac:dyDescent="0.25">
      <c r="A558">
        <f ca="1">IF($B$2=0,"",COUNTA($B$2:B558))</f>
        <v>557</v>
      </c>
      <c r="B558" s="3" t="str">
        <f t="shared" ca="1" si="64"/>
        <v/>
      </c>
      <c r="C558" s="3">
        <f t="shared" ca="1" si="69"/>
        <v>0</v>
      </c>
      <c r="G558" t="str">
        <f>IF(ISBLANK(K558),"",COUNTA($K$2:K558))</f>
        <v/>
      </c>
      <c r="H558" t="str">
        <f t="shared" si="65"/>
        <v/>
      </c>
      <c r="I558">
        <f t="shared" si="66"/>
        <v>0</v>
      </c>
      <c r="J558">
        <f t="shared" si="67"/>
        <v>0</v>
      </c>
      <c r="M558">
        <f t="shared" si="68"/>
        <v>0</v>
      </c>
      <c r="N558">
        <f t="shared" si="68"/>
        <v>0</v>
      </c>
    </row>
    <row r="559" spans="1:14" x14ac:dyDescent="0.25">
      <c r="A559">
        <f ca="1">IF($B$2=0,"",COUNTA($B$2:B559))</f>
        <v>558</v>
      </c>
      <c r="B559" s="3" t="str">
        <f t="shared" ca="1" si="64"/>
        <v/>
      </c>
      <c r="C559" s="3">
        <f t="shared" ca="1" si="69"/>
        <v>0</v>
      </c>
      <c r="G559" t="str">
        <f>IF(ISBLANK(K559),"",COUNTA($K$2:K559))</f>
        <v/>
      </c>
      <c r="H559" t="str">
        <f t="shared" si="65"/>
        <v/>
      </c>
      <c r="I559">
        <f t="shared" si="66"/>
        <v>0</v>
      </c>
      <c r="J559">
        <f t="shared" si="67"/>
        <v>0</v>
      </c>
      <c r="M559">
        <f t="shared" si="68"/>
        <v>0</v>
      </c>
      <c r="N559">
        <f t="shared" si="68"/>
        <v>0</v>
      </c>
    </row>
    <row r="560" spans="1:14" x14ac:dyDescent="0.25">
      <c r="A560">
        <f ca="1">IF($B$2=0,"",COUNTA($B$2:B560))</f>
        <v>559</v>
      </c>
      <c r="B560" s="3" t="str">
        <f t="shared" ca="1" si="64"/>
        <v/>
      </c>
      <c r="C560" s="3">
        <f t="shared" ca="1" si="69"/>
        <v>0</v>
      </c>
      <c r="G560" t="str">
        <f>IF(ISBLANK(K560),"",COUNTA($K$2:K560))</f>
        <v/>
      </c>
      <c r="H560" t="str">
        <f t="shared" si="65"/>
        <v/>
      </c>
      <c r="I560">
        <f t="shared" si="66"/>
        <v>0</v>
      </c>
      <c r="J560">
        <f t="shared" si="67"/>
        <v>0</v>
      </c>
      <c r="M560">
        <f t="shared" si="68"/>
        <v>0</v>
      </c>
      <c r="N560">
        <f t="shared" si="68"/>
        <v>0</v>
      </c>
    </row>
    <row r="561" spans="1:14" x14ac:dyDescent="0.25">
      <c r="A561">
        <f ca="1">IF($B$2=0,"",COUNTA($B$2:B561))</f>
        <v>560</v>
      </c>
      <c r="B561" s="3" t="str">
        <f t="shared" ca="1" si="64"/>
        <v/>
      </c>
      <c r="C561" s="3">
        <f t="shared" ca="1" si="69"/>
        <v>0</v>
      </c>
      <c r="G561" t="str">
        <f>IF(ISBLANK(K561),"",COUNTA($K$2:K561))</f>
        <v/>
      </c>
      <c r="H561" t="str">
        <f t="shared" si="65"/>
        <v/>
      </c>
      <c r="I561">
        <f t="shared" si="66"/>
        <v>0</v>
      </c>
      <c r="J561">
        <f t="shared" si="67"/>
        <v>0</v>
      </c>
      <c r="M561">
        <f t="shared" si="68"/>
        <v>0</v>
      </c>
      <c r="N561">
        <f t="shared" si="68"/>
        <v>0</v>
      </c>
    </row>
    <row r="562" spans="1:14" x14ac:dyDescent="0.25">
      <c r="A562">
        <f ca="1">IF($B$2=0,"",COUNTA($B$2:B562))</f>
        <v>561</v>
      </c>
      <c r="B562" s="3" t="str">
        <f t="shared" ca="1" si="64"/>
        <v/>
      </c>
      <c r="C562" s="3">
        <f t="shared" ca="1" si="69"/>
        <v>0</v>
      </c>
      <c r="G562" t="str">
        <f>IF(ISBLANK(K562),"",COUNTA($K$2:K562))</f>
        <v/>
      </c>
      <c r="H562" t="str">
        <f t="shared" si="65"/>
        <v/>
      </c>
      <c r="I562">
        <f t="shared" si="66"/>
        <v>0</v>
      </c>
      <c r="J562">
        <f t="shared" si="67"/>
        <v>0</v>
      </c>
      <c r="M562">
        <f t="shared" si="68"/>
        <v>0</v>
      </c>
      <c r="N562">
        <f t="shared" si="68"/>
        <v>0</v>
      </c>
    </row>
    <row r="563" spans="1:14" x14ac:dyDescent="0.25">
      <c r="A563">
        <f ca="1">IF($B$2=0,"",COUNTA($B$2:B563))</f>
        <v>562</v>
      </c>
      <c r="B563" s="3" t="str">
        <f t="shared" ca="1" si="64"/>
        <v/>
      </c>
      <c r="C563" s="3">
        <f t="shared" ca="1" si="69"/>
        <v>0</v>
      </c>
      <c r="G563" t="str">
        <f>IF(ISBLANK(K563),"",COUNTA($K$2:K563))</f>
        <v/>
      </c>
      <c r="H563" t="str">
        <f t="shared" si="65"/>
        <v/>
      </c>
      <c r="I563">
        <f t="shared" si="66"/>
        <v>0</v>
      </c>
      <c r="J563">
        <f t="shared" si="67"/>
        <v>0</v>
      </c>
      <c r="M563">
        <f t="shared" si="68"/>
        <v>0</v>
      </c>
      <c r="N563">
        <f t="shared" si="68"/>
        <v>0</v>
      </c>
    </row>
    <row r="564" spans="1:14" x14ac:dyDescent="0.25">
      <c r="A564">
        <f ca="1">IF($B$2=0,"",COUNTA($B$2:B564))</f>
        <v>563</v>
      </c>
      <c r="B564" s="3" t="str">
        <f t="shared" ca="1" si="64"/>
        <v/>
      </c>
      <c r="C564" s="3">
        <f t="shared" ca="1" si="69"/>
        <v>0</v>
      </c>
      <c r="G564" t="str">
        <f>IF(ISBLANK(K564),"",COUNTA($K$2:K564))</f>
        <v/>
      </c>
      <c r="H564" t="str">
        <f t="shared" si="65"/>
        <v/>
      </c>
      <c r="I564">
        <f t="shared" si="66"/>
        <v>0</v>
      </c>
      <c r="J564">
        <f t="shared" si="67"/>
        <v>0</v>
      </c>
      <c r="M564">
        <f t="shared" si="68"/>
        <v>0</v>
      </c>
      <c r="N564">
        <f t="shared" si="68"/>
        <v>0</v>
      </c>
    </row>
    <row r="565" spans="1:14" x14ac:dyDescent="0.25">
      <c r="A565">
        <f ca="1">IF($B$2=0,"",COUNTA($B$2:B565))</f>
        <v>564</v>
      </c>
      <c r="B565" s="3" t="str">
        <f t="shared" ca="1" si="64"/>
        <v/>
      </c>
      <c r="C565" s="3">
        <f t="shared" ca="1" si="69"/>
        <v>0</v>
      </c>
      <c r="G565" t="str">
        <f>IF(ISBLANK(K565),"",COUNTA($K$2:K565))</f>
        <v/>
      </c>
      <c r="H565" t="str">
        <f t="shared" si="65"/>
        <v/>
      </c>
      <c r="I565">
        <f t="shared" si="66"/>
        <v>0</v>
      </c>
      <c r="J565">
        <f t="shared" si="67"/>
        <v>0</v>
      </c>
      <c r="M565">
        <f t="shared" si="68"/>
        <v>0</v>
      </c>
      <c r="N565">
        <f t="shared" si="68"/>
        <v>0</v>
      </c>
    </row>
    <row r="566" spans="1:14" x14ac:dyDescent="0.25">
      <c r="A566">
        <f ca="1">IF($B$2=0,"",COUNTA($B$2:B566))</f>
        <v>565</v>
      </c>
      <c r="B566" s="3" t="str">
        <f t="shared" ca="1" si="64"/>
        <v/>
      </c>
      <c r="C566" s="3">
        <f t="shared" ca="1" si="69"/>
        <v>0</v>
      </c>
      <c r="G566" t="str">
        <f>IF(ISBLANK(K566),"",COUNTA($K$2:K566))</f>
        <v/>
      </c>
      <c r="H566" t="str">
        <f t="shared" si="65"/>
        <v/>
      </c>
      <c r="I566">
        <f t="shared" si="66"/>
        <v>0</v>
      </c>
      <c r="J566">
        <f t="shared" si="67"/>
        <v>0</v>
      </c>
      <c r="M566">
        <f t="shared" si="68"/>
        <v>0</v>
      </c>
      <c r="N566">
        <f t="shared" si="68"/>
        <v>0</v>
      </c>
    </row>
    <row r="567" spans="1:14" x14ac:dyDescent="0.25">
      <c r="A567">
        <f ca="1">IF($B$2=0,"",COUNTA($B$2:B567))</f>
        <v>566</v>
      </c>
      <c r="B567" s="3" t="str">
        <f t="shared" ca="1" si="64"/>
        <v/>
      </c>
      <c r="C567" s="3">
        <f t="shared" ca="1" si="69"/>
        <v>0</v>
      </c>
      <c r="G567" t="str">
        <f>IF(ISBLANK(K567),"",COUNTA($K$2:K567))</f>
        <v/>
      </c>
      <c r="H567" t="str">
        <f t="shared" si="65"/>
        <v/>
      </c>
      <c r="I567">
        <f t="shared" si="66"/>
        <v>0</v>
      </c>
      <c r="J567">
        <f t="shared" si="67"/>
        <v>0</v>
      </c>
      <c r="M567">
        <f t="shared" si="68"/>
        <v>0</v>
      </c>
      <c r="N567">
        <f t="shared" si="68"/>
        <v>0</v>
      </c>
    </row>
    <row r="568" spans="1:14" x14ac:dyDescent="0.25">
      <c r="A568">
        <f ca="1">IF($B$2=0,"",COUNTA($B$2:B568))</f>
        <v>567</v>
      </c>
      <c r="B568" s="3" t="str">
        <f t="shared" ca="1" si="64"/>
        <v/>
      </c>
      <c r="C568" s="3">
        <f t="shared" ca="1" si="69"/>
        <v>0</v>
      </c>
      <c r="G568" t="str">
        <f>IF(ISBLANK(K568),"",COUNTA($K$2:K568))</f>
        <v/>
      </c>
      <c r="H568" t="str">
        <f t="shared" si="65"/>
        <v/>
      </c>
      <c r="I568">
        <f t="shared" si="66"/>
        <v>0</v>
      </c>
      <c r="J568">
        <f t="shared" si="67"/>
        <v>0</v>
      </c>
      <c r="M568">
        <f t="shared" si="68"/>
        <v>0</v>
      </c>
      <c r="N568">
        <f t="shared" si="68"/>
        <v>0</v>
      </c>
    </row>
    <row r="569" spans="1:14" x14ac:dyDescent="0.25">
      <c r="A569">
        <f ca="1">IF($B$2=0,"",COUNTA($B$2:B569))</f>
        <v>568</v>
      </c>
      <c r="B569" s="3" t="str">
        <f t="shared" ca="1" si="64"/>
        <v/>
      </c>
      <c r="C569" s="3">
        <f t="shared" ca="1" si="69"/>
        <v>0</v>
      </c>
      <c r="G569" t="str">
        <f>IF(ISBLANK(K569),"",COUNTA($K$2:K569))</f>
        <v/>
      </c>
      <c r="H569" t="str">
        <f t="shared" si="65"/>
        <v/>
      </c>
      <c r="I569">
        <f t="shared" si="66"/>
        <v>0</v>
      </c>
      <c r="J569">
        <f t="shared" si="67"/>
        <v>0</v>
      </c>
      <c r="M569">
        <f t="shared" si="68"/>
        <v>0</v>
      </c>
      <c r="N569">
        <f t="shared" si="68"/>
        <v>0</v>
      </c>
    </row>
    <row r="570" spans="1:14" x14ac:dyDescent="0.25">
      <c r="A570">
        <f ca="1">IF($B$2=0,"",COUNTA($B$2:B570))</f>
        <v>569</v>
      </c>
      <c r="B570" s="3" t="str">
        <f t="shared" ca="1" si="64"/>
        <v/>
      </c>
      <c r="C570" s="3">
        <f t="shared" ca="1" si="69"/>
        <v>0</v>
      </c>
      <c r="G570" t="str">
        <f>IF(ISBLANK(K570),"",COUNTA($K$2:K570))</f>
        <v/>
      </c>
      <c r="H570" t="str">
        <f t="shared" si="65"/>
        <v/>
      </c>
      <c r="I570">
        <f t="shared" si="66"/>
        <v>0</v>
      </c>
      <c r="J570">
        <f t="shared" si="67"/>
        <v>0</v>
      </c>
      <c r="M570">
        <f t="shared" si="68"/>
        <v>0</v>
      </c>
      <c r="N570">
        <f t="shared" si="68"/>
        <v>0</v>
      </c>
    </row>
    <row r="571" spans="1:14" x14ac:dyDescent="0.25">
      <c r="A571">
        <f ca="1">IF($B$2=0,"",COUNTA($B$2:B571))</f>
        <v>570</v>
      </c>
      <c r="B571" s="3" t="str">
        <f t="shared" ca="1" si="64"/>
        <v/>
      </c>
      <c r="C571" s="3">
        <f t="shared" ca="1" si="69"/>
        <v>0</v>
      </c>
      <c r="G571" t="str">
        <f>IF(ISBLANK(K571),"",COUNTA($K$2:K571))</f>
        <v/>
      </c>
      <c r="H571" t="str">
        <f t="shared" si="65"/>
        <v/>
      </c>
      <c r="I571">
        <f t="shared" si="66"/>
        <v>0</v>
      </c>
      <c r="J571">
        <f t="shared" si="67"/>
        <v>0</v>
      </c>
      <c r="M571">
        <f t="shared" si="68"/>
        <v>0</v>
      </c>
      <c r="N571">
        <f t="shared" si="68"/>
        <v>0</v>
      </c>
    </row>
    <row r="572" spans="1:14" x14ac:dyDescent="0.25">
      <c r="A572">
        <f ca="1">IF($B$2=0,"",COUNTA($B$2:B572))</f>
        <v>571</v>
      </c>
      <c r="B572" s="3" t="str">
        <f t="shared" ca="1" si="64"/>
        <v/>
      </c>
      <c r="C572" s="3">
        <f t="shared" ca="1" si="69"/>
        <v>0</v>
      </c>
      <c r="G572" t="str">
        <f>IF(ISBLANK(K572),"",COUNTA($K$2:K572))</f>
        <v/>
      </c>
      <c r="H572" t="str">
        <f t="shared" si="65"/>
        <v/>
      </c>
      <c r="I572">
        <f t="shared" si="66"/>
        <v>0</v>
      </c>
      <c r="J572">
        <f t="shared" si="67"/>
        <v>0</v>
      </c>
      <c r="M572">
        <f t="shared" si="68"/>
        <v>0</v>
      </c>
      <c r="N572">
        <f t="shared" si="68"/>
        <v>0</v>
      </c>
    </row>
    <row r="573" spans="1:14" x14ac:dyDescent="0.25">
      <c r="A573">
        <f ca="1">IF($B$2=0,"",COUNTA($B$2:B573))</f>
        <v>572</v>
      </c>
      <c r="B573" s="3" t="str">
        <f t="shared" ca="1" si="64"/>
        <v/>
      </c>
      <c r="C573" s="3">
        <f t="shared" ca="1" si="69"/>
        <v>0</v>
      </c>
      <c r="G573" t="str">
        <f>IF(ISBLANK(K573),"",COUNTA($K$2:K573))</f>
        <v/>
      </c>
      <c r="H573" t="str">
        <f t="shared" si="65"/>
        <v/>
      </c>
      <c r="I573">
        <f t="shared" si="66"/>
        <v>0</v>
      </c>
      <c r="J573">
        <f t="shared" si="67"/>
        <v>0</v>
      </c>
      <c r="M573">
        <f t="shared" si="68"/>
        <v>0</v>
      </c>
      <c r="N573">
        <f t="shared" si="68"/>
        <v>0</v>
      </c>
    </row>
    <row r="574" spans="1:14" x14ac:dyDescent="0.25">
      <c r="A574">
        <f ca="1">IF($B$2=0,"",COUNTA($B$2:B574))</f>
        <v>573</v>
      </c>
      <c r="B574" s="3" t="str">
        <f t="shared" ca="1" si="64"/>
        <v/>
      </c>
      <c r="C574" s="3">
        <f t="shared" ca="1" si="69"/>
        <v>0</v>
      </c>
      <c r="G574" t="str">
        <f>IF(ISBLANK(K574),"",COUNTA($K$2:K574))</f>
        <v/>
      </c>
      <c r="H574" t="str">
        <f t="shared" si="65"/>
        <v/>
      </c>
      <c r="I574">
        <f t="shared" si="66"/>
        <v>0</v>
      </c>
      <c r="J574">
        <f t="shared" si="67"/>
        <v>0</v>
      </c>
      <c r="M574">
        <f t="shared" si="68"/>
        <v>0</v>
      </c>
      <c r="N574">
        <f t="shared" si="68"/>
        <v>0</v>
      </c>
    </row>
    <row r="575" spans="1:14" x14ac:dyDescent="0.25">
      <c r="A575">
        <f ca="1">IF($B$2=0,"",COUNTA($B$2:B575))</f>
        <v>574</v>
      </c>
      <c r="B575" s="3" t="str">
        <f t="shared" ca="1" si="64"/>
        <v/>
      </c>
      <c r="C575" s="3">
        <f t="shared" ca="1" si="69"/>
        <v>0</v>
      </c>
      <c r="G575" t="str">
        <f>IF(ISBLANK(K575),"",COUNTA($K$2:K575))</f>
        <v/>
      </c>
      <c r="H575" t="str">
        <f t="shared" si="65"/>
        <v/>
      </c>
      <c r="I575">
        <f t="shared" si="66"/>
        <v>0</v>
      </c>
      <c r="J575">
        <f t="shared" si="67"/>
        <v>0</v>
      </c>
      <c r="M575">
        <f t="shared" si="68"/>
        <v>0</v>
      </c>
      <c r="N575">
        <f t="shared" si="68"/>
        <v>0</v>
      </c>
    </row>
    <row r="576" spans="1:14" x14ac:dyDescent="0.25">
      <c r="A576">
        <f ca="1">IF($B$2=0,"",COUNTA($B$2:B576))</f>
        <v>575</v>
      </c>
      <c r="B576" s="3" t="str">
        <f t="shared" ca="1" si="64"/>
        <v/>
      </c>
      <c r="C576" s="3">
        <f t="shared" ca="1" si="69"/>
        <v>0</v>
      </c>
      <c r="G576" t="str">
        <f>IF(ISBLANK(K576),"",COUNTA($K$2:K576))</f>
        <v/>
      </c>
      <c r="H576" t="str">
        <f t="shared" si="65"/>
        <v/>
      </c>
      <c r="I576">
        <f t="shared" si="66"/>
        <v>0</v>
      </c>
      <c r="J576">
        <f t="shared" si="67"/>
        <v>0</v>
      </c>
      <c r="M576">
        <f t="shared" si="68"/>
        <v>0</v>
      </c>
      <c r="N576">
        <f t="shared" si="68"/>
        <v>0</v>
      </c>
    </row>
    <row r="577" spans="1:14" x14ac:dyDescent="0.25">
      <c r="A577">
        <f ca="1">IF($B$2=0,"",COUNTA($B$2:B577))</f>
        <v>576</v>
      </c>
      <c r="B577" s="3" t="str">
        <f t="shared" ca="1" si="64"/>
        <v/>
      </c>
      <c r="C577" s="3">
        <f t="shared" ca="1" si="69"/>
        <v>0</v>
      </c>
      <c r="G577" t="str">
        <f>IF(ISBLANK(K577),"",COUNTA($K$2:K577))</f>
        <v/>
      </c>
      <c r="H577" t="str">
        <f t="shared" si="65"/>
        <v/>
      </c>
      <c r="I577">
        <f t="shared" si="66"/>
        <v>0</v>
      </c>
      <c r="J577">
        <f t="shared" si="67"/>
        <v>0</v>
      </c>
      <c r="M577">
        <f t="shared" si="68"/>
        <v>0</v>
      </c>
      <c r="N577">
        <f t="shared" si="6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70">UPPER(OFFSET(F577,(ROW()-1)*1-1,0))</f>
        <v/>
      </c>
      <c r="C578" s="3">
        <f t="shared" ca="1" si="69"/>
        <v>0</v>
      </c>
      <c r="G578" t="str">
        <f>IF(ISBLANK(K578),"",COUNTA($K$2:K578))</f>
        <v/>
      </c>
      <c r="H578" t="str">
        <f t="shared" ref="H578:H641" si="71">IF(ISBLANK(K578),"",IF(ISNUMBER(SEARCH("+",K578)),LEFT(K578,SEARCH("+",K578,1)-1),LEFT(K578,SEARCH("-",K578,1)-1)))</f>
        <v/>
      </c>
      <c r="I578">
        <f t="shared" ref="I578:I641" si="72">IF(VALUE(M578)&gt;0,-20,IF(VALUE(M578)&gt;VALUE(N578),-20,M578))</f>
        <v>0</v>
      </c>
      <c r="J578">
        <f t="shared" ref="J578:J641" si="73">IF(VALUE(N578)&gt;0,-20,IF(VALUE(N578)&gt;VALUE(M578),-20,N578))</f>
        <v>0</v>
      </c>
      <c r="M578">
        <f t="shared" ref="M578:N641" si="74">IF(ISBLANK(K578),0,IF(ISNUMBER(SEARCH("+",K578)),RIGHT(K578,LEN(K578)-SEARCH("+",K578,1)),RIGHT(K578,LEN(K578)-SEARCH("-",K578,1)+1)))</f>
        <v>0</v>
      </c>
      <c r="N578">
        <f t="shared" si="74"/>
        <v>0</v>
      </c>
    </row>
    <row r="579" spans="1:14" x14ac:dyDescent="0.25">
      <c r="A579">
        <f ca="1">IF($B$2=0,"",COUNTA($B$2:B579))</f>
        <v>578</v>
      </c>
      <c r="B579" s="3" t="str">
        <f t="shared" ca="1" si="70"/>
        <v/>
      </c>
      <c r="C579" s="3">
        <f t="shared" ca="1" si="69"/>
        <v>0</v>
      </c>
      <c r="G579" t="str">
        <f>IF(ISBLANK(K579),"",COUNTA($K$2:K579))</f>
        <v/>
      </c>
      <c r="H579" t="str">
        <f t="shared" si="71"/>
        <v/>
      </c>
      <c r="I579">
        <f t="shared" si="72"/>
        <v>0</v>
      </c>
      <c r="J579">
        <f t="shared" si="73"/>
        <v>0</v>
      </c>
      <c r="M579">
        <f t="shared" si="74"/>
        <v>0</v>
      </c>
      <c r="N579">
        <f t="shared" si="74"/>
        <v>0</v>
      </c>
    </row>
    <row r="580" spans="1:14" x14ac:dyDescent="0.25">
      <c r="A580">
        <f ca="1">IF($B$2=0,"",COUNTA($B$2:B580))</f>
        <v>579</v>
      </c>
      <c r="B580" s="3" t="str">
        <f t="shared" ca="1" si="70"/>
        <v/>
      </c>
      <c r="C580" s="3">
        <f t="shared" ca="1" si="69"/>
        <v>0</v>
      </c>
      <c r="G580" t="str">
        <f>IF(ISBLANK(K580),"",COUNTA($K$2:K580))</f>
        <v/>
      </c>
      <c r="H580" t="str">
        <f t="shared" si="71"/>
        <v/>
      </c>
      <c r="I580">
        <f t="shared" si="72"/>
        <v>0</v>
      </c>
      <c r="J580">
        <f t="shared" si="73"/>
        <v>0</v>
      </c>
      <c r="M580">
        <f t="shared" si="74"/>
        <v>0</v>
      </c>
      <c r="N580">
        <f t="shared" si="74"/>
        <v>0</v>
      </c>
    </row>
    <row r="581" spans="1:14" x14ac:dyDescent="0.25">
      <c r="A581">
        <f ca="1">IF($B$2=0,"",COUNTA($B$2:B581))</f>
        <v>580</v>
      </c>
      <c r="B581" s="3" t="str">
        <f t="shared" ca="1" si="70"/>
        <v/>
      </c>
      <c r="C581" s="3">
        <f t="shared" ca="1" si="69"/>
        <v>0</v>
      </c>
      <c r="G581" t="str">
        <f>IF(ISBLANK(K581),"",COUNTA($K$2:K581))</f>
        <v/>
      </c>
      <c r="H581" t="str">
        <f t="shared" si="71"/>
        <v/>
      </c>
      <c r="I581">
        <f t="shared" si="72"/>
        <v>0</v>
      </c>
      <c r="J581">
        <f t="shared" si="73"/>
        <v>0</v>
      </c>
      <c r="M581">
        <f t="shared" si="74"/>
        <v>0</v>
      </c>
      <c r="N581">
        <f t="shared" si="74"/>
        <v>0</v>
      </c>
    </row>
    <row r="582" spans="1:14" x14ac:dyDescent="0.25">
      <c r="A582">
        <f ca="1">IF($B$2=0,"",COUNTA($B$2:B582))</f>
        <v>581</v>
      </c>
      <c r="B582" s="3" t="str">
        <f t="shared" ca="1" si="70"/>
        <v/>
      </c>
      <c r="C582" s="3">
        <f t="shared" ca="1" si="69"/>
        <v>0</v>
      </c>
      <c r="G582" t="str">
        <f>IF(ISBLANK(K582),"",COUNTA($K$2:K582))</f>
        <v/>
      </c>
      <c r="H582" t="str">
        <f t="shared" si="71"/>
        <v/>
      </c>
      <c r="I582">
        <f t="shared" si="72"/>
        <v>0</v>
      </c>
      <c r="J582">
        <f t="shared" si="73"/>
        <v>0</v>
      </c>
      <c r="M582">
        <f t="shared" si="74"/>
        <v>0</v>
      </c>
      <c r="N582">
        <f t="shared" si="74"/>
        <v>0</v>
      </c>
    </row>
    <row r="583" spans="1:14" x14ac:dyDescent="0.25">
      <c r="A583">
        <f ca="1">IF($B$2=0,"",COUNTA($B$2:B583))</f>
        <v>582</v>
      </c>
      <c r="B583" s="3" t="str">
        <f t="shared" ca="1" si="70"/>
        <v/>
      </c>
      <c r="C583" s="3">
        <f t="shared" ca="1" si="69"/>
        <v>0</v>
      </c>
      <c r="G583" t="str">
        <f>IF(ISBLANK(K583),"",COUNTA($K$2:K583))</f>
        <v/>
      </c>
      <c r="H583" t="str">
        <f t="shared" si="71"/>
        <v/>
      </c>
      <c r="I583">
        <f t="shared" si="72"/>
        <v>0</v>
      </c>
      <c r="J583">
        <f t="shared" si="73"/>
        <v>0</v>
      </c>
      <c r="M583">
        <f t="shared" si="74"/>
        <v>0</v>
      </c>
      <c r="N583">
        <f t="shared" si="74"/>
        <v>0</v>
      </c>
    </row>
    <row r="584" spans="1:14" x14ac:dyDescent="0.25">
      <c r="A584">
        <f ca="1">IF($B$2=0,"",COUNTA($B$2:B584))</f>
        <v>583</v>
      </c>
      <c r="B584" s="3" t="str">
        <f t="shared" ca="1" si="70"/>
        <v/>
      </c>
      <c r="C584" s="3">
        <f t="shared" ca="1" si="69"/>
        <v>0</v>
      </c>
      <c r="G584" t="str">
        <f>IF(ISBLANK(K584),"",COUNTA($K$2:K584))</f>
        <v/>
      </c>
      <c r="H584" t="str">
        <f t="shared" si="71"/>
        <v/>
      </c>
      <c r="I584">
        <f t="shared" si="72"/>
        <v>0</v>
      </c>
      <c r="J584">
        <f t="shared" si="73"/>
        <v>0</v>
      </c>
      <c r="M584">
        <f t="shared" si="74"/>
        <v>0</v>
      </c>
      <c r="N584">
        <f t="shared" si="74"/>
        <v>0</v>
      </c>
    </row>
    <row r="585" spans="1:14" x14ac:dyDescent="0.25">
      <c r="A585">
        <f ca="1">IF($B$2=0,"",COUNTA($B$2:B585))</f>
        <v>584</v>
      </c>
      <c r="B585" s="3" t="str">
        <f t="shared" ca="1" si="70"/>
        <v/>
      </c>
      <c r="C585" s="3">
        <f t="shared" ca="1" si="69"/>
        <v>0</v>
      </c>
      <c r="G585" t="str">
        <f>IF(ISBLANK(K585),"",COUNTA($K$2:K585))</f>
        <v/>
      </c>
      <c r="H585" t="str">
        <f t="shared" si="71"/>
        <v/>
      </c>
      <c r="I585">
        <f t="shared" si="72"/>
        <v>0</v>
      </c>
      <c r="J585">
        <f t="shared" si="73"/>
        <v>0</v>
      </c>
      <c r="M585">
        <f t="shared" si="74"/>
        <v>0</v>
      </c>
      <c r="N585">
        <f t="shared" si="74"/>
        <v>0</v>
      </c>
    </row>
    <row r="586" spans="1:14" x14ac:dyDescent="0.25">
      <c r="A586">
        <f ca="1">IF($B$2=0,"",COUNTA($B$2:B586))</f>
        <v>585</v>
      </c>
      <c r="B586" s="3" t="str">
        <f t="shared" ca="1" si="70"/>
        <v/>
      </c>
      <c r="C586" s="3">
        <f t="shared" ca="1" si="69"/>
        <v>0</v>
      </c>
      <c r="G586" t="str">
        <f>IF(ISBLANK(K586),"",COUNTA($K$2:K586))</f>
        <v/>
      </c>
      <c r="H586" t="str">
        <f t="shared" si="71"/>
        <v/>
      </c>
      <c r="I586">
        <f t="shared" si="72"/>
        <v>0</v>
      </c>
      <c r="J586">
        <f t="shared" si="73"/>
        <v>0</v>
      </c>
      <c r="M586">
        <f t="shared" si="74"/>
        <v>0</v>
      </c>
      <c r="N586">
        <f t="shared" si="74"/>
        <v>0</v>
      </c>
    </row>
    <row r="587" spans="1:14" x14ac:dyDescent="0.25">
      <c r="A587">
        <f ca="1">IF($B$2=0,"",COUNTA($B$2:B587))</f>
        <v>586</v>
      </c>
      <c r="B587" s="3" t="str">
        <f t="shared" ca="1" si="70"/>
        <v/>
      </c>
      <c r="C587" s="3">
        <f t="shared" ca="1" si="69"/>
        <v>0</v>
      </c>
      <c r="G587" t="str">
        <f>IF(ISBLANK(K587),"",COUNTA($K$2:K587))</f>
        <v/>
      </c>
      <c r="H587" t="str">
        <f t="shared" si="71"/>
        <v/>
      </c>
      <c r="I587">
        <f t="shared" si="72"/>
        <v>0</v>
      </c>
      <c r="J587">
        <f t="shared" si="73"/>
        <v>0</v>
      </c>
      <c r="M587">
        <f t="shared" si="74"/>
        <v>0</v>
      </c>
      <c r="N587">
        <f t="shared" si="74"/>
        <v>0</v>
      </c>
    </row>
    <row r="588" spans="1:14" x14ac:dyDescent="0.25">
      <c r="A588">
        <f ca="1">IF($B$2=0,"",COUNTA($B$2:B588))</f>
        <v>587</v>
      </c>
      <c r="B588" s="3" t="str">
        <f t="shared" ca="1" si="70"/>
        <v/>
      </c>
      <c r="C588" s="3">
        <f t="shared" ca="1" si="69"/>
        <v>0</v>
      </c>
      <c r="G588" t="str">
        <f>IF(ISBLANK(K588),"",COUNTA($K$2:K588))</f>
        <v/>
      </c>
      <c r="H588" t="str">
        <f t="shared" si="71"/>
        <v/>
      </c>
      <c r="I588">
        <f t="shared" si="72"/>
        <v>0</v>
      </c>
      <c r="J588">
        <f t="shared" si="73"/>
        <v>0</v>
      </c>
      <c r="M588">
        <f t="shared" si="74"/>
        <v>0</v>
      </c>
      <c r="N588">
        <f t="shared" si="74"/>
        <v>0</v>
      </c>
    </row>
    <row r="589" spans="1:14" x14ac:dyDescent="0.25">
      <c r="A589">
        <f ca="1">IF($B$2=0,"",COUNTA($B$2:B589))</f>
        <v>588</v>
      </c>
      <c r="B589" s="3" t="str">
        <f t="shared" ca="1" si="70"/>
        <v/>
      </c>
      <c r="C589" s="3">
        <f t="shared" ca="1" si="69"/>
        <v>0</v>
      </c>
      <c r="G589" t="str">
        <f>IF(ISBLANK(K589),"",COUNTA($K$2:K589))</f>
        <v/>
      </c>
      <c r="H589" t="str">
        <f t="shared" si="71"/>
        <v/>
      </c>
      <c r="I589">
        <f t="shared" si="72"/>
        <v>0</v>
      </c>
      <c r="J589">
        <f t="shared" si="73"/>
        <v>0</v>
      </c>
      <c r="M589">
        <f t="shared" si="74"/>
        <v>0</v>
      </c>
      <c r="N589">
        <f t="shared" si="74"/>
        <v>0</v>
      </c>
    </row>
    <row r="590" spans="1:14" x14ac:dyDescent="0.25">
      <c r="A590">
        <f ca="1">IF($B$2=0,"",COUNTA($B$2:B590))</f>
        <v>589</v>
      </c>
      <c r="B590" s="3" t="str">
        <f t="shared" ca="1" si="70"/>
        <v/>
      </c>
      <c r="C590" s="3">
        <f t="shared" ca="1" si="69"/>
        <v>0</v>
      </c>
      <c r="G590" t="str">
        <f>IF(ISBLANK(K590),"",COUNTA($K$2:K590))</f>
        <v/>
      </c>
      <c r="H590" t="str">
        <f t="shared" si="71"/>
        <v/>
      </c>
      <c r="I590">
        <f t="shared" si="72"/>
        <v>0</v>
      </c>
      <c r="J590">
        <f t="shared" si="73"/>
        <v>0</v>
      </c>
      <c r="M590">
        <f t="shared" si="74"/>
        <v>0</v>
      </c>
      <c r="N590">
        <f t="shared" si="74"/>
        <v>0</v>
      </c>
    </row>
    <row r="591" spans="1:14" x14ac:dyDescent="0.25">
      <c r="A591">
        <f ca="1">IF($B$2=0,"",COUNTA($B$2:B591))</f>
        <v>590</v>
      </c>
      <c r="B591" s="3" t="str">
        <f t="shared" ca="1" si="70"/>
        <v/>
      </c>
      <c r="C591" s="3">
        <f t="shared" ca="1" si="69"/>
        <v>0</v>
      </c>
      <c r="G591" t="str">
        <f>IF(ISBLANK(K591),"",COUNTA($K$2:K591))</f>
        <v/>
      </c>
      <c r="H591" t="str">
        <f t="shared" si="71"/>
        <v/>
      </c>
      <c r="I591">
        <f t="shared" si="72"/>
        <v>0</v>
      </c>
      <c r="J591">
        <f t="shared" si="73"/>
        <v>0</v>
      </c>
      <c r="M591">
        <f t="shared" si="74"/>
        <v>0</v>
      </c>
      <c r="N591">
        <f t="shared" si="74"/>
        <v>0</v>
      </c>
    </row>
    <row r="592" spans="1:14" x14ac:dyDescent="0.25">
      <c r="A592">
        <f ca="1">IF($B$2=0,"",COUNTA($B$2:B592))</f>
        <v>591</v>
      </c>
      <c r="B592" s="3" t="str">
        <f t="shared" ca="1" si="70"/>
        <v/>
      </c>
      <c r="C592" s="3">
        <f t="shared" ca="1" si="69"/>
        <v>0</v>
      </c>
      <c r="G592" t="str">
        <f>IF(ISBLANK(K592),"",COUNTA($K$2:K592))</f>
        <v/>
      </c>
      <c r="H592" t="str">
        <f t="shared" si="71"/>
        <v/>
      </c>
      <c r="I592">
        <f t="shared" si="72"/>
        <v>0</v>
      </c>
      <c r="J592">
        <f t="shared" si="73"/>
        <v>0</v>
      </c>
      <c r="M592">
        <f t="shared" si="74"/>
        <v>0</v>
      </c>
      <c r="N592">
        <f t="shared" si="74"/>
        <v>0</v>
      </c>
    </row>
    <row r="593" spans="1:14" x14ac:dyDescent="0.25">
      <c r="A593">
        <f ca="1">IF($B$2=0,"",COUNTA($B$2:B593))</f>
        <v>592</v>
      </c>
      <c r="B593" s="3" t="str">
        <f t="shared" ca="1" si="70"/>
        <v/>
      </c>
      <c r="C593" s="3">
        <f t="shared" ca="1" si="69"/>
        <v>0</v>
      </c>
      <c r="G593" t="str">
        <f>IF(ISBLANK(K593),"",COUNTA($K$2:K593))</f>
        <v/>
      </c>
      <c r="H593" t="str">
        <f t="shared" si="71"/>
        <v/>
      </c>
      <c r="I593">
        <f t="shared" si="72"/>
        <v>0</v>
      </c>
      <c r="J593">
        <f t="shared" si="73"/>
        <v>0</v>
      </c>
      <c r="M593">
        <f t="shared" si="74"/>
        <v>0</v>
      </c>
      <c r="N593">
        <f t="shared" si="74"/>
        <v>0</v>
      </c>
    </row>
    <row r="594" spans="1:14" x14ac:dyDescent="0.25">
      <c r="A594">
        <f ca="1">IF($B$2=0,"",COUNTA($B$2:B594))</f>
        <v>593</v>
      </c>
      <c r="B594" s="3" t="str">
        <f t="shared" ca="1" si="70"/>
        <v/>
      </c>
      <c r="C594" s="3">
        <f t="shared" ca="1" si="69"/>
        <v>0</v>
      </c>
      <c r="G594" t="str">
        <f>IF(ISBLANK(K594),"",COUNTA($K$2:K594))</f>
        <v/>
      </c>
      <c r="H594" t="str">
        <f t="shared" si="71"/>
        <v/>
      </c>
      <c r="I594">
        <f t="shared" si="72"/>
        <v>0</v>
      </c>
      <c r="J594">
        <f t="shared" si="73"/>
        <v>0</v>
      </c>
      <c r="M594">
        <f t="shared" si="74"/>
        <v>0</v>
      </c>
      <c r="N594">
        <f t="shared" si="74"/>
        <v>0</v>
      </c>
    </row>
    <row r="595" spans="1:14" x14ac:dyDescent="0.25">
      <c r="A595">
        <f ca="1">IF($B$2=0,"",COUNTA($B$2:B595))</f>
        <v>594</v>
      </c>
      <c r="B595" s="3" t="str">
        <f t="shared" ca="1" si="70"/>
        <v/>
      </c>
      <c r="C595" s="3">
        <f t="shared" ca="1" si="69"/>
        <v>0</v>
      </c>
      <c r="G595" t="str">
        <f>IF(ISBLANK(K595),"",COUNTA($K$2:K595))</f>
        <v/>
      </c>
      <c r="H595" t="str">
        <f t="shared" si="71"/>
        <v/>
      </c>
      <c r="I595">
        <f t="shared" si="72"/>
        <v>0</v>
      </c>
      <c r="J595">
        <f t="shared" si="73"/>
        <v>0</v>
      </c>
      <c r="M595">
        <f t="shared" si="74"/>
        <v>0</v>
      </c>
      <c r="N595">
        <f t="shared" si="74"/>
        <v>0</v>
      </c>
    </row>
    <row r="596" spans="1:14" x14ac:dyDescent="0.25">
      <c r="A596">
        <f ca="1">IF($B$2=0,"",COUNTA($B$2:B596))</f>
        <v>595</v>
      </c>
      <c r="B596" s="3" t="str">
        <f t="shared" ca="1" si="70"/>
        <v/>
      </c>
      <c r="C596" s="3">
        <f t="shared" ca="1" si="69"/>
        <v>0</v>
      </c>
      <c r="G596" t="str">
        <f>IF(ISBLANK(K596),"",COUNTA($K$2:K596))</f>
        <v/>
      </c>
      <c r="H596" t="str">
        <f t="shared" si="71"/>
        <v/>
      </c>
      <c r="I596">
        <f t="shared" si="72"/>
        <v>0</v>
      </c>
      <c r="J596">
        <f t="shared" si="73"/>
        <v>0</v>
      </c>
      <c r="M596">
        <f t="shared" si="74"/>
        <v>0</v>
      </c>
      <c r="N596">
        <f t="shared" si="74"/>
        <v>0</v>
      </c>
    </row>
    <row r="597" spans="1:14" x14ac:dyDescent="0.25">
      <c r="A597">
        <f ca="1">IF($B$2=0,"",COUNTA($B$2:B597))</f>
        <v>596</v>
      </c>
      <c r="B597" s="3" t="str">
        <f t="shared" ca="1" si="70"/>
        <v/>
      </c>
      <c r="C597" s="3">
        <f t="shared" ca="1" si="69"/>
        <v>0</v>
      </c>
      <c r="G597" t="str">
        <f>IF(ISBLANK(K597),"",COUNTA($K$2:K597))</f>
        <v/>
      </c>
      <c r="H597" t="str">
        <f t="shared" si="71"/>
        <v/>
      </c>
      <c r="I597">
        <f t="shared" si="72"/>
        <v>0</v>
      </c>
      <c r="J597">
        <f t="shared" si="73"/>
        <v>0</v>
      </c>
      <c r="M597">
        <f t="shared" si="74"/>
        <v>0</v>
      </c>
      <c r="N597">
        <f t="shared" si="74"/>
        <v>0</v>
      </c>
    </row>
    <row r="598" spans="1:14" x14ac:dyDescent="0.25">
      <c r="A598">
        <f ca="1">IF($B$2=0,"",COUNTA($B$2:B598))</f>
        <v>597</v>
      </c>
      <c r="B598" s="3" t="str">
        <f t="shared" ca="1" si="70"/>
        <v/>
      </c>
      <c r="C598" s="3">
        <f t="shared" ca="1" si="69"/>
        <v>0</v>
      </c>
      <c r="G598" t="str">
        <f>IF(ISBLANK(K598),"",COUNTA($K$2:K598))</f>
        <v/>
      </c>
      <c r="H598" t="str">
        <f t="shared" si="71"/>
        <v/>
      </c>
      <c r="I598">
        <f t="shared" si="72"/>
        <v>0</v>
      </c>
      <c r="J598">
        <f t="shared" si="73"/>
        <v>0</v>
      </c>
      <c r="M598">
        <f t="shared" si="74"/>
        <v>0</v>
      </c>
      <c r="N598">
        <f t="shared" si="74"/>
        <v>0</v>
      </c>
    </row>
    <row r="599" spans="1:14" x14ac:dyDescent="0.25">
      <c r="A599">
        <f ca="1">IF($B$2=0,"",COUNTA($B$2:B599))</f>
        <v>598</v>
      </c>
      <c r="B599" s="3" t="str">
        <f t="shared" ca="1" si="70"/>
        <v/>
      </c>
      <c r="C599" s="3">
        <f t="shared" ca="1" si="69"/>
        <v>0</v>
      </c>
      <c r="G599" t="str">
        <f>IF(ISBLANK(K599),"",COUNTA($K$2:K599))</f>
        <v/>
      </c>
      <c r="H599" t="str">
        <f t="shared" si="71"/>
        <v/>
      </c>
      <c r="I599">
        <f t="shared" si="72"/>
        <v>0</v>
      </c>
      <c r="J599">
        <f t="shared" si="73"/>
        <v>0</v>
      </c>
      <c r="M599">
        <f t="shared" si="74"/>
        <v>0</v>
      </c>
      <c r="N599">
        <f t="shared" si="74"/>
        <v>0</v>
      </c>
    </row>
    <row r="600" spans="1:14" x14ac:dyDescent="0.25">
      <c r="A600">
        <f ca="1">IF($B$2=0,"",COUNTA($B$2:B600))</f>
        <v>599</v>
      </c>
      <c r="B600" s="3" t="str">
        <f t="shared" ca="1" si="70"/>
        <v/>
      </c>
      <c r="C600" s="3">
        <f t="shared" ca="1" si="69"/>
        <v>0</v>
      </c>
      <c r="G600" t="str">
        <f>IF(ISBLANK(K600),"",COUNTA($K$2:K600))</f>
        <v/>
      </c>
      <c r="H600" t="str">
        <f t="shared" si="71"/>
        <v/>
      </c>
      <c r="I600">
        <f t="shared" si="72"/>
        <v>0</v>
      </c>
      <c r="J600">
        <f t="shared" si="73"/>
        <v>0</v>
      </c>
      <c r="M600">
        <f t="shared" si="74"/>
        <v>0</v>
      </c>
      <c r="N600">
        <f t="shared" si="74"/>
        <v>0</v>
      </c>
    </row>
    <row r="601" spans="1:14" x14ac:dyDescent="0.25">
      <c r="A601">
        <f ca="1">IF($B$2=0,"",COUNTA($B$2:B601))</f>
        <v>600</v>
      </c>
      <c r="B601" s="3" t="str">
        <f t="shared" ca="1" si="70"/>
        <v/>
      </c>
      <c r="C601" s="3">
        <f t="shared" ca="1" si="69"/>
        <v>0</v>
      </c>
      <c r="G601" t="str">
        <f>IF(ISBLANK(K601),"",COUNTA($K$2:K601))</f>
        <v/>
      </c>
      <c r="H601" t="str">
        <f t="shared" si="71"/>
        <v/>
      </c>
      <c r="I601">
        <f t="shared" si="72"/>
        <v>0</v>
      </c>
      <c r="J601">
        <f t="shared" si="73"/>
        <v>0</v>
      </c>
      <c r="M601">
        <f t="shared" si="74"/>
        <v>0</v>
      </c>
      <c r="N601">
        <f t="shared" si="74"/>
        <v>0</v>
      </c>
    </row>
    <row r="602" spans="1:14" x14ac:dyDescent="0.25">
      <c r="A602">
        <f ca="1">IF($B$2=0,"",COUNTA($B$2:B602))</f>
        <v>601</v>
      </c>
      <c r="B602" s="3" t="str">
        <f t="shared" ca="1" si="70"/>
        <v/>
      </c>
      <c r="C602" s="3">
        <f t="shared" ca="1" si="69"/>
        <v>0</v>
      </c>
      <c r="G602" t="str">
        <f>IF(ISBLANK(K602),"",COUNTA($K$2:K602))</f>
        <v/>
      </c>
      <c r="H602" t="str">
        <f t="shared" si="71"/>
        <v/>
      </c>
      <c r="I602">
        <f t="shared" si="72"/>
        <v>0</v>
      </c>
      <c r="J602">
        <f t="shared" si="73"/>
        <v>0</v>
      </c>
      <c r="M602">
        <f t="shared" si="74"/>
        <v>0</v>
      </c>
      <c r="N602">
        <f t="shared" si="74"/>
        <v>0</v>
      </c>
    </row>
    <row r="603" spans="1:14" x14ac:dyDescent="0.25">
      <c r="A603">
        <f ca="1">IF($B$2=0,"",COUNTA($B$2:B603))</f>
        <v>602</v>
      </c>
      <c r="B603" s="3" t="str">
        <f t="shared" ca="1" si="70"/>
        <v/>
      </c>
      <c r="C603" s="3">
        <f t="shared" ca="1" si="69"/>
        <v>0</v>
      </c>
      <c r="G603" t="str">
        <f>IF(ISBLANK(K603),"",COUNTA($K$2:K603))</f>
        <v/>
      </c>
      <c r="H603" t="str">
        <f t="shared" si="71"/>
        <v/>
      </c>
      <c r="I603">
        <f t="shared" si="72"/>
        <v>0</v>
      </c>
      <c r="J603">
        <f t="shared" si="73"/>
        <v>0</v>
      </c>
      <c r="M603">
        <f t="shared" si="74"/>
        <v>0</v>
      </c>
      <c r="N603">
        <f t="shared" si="74"/>
        <v>0</v>
      </c>
    </row>
    <row r="604" spans="1:14" x14ac:dyDescent="0.25">
      <c r="A604">
        <f ca="1">IF($B$2=0,"",COUNTA($B$2:B604))</f>
        <v>603</v>
      </c>
      <c r="B604" s="3" t="str">
        <f t="shared" ca="1" si="70"/>
        <v/>
      </c>
      <c r="C604" s="3">
        <f t="shared" ca="1" si="69"/>
        <v>0</v>
      </c>
      <c r="G604" t="str">
        <f>IF(ISBLANK(K604),"",COUNTA($K$2:K604))</f>
        <v/>
      </c>
      <c r="H604" t="str">
        <f t="shared" si="71"/>
        <v/>
      </c>
      <c r="I604">
        <f t="shared" si="72"/>
        <v>0</v>
      </c>
      <c r="J604">
        <f t="shared" si="73"/>
        <v>0</v>
      </c>
      <c r="M604">
        <f t="shared" si="74"/>
        <v>0</v>
      </c>
      <c r="N604">
        <f t="shared" si="74"/>
        <v>0</v>
      </c>
    </row>
    <row r="605" spans="1:14" x14ac:dyDescent="0.25">
      <c r="A605">
        <f ca="1">IF($B$2=0,"",COUNTA($B$2:B605))</f>
        <v>604</v>
      </c>
      <c r="B605" s="3" t="str">
        <f t="shared" ca="1" si="70"/>
        <v/>
      </c>
      <c r="C605" s="3">
        <f t="shared" ca="1" si="69"/>
        <v>0</v>
      </c>
      <c r="G605" t="str">
        <f>IF(ISBLANK(K605),"",COUNTA($K$2:K605))</f>
        <v/>
      </c>
      <c r="H605" t="str">
        <f t="shared" si="71"/>
        <v/>
      </c>
      <c r="I605">
        <f t="shared" si="72"/>
        <v>0</v>
      </c>
      <c r="J605">
        <f t="shared" si="73"/>
        <v>0</v>
      </c>
      <c r="M605">
        <f t="shared" si="74"/>
        <v>0</v>
      </c>
      <c r="N605">
        <f t="shared" si="74"/>
        <v>0</v>
      </c>
    </row>
    <row r="606" spans="1:14" x14ac:dyDescent="0.25">
      <c r="A606">
        <f ca="1">IF($B$2=0,"",COUNTA($B$2:B606))</f>
        <v>605</v>
      </c>
      <c r="B606" s="3" t="str">
        <f t="shared" ca="1" si="70"/>
        <v/>
      </c>
      <c r="C606" s="3">
        <f t="shared" ca="1" si="69"/>
        <v>0</v>
      </c>
      <c r="G606" t="str">
        <f>IF(ISBLANK(K606),"",COUNTA($K$2:K606))</f>
        <v/>
      </c>
      <c r="H606" t="str">
        <f t="shared" si="71"/>
        <v/>
      </c>
      <c r="I606">
        <f t="shared" si="72"/>
        <v>0</v>
      </c>
      <c r="J606">
        <f t="shared" si="73"/>
        <v>0</v>
      </c>
      <c r="M606">
        <f t="shared" si="74"/>
        <v>0</v>
      </c>
      <c r="N606">
        <f t="shared" si="74"/>
        <v>0</v>
      </c>
    </row>
    <row r="607" spans="1:14" x14ac:dyDescent="0.25">
      <c r="A607">
        <f ca="1">IF($B$2=0,"",COUNTA($B$2:B607))</f>
        <v>606</v>
      </c>
      <c r="B607" s="3" t="str">
        <f t="shared" ca="1" si="70"/>
        <v/>
      </c>
      <c r="C607" s="3">
        <f t="shared" ca="1" si="69"/>
        <v>0</v>
      </c>
      <c r="G607" t="str">
        <f>IF(ISBLANK(K607),"",COUNTA($K$2:K607))</f>
        <v/>
      </c>
      <c r="H607" t="str">
        <f t="shared" si="71"/>
        <v/>
      </c>
      <c r="I607">
        <f t="shared" si="72"/>
        <v>0</v>
      </c>
      <c r="J607">
        <f t="shared" si="73"/>
        <v>0</v>
      </c>
      <c r="M607">
        <f t="shared" si="74"/>
        <v>0</v>
      </c>
      <c r="N607">
        <f t="shared" si="74"/>
        <v>0</v>
      </c>
    </row>
    <row r="608" spans="1:14" x14ac:dyDescent="0.25">
      <c r="A608">
        <f ca="1">IF($B$2=0,"",COUNTA($B$2:B608))</f>
        <v>607</v>
      </c>
      <c r="B608" s="3" t="str">
        <f t="shared" ca="1" si="70"/>
        <v/>
      </c>
      <c r="C608" s="3">
        <f t="shared" ca="1" si="69"/>
        <v>0</v>
      </c>
      <c r="G608" t="str">
        <f>IF(ISBLANK(K608),"",COUNTA($K$2:K608))</f>
        <v/>
      </c>
      <c r="H608" t="str">
        <f t="shared" si="71"/>
        <v/>
      </c>
      <c r="I608">
        <f t="shared" si="72"/>
        <v>0</v>
      </c>
      <c r="J608">
        <f t="shared" si="73"/>
        <v>0</v>
      </c>
      <c r="M608">
        <f t="shared" si="74"/>
        <v>0</v>
      </c>
      <c r="N608">
        <f t="shared" si="74"/>
        <v>0</v>
      </c>
    </row>
    <row r="609" spans="1:14" x14ac:dyDescent="0.25">
      <c r="A609">
        <f ca="1">IF($B$2=0,"",COUNTA($B$2:B609))</f>
        <v>608</v>
      </c>
      <c r="B609" s="3" t="str">
        <f t="shared" ca="1" si="70"/>
        <v/>
      </c>
      <c r="C609" s="3">
        <f t="shared" ca="1" si="69"/>
        <v>0</v>
      </c>
      <c r="G609" t="str">
        <f>IF(ISBLANK(K609),"",COUNTA($K$2:K609))</f>
        <v/>
      </c>
      <c r="H609" t="str">
        <f t="shared" si="71"/>
        <v/>
      </c>
      <c r="I609">
        <f t="shared" si="72"/>
        <v>0</v>
      </c>
      <c r="J609">
        <f t="shared" si="73"/>
        <v>0</v>
      </c>
      <c r="M609">
        <f t="shared" si="74"/>
        <v>0</v>
      </c>
      <c r="N609">
        <f t="shared" si="74"/>
        <v>0</v>
      </c>
    </row>
    <row r="610" spans="1:14" x14ac:dyDescent="0.25">
      <c r="A610">
        <f ca="1">IF($B$2=0,"",COUNTA($B$2:B610))</f>
        <v>609</v>
      </c>
      <c r="B610" s="3" t="str">
        <f t="shared" ca="1" si="70"/>
        <v/>
      </c>
      <c r="C610" s="3">
        <f t="shared" ca="1" si="69"/>
        <v>0</v>
      </c>
      <c r="G610" t="str">
        <f>IF(ISBLANK(K610),"",COUNTA($K$2:K610))</f>
        <v/>
      </c>
      <c r="H610" t="str">
        <f t="shared" si="71"/>
        <v/>
      </c>
      <c r="I610">
        <f t="shared" si="72"/>
        <v>0</v>
      </c>
      <c r="J610">
        <f t="shared" si="73"/>
        <v>0</v>
      </c>
      <c r="M610">
        <f t="shared" si="74"/>
        <v>0</v>
      </c>
      <c r="N610">
        <f t="shared" si="74"/>
        <v>0</v>
      </c>
    </row>
    <row r="611" spans="1:14" x14ac:dyDescent="0.25">
      <c r="A611">
        <f ca="1">IF($B$2=0,"",COUNTA($B$2:B611))</f>
        <v>610</v>
      </c>
      <c r="B611" s="3" t="str">
        <f t="shared" ca="1" si="70"/>
        <v/>
      </c>
      <c r="C611" s="3">
        <f t="shared" ca="1" si="69"/>
        <v>0</v>
      </c>
      <c r="G611" t="str">
        <f>IF(ISBLANK(K611),"",COUNTA($K$2:K611))</f>
        <v/>
      </c>
      <c r="H611" t="str">
        <f t="shared" si="71"/>
        <v/>
      </c>
      <c r="I611">
        <f t="shared" si="72"/>
        <v>0</v>
      </c>
      <c r="J611">
        <f t="shared" si="73"/>
        <v>0</v>
      </c>
      <c r="M611">
        <f t="shared" si="74"/>
        <v>0</v>
      </c>
      <c r="N611">
        <f t="shared" si="74"/>
        <v>0</v>
      </c>
    </row>
    <row r="612" spans="1:14" x14ac:dyDescent="0.25">
      <c r="A612">
        <f ca="1">IF($B$2=0,"",COUNTA($B$2:B612))</f>
        <v>611</v>
      </c>
      <c r="B612" s="3" t="str">
        <f t="shared" ca="1" si="70"/>
        <v/>
      </c>
      <c r="C612" s="3">
        <f t="shared" ref="C612:C675" ca="1" si="75">OFFSET(F612,(ROW()-1)*1-1,0)</f>
        <v>0</v>
      </c>
      <c r="G612" t="str">
        <f>IF(ISBLANK(K612),"",COUNTA($K$2:K612))</f>
        <v/>
      </c>
      <c r="H612" t="str">
        <f t="shared" si="71"/>
        <v/>
      </c>
      <c r="I612">
        <f t="shared" si="72"/>
        <v>0</v>
      </c>
      <c r="J612">
        <f t="shared" si="73"/>
        <v>0</v>
      </c>
      <c r="M612">
        <f t="shared" si="74"/>
        <v>0</v>
      </c>
      <c r="N612">
        <f t="shared" si="74"/>
        <v>0</v>
      </c>
    </row>
    <row r="613" spans="1:14" x14ac:dyDescent="0.25">
      <c r="A613">
        <f ca="1">IF($B$2=0,"",COUNTA($B$2:B613))</f>
        <v>612</v>
      </c>
      <c r="B613" s="3" t="str">
        <f t="shared" ca="1" si="70"/>
        <v/>
      </c>
      <c r="C613" s="3">
        <f t="shared" ca="1" si="75"/>
        <v>0</v>
      </c>
      <c r="G613" t="str">
        <f>IF(ISBLANK(K613),"",COUNTA($K$2:K613))</f>
        <v/>
      </c>
      <c r="H613" t="str">
        <f t="shared" si="71"/>
        <v/>
      </c>
      <c r="I613">
        <f t="shared" si="72"/>
        <v>0</v>
      </c>
      <c r="J613">
        <f t="shared" si="73"/>
        <v>0</v>
      </c>
      <c r="M613">
        <f t="shared" si="74"/>
        <v>0</v>
      </c>
      <c r="N613">
        <f t="shared" si="74"/>
        <v>0</v>
      </c>
    </row>
    <row r="614" spans="1:14" x14ac:dyDescent="0.25">
      <c r="A614">
        <f ca="1">IF($B$2=0,"",COUNTA($B$2:B614))</f>
        <v>613</v>
      </c>
      <c r="B614" s="3" t="str">
        <f t="shared" ca="1" si="70"/>
        <v/>
      </c>
      <c r="C614" s="3">
        <f t="shared" ca="1" si="75"/>
        <v>0</v>
      </c>
      <c r="G614" t="str">
        <f>IF(ISBLANK(K614),"",COUNTA($K$2:K614))</f>
        <v/>
      </c>
      <c r="H614" t="str">
        <f t="shared" si="71"/>
        <v/>
      </c>
      <c r="I614">
        <f t="shared" si="72"/>
        <v>0</v>
      </c>
      <c r="J614">
        <f t="shared" si="73"/>
        <v>0</v>
      </c>
      <c r="M614">
        <f t="shared" si="74"/>
        <v>0</v>
      </c>
      <c r="N614">
        <f t="shared" si="74"/>
        <v>0</v>
      </c>
    </row>
    <row r="615" spans="1:14" x14ac:dyDescent="0.25">
      <c r="A615">
        <f ca="1">IF($B$2=0,"",COUNTA($B$2:B615))</f>
        <v>614</v>
      </c>
      <c r="B615" s="3" t="str">
        <f t="shared" ca="1" si="70"/>
        <v/>
      </c>
      <c r="C615" s="3">
        <f t="shared" ca="1" si="75"/>
        <v>0</v>
      </c>
      <c r="G615" t="str">
        <f>IF(ISBLANK(K615),"",COUNTA($K$2:K615))</f>
        <v/>
      </c>
      <c r="H615" t="str">
        <f t="shared" si="71"/>
        <v/>
      </c>
      <c r="I615">
        <f t="shared" si="72"/>
        <v>0</v>
      </c>
      <c r="J615">
        <f t="shared" si="73"/>
        <v>0</v>
      </c>
      <c r="M615">
        <f t="shared" si="74"/>
        <v>0</v>
      </c>
      <c r="N615">
        <f t="shared" si="74"/>
        <v>0</v>
      </c>
    </row>
    <row r="616" spans="1:14" x14ac:dyDescent="0.25">
      <c r="A616">
        <f ca="1">IF($B$2=0,"",COUNTA($B$2:B616))</f>
        <v>615</v>
      </c>
      <c r="B616" s="3" t="str">
        <f t="shared" ca="1" si="70"/>
        <v/>
      </c>
      <c r="C616" s="3">
        <f t="shared" ca="1" si="75"/>
        <v>0</v>
      </c>
      <c r="G616" t="str">
        <f>IF(ISBLANK(K616),"",COUNTA($K$2:K616))</f>
        <v/>
      </c>
      <c r="H616" t="str">
        <f t="shared" si="71"/>
        <v/>
      </c>
      <c r="I616">
        <f t="shared" si="72"/>
        <v>0</v>
      </c>
      <c r="J616">
        <f t="shared" si="73"/>
        <v>0</v>
      </c>
      <c r="M616">
        <f t="shared" si="74"/>
        <v>0</v>
      </c>
      <c r="N616">
        <f t="shared" si="74"/>
        <v>0</v>
      </c>
    </row>
    <row r="617" spans="1:14" x14ac:dyDescent="0.25">
      <c r="A617">
        <f ca="1">IF($B$2=0,"",COUNTA($B$2:B617))</f>
        <v>616</v>
      </c>
      <c r="B617" s="3" t="str">
        <f t="shared" ca="1" si="70"/>
        <v/>
      </c>
      <c r="C617" s="3">
        <f t="shared" ca="1" si="75"/>
        <v>0</v>
      </c>
      <c r="G617" t="str">
        <f>IF(ISBLANK(K617),"",COUNTA($K$2:K617))</f>
        <v/>
      </c>
      <c r="H617" t="str">
        <f t="shared" si="71"/>
        <v/>
      </c>
      <c r="I617">
        <f t="shared" si="72"/>
        <v>0</v>
      </c>
      <c r="J617">
        <f t="shared" si="73"/>
        <v>0</v>
      </c>
      <c r="M617">
        <f t="shared" si="74"/>
        <v>0</v>
      </c>
      <c r="N617">
        <f t="shared" si="74"/>
        <v>0</v>
      </c>
    </row>
    <row r="618" spans="1:14" x14ac:dyDescent="0.25">
      <c r="A618">
        <f ca="1">IF($B$2=0,"",COUNTA($B$2:B618))</f>
        <v>617</v>
      </c>
      <c r="B618" s="3" t="str">
        <f t="shared" ca="1" si="70"/>
        <v/>
      </c>
      <c r="C618" s="3">
        <f t="shared" ca="1" si="75"/>
        <v>0</v>
      </c>
      <c r="G618" t="str">
        <f>IF(ISBLANK(K618),"",COUNTA($K$2:K618))</f>
        <v/>
      </c>
      <c r="H618" t="str">
        <f t="shared" si="71"/>
        <v/>
      </c>
      <c r="I618">
        <f t="shared" si="72"/>
        <v>0</v>
      </c>
      <c r="J618">
        <f t="shared" si="73"/>
        <v>0</v>
      </c>
      <c r="M618">
        <f t="shared" si="74"/>
        <v>0</v>
      </c>
      <c r="N618">
        <f t="shared" si="74"/>
        <v>0</v>
      </c>
    </row>
    <row r="619" spans="1:14" x14ac:dyDescent="0.25">
      <c r="A619">
        <f ca="1">IF($B$2=0,"",COUNTA($B$2:B619))</f>
        <v>618</v>
      </c>
      <c r="B619" s="3" t="str">
        <f t="shared" ca="1" si="70"/>
        <v/>
      </c>
      <c r="C619" s="3">
        <f t="shared" ca="1" si="75"/>
        <v>0</v>
      </c>
      <c r="G619" t="str">
        <f>IF(ISBLANK(K619),"",COUNTA($K$2:K619))</f>
        <v/>
      </c>
      <c r="H619" t="str">
        <f t="shared" si="71"/>
        <v/>
      </c>
      <c r="I619">
        <f t="shared" si="72"/>
        <v>0</v>
      </c>
      <c r="J619">
        <f t="shared" si="73"/>
        <v>0</v>
      </c>
      <c r="M619">
        <f t="shared" si="74"/>
        <v>0</v>
      </c>
      <c r="N619">
        <f t="shared" si="74"/>
        <v>0</v>
      </c>
    </row>
    <row r="620" spans="1:14" x14ac:dyDescent="0.25">
      <c r="A620">
        <f ca="1">IF($B$2=0,"",COUNTA($B$2:B620))</f>
        <v>619</v>
      </c>
      <c r="B620" s="3" t="str">
        <f t="shared" ca="1" si="70"/>
        <v/>
      </c>
      <c r="C620" s="3">
        <f t="shared" ca="1" si="75"/>
        <v>0</v>
      </c>
      <c r="G620" t="str">
        <f>IF(ISBLANK(K620),"",COUNTA($K$2:K620))</f>
        <v/>
      </c>
      <c r="H620" t="str">
        <f t="shared" si="71"/>
        <v/>
      </c>
      <c r="I620">
        <f t="shared" si="72"/>
        <v>0</v>
      </c>
      <c r="J620">
        <f t="shared" si="73"/>
        <v>0</v>
      </c>
      <c r="M620">
        <f t="shared" si="74"/>
        <v>0</v>
      </c>
      <c r="N620">
        <f t="shared" si="74"/>
        <v>0</v>
      </c>
    </row>
    <row r="621" spans="1:14" x14ac:dyDescent="0.25">
      <c r="A621">
        <f ca="1">IF($B$2=0,"",COUNTA($B$2:B621))</f>
        <v>620</v>
      </c>
      <c r="B621" s="3" t="str">
        <f t="shared" ca="1" si="70"/>
        <v/>
      </c>
      <c r="C621" s="3">
        <f t="shared" ca="1" si="75"/>
        <v>0</v>
      </c>
      <c r="G621" t="str">
        <f>IF(ISBLANK(K621),"",COUNTA($K$2:K621))</f>
        <v/>
      </c>
      <c r="H621" t="str">
        <f t="shared" si="71"/>
        <v/>
      </c>
      <c r="I621">
        <f t="shared" si="72"/>
        <v>0</v>
      </c>
      <c r="J621">
        <f t="shared" si="73"/>
        <v>0</v>
      </c>
      <c r="M621">
        <f t="shared" si="74"/>
        <v>0</v>
      </c>
      <c r="N621">
        <f t="shared" si="74"/>
        <v>0</v>
      </c>
    </row>
    <row r="622" spans="1:14" x14ac:dyDescent="0.25">
      <c r="A622">
        <f ca="1">IF($B$2=0,"",COUNTA($B$2:B622))</f>
        <v>621</v>
      </c>
      <c r="B622" s="3" t="str">
        <f t="shared" ca="1" si="70"/>
        <v/>
      </c>
      <c r="C622" s="3">
        <f t="shared" ca="1" si="75"/>
        <v>0</v>
      </c>
      <c r="G622" t="str">
        <f>IF(ISBLANK(K622),"",COUNTA($K$2:K622))</f>
        <v/>
      </c>
      <c r="H622" t="str">
        <f t="shared" si="71"/>
        <v/>
      </c>
      <c r="I622">
        <f t="shared" si="72"/>
        <v>0</v>
      </c>
      <c r="J622">
        <f t="shared" si="73"/>
        <v>0</v>
      </c>
      <c r="M622">
        <f t="shared" si="74"/>
        <v>0</v>
      </c>
      <c r="N622">
        <f t="shared" si="74"/>
        <v>0</v>
      </c>
    </row>
    <row r="623" spans="1:14" x14ac:dyDescent="0.25">
      <c r="A623">
        <f ca="1">IF($B$2=0,"",COUNTA($B$2:B623))</f>
        <v>622</v>
      </c>
      <c r="B623" s="3" t="str">
        <f t="shared" ca="1" si="70"/>
        <v/>
      </c>
      <c r="C623" s="3">
        <f t="shared" ca="1" si="75"/>
        <v>0</v>
      </c>
      <c r="G623" t="str">
        <f>IF(ISBLANK(K623),"",COUNTA($K$2:K623))</f>
        <v/>
      </c>
      <c r="H623" t="str">
        <f t="shared" si="71"/>
        <v/>
      </c>
      <c r="I623">
        <f t="shared" si="72"/>
        <v>0</v>
      </c>
      <c r="J623">
        <f t="shared" si="73"/>
        <v>0</v>
      </c>
      <c r="M623">
        <f t="shared" si="74"/>
        <v>0</v>
      </c>
      <c r="N623">
        <f t="shared" si="74"/>
        <v>0</v>
      </c>
    </row>
    <row r="624" spans="1:14" x14ac:dyDescent="0.25">
      <c r="A624">
        <f ca="1">IF($B$2=0,"",COUNTA($B$2:B624))</f>
        <v>623</v>
      </c>
      <c r="B624" s="3" t="str">
        <f t="shared" ca="1" si="70"/>
        <v/>
      </c>
      <c r="C624" s="3">
        <f t="shared" ca="1" si="75"/>
        <v>0</v>
      </c>
      <c r="G624" t="str">
        <f>IF(ISBLANK(K624),"",COUNTA($K$2:K624))</f>
        <v/>
      </c>
      <c r="H624" t="str">
        <f t="shared" si="71"/>
        <v/>
      </c>
      <c r="I624">
        <f t="shared" si="72"/>
        <v>0</v>
      </c>
      <c r="J624">
        <f t="shared" si="73"/>
        <v>0</v>
      </c>
      <c r="M624">
        <f t="shared" si="74"/>
        <v>0</v>
      </c>
      <c r="N624">
        <f t="shared" si="74"/>
        <v>0</v>
      </c>
    </row>
    <row r="625" spans="1:14" x14ac:dyDescent="0.25">
      <c r="A625">
        <f ca="1">IF($B$2=0,"",COUNTA($B$2:B625))</f>
        <v>624</v>
      </c>
      <c r="B625" s="3" t="str">
        <f t="shared" ca="1" si="70"/>
        <v/>
      </c>
      <c r="C625" s="3">
        <f t="shared" ca="1" si="75"/>
        <v>0</v>
      </c>
      <c r="G625" t="str">
        <f>IF(ISBLANK(K625),"",COUNTA($K$2:K625))</f>
        <v/>
      </c>
      <c r="H625" t="str">
        <f t="shared" si="71"/>
        <v/>
      </c>
      <c r="I625">
        <f t="shared" si="72"/>
        <v>0</v>
      </c>
      <c r="J625">
        <f t="shared" si="73"/>
        <v>0</v>
      </c>
      <c r="M625">
        <f t="shared" si="74"/>
        <v>0</v>
      </c>
      <c r="N625">
        <f t="shared" si="74"/>
        <v>0</v>
      </c>
    </row>
    <row r="626" spans="1:14" x14ac:dyDescent="0.25">
      <c r="A626">
        <f ca="1">IF($B$2=0,"",COUNTA($B$2:B626))</f>
        <v>625</v>
      </c>
      <c r="B626" s="3" t="str">
        <f t="shared" ca="1" si="70"/>
        <v/>
      </c>
      <c r="C626" s="3">
        <f t="shared" ca="1" si="75"/>
        <v>0</v>
      </c>
      <c r="G626" t="str">
        <f>IF(ISBLANK(K626),"",COUNTA($K$2:K626))</f>
        <v/>
      </c>
      <c r="H626" t="str">
        <f t="shared" si="71"/>
        <v/>
      </c>
      <c r="I626">
        <f t="shared" si="72"/>
        <v>0</v>
      </c>
      <c r="J626">
        <f t="shared" si="73"/>
        <v>0</v>
      </c>
      <c r="M626">
        <f t="shared" si="74"/>
        <v>0</v>
      </c>
      <c r="N626">
        <f t="shared" si="74"/>
        <v>0</v>
      </c>
    </row>
    <row r="627" spans="1:14" x14ac:dyDescent="0.25">
      <c r="A627">
        <f ca="1">IF($B$2=0,"",COUNTA($B$2:B627))</f>
        <v>626</v>
      </c>
      <c r="B627" s="3" t="str">
        <f t="shared" ca="1" si="70"/>
        <v/>
      </c>
      <c r="C627" s="3">
        <f t="shared" ca="1" si="75"/>
        <v>0</v>
      </c>
      <c r="G627" t="str">
        <f>IF(ISBLANK(K627),"",COUNTA($K$2:K627))</f>
        <v/>
      </c>
      <c r="H627" t="str">
        <f t="shared" si="71"/>
        <v/>
      </c>
      <c r="I627">
        <f t="shared" si="72"/>
        <v>0</v>
      </c>
      <c r="J627">
        <f t="shared" si="73"/>
        <v>0</v>
      </c>
      <c r="M627">
        <f t="shared" si="74"/>
        <v>0</v>
      </c>
      <c r="N627">
        <f t="shared" si="74"/>
        <v>0</v>
      </c>
    </row>
    <row r="628" spans="1:14" x14ac:dyDescent="0.25">
      <c r="A628">
        <f ca="1">IF($B$2=0,"",COUNTA($B$2:B628))</f>
        <v>627</v>
      </c>
      <c r="B628" s="3" t="str">
        <f t="shared" ca="1" si="70"/>
        <v/>
      </c>
      <c r="C628" s="3">
        <f t="shared" ca="1" si="75"/>
        <v>0</v>
      </c>
      <c r="G628" t="str">
        <f>IF(ISBLANK(K628),"",COUNTA($K$2:K628))</f>
        <v/>
      </c>
      <c r="H628" t="str">
        <f t="shared" si="71"/>
        <v/>
      </c>
      <c r="I628">
        <f t="shared" si="72"/>
        <v>0</v>
      </c>
      <c r="J628">
        <f t="shared" si="73"/>
        <v>0</v>
      </c>
      <c r="M628">
        <f t="shared" si="74"/>
        <v>0</v>
      </c>
      <c r="N628">
        <f t="shared" si="74"/>
        <v>0</v>
      </c>
    </row>
    <row r="629" spans="1:14" x14ac:dyDescent="0.25">
      <c r="A629">
        <f ca="1">IF($B$2=0,"",COUNTA($B$2:B629))</f>
        <v>628</v>
      </c>
      <c r="B629" s="3" t="str">
        <f t="shared" ca="1" si="70"/>
        <v/>
      </c>
      <c r="C629" s="3">
        <f t="shared" ca="1" si="75"/>
        <v>0</v>
      </c>
      <c r="G629" t="str">
        <f>IF(ISBLANK(K629),"",COUNTA($K$2:K629))</f>
        <v/>
      </c>
      <c r="H629" t="str">
        <f t="shared" si="71"/>
        <v/>
      </c>
      <c r="I629">
        <f t="shared" si="72"/>
        <v>0</v>
      </c>
      <c r="J629">
        <f t="shared" si="73"/>
        <v>0</v>
      </c>
      <c r="M629">
        <f t="shared" si="74"/>
        <v>0</v>
      </c>
      <c r="N629">
        <f t="shared" si="74"/>
        <v>0</v>
      </c>
    </row>
    <row r="630" spans="1:14" x14ac:dyDescent="0.25">
      <c r="A630">
        <f ca="1">IF($B$2=0,"",COUNTA($B$2:B630))</f>
        <v>629</v>
      </c>
      <c r="B630" s="3" t="str">
        <f t="shared" ca="1" si="70"/>
        <v/>
      </c>
      <c r="C630" s="3">
        <f t="shared" ca="1" si="75"/>
        <v>0</v>
      </c>
      <c r="G630" t="str">
        <f>IF(ISBLANK(K630),"",COUNTA($K$2:K630))</f>
        <v/>
      </c>
      <c r="H630" t="str">
        <f t="shared" si="71"/>
        <v/>
      </c>
      <c r="I630">
        <f t="shared" si="72"/>
        <v>0</v>
      </c>
      <c r="J630">
        <f t="shared" si="73"/>
        <v>0</v>
      </c>
      <c r="M630">
        <f t="shared" si="74"/>
        <v>0</v>
      </c>
      <c r="N630">
        <f t="shared" si="74"/>
        <v>0</v>
      </c>
    </row>
    <row r="631" spans="1:14" x14ac:dyDescent="0.25">
      <c r="A631">
        <f ca="1">IF($B$2=0,"",COUNTA($B$2:B631))</f>
        <v>630</v>
      </c>
      <c r="B631" s="3" t="str">
        <f t="shared" ca="1" si="70"/>
        <v/>
      </c>
      <c r="C631" s="3">
        <f t="shared" ca="1" si="75"/>
        <v>0</v>
      </c>
      <c r="G631" t="str">
        <f>IF(ISBLANK(K631),"",COUNTA($K$2:K631))</f>
        <v/>
      </c>
      <c r="H631" t="str">
        <f t="shared" si="71"/>
        <v/>
      </c>
      <c r="I631">
        <f t="shared" si="72"/>
        <v>0</v>
      </c>
      <c r="J631">
        <f t="shared" si="73"/>
        <v>0</v>
      </c>
      <c r="M631">
        <f t="shared" si="74"/>
        <v>0</v>
      </c>
      <c r="N631">
        <f t="shared" si="74"/>
        <v>0</v>
      </c>
    </row>
    <row r="632" spans="1:14" x14ac:dyDescent="0.25">
      <c r="A632">
        <f ca="1">IF($B$2=0,"",COUNTA($B$2:B632))</f>
        <v>631</v>
      </c>
      <c r="B632" s="3" t="str">
        <f t="shared" ca="1" si="70"/>
        <v/>
      </c>
      <c r="C632" s="3">
        <f t="shared" ca="1" si="75"/>
        <v>0</v>
      </c>
      <c r="G632" t="str">
        <f>IF(ISBLANK(K632),"",COUNTA($K$2:K632))</f>
        <v/>
      </c>
      <c r="H632" t="str">
        <f t="shared" si="71"/>
        <v/>
      </c>
      <c r="I632">
        <f t="shared" si="72"/>
        <v>0</v>
      </c>
      <c r="J632">
        <f t="shared" si="73"/>
        <v>0</v>
      </c>
      <c r="M632">
        <f t="shared" si="74"/>
        <v>0</v>
      </c>
      <c r="N632">
        <f t="shared" si="74"/>
        <v>0</v>
      </c>
    </row>
    <row r="633" spans="1:14" x14ac:dyDescent="0.25">
      <c r="A633">
        <f ca="1">IF($B$2=0,"",COUNTA($B$2:B633))</f>
        <v>632</v>
      </c>
      <c r="B633" s="3" t="str">
        <f t="shared" ca="1" si="70"/>
        <v/>
      </c>
      <c r="C633" s="3">
        <f t="shared" ca="1" si="75"/>
        <v>0</v>
      </c>
      <c r="G633" t="str">
        <f>IF(ISBLANK(K633),"",COUNTA($K$2:K633))</f>
        <v/>
      </c>
      <c r="H633" t="str">
        <f t="shared" si="71"/>
        <v/>
      </c>
      <c r="I633">
        <f t="shared" si="72"/>
        <v>0</v>
      </c>
      <c r="J633">
        <f t="shared" si="73"/>
        <v>0</v>
      </c>
      <c r="M633">
        <f t="shared" si="74"/>
        <v>0</v>
      </c>
      <c r="N633">
        <f t="shared" si="74"/>
        <v>0</v>
      </c>
    </row>
    <row r="634" spans="1:14" x14ac:dyDescent="0.25">
      <c r="A634">
        <f ca="1">IF($B$2=0,"",COUNTA($B$2:B634))</f>
        <v>633</v>
      </c>
      <c r="B634" s="3" t="str">
        <f t="shared" ca="1" si="70"/>
        <v/>
      </c>
      <c r="C634" s="3">
        <f t="shared" ca="1" si="75"/>
        <v>0</v>
      </c>
      <c r="G634" t="str">
        <f>IF(ISBLANK(K634),"",COUNTA($K$2:K634))</f>
        <v/>
      </c>
      <c r="H634" t="str">
        <f t="shared" si="71"/>
        <v/>
      </c>
      <c r="I634">
        <f t="shared" si="72"/>
        <v>0</v>
      </c>
      <c r="J634">
        <f t="shared" si="73"/>
        <v>0</v>
      </c>
      <c r="M634">
        <f t="shared" si="74"/>
        <v>0</v>
      </c>
      <c r="N634">
        <f t="shared" si="74"/>
        <v>0</v>
      </c>
    </row>
    <row r="635" spans="1:14" x14ac:dyDescent="0.25">
      <c r="A635">
        <f ca="1">IF($B$2=0,"",COUNTA($B$2:B635))</f>
        <v>634</v>
      </c>
      <c r="B635" s="3" t="str">
        <f t="shared" ca="1" si="70"/>
        <v/>
      </c>
      <c r="C635" s="3">
        <f t="shared" ca="1" si="75"/>
        <v>0</v>
      </c>
      <c r="G635" t="str">
        <f>IF(ISBLANK(K635),"",COUNTA($K$2:K635))</f>
        <v/>
      </c>
      <c r="H635" t="str">
        <f t="shared" si="71"/>
        <v/>
      </c>
      <c r="I635">
        <f t="shared" si="72"/>
        <v>0</v>
      </c>
      <c r="J635">
        <f t="shared" si="73"/>
        <v>0</v>
      </c>
      <c r="M635">
        <f t="shared" si="74"/>
        <v>0</v>
      </c>
      <c r="N635">
        <f t="shared" si="74"/>
        <v>0</v>
      </c>
    </row>
    <row r="636" spans="1:14" x14ac:dyDescent="0.25">
      <c r="A636">
        <f ca="1">IF($B$2=0,"",COUNTA($B$2:B636))</f>
        <v>635</v>
      </c>
      <c r="B636" s="3" t="str">
        <f t="shared" ca="1" si="70"/>
        <v/>
      </c>
      <c r="C636" s="3">
        <f t="shared" ca="1" si="75"/>
        <v>0</v>
      </c>
      <c r="G636" t="str">
        <f>IF(ISBLANK(K636),"",COUNTA($K$2:K636))</f>
        <v/>
      </c>
      <c r="H636" t="str">
        <f t="shared" si="71"/>
        <v/>
      </c>
      <c r="I636">
        <f t="shared" si="72"/>
        <v>0</v>
      </c>
      <c r="J636">
        <f t="shared" si="73"/>
        <v>0</v>
      </c>
      <c r="M636">
        <f t="shared" si="74"/>
        <v>0</v>
      </c>
      <c r="N636">
        <f t="shared" si="74"/>
        <v>0</v>
      </c>
    </row>
    <row r="637" spans="1:14" x14ac:dyDescent="0.25">
      <c r="A637">
        <f ca="1">IF($B$2=0,"",COUNTA($B$2:B637))</f>
        <v>636</v>
      </c>
      <c r="B637" s="3" t="str">
        <f t="shared" ca="1" si="70"/>
        <v/>
      </c>
      <c r="C637" s="3">
        <f t="shared" ca="1" si="75"/>
        <v>0</v>
      </c>
      <c r="G637" t="str">
        <f>IF(ISBLANK(K637),"",COUNTA($K$2:K637))</f>
        <v/>
      </c>
      <c r="H637" t="str">
        <f t="shared" si="71"/>
        <v/>
      </c>
      <c r="I637">
        <f t="shared" si="72"/>
        <v>0</v>
      </c>
      <c r="J637">
        <f t="shared" si="73"/>
        <v>0</v>
      </c>
      <c r="M637">
        <f t="shared" si="74"/>
        <v>0</v>
      </c>
      <c r="N637">
        <f t="shared" si="74"/>
        <v>0</v>
      </c>
    </row>
    <row r="638" spans="1:14" x14ac:dyDescent="0.25">
      <c r="A638">
        <f ca="1">IF($B$2=0,"",COUNTA($B$2:B638))</f>
        <v>637</v>
      </c>
      <c r="B638" s="3" t="str">
        <f t="shared" ca="1" si="70"/>
        <v/>
      </c>
      <c r="C638" s="3">
        <f t="shared" ca="1" si="75"/>
        <v>0</v>
      </c>
      <c r="G638" t="str">
        <f>IF(ISBLANK(K638),"",COUNTA($K$2:K638))</f>
        <v/>
      </c>
      <c r="H638" t="str">
        <f t="shared" si="71"/>
        <v/>
      </c>
      <c r="I638">
        <f t="shared" si="72"/>
        <v>0</v>
      </c>
      <c r="J638">
        <f t="shared" si="73"/>
        <v>0</v>
      </c>
      <c r="M638">
        <f t="shared" si="74"/>
        <v>0</v>
      </c>
      <c r="N638">
        <f t="shared" si="74"/>
        <v>0</v>
      </c>
    </row>
    <row r="639" spans="1:14" x14ac:dyDescent="0.25">
      <c r="A639">
        <f ca="1">IF($B$2=0,"",COUNTA($B$2:B639))</f>
        <v>638</v>
      </c>
      <c r="B639" s="3" t="str">
        <f t="shared" ca="1" si="70"/>
        <v/>
      </c>
      <c r="C639" s="3">
        <f t="shared" ca="1" si="75"/>
        <v>0</v>
      </c>
      <c r="G639" t="str">
        <f>IF(ISBLANK(K639),"",COUNTA($K$2:K639))</f>
        <v/>
      </c>
      <c r="H639" t="str">
        <f t="shared" si="71"/>
        <v/>
      </c>
      <c r="I639">
        <f t="shared" si="72"/>
        <v>0</v>
      </c>
      <c r="J639">
        <f t="shared" si="73"/>
        <v>0</v>
      </c>
      <c r="M639">
        <f t="shared" si="74"/>
        <v>0</v>
      </c>
      <c r="N639">
        <f t="shared" si="74"/>
        <v>0</v>
      </c>
    </row>
    <row r="640" spans="1:14" x14ac:dyDescent="0.25">
      <c r="A640">
        <f ca="1">IF($B$2=0,"",COUNTA($B$2:B640))</f>
        <v>639</v>
      </c>
      <c r="B640" s="3" t="str">
        <f t="shared" ca="1" si="70"/>
        <v/>
      </c>
      <c r="C640" s="3">
        <f t="shared" ca="1" si="75"/>
        <v>0</v>
      </c>
      <c r="G640" t="str">
        <f>IF(ISBLANK(K640),"",COUNTA($K$2:K640))</f>
        <v/>
      </c>
      <c r="H640" t="str">
        <f t="shared" si="71"/>
        <v/>
      </c>
      <c r="I640">
        <f t="shared" si="72"/>
        <v>0</v>
      </c>
      <c r="J640">
        <f t="shared" si="73"/>
        <v>0</v>
      </c>
      <c r="M640">
        <f t="shared" si="74"/>
        <v>0</v>
      </c>
      <c r="N640">
        <f t="shared" si="74"/>
        <v>0</v>
      </c>
    </row>
    <row r="641" spans="1:14" x14ac:dyDescent="0.25">
      <c r="A641">
        <f ca="1">IF($B$2=0,"",COUNTA($B$2:B641))</f>
        <v>640</v>
      </c>
      <c r="B641" s="3" t="str">
        <f t="shared" ca="1" si="70"/>
        <v/>
      </c>
      <c r="C641" s="3">
        <f t="shared" ca="1" si="75"/>
        <v>0</v>
      </c>
      <c r="G641" t="str">
        <f>IF(ISBLANK(K641),"",COUNTA($K$2:K641))</f>
        <v/>
      </c>
      <c r="H641" t="str">
        <f t="shared" si="71"/>
        <v/>
      </c>
      <c r="I641">
        <f t="shared" si="72"/>
        <v>0</v>
      </c>
      <c r="J641">
        <f t="shared" si="73"/>
        <v>0</v>
      </c>
      <c r="M641">
        <f t="shared" si="74"/>
        <v>0</v>
      </c>
      <c r="N641">
        <f t="shared" si="74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76">UPPER(OFFSET(F641,(ROW()-1)*1-1,0))</f>
        <v/>
      </c>
      <c r="C642" s="3">
        <f t="shared" ca="1" si="75"/>
        <v>0</v>
      </c>
      <c r="G642" t="str">
        <f>IF(ISBLANK(K642),"",COUNTA($K$2:K642))</f>
        <v/>
      </c>
      <c r="H642" t="str">
        <f t="shared" ref="H642:H705" si="77">IF(ISBLANK(K642),"",IF(ISNUMBER(SEARCH("+",K642)),LEFT(K642,SEARCH("+",K642,1)-1),LEFT(K642,SEARCH("-",K642,1)-1)))</f>
        <v/>
      </c>
      <c r="I642">
        <f t="shared" ref="I642:I705" si="78">IF(VALUE(M642)&gt;0,-20,IF(VALUE(M642)&gt;VALUE(N642),-20,M642))</f>
        <v>0</v>
      </c>
      <c r="J642">
        <f t="shared" ref="J642:J705" si="79">IF(VALUE(N642)&gt;0,-20,IF(VALUE(N642)&gt;VALUE(M642),-20,N642))</f>
        <v>0</v>
      </c>
      <c r="M642">
        <f t="shared" ref="M642:N705" si="80">IF(ISBLANK(K642),0,IF(ISNUMBER(SEARCH("+",K642)),RIGHT(K642,LEN(K642)-SEARCH("+",K642,1)),RIGHT(K642,LEN(K642)-SEARCH("-",K642,1)+1)))</f>
        <v>0</v>
      </c>
      <c r="N642">
        <f t="shared" si="80"/>
        <v>0</v>
      </c>
    </row>
    <row r="643" spans="1:14" x14ac:dyDescent="0.25">
      <c r="A643">
        <f ca="1">IF($B$2=0,"",COUNTA($B$2:B643))</f>
        <v>642</v>
      </c>
      <c r="B643" s="3" t="str">
        <f t="shared" ca="1" si="76"/>
        <v/>
      </c>
      <c r="C643" s="3">
        <f t="shared" ca="1" si="75"/>
        <v>0</v>
      </c>
      <c r="G643" t="str">
        <f>IF(ISBLANK(K643),"",COUNTA($K$2:K643))</f>
        <v/>
      </c>
      <c r="H643" t="str">
        <f t="shared" si="77"/>
        <v/>
      </c>
      <c r="I643">
        <f t="shared" si="78"/>
        <v>0</v>
      </c>
      <c r="J643">
        <f t="shared" si="79"/>
        <v>0</v>
      </c>
      <c r="M643">
        <f t="shared" si="80"/>
        <v>0</v>
      </c>
      <c r="N643">
        <f t="shared" si="80"/>
        <v>0</v>
      </c>
    </row>
    <row r="644" spans="1:14" x14ac:dyDescent="0.25">
      <c r="A644">
        <f ca="1">IF($B$2=0,"",COUNTA($B$2:B644))</f>
        <v>643</v>
      </c>
      <c r="B644" s="3" t="str">
        <f t="shared" ca="1" si="76"/>
        <v/>
      </c>
      <c r="C644" s="3">
        <f t="shared" ca="1" si="75"/>
        <v>0</v>
      </c>
      <c r="G644" t="str">
        <f>IF(ISBLANK(K644),"",COUNTA($K$2:K644))</f>
        <v/>
      </c>
      <c r="H644" t="str">
        <f t="shared" si="77"/>
        <v/>
      </c>
      <c r="I644">
        <f t="shared" si="78"/>
        <v>0</v>
      </c>
      <c r="J644">
        <f t="shared" si="79"/>
        <v>0</v>
      </c>
      <c r="M644">
        <f t="shared" si="80"/>
        <v>0</v>
      </c>
      <c r="N644">
        <f t="shared" si="80"/>
        <v>0</v>
      </c>
    </row>
    <row r="645" spans="1:14" x14ac:dyDescent="0.25">
      <c r="A645">
        <f ca="1">IF($B$2=0,"",COUNTA($B$2:B645))</f>
        <v>644</v>
      </c>
      <c r="B645" s="3" t="str">
        <f t="shared" ca="1" si="76"/>
        <v/>
      </c>
      <c r="C645" s="3">
        <f t="shared" ca="1" si="75"/>
        <v>0</v>
      </c>
      <c r="G645" t="str">
        <f>IF(ISBLANK(K645),"",COUNTA($K$2:K645))</f>
        <v/>
      </c>
      <c r="H645" t="str">
        <f t="shared" si="77"/>
        <v/>
      </c>
      <c r="I645">
        <f t="shared" si="78"/>
        <v>0</v>
      </c>
      <c r="J645">
        <f t="shared" si="79"/>
        <v>0</v>
      </c>
      <c r="M645">
        <f t="shared" si="80"/>
        <v>0</v>
      </c>
      <c r="N645">
        <f t="shared" si="80"/>
        <v>0</v>
      </c>
    </row>
    <row r="646" spans="1:14" x14ac:dyDescent="0.25">
      <c r="A646">
        <f ca="1">IF($B$2=0,"",COUNTA($B$2:B646))</f>
        <v>645</v>
      </c>
      <c r="B646" s="3" t="str">
        <f t="shared" ca="1" si="76"/>
        <v/>
      </c>
      <c r="C646" s="3">
        <f t="shared" ca="1" si="75"/>
        <v>0</v>
      </c>
      <c r="G646" t="str">
        <f>IF(ISBLANK(K646),"",COUNTA($K$2:K646))</f>
        <v/>
      </c>
      <c r="H646" t="str">
        <f t="shared" si="77"/>
        <v/>
      </c>
      <c r="I646">
        <f t="shared" si="78"/>
        <v>0</v>
      </c>
      <c r="J646">
        <f t="shared" si="79"/>
        <v>0</v>
      </c>
      <c r="M646">
        <f t="shared" si="80"/>
        <v>0</v>
      </c>
      <c r="N646">
        <f t="shared" si="80"/>
        <v>0</v>
      </c>
    </row>
    <row r="647" spans="1:14" x14ac:dyDescent="0.25">
      <c r="A647">
        <f ca="1">IF($B$2=0,"",COUNTA($B$2:B647))</f>
        <v>646</v>
      </c>
      <c r="B647" s="3" t="str">
        <f t="shared" ca="1" si="76"/>
        <v/>
      </c>
      <c r="C647" s="3">
        <f t="shared" ca="1" si="75"/>
        <v>0</v>
      </c>
      <c r="G647" t="str">
        <f>IF(ISBLANK(K647),"",COUNTA($K$2:K647))</f>
        <v/>
      </c>
      <c r="H647" t="str">
        <f t="shared" si="77"/>
        <v/>
      </c>
      <c r="I647">
        <f t="shared" si="78"/>
        <v>0</v>
      </c>
      <c r="J647">
        <f t="shared" si="79"/>
        <v>0</v>
      </c>
      <c r="M647">
        <f t="shared" si="80"/>
        <v>0</v>
      </c>
      <c r="N647">
        <f t="shared" si="80"/>
        <v>0</v>
      </c>
    </row>
    <row r="648" spans="1:14" x14ac:dyDescent="0.25">
      <c r="A648">
        <f ca="1">IF($B$2=0,"",COUNTA($B$2:B648))</f>
        <v>647</v>
      </c>
      <c r="B648" s="3" t="str">
        <f t="shared" ca="1" si="76"/>
        <v/>
      </c>
      <c r="C648" s="3">
        <f t="shared" ca="1" si="75"/>
        <v>0</v>
      </c>
      <c r="G648" t="str">
        <f>IF(ISBLANK(K648),"",COUNTA($K$2:K648))</f>
        <v/>
      </c>
      <c r="H648" t="str">
        <f t="shared" si="77"/>
        <v/>
      </c>
      <c r="I648">
        <f t="shared" si="78"/>
        <v>0</v>
      </c>
      <c r="J648">
        <f t="shared" si="79"/>
        <v>0</v>
      </c>
      <c r="M648">
        <f t="shared" si="80"/>
        <v>0</v>
      </c>
      <c r="N648">
        <f t="shared" si="80"/>
        <v>0</v>
      </c>
    </row>
    <row r="649" spans="1:14" x14ac:dyDescent="0.25">
      <c r="A649">
        <f ca="1">IF($B$2=0,"",COUNTA($B$2:B649))</f>
        <v>648</v>
      </c>
      <c r="B649" s="3" t="str">
        <f t="shared" ca="1" si="76"/>
        <v/>
      </c>
      <c r="C649" s="3">
        <f t="shared" ca="1" si="75"/>
        <v>0</v>
      </c>
      <c r="G649" t="str">
        <f>IF(ISBLANK(K649),"",COUNTA($K$2:K649))</f>
        <v/>
      </c>
      <c r="H649" t="str">
        <f t="shared" si="77"/>
        <v/>
      </c>
      <c r="I649">
        <f t="shared" si="78"/>
        <v>0</v>
      </c>
      <c r="J649">
        <f t="shared" si="79"/>
        <v>0</v>
      </c>
      <c r="M649">
        <f t="shared" si="80"/>
        <v>0</v>
      </c>
      <c r="N649">
        <f t="shared" si="80"/>
        <v>0</v>
      </c>
    </row>
    <row r="650" spans="1:14" x14ac:dyDescent="0.25">
      <c r="A650">
        <f ca="1">IF($B$2=0,"",COUNTA($B$2:B650))</f>
        <v>649</v>
      </c>
      <c r="B650" s="3" t="str">
        <f t="shared" ca="1" si="76"/>
        <v/>
      </c>
      <c r="C650" s="3">
        <f t="shared" ca="1" si="75"/>
        <v>0</v>
      </c>
      <c r="G650" t="str">
        <f>IF(ISBLANK(K650),"",COUNTA($K$2:K650))</f>
        <v/>
      </c>
      <c r="H650" t="str">
        <f t="shared" si="77"/>
        <v/>
      </c>
      <c r="I650">
        <f t="shared" si="78"/>
        <v>0</v>
      </c>
      <c r="J650">
        <f t="shared" si="79"/>
        <v>0</v>
      </c>
      <c r="M650">
        <f t="shared" si="80"/>
        <v>0</v>
      </c>
      <c r="N650">
        <f t="shared" si="80"/>
        <v>0</v>
      </c>
    </row>
    <row r="651" spans="1:14" x14ac:dyDescent="0.25">
      <c r="A651">
        <f ca="1">IF($B$2=0,"",COUNTA($B$2:B651))</f>
        <v>650</v>
      </c>
      <c r="B651" s="3" t="str">
        <f t="shared" ca="1" si="76"/>
        <v/>
      </c>
      <c r="C651" s="3">
        <f t="shared" ca="1" si="75"/>
        <v>0</v>
      </c>
      <c r="G651" t="str">
        <f>IF(ISBLANK(K651),"",COUNTA($K$2:K651))</f>
        <v/>
      </c>
      <c r="H651" t="str">
        <f t="shared" si="77"/>
        <v/>
      </c>
      <c r="I651">
        <f t="shared" si="78"/>
        <v>0</v>
      </c>
      <c r="J651">
        <f t="shared" si="79"/>
        <v>0</v>
      </c>
      <c r="M651">
        <f t="shared" si="80"/>
        <v>0</v>
      </c>
      <c r="N651">
        <f t="shared" si="80"/>
        <v>0</v>
      </c>
    </row>
    <row r="652" spans="1:14" x14ac:dyDescent="0.25">
      <c r="A652">
        <f ca="1">IF($B$2=0,"",COUNTA($B$2:B652))</f>
        <v>651</v>
      </c>
      <c r="B652" s="3" t="str">
        <f t="shared" ca="1" si="76"/>
        <v/>
      </c>
      <c r="C652" s="3">
        <f t="shared" ca="1" si="75"/>
        <v>0</v>
      </c>
      <c r="G652" t="str">
        <f>IF(ISBLANK(K652),"",COUNTA($K$2:K652))</f>
        <v/>
      </c>
      <c r="H652" t="str">
        <f t="shared" si="77"/>
        <v/>
      </c>
      <c r="I652">
        <f t="shared" si="78"/>
        <v>0</v>
      </c>
      <c r="J652">
        <f t="shared" si="79"/>
        <v>0</v>
      </c>
      <c r="M652">
        <f t="shared" si="80"/>
        <v>0</v>
      </c>
      <c r="N652">
        <f t="shared" si="80"/>
        <v>0</v>
      </c>
    </row>
    <row r="653" spans="1:14" x14ac:dyDescent="0.25">
      <c r="A653">
        <f ca="1">IF($B$2=0,"",COUNTA($B$2:B653))</f>
        <v>652</v>
      </c>
      <c r="B653" s="3" t="str">
        <f t="shared" ca="1" si="76"/>
        <v/>
      </c>
      <c r="C653" s="3">
        <f t="shared" ca="1" si="75"/>
        <v>0</v>
      </c>
      <c r="G653" t="str">
        <f>IF(ISBLANK(K653),"",COUNTA($K$2:K653))</f>
        <v/>
      </c>
      <c r="H653" t="str">
        <f t="shared" si="77"/>
        <v/>
      </c>
      <c r="I653">
        <f t="shared" si="78"/>
        <v>0</v>
      </c>
      <c r="J653">
        <f t="shared" si="79"/>
        <v>0</v>
      </c>
      <c r="M653">
        <f t="shared" si="80"/>
        <v>0</v>
      </c>
      <c r="N653">
        <f t="shared" si="80"/>
        <v>0</v>
      </c>
    </row>
    <row r="654" spans="1:14" x14ac:dyDescent="0.25">
      <c r="A654">
        <f ca="1">IF($B$2=0,"",COUNTA($B$2:B654))</f>
        <v>653</v>
      </c>
      <c r="B654" s="3" t="str">
        <f t="shared" ca="1" si="76"/>
        <v/>
      </c>
      <c r="C654" s="3">
        <f t="shared" ca="1" si="75"/>
        <v>0</v>
      </c>
      <c r="G654" t="str">
        <f>IF(ISBLANK(K654),"",COUNTA($K$2:K654))</f>
        <v/>
      </c>
      <c r="H654" t="str">
        <f t="shared" si="77"/>
        <v/>
      </c>
      <c r="I654">
        <f t="shared" si="78"/>
        <v>0</v>
      </c>
      <c r="J654">
        <f t="shared" si="79"/>
        <v>0</v>
      </c>
      <c r="M654">
        <f t="shared" si="80"/>
        <v>0</v>
      </c>
      <c r="N654">
        <f t="shared" si="80"/>
        <v>0</v>
      </c>
    </row>
    <row r="655" spans="1:14" x14ac:dyDescent="0.25">
      <c r="A655">
        <f ca="1">IF($B$2=0,"",COUNTA($B$2:B655))</f>
        <v>654</v>
      </c>
      <c r="B655" s="3" t="str">
        <f t="shared" ca="1" si="76"/>
        <v/>
      </c>
      <c r="C655" s="3">
        <f t="shared" ca="1" si="75"/>
        <v>0</v>
      </c>
      <c r="G655" t="str">
        <f>IF(ISBLANK(K655),"",COUNTA($K$2:K655))</f>
        <v/>
      </c>
      <c r="H655" t="str">
        <f t="shared" si="77"/>
        <v/>
      </c>
      <c r="I655">
        <f t="shared" si="78"/>
        <v>0</v>
      </c>
      <c r="J655">
        <f t="shared" si="79"/>
        <v>0</v>
      </c>
      <c r="M655">
        <f t="shared" si="80"/>
        <v>0</v>
      </c>
      <c r="N655">
        <f t="shared" si="80"/>
        <v>0</v>
      </c>
    </row>
    <row r="656" spans="1:14" x14ac:dyDescent="0.25">
      <c r="A656">
        <f ca="1">IF($B$2=0,"",COUNTA($B$2:B656))</f>
        <v>655</v>
      </c>
      <c r="B656" s="3" t="str">
        <f t="shared" ca="1" si="76"/>
        <v/>
      </c>
      <c r="C656" s="3">
        <f t="shared" ca="1" si="75"/>
        <v>0</v>
      </c>
      <c r="G656" t="str">
        <f>IF(ISBLANK(K656),"",COUNTA($K$2:K656))</f>
        <v/>
      </c>
      <c r="H656" t="str">
        <f t="shared" si="77"/>
        <v/>
      </c>
      <c r="I656">
        <f t="shared" si="78"/>
        <v>0</v>
      </c>
      <c r="J656">
        <f t="shared" si="79"/>
        <v>0</v>
      </c>
      <c r="M656">
        <f t="shared" si="80"/>
        <v>0</v>
      </c>
      <c r="N656">
        <f t="shared" si="80"/>
        <v>0</v>
      </c>
    </row>
    <row r="657" spans="1:14" x14ac:dyDescent="0.25">
      <c r="A657">
        <f ca="1">IF($B$2=0,"",COUNTA($B$2:B657))</f>
        <v>656</v>
      </c>
      <c r="B657" s="3" t="str">
        <f t="shared" ca="1" si="76"/>
        <v/>
      </c>
      <c r="C657" s="3">
        <f t="shared" ca="1" si="75"/>
        <v>0</v>
      </c>
      <c r="G657" t="str">
        <f>IF(ISBLANK(K657),"",COUNTA($K$2:K657))</f>
        <v/>
      </c>
      <c r="H657" t="str">
        <f t="shared" si="77"/>
        <v/>
      </c>
      <c r="I657">
        <f t="shared" si="78"/>
        <v>0</v>
      </c>
      <c r="J657">
        <f t="shared" si="79"/>
        <v>0</v>
      </c>
      <c r="M657">
        <f t="shared" si="80"/>
        <v>0</v>
      </c>
      <c r="N657">
        <f t="shared" si="80"/>
        <v>0</v>
      </c>
    </row>
    <row r="658" spans="1:14" x14ac:dyDescent="0.25">
      <c r="A658">
        <f ca="1">IF($B$2=0,"",COUNTA($B$2:B658))</f>
        <v>657</v>
      </c>
      <c r="B658" s="3" t="str">
        <f t="shared" ca="1" si="76"/>
        <v/>
      </c>
      <c r="C658" s="3">
        <f t="shared" ca="1" si="75"/>
        <v>0</v>
      </c>
      <c r="G658" t="str">
        <f>IF(ISBLANK(K658),"",COUNTA($K$2:K658))</f>
        <v/>
      </c>
      <c r="H658" t="str">
        <f t="shared" si="77"/>
        <v/>
      </c>
      <c r="I658">
        <f t="shared" si="78"/>
        <v>0</v>
      </c>
      <c r="J658">
        <f t="shared" si="79"/>
        <v>0</v>
      </c>
      <c r="M658">
        <f t="shared" si="80"/>
        <v>0</v>
      </c>
      <c r="N658">
        <f t="shared" si="80"/>
        <v>0</v>
      </c>
    </row>
    <row r="659" spans="1:14" x14ac:dyDescent="0.25">
      <c r="A659">
        <f ca="1">IF($B$2=0,"",COUNTA($B$2:B659))</f>
        <v>658</v>
      </c>
      <c r="B659" s="3" t="str">
        <f t="shared" ca="1" si="76"/>
        <v/>
      </c>
      <c r="C659" s="3">
        <f t="shared" ca="1" si="75"/>
        <v>0</v>
      </c>
      <c r="G659" t="str">
        <f>IF(ISBLANK(K659),"",COUNTA($K$2:K659))</f>
        <v/>
      </c>
      <c r="H659" t="str">
        <f t="shared" si="77"/>
        <v/>
      </c>
      <c r="I659">
        <f t="shared" si="78"/>
        <v>0</v>
      </c>
      <c r="J659">
        <f t="shared" si="79"/>
        <v>0</v>
      </c>
      <c r="M659">
        <f t="shared" si="80"/>
        <v>0</v>
      </c>
      <c r="N659">
        <f t="shared" si="80"/>
        <v>0</v>
      </c>
    </row>
    <row r="660" spans="1:14" x14ac:dyDescent="0.25">
      <c r="A660">
        <f ca="1">IF($B$2=0,"",COUNTA($B$2:B660))</f>
        <v>659</v>
      </c>
      <c r="B660" s="3" t="str">
        <f t="shared" ca="1" si="76"/>
        <v/>
      </c>
      <c r="C660" s="3">
        <f t="shared" ca="1" si="75"/>
        <v>0</v>
      </c>
      <c r="G660" t="str">
        <f>IF(ISBLANK(K660),"",COUNTA($K$2:K660))</f>
        <v/>
      </c>
      <c r="H660" t="str">
        <f t="shared" si="77"/>
        <v/>
      </c>
      <c r="I660">
        <f t="shared" si="78"/>
        <v>0</v>
      </c>
      <c r="J660">
        <f t="shared" si="79"/>
        <v>0</v>
      </c>
      <c r="M660">
        <f t="shared" si="80"/>
        <v>0</v>
      </c>
      <c r="N660">
        <f t="shared" si="80"/>
        <v>0</v>
      </c>
    </row>
    <row r="661" spans="1:14" x14ac:dyDescent="0.25">
      <c r="A661">
        <f ca="1">IF($B$2=0,"",COUNTA($B$2:B661))</f>
        <v>660</v>
      </c>
      <c r="B661" s="3" t="str">
        <f t="shared" ca="1" si="76"/>
        <v/>
      </c>
      <c r="C661" s="3">
        <f t="shared" ca="1" si="75"/>
        <v>0</v>
      </c>
      <c r="G661" t="str">
        <f>IF(ISBLANK(K661),"",COUNTA($K$2:K661))</f>
        <v/>
      </c>
      <c r="H661" t="str">
        <f t="shared" si="77"/>
        <v/>
      </c>
      <c r="I661">
        <f t="shared" si="78"/>
        <v>0</v>
      </c>
      <c r="J661">
        <f t="shared" si="79"/>
        <v>0</v>
      </c>
      <c r="M661">
        <f t="shared" si="80"/>
        <v>0</v>
      </c>
      <c r="N661">
        <f t="shared" si="80"/>
        <v>0</v>
      </c>
    </row>
    <row r="662" spans="1:14" x14ac:dyDescent="0.25">
      <c r="A662">
        <f ca="1">IF($B$2=0,"",COUNTA($B$2:B662))</f>
        <v>661</v>
      </c>
      <c r="B662" s="3" t="str">
        <f t="shared" ca="1" si="76"/>
        <v/>
      </c>
      <c r="C662" s="3">
        <f t="shared" ca="1" si="75"/>
        <v>0</v>
      </c>
      <c r="G662" t="str">
        <f>IF(ISBLANK(K662),"",COUNTA($K$2:K662))</f>
        <v/>
      </c>
      <c r="H662" t="str">
        <f t="shared" si="77"/>
        <v/>
      </c>
      <c r="I662">
        <f t="shared" si="78"/>
        <v>0</v>
      </c>
      <c r="J662">
        <f t="shared" si="79"/>
        <v>0</v>
      </c>
      <c r="M662">
        <f t="shared" si="80"/>
        <v>0</v>
      </c>
      <c r="N662">
        <f t="shared" si="80"/>
        <v>0</v>
      </c>
    </row>
    <row r="663" spans="1:14" x14ac:dyDescent="0.25">
      <c r="A663">
        <f ca="1">IF($B$2=0,"",COUNTA($B$2:B663))</f>
        <v>662</v>
      </c>
      <c r="B663" s="3" t="str">
        <f t="shared" ca="1" si="76"/>
        <v/>
      </c>
      <c r="C663" s="3">
        <f t="shared" ca="1" si="75"/>
        <v>0</v>
      </c>
      <c r="G663" t="str">
        <f>IF(ISBLANK(K663),"",COUNTA($K$2:K663))</f>
        <v/>
      </c>
      <c r="H663" t="str">
        <f t="shared" si="77"/>
        <v/>
      </c>
      <c r="I663">
        <f t="shared" si="78"/>
        <v>0</v>
      </c>
      <c r="J663">
        <f t="shared" si="79"/>
        <v>0</v>
      </c>
      <c r="M663">
        <f t="shared" si="80"/>
        <v>0</v>
      </c>
      <c r="N663">
        <f t="shared" si="80"/>
        <v>0</v>
      </c>
    </row>
    <row r="664" spans="1:14" x14ac:dyDescent="0.25">
      <c r="A664">
        <f ca="1">IF($B$2=0,"",COUNTA($B$2:B664))</f>
        <v>663</v>
      </c>
      <c r="B664" s="3" t="str">
        <f t="shared" ca="1" si="76"/>
        <v/>
      </c>
      <c r="C664" s="3">
        <f t="shared" ca="1" si="75"/>
        <v>0</v>
      </c>
      <c r="G664" t="str">
        <f>IF(ISBLANK(K664),"",COUNTA($K$2:K664))</f>
        <v/>
      </c>
      <c r="H664" t="str">
        <f t="shared" si="77"/>
        <v/>
      </c>
      <c r="I664">
        <f t="shared" si="78"/>
        <v>0</v>
      </c>
      <c r="J664">
        <f t="shared" si="79"/>
        <v>0</v>
      </c>
      <c r="M664">
        <f t="shared" si="80"/>
        <v>0</v>
      </c>
      <c r="N664">
        <f t="shared" si="80"/>
        <v>0</v>
      </c>
    </row>
    <row r="665" spans="1:14" x14ac:dyDescent="0.25">
      <c r="A665">
        <f ca="1">IF($B$2=0,"",COUNTA($B$2:B665))</f>
        <v>664</v>
      </c>
      <c r="B665" s="3" t="str">
        <f t="shared" ca="1" si="76"/>
        <v/>
      </c>
      <c r="C665" s="3">
        <f t="shared" ca="1" si="75"/>
        <v>0</v>
      </c>
      <c r="G665" t="str">
        <f>IF(ISBLANK(K665),"",COUNTA($K$2:K665))</f>
        <v/>
      </c>
      <c r="H665" t="str">
        <f t="shared" si="77"/>
        <v/>
      </c>
      <c r="I665">
        <f t="shared" si="78"/>
        <v>0</v>
      </c>
      <c r="J665">
        <f t="shared" si="79"/>
        <v>0</v>
      </c>
      <c r="M665">
        <f t="shared" si="80"/>
        <v>0</v>
      </c>
      <c r="N665">
        <f t="shared" si="80"/>
        <v>0</v>
      </c>
    </row>
    <row r="666" spans="1:14" x14ac:dyDescent="0.25">
      <c r="A666">
        <f ca="1">IF($B$2=0,"",COUNTA($B$2:B666))</f>
        <v>665</v>
      </c>
      <c r="B666" s="3" t="str">
        <f t="shared" ca="1" si="76"/>
        <v/>
      </c>
      <c r="C666" s="3">
        <f t="shared" ca="1" si="75"/>
        <v>0</v>
      </c>
      <c r="G666" t="str">
        <f>IF(ISBLANK(K666),"",COUNTA($K$2:K666))</f>
        <v/>
      </c>
      <c r="H666" t="str">
        <f t="shared" si="77"/>
        <v/>
      </c>
      <c r="I666">
        <f t="shared" si="78"/>
        <v>0</v>
      </c>
      <c r="J666">
        <f t="shared" si="79"/>
        <v>0</v>
      </c>
      <c r="M666">
        <f t="shared" si="80"/>
        <v>0</v>
      </c>
      <c r="N666">
        <f t="shared" si="80"/>
        <v>0</v>
      </c>
    </row>
    <row r="667" spans="1:14" x14ac:dyDescent="0.25">
      <c r="A667">
        <f ca="1">IF($B$2=0,"",COUNTA($B$2:B667))</f>
        <v>666</v>
      </c>
      <c r="B667" s="3" t="str">
        <f t="shared" ca="1" si="76"/>
        <v/>
      </c>
      <c r="C667" s="3">
        <f t="shared" ca="1" si="75"/>
        <v>0</v>
      </c>
      <c r="G667" t="str">
        <f>IF(ISBLANK(K667),"",COUNTA($K$2:K667))</f>
        <v/>
      </c>
      <c r="H667" t="str">
        <f t="shared" si="77"/>
        <v/>
      </c>
      <c r="I667">
        <f t="shared" si="78"/>
        <v>0</v>
      </c>
      <c r="J667">
        <f t="shared" si="79"/>
        <v>0</v>
      </c>
      <c r="M667">
        <f t="shared" si="80"/>
        <v>0</v>
      </c>
      <c r="N667">
        <f t="shared" si="80"/>
        <v>0</v>
      </c>
    </row>
    <row r="668" spans="1:14" x14ac:dyDescent="0.25">
      <c r="A668">
        <f ca="1">IF($B$2=0,"",COUNTA($B$2:B668))</f>
        <v>667</v>
      </c>
      <c r="B668" s="3" t="str">
        <f t="shared" ca="1" si="76"/>
        <v/>
      </c>
      <c r="C668" s="3">
        <f t="shared" ca="1" si="75"/>
        <v>0</v>
      </c>
      <c r="G668" t="str">
        <f>IF(ISBLANK(K668),"",COUNTA($K$2:K668))</f>
        <v/>
      </c>
      <c r="H668" t="str">
        <f t="shared" si="77"/>
        <v/>
      </c>
      <c r="I668">
        <f t="shared" si="78"/>
        <v>0</v>
      </c>
      <c r="J668">
        <f t="shared" si="79"/>
        <v>0</v>
      </c>
      <c r="M668">
        <f t="shared" si="80"/>
        <v>0</v>
      </c>
      <c r="N668">
        <f t="shared" si="80"/>
        <v>0</v>
      </c>
    </row>
    <row r="669" spans="1:14" x14ac:dyDescent="0.25">
      <c r="A669">
        <f ca="1">IF($B$2=0,"",COUNTA($B$2:B669))</f>
        <v>668</v>
      </c>
      <c r="B669" s="3" t="str">
        <f t="shared" ca="1" si="76"/>
        <v/>
      </c>
      <c r="C669" s="3">
        <f t="shared" ca="1" si="75"/>
        <v>0</v>
      </c>
      <c r="G669" t="str">
        <f>IF(ISBLANK(K669),"",COUNTA($K$2:K669))</f>
        <v/>
      </c>
      <c r="H669" t="str">
        <f t="shared" si="77"/>
        <v/>
      </c>
      <c r="I669">
        <f t="shared" si="78"/>
        <v>0</v>
      </c>
      <c r="J669">
        <f t="shared" si="79"/>
        <v>0</v>
      </c>
      <c r="M669">
        <f t="shared" si="80"/>
        <v>0</v>
      </c>
      <c r="N669">
        <f t="shared" si="80"/>
        <v>0</v>
      </c>
    </row>
    <row r="670" spans="1:14" x14ac:dyDescent="0.25">
      <c r="A670">
        <f ca="1">IF($B$2=0,"",COUNTA($B$2:B670))</f>
        <v>669</v>
      </c>
      <c r="B670" s="3" t="str">
        <f t="shared" ca="1" si="76"/>
        <v/>
      </c>
      <c r="C670" s="3">
        <f t="shared" ca="1" si="75"/>
        <v>0</v>
      </c>
      <c r="G670" t="str">
        <f>IF(ISBLANK(K670),"",COUNTA($K$2:K670))</f>
        <v/>
      </c>
      <c r="H670" t="str">
        <f t="shared" si="77"/>
        <v/>
      </c>
      <c r="I670">
        <f t="shared" si="78"/>
        <v>0</v>
      </c>
      <c r="J670">
        <f t="shared" si="79"/>
        <v>0</v>
      </c>
      <c r="M670">
        <f t="shared" si="80"/>
        <v>0</v>
      </c>
      <c r="N670">
        <f t="shared" si="80"/>
        <v>0</v>
      </c>
    </row>
    <row r="671" spans="1:14" x14ac:dyDescent="0.25">
      <c r="A671">
        <f ca="1">IF($B$2=0,"",COUNTA($B$2:B671))</f>
        <v>670</v>
      </c>
      <c r="B671" s="3" t="str">
        <f t="shared" ca="1" si="76"/>
        <v/>
      </c>
      <c r="C671" s="3">
        <f t="shared" ca="1" si="75"/>
        <v>0</v>
      </c>
      <c r="G671" t="str">
        <f>IF(ISBLANK(K671),"",COUNTA($K$2:K671))</f>
        <v/>
      </c>
      <c r="H671" t="str">
        <f t="shared" si="77"/>
        <v/>
      </c>
      <c r="I671">
        <f t="shared" si="78"/>
        <v>0</v>
      </c>
      <c r="J671">
        <f t="shared" si="79"/>
        <v>0</v>
      </c>
      <c r="M671">
        <f t="shared" si="80"/>
        <v>0</v>
      </c>
      <c r="N671">
        <f t="shared" si="80"/>
        <v>0</v>
      </c>
    </row>
    <row r="672" spans="1:14" x14ac:dyDescent="0.25">
      <c r="A672">
        <f ca="1">IF($B$2=0,"",COUNTA($B$2:B672))</f>
        <v>671</v>
      </c>
      <c r="B672" s="3" t="str">
        <f t="shared" ca="1" si="76"/>
        <v/>
      </c>
      <c r="C672" s="3">
        <f t="shared" ca="1" si="75"/>
        <v>0</v>
      </c>
      <c r="G672" t="str">
        <f>IF(ISBLANK(K672),"",COUNTA($K$2:K672))</f>
        <v/>
      </c>
      <c r="H672" t="str">
        <f t="shared" si="77"/>
        <v/>
      </c>
      <c r="I672">
        <f t="shared" si="78"/>
        <v>0</v>
      </c>
      <c r="J672">
        <f t="shared" si="79"/>
        <v>0</v>
      </c>
      <c r="M672">
        <f t="shared" si="80"/>
        <v>0</v>
      </c>
      <c r="N672">
        <f t="shared" si="80"/>
        <v>0</v>
      </c>
    </row>
    <row r="673" spans="1:14" x14ac:dyDescent="0.25">
      <c r="A673">
        <f ca="1">IF($B$2=0,"",COUNTA($B$2:B673))</f>
        <v>672</v>
      </c>
      <c r="B673" s="3" t="str">
        <f t="shared" ca="1" si="76"/>
        <v/>
      </c>
      <c r="C673" s="3">
        <f t="shared" ca="1" si="75"/>
        <v>0</v>
      </c>
      <c r="G673" t="str">
        <f>IF(ISBLANK(K673),"",COUNTA($K$2:K673))</f>
        <v/>
      </c>
      <c r="H673" t="str">
        <f t="shared" si="77"/>
        <v/>
      </c>
      <c r="I673">
        <f t="shared" si="78"/>
        <v>0</v>
      </c>
      <c r="J673">
        <f t="shared" si="79"/>
        <v>0</v>
      </c>
      <c r="M673">
        <f t="shared" si="80"/>
        <v>0</v>
      </c>
      <c r="N673">
        <f t="shared" si="80"/>
        <v>0</v>
      </c>
    </row>
    <row r="674" spans="1:14" x14ac:dyDescent="0.25">
      <c r="A674">
        <f ca="1">IF($B$2=0,"",COUNTA($B$2:B674))</f>
        <v>673</v>
      </c>
      <c r="B674" s="3" t="str">
        <f t="shared" ca="1" si="76"/>
        <v/>
      </c>
      <c r="C674" s="3">
        <f t="shared" ca="1" si="75"/>
        <v>0</v>
      </c>
      <c r="G674" t="str">
        <f>IF(ISBLANK(K674),"",COUNTA($K$2:K674))</f>
        <v/>
      </c>
      <c r="H674" t="str">
        <f t="shared" si="77"/>
        <v/>
      </c>
      <c r="I674">
        <f t="shared" si="78"/>
        <v>0</v>
      </c>
      <c r="J674">
        <f t="shared" si="79"/>
        <v>0</v>
      </c>
      <c r="M674">
        <f t="shared" si="80"/>
        <v>0</v>
      </c>
      <c r="N674">
        <f t="shared" si="80"/>
        <v>0</v>
      </c>
    </row>
    <row r="675" spans="1:14" x14ac:dyDescent="0.25">
      <c r="A675">
        <f ca="1">IF($B$2=0,"",COUNTA($B$2:B675))</f>
        <v>674</v>
      </c>
      <c r="B675" s="3" t="str">
        <f t="shared" ca="1" si="76"/>
        <v/>
      </c>
      <c r="C675" s="3">
        <f t="shared" ca="1" si="75"/>
        <v>0</v>
      </c>
      <c r="G675" t="str">
        <f>IF(ISBLANK(K675),"",COUNTA($K$2:K675))</f>
        <v/>
      </c>
      <c r="H675" t="str">
        <f t="shared" si="77"/>
        <v/>
      </c>
      <c r="I675">
        <f t="shared" si="78"/>
        <v>0</v>
      </c>
      <c r="J675">
        <f t="shared" si="79"/>
        <v>0</v>
      </c>
      <c r="M675">
        <f t="shared" si="80"/>
        <v>0</v>
      </c>
      <c r="N675">
        <f t="shared" si="80"/>
        <v>0</v>
      </c>
    </row>
    <row r="676" spans="1:14" x14ac:dyDescent="0.25">
      <c r="A676">
        <f ca="1">IF($B$2=0,"",COUNTA($B$2:B676))</f>
        <v>675</v>
      </c>
      <c r="B676" s="3" t="str">
        <f t="shared" ca="1" si="76"/>
        <v/>
      </c>
      <c r="C676" s="3">
        <f t="shared" ref="C676:C739" ca="1" si="81">OFFSET(F676,(ROW()-1)*1-1,0)</f>
        <v>0</v>
      </c>
      <c r="G676" t="str">
        <f>IF(ISBLANK(K676),"",COUNTA($K$2:K676))</f>
        <v/>
      </c>
      <c r="H676" t="str">
        <f t="shared" si="77"/>
        <v/>
      </c>
      <c r="I676">
        <f t="shared" si="78"/>
        <v>0</v>
      </c>
      <c r="J676">
        <f t="shared" si="79"/>
        <v>0</v>
      </c>
      <c r="M676">
        <f t="shared" si="80"/>
        <v>0</v>
      </c>
      <c r="N676">
        <f t="shared" si="80"/>
        <v>0</v>
      </c>
    </row>
    <row r="677" spans="1:14" x14ac:dyDescent="0.25">
      <c r="A677">
        <f ca="1">IF($B$2=0,"",COUNTA($B$2:B677))</f>
        <v>676</v>
      </c>
      <c r="B677" s="3" t="str">
        <f t="shared" ca="1" si="76"/>
        <v/>
      </c>
      <c r="C677" s="3">
        <f t="shared" ca="1" si="81"/>
        <v>0</v>
      </c>
      <c r="G677" t="str">
        <f>IF(ISBLANK(K677),"",COUNTA($K$2:K677))</f>
        <v/>
      </c>
      <c r="H677" t="str">
        <f t="shared" si="77"/>
        <v/>
      </c>
      <c r="I677">
        <f t="shared" si="78"/>
        <v>0</v>
      </c>
      <c r="J677">
        <f t="shared" si="79"/>
        <v>0</v>
      </c>
      <c r="M677">
        <f t="shared" si="80"/>
        <v>0</v>
      </c>
      <c r="N677">
        <f t="shared" si="80"/>
        <v>0</v>
      </c>
    </row>
    <row r="678" spans="1:14" x14ac:dyDescent="0.25">
      <c r="A678">
        <f ca="1">IF($B$2=0,"",COUNTA($B$2:B678))</f>
        <v>677</v>
      </c>
      <c r="B678" s="3" t="str">
        <f t="shared" ca="1" si="76"/>
        <v/>
      </c>
      <c r="C678" s="3">
        <f t="shared" ca="1" si="81"/>
        <v>0</v>
      </c>
      <c r="G678" t="str">
        <f>IF(ISBLANK(K678),"",COUNTA($K$2:K678))</f>
        <v/>
      </c>
      <c r="H678" t="str">
        <f t="shared" si="77"/>
        <v/>
      </c>
      <c r="I678">
        <f t="shared" si="78"/>
        <v>0</v>
      </c>
      <c r="J678">
        <f t="shared" si="79"/>
        <v>0</v>
      </c>
      <c r="M678">
        <f t="shared" si="80"/>
        <v>0</v>
      </c>
      <c r="N678">
        <f t="shared" si="80"/>
        <v>0</v>
      </c>
    </row>
    <row r="679" spans="1:14" x14ac:dyDescent="0.25">
      <c r="A679">
        <f ca="1">IF($B$2=0,"",COUNTA($B$2:B679))</f>
        <v>678</v>
      </c>
      <c r="B679" s="3" t="str">
        <f t="shared" ca="1" si="76"/>
        <v/>
      </c>
      <c r="C679" s="3">
        <f t="shared" ca="1" si="81"/>
        <v>0</v>
      </c>
      <c r="G679" t="str">
        <f>IF(ISBLANK(K679),"",COUNTA($K$2:K679))</f>
        <v/>
      </c>
      <c r="H679" t="str">
        <f t="shared" si="77"/>
        <v/>
      </c>
      <c r="I679">
        <f t="shared" si="78"/>
        <v>0</v>
      </c>
      <c r="J679">
        <f t="shared" si="79"/>
        <v>0</v>
      </c>
      <c r="M679">
        <f t="shared" si="80"/>
        <v>0</v>
      </c>
      <c r="N679">
        <f t="shared" si="80"/>
        <v>0</v>
      </c>
    </row>
    <row r="680" spans="1:14" x14ac:dyDescent="0.25">
      <c r="A680">
        <f ca="1">IF($B$2=0,"",COUNTA($B$2:B680))</f>
        <v>679</v>
      </c>
      <c r="B680" s="3" t="str">
        <f t="shared" ca="1" si="76"/>
        <v/>
      </c>
      <c r="C680" s="3">
        <f t="shared" ca="1" si="81"/>
        <v>0</v>
      </c>
      <c r="G680" t="str">
        <f>IF(ISBLANK(K680),"",COUNTA($K$2:K680))</f>
        <v/>
      </c>
      <c r="H680" t="str">
        <f t="shared" si="77"/>
        <v/>
      </c>
      <c r="I680">
        <f t="shared" si="78"/>
        <v>0</v>
      </c>
      <c r="J680">
        <f t="shared" si="79"/>
        <v>0</v>
      </c>
      <c r="M680">
        <f t="shared" si="80"/>
        <v>0</v>
      </c>
      <c r="N680">
        <f t="shared" si="80"/>
        <v>0</v>
      </c>
    </row>
    <row r="681" spans="1:14" x14ac:dyDescent="0.25">
      <c r="A681">
        <f ca="1">IF($B$2=0,"",COUNTA($B$2:B681))</f>
        <v>680</v>
      </c>
      <c r="B681" s="3" t="str">
        <f t="shared" ca="1" si="76"/>
        <v/>
      </c>
      <c r="C681" s="3">
        <f t="shared" ca="1" si="81"/>
        <v>0</v>
      </c>
      <c r="G681" t="str">
        <f>IF(ISBLANK(K681),"",COUNTA($K$2:K681))</f>
        <v/>
      </c>
      <c r="H681" t="str">
        <f t="shared" si="77"/>
        <v/>
      </c>
      <c r="I681">
        <f t="shared" si="78"/>
        <v>0</v>
      </c>
      <c r="J681">
        <f t="shared" si="79"/>
        <v>0</v>
      </c>
      <c r="M681">
        <f t="shared" si="80"/>
        <v>0</v>
      </c>
      <c r="N681">
        <f t="shared" si="80"/>
        <v>0</v>
      </c>
    </row>
    <row r="682" spans="1:14" x14ac:dyDescent="0.25">
      <c r="A682">
        <f ca="1">IF($B$2=0,"",COUNTA($B$2:B682))</f>
        <v>681</v>
      </c>
      <c r="B682" s="3" t="str">
        <f t="shared" ca="1" si="76"/>
        <v/>
      </c>
      <c r="C682" s="3">
        <f t="shared" ca="1" si="81"/>
        <v>0</v>
      </c>
      <c r="G682" t="str">
        <f>IF(ISBLANK(K682),"",COUNTA($K$2:K682))</f>
        <v/>
      </c>
      <c r="H682" t="str">
        <f t="shared" si="77"/>
        <v/>
      </c>
      <c r="I682">
        <f t="shared" si="78"/>
        <v>0</v>
      </c>
      <c r="J682">
        <f t="shared" si="79"/>
        <v>0</v>
      </c>
      <c r="M682">
        <f t="shared" si="80"/>
        <v>0</v>
      </c>
      <c r="N682">
        <f t="shared" si="80"/>
        <v>0</v>
      </c>
    </row>
    <row r="683" spans="1:14" x14ac:dyDescent="0.25">
      <c r="A683">
        <f ca="1">IF($B$2=0,"",COUNTA($B$2:B683))</f>
        <v>682</v>
      </c>
      <c r="B683" s="3" t="str">
        <f t="shared" ca="1" si="76"/>
        <v/>
      </c>
      <c r="C683" s="3">
        <f t="shared" ca="1" si="81"/>
        <v>0</v>
      </c>
      <c r="G683" t="str">
        <f>IF(ISBLANK(K683),"",COUNTA($K$2:K683))</f>
        <v/>
      </c>
      <c r="H683" t="str">
        <f t="shared" si="77"/>
        <v/>
      </c>
      <c r="I683">
        <f t="shared" si="78"/>
        <v>0</v>
      </c>
      <c r="J683">
        <f t="shared" si="79"/>
        <v>0</v>
      </c>
      <c r="M683">
        <f t="shared" si="80"/>
        <v>0</v>
      </c>
      <c r="N683">
        <f t="shared" si="80"/>
        <v>0</v>
      </c>
    </row>
    <row r="684" spans="1:14" x14ac:dyDescent="0.25">
      <c r="A684">
        <f ca="1">IF($B$2=0,"",COUNTA($B$2:B684))</f>
        <v>683</v>
      </c>
      <c r="B684" s="3" t="str">
        <f t="shared" ca="1" si="76"/>
        <v/>
      </c>
      <c r="C684" s="3">
        <f t="shared" ca="1" si="81"/>
        <v>0</v>
      </c>
      <c r="G684" t="str">
        <f>IF(ISBLANK(K684),"",COUNTA($K$2:K684))</f>
        <v/>
      </c>
      <c r="H684" t="str">
        <f t="shared" si="77"/>
        <v/>
      </c>
      <c r="I684">
        <f t="shared" si="78"/>
        <v>0</v>
      </c>
      <c r="J684">
        <f t="shared" si="79"/>
        <v>0</v>
      </c>
      <c r="M684">
        <f t="shared" si="80"/>
        <v>0</v>
      </c>
      <c r="N684">
        <f t="shared" si="80"/>
        <v>0</v>
      </c>
    </row>
    <row r="685" spans="1:14" x14ac:dyDescent="0.25">
      <c r="A685">
        <f ca="1">IF($B$2=0,"",COUNTA($B$2:B685))</f>
        <v>684</v>
      </c>
      <c r="B685" s="3" t="str">
        <f t="shared" ca="1" si="76"/>
        <v/>
      </c>
      <c r="C685" s="3">
        <f t="shared" ca="1" si="81"/>
        <v>0</v>
      </c>
      <c r="G685" t="str">
        <f>IF(ISBLANK(K685),"",COUNTA($K$2:K685))</f>
        <v/>
      </c>
      <c r="H685" t="str">
        <f t="shared" si="77"/>
        <v/>
      </c>
      <c r="I685">
        <f t="shared" si="78"/>
        <v>0</v>
      </c>
      <c r="J685">
        <f t="shared" si="79"/>
        <v>0</v>
      </c>
      <c r="M685">
        <f t="shared" si="80"/>
        <v>0</v>
      </c>
      <c r="N685">
        <f t="shared" si="80"/>
        <v>0</v>
      </c>
    </row>
    <row r="686" spans="1:14" x14ac:dyDescent="0.25">
      <c r="A686">
        <f ca="1">IF($B$2=0,"",COUNTA($B$2:B686))</f>
        <v>685</v>
      </c>
      <c r="B686" s="3" t="str">
        <f t="shared" ca="1" si="76"/>
        <v/>
      </c>
      <c r="C686" s="3">
        <f t="shared" ca="1" si="81"/>
        <v>0</v>
      </c>
      <c r="G686" t="str">
        <f>IF(ISBLANK(K686),"",COUNTA($K$2:K686))</f>
        <v/>
      </c>
      <c r="H686" t="str">
        <f t="shared" si="77"/>
        <v/>
      </c>
      <c r="I686">
        <f t="shared" si="78"/>
        <v>0</v>
      </c>
      <c r="J686">
        <f t="shared" si="79"/>
        <v>0</v>
      </c>
      <c r="M686">
        <f t="shared" si="80"/>
        <v>0</v>
      </c>
      <c r="N686">
        <f t="shared" si="80"/>
        <v>0</v>
      </c>
    </row>
    <row r="687" spans="1:14" x14ac:dyDescent="0.25">
      <c r="A687">
        <f ca="1">IF($B$2=0,"",COUNTA($B$2:B687))</f>
        <v>686</v>
      </c>
      <c r="B687" s="3" t="str">
        <f t="shared" ca="1" si="76"/>
        <v/>
      </c>
      <c r="C687" s="3">
        <f t="shared" ca="1" si="81"/>
        <v>0</v>
      </c>
      <c r="G687" t="str">
        <f>IF(ISBLANK(K687),"",COUNTA($K$2:K687))</f>
        <v/>
      </c>
      <c r="H687" t="str">
        <f t="shared" si="77"/>
        <v/>
      </c>
      <c r="I687">
        <f t="shared" si="78"/>
        <v>0</v>
      </c>
      <c r="J687">
        <f t="shared" si="79"/>
        <v>0</v>
      </c>
      <c r="M687">
        <f t="shared" si="80"/>
        <v>0</v>
      </c>
      <c r="N687">
        <f t="shared" si="80"/>
        <v>0</v>
      </c>
    </row>
    <row r="688" spans="1:14" x14ac:dyDescent="0.25">
      <c r="A688">
        <f ca="1">IF($B$2=0,"",COUNTA($B$2:B688))</f>
        <v>687</v>
      </c>
      <c r="B688" s="3" t="str">
        <f t="shared" ca="1" si="76"/>
        <v/>
      </c>
      <c r="C688" s="3">
        <f t="shared" ca="1" si="81"/>
        <v>0</v>
      </c>
      <c r="G688" t="str">
        <f>IF(ISBLANK(K688),"",COUNTA($K$2:K688))</f>
        <v/>
      </c>
      <c r="H688" t="str">
        <f t="shared" si="77"/>
        <v/>
      </c>
      <c r="I688">
        <f t="shared" si="78"/>
        <v>0</v>
      </c>
      <c r="J688">
        <f t="shared" si="79"/>
        <v>0</v>
      </c>
      <c r="M688">
        <f t="shared" si="80"/>
        <v>0</v>
      </c>
      <c r="N688">
        <f t="shared" si="80"/>
        <v>0</v>
      </c>
    </row>
    <row r="689" spans="1:14" x14ac:dyDescent="0.25">
      <c r="A689">
        <f ca="1">IF($B$2=0,"",COUNTA($B$2:B689))</f>
        <v>688</v>
      </c>
      <c r="B689" s="3" t="str">
        <f t="shared" ca="1" si="76"/>
        <v/>
      </c>
      <c r="C689" s="3">
        <f t="shared" ca="1" si="81"/>
        <v>0</v>
      </c>
      <c r="G689" t="str">
        <f>IF(ISBLANK(K689),"",COUNTA($K$2:K689))</f>
        <v/>
      </c>
      <c r="H689" t="str">
        <f t="shared" si="77"/>
        <v/>
      </c>
      <c r="I689">
        <f t="shared" si="78"/>
        <v>0</v>
      </c>
      <c r="J689">
        <f t="shared" si="79"/>
        <v>0</v>
      </c>
      <c r="M689">
        <f t="shared" si="80"/>
        <v>0</v>
      </c>
      <c r="N689">
        <f t="shared" si="80"/>
        <v>0</v>
      </c>
    </row>
    <row r="690" spans="1:14" x14ac:dyDescent="0.25">
      <c r="A690">
        <f ca="1">IF($B$2=0,"",COUNTA($B$2:B690))</f>
        <v>689</v>
      </c>
      <c r="B690" s="3" t="str">
        <f t="shared" ca="1" si="76"/>
        <v/>
      </c>
      <c r="C690" s="3">
        <f t="shared" ca="1" si="81"/>
        <v>0</v>
      </c>
      <c r="G690" t="str">
        <f>IF(ISBLANK(K690),"",COUNTA($K$2:K690))</f>
        <v/>
      </c>
      <c r="H690" t="str">
        <f t="shared" si="77"/>
        <v/>
      </c>
      <c r="I690">
        <f t="shared" si="78"/>
        <v>0</v>
      </c>
      <c r="J690">
        <f t="shared" si="79"/>
        <v>0</v>
      </c>
      <c r="M690">
        <f t="shared" si="80"/>
        <v>0</v>
      </c>
      <c r="N690">
        <f t="shared" si="80"/>
        <v>0</v>
      </c>
    </row>
    <row r="691" spans="1:14" x14ac:dyDescent="0.25">
      <c r="A691">
        <f ca="1">IF($B$2=0,"",COUNTA($B$2:B691))</f>
        <v>690</v>
      </c>
      <c r="B691" s="3" t="str">
        <f t="shared" ca="1" si="76"/>
        <v/>
      </c>
      <c r="C691" s="3">
        <f t="shared" ca="1" si="81"/>
        <v>0</v>
      </c>
      <c r="G691" t="str">
        <f>IF(ISBLANK(K691),"",COUNTA($K$2:K691))</f>
        <v/>
      </c>
      <c r="H691" t="str">
        <f t="shared" si="77"/>
        <v/>
      </c>
      <c r="I691">
        <f t="shared" si="78"/>
        <v>0</v>
      </c>
      <c r="J691">
        <f t="shared" si="79"/>
        <v>0</v>
      </c>
      <c r="M691">
        <f t="shared" si="80"/>
        <v>0</v>
      </c>
      <c r="N691">
        <f t="shared" si="80"/>
        <v>0</v>
      </c>
    </row>
    <row r="692" spans="1:14" x14ac:dyDescent="0.25">
      <c r="A692">
        <f ca="1">IF($B$2=0,"",COUNTA($B$2:B692))</f>
        <v>691</v>
      </c>
      <c r="B692" s="3" t="str">
        <f t="shared" ca="1" si="76"/>
        <v/>
      </c>
      <c r="C692" s="3">
        <f t="shared" ca="1" si="81"/>
        <v>0</v>
      </c>
      <c r="G692" t="str">
        <f>IF(ISBLANK(K692),"",COUNTA($K$2:K692))</f>
        <v/>
      </c>
      <c r="H692" t="str">
        <f t="shared" si="77"/>
        <v/>
      </c>
      <c r="I692">
        <f t="shared" si="78"/>
        <v>0</v>
      </c>
      <c r="J692">
        <f t="shared" si="79"/>
        <v>0</v>
      </c>
      <c r="M692">
        <f t="shared" si="80"/>
        <v>0</v>
      </c>
      <c r="N692">
        <f t="shared" si="80"/>
        <v>0</v>
      </c>
    </row>
    <row r="693" spans="1:14" x14ac:dyDescent="0.25">
      <c r="A693">
        <f ca="1">IF($B$2=0,"",COUNTA($B$2:B693))</f>
        <v>692</v>
      </c>
      <c r="B693" s="3" t="str">
        <f t="shared" ca="1" si="76"/>
        <v/>
      </c>
      <c r="C693" s="3">
        <f t="shared" ca="1" si="81"/>
        <v>0</v>
      </c>
      <c r="G693" t="str">
        <f>IF(ISBLANK(K693),"",COUNTA($K$2:K693))</f>
        <v/>
      </c>
      <c r="H693" t="str">
        <f t="shared" si="77"/>
        <v/>
      </c>
      <c r="I693">
        <f t="shared" si="78"/>
        <v>0</v>
      </c>
      <c r="J693">
        <f t="shared" si="79"/>
        <v>0</v>
      </c>
      <c r="M693">
        <f t="shared" si="80"/>
        <v>0</v>
      </c>
      <c r="N693">
        <f t="shared" si="80"/>
        <v>0</v>
      </c>
    </row>
    <row r="694" spans="1:14" x14ac:dyDescent="0.25">
      <c r="A694">
        <f ca="1">IF($B$2=0,"",COUNTA($B$2:B694))</f>
        <v>693</v>
      </c>
      <c r="B694" s="3" t="str">
        <f t="shared" ca="1" si="76"/>
        <v/>
      </c>
      <c r="C694" s="3">
        <f t="shared" ca="1" si="81"/>
        <v>0</v>
      </c>
      <c r="G694" t="str">
        <f>IF(ISBLANK(K694),"",COUNTA($K$2:K694))</f>
        <v/>
      </c>
      <c r="H694" t="str">
        <f t="shared" si="77"/>
        <v/>
      </c>
      <c r="I694">
        <f t="shared" si="78"/>
        <v>0</v>
      </c>
      <c r="J694">
        <f t="shared" si="79"/>
        <v>0</v>
      </c>
      <c r="M694">
        <f t="shared" si="80"/>
        <v>0</v>
      </c>
      <c r="N694">
        <f t="shared" si="80"/>
        <v>0</v>
      </c>
    </row>
    <row r="695" spans="1:14" x14ac:dyDescent="0.25">
      <c r="A695">
        <f ca="1">IF($B$2=0,"",COUNTA($B$2:B695))</f>
        <v>694</v>
      </c>
      <c r="B695" s="3" t="str">
        <f t="shared" ca="1" si="76"/>
        <v/>
      </c>
      <c r="C695" s="3">
        <f t="shared" ca="1" si="81"/>
        <v>0</v>
      </c>
      <c r="G695" t="str">
        <f>IF(ISBLANK(K695),"",COUNTA($K$2:K695))</f>
        <v/>
      </c>
      <c r="H695" t="str">
        <f t="shared" si="77"/>
        <v/>
      </c>
      <c r="I695">
        <f t="shared" si="78"/>
        <v>0</v>
      </c>
      <c r="J695">
        <f t="shared" si="79"/>
        <v>0</v>
      </c>
      <c r="M695">
        <f t="shared" si="80"/>
        <v>0</v>
      </c>
      <c r="N695">
        <f t="shared" si="80"/>
        <v>0</v>
      </c>
    </row>
    <row r="696" spans="1:14" x14ac:dyDescent="0.25">
      <c r="A696">
        <f ca="1">IF($B$2=0,"",COUNTA($B$2:B696))</f>
        <v>695</v>
      </c>
      <c r="B696" s="3" t="str">
        <f t="shared" ca="1" si="76"/>
        <v/>
      </c>
      <c r="C696" s="3">
        <f t="shared" ca="1" si="81"/>
        <v>0</v>
      </c>
      <c r="G696" t="str">
        <f>IF(ISBLANK(K696),"",COUNTA($K$2:K696))</f>
        <v/>
      </c>
      <c r="H696" t="str">
        <f t="shared" si="77"/>
        <v/>
      </c>
      <c r="I696">
        <f t="shared" si="78"/>
        <v>0</v>
      </c>
      <c r="J696">
        <f t="shared" si="79"/>
        <v>0</v>
      </c>
      <c r="M696">
        <f t="shared" si="80"/>
        <v>0</v>
      </c>
      <c r="N696">
        <f t="shared" si="80"/>
        <v>0</v>
      </c>
    </row>
    <row r="697" spans="1:14" x14ac:dyDescent="0.25">
      <c r="A697">
        <f ca="1">IF($B$2=0,"",COUNTA($B$2:B697))</f>
        <v>696</v>
      </c>
      <c r="B697" s="3" t="str">
        <f t="shared" ca="1" si="76"/>
        <v/>
      </c>
      <c r="C697" s="3">
        <f t="shared" ca="1" si="81"/>
        <v>0</v>
      </c>
      <c r="G697" t="str">
        <f>IF(ISBLANK(K697),"",COUNTA($K$2:K697))</f>
        <v/>
      </c>
      <c r="H697" t="str">
        <f t="shared" si="77"/>
        <v/>
      </c>
      <c r="I697">
        <f t="shared" si="78"/>
        <v>0</v>
      </c>
      <c r="J697">
        <f t="shared" si="79"/>
        <v>0</v>
      </c>
      <c r="M697">
        <f t="shared" si="80"/>
        <v>0</v>
      </c>
      <c r="N697">
        <f t="shared" si="80"/>
        <v>0</v>
      </c>
    </row>
    <row r="698" spans="1:14" x14ac:dyDescent="0.25">
      <c r="A698">
        <f ca="1">IF($B$2=0,"",COUNTA($B$2:B698))</f>
        <v>697</v>
      </c>
      <c r="B698" s="3" t="str">
        <f t="shared" ca="1" si="76"/>
        <v/>
      </c>
      <c r="C698" s="3">
        <f t="shared" ca="1" si="81"/>
        <v>0</v>
      </c>
      <c r="G698" t="str">
        <f>IF(ISBLANK(K698),"",COUNTA($K$2:K698))</f>
        <v/>
      </c>
      <c r="H698" t="str">
        <f t="shared" si="77"/>
        <v/>
      </c>
      <c r="I698">
        <f t="shared" si="78"/>
        <v>0</v>
      </c>
      <c r="J698">
        <f t="shared" si="79"/>
        <v>0</v>
      </c>
      <c r="M698">
        <f t="shared" si="80"/>
        <v>0</v>
      </c>
      <c r="N698">
        <f t="shared" si="80"/>
        <v>0</v>
      </c>
    </row>
    <row r="699" spans="1:14" x14ac:dyDescent="0.25">
      <c r="A699">
        <f ca="1">IF($B$2=0,"",COUNTA($B$2:B699))</f>
        <v>698</v>
      </c>
      <c r="B699" s="3" t="str">
        <f t="shared" ca="1" si="76"/>
        <v/>
      </c>
      <c r="C699" s="3">
        <f t="shared" ca="1" si="81"/>
        <v>0</v>
      </c>
      <c r="G699" t="str">
        <f>IF(ISBLANK(K699),"",COUNTA($K$2:K699))</f>
        <v/>
      </c>
      <c r="H699" t="str">
        <f t="shared" si="77"/>
        <v/>
      </c>
      <c r="I699">
        <f t="shared" si="78"/>
        <v>0</v>
      </c>
      <c r="J699">
        <f t="shared" si="79"/>
        <v>0</v>
      </c>
      <c r="M699">
        <f t="shared" si="80"/>
        <v>0</v>
      </c>
      <c r="N699">
        <f t="shared" si="80"/>
        <v>0</v>
      </c>
    </row>
    <row r="700" spans="1:14" x14ac:dyDescent="0.25">
      <c r="A700">
        <f ca="1">IF($B$2=0,"",COUNTA($B$2:B700))</f>
        <v>699</v>
      </c>
      <c r="B700" s="3" t="str">
        <f t="shared" ca="1" si="76"/>
        <v/>
      </c>
      <c r="C700" s="3">
        <f t="shared" ca="1" si="81"/>
        <v>0</v>
      </c>
      <c r="G700" t="str">
        <f>IF(ISBLANK(K700),"",COUNTA($K$2:K700))</f>
        <v/>
      </c>
      <c r="H700" t="str">
        <f t="shared" si="77"/>
        <v/>
      </c>
      <c r="I700">
        <f t="shared" si="78"/>
        <v>0</v>
      </c>
      <c r="J700">
        <f t="shared" si="79"/>
        <v>0</v>
      </c>
      <c r="M700">
        <f t="shared" si="80"/>
        <v>0</v>
      </c>
      <c r="N700">
        <f t="shared" si="80"/>
        <v>0</v>
      </c>
    </row>
    <row r="701" spans="1:14" x14ac:dyDescent="0.25">
      <c r="A701">
        <f ca="1">IF($B$2=0,"",COUNTA($B$2:B701))</f>
        <v>700</v>
      </c>
      <c r="B701" s="3" t="str">
        <f t="shared" ca="1" si="76"/>
        <v/>
      </c>
      <c r="C701" s="3">
        <f t="shared" ca="1" si="81"/>
        <v>0</v>
      </c>
      <c r="G701" t="str">
        <f>IF(ISBLANK(K701),"",COUNTA($K$2:K701))</f>
        <v/>
      </c>
      <c r="H701" t="str">
        <f t="shared" si="77"/>
        <v/>
      </c>
      <c r="I701">
        <f t="shared" si="78"/>
        <v>0</v>
      </c>
      <c r="J701">
        <f t="shared" si="79"/>
        <v>0</v>
      </c>
      <c r="M701">
        <f t="shared" si="80"/>
        <v>0</v>
      </c>
      <c r="N701">
        <f t="shared" si="80"/>
        <v>0</v>
      </c>
    </row>
    <row r="702" spans="1:14" x14ac:dyDescent="0.25">
      <c r="A702">
        <f ca="1">IF($B$2=0,"",COUNTA($B$2:B702))</f>
        <v>701</v>
      </c>
      <c r="B702" s="3" t="str">
        <f t="shared" ca="1" si="76"/>
        <v/>
      </c>
      <c r="C702" s="3">
        <f t="shared" ca="1" si="81"/>
        <v>0</v>
      </c>
      <c r="G702" t="str">
        <f>IF(ISBLANK(K702),"",COUNTA($K$2:K702))</f>
        <v/>
      </c>
      <c r="H702" t="str">
        <f t="shared" si="77"/>
        <v/>
      </c>
      <c r="I702">
        <f t="shared" si="78"/>
        <v>0</v>
      </c>
      <c r="J702">
        <f t="shared" si="79"/>
        <v>0</v>
      </c>
      <c r="M702">
        <f t="shared" si="80"/>
        <v>0</v>
      </c>
      <c r="N702">
        <f t="shared" si="80"/>
        <v>0</v>
      </c>
    </row>
    <row r="703" spans="1:14" x14ac:dyDescent="0.25">
      <c r="A703">
        <f ca="1">IF($B$2=0,"",COUNTA($B$2:B703))</f>
        <v>702</v>
      </c>
      <c r="B703" s="3" t="str">
        <f t="shared" ca="1" si="76"/>
        <v/>
      </c>
      <c r="C703" s="3">
        <f t="shared" ca="1" si="81"/>
        <v>0</v>
      </c>
      <c r="G703" t="str">
        <f>IF(ISBLANK(K703),"",COUNTA($K$2:K703))</f>
        <v/>
      </c>
      <c r="H703" t="str">
        <f t="shared" si="77"/>
        <v/>
      </c>
      <c r="I703">
        <f t="shared" si="78"/>
        <v>0</v>
      </c>
      <c r="J703">
        <f t="shared" si="79"/>
        <v>0</v>
      </c>
      <c r="M703">
        <f t="shared" si="80"/>
        <v>0</v>
      </c>
      <c r="N703">
        <f t="shared" si="80"/>
        <v>0</v>
      </c>
    </row>
    <row r="704" spans="1:14" x14ac:dyDescent="0.25">
      <c r="A704">
        <f ca="1">IF($B$2=0,"",COUNTA($B$2:B704))</f>
        <v>703</v>
      </c>
      <c r="B704" s="3" t="str">
        <f t="shared" ca="1" si="76"/>
        <v/>
      </c>
      <c r="C704" s="3">
        <f t="shared" ca="1" si="81"/>
        <v>0</v>
      </c>
      <c r="G704" t="str">
        <f>IF(ISBLANK(K704),"",COUNTA($K$2:K704))</f>
        <v/>
      </c>
      <c r="H704" t="str">
        <f t="shared" si="77"/>
        <v/>
      </c>
      <c r="I704">
        <f t="shared" si="78"/>
        <v>0</v>
      </c>
      <c r="J704">
        <f t="shared" si="79"/>
        <v>0</v>
      </c>
      <c r="M704">
        <f t="shared" si="80"/>
        <v>0</v>
      </c>
      <c r="N704">
        <f t="shared" si="80"/>
        <v>0</v>
      </c>
    </row>
    <row r="705" spans="1:14" x14ac:dyDescent="0.25">
      <c r="A705">
        <f ca="1">IF($B$2=0,"",COUNTA($B$2:B705))</f>
        <v>704</v>
      </c>
      <c r="B705" s="3" t="str">
        <f t="shared" ca="1" si="76"/>
        <v/>
      </c>
      <c r="C705" s="3">
        <f t="shared" ca="1" si="81"/>
        <v>0</v>
      </c>
      <c r="G705" t="str">
        <f>IF(ISBLANK(K705),"",COUNTA($K$2:K705))</f>
        <v/>
      </c>
      <c r="H705" t="str">
        <f t="shared" si="77"/>
        <v/>
      </c>
      <c r="I705">
        <f t="shared" si="78"/>
        <v>0</v>
      </c>
      <c r="J705">
        <f t="shared" si="79"/>
        <v>0</v>
      </c>
      <c r="M705">
        <f t="shared" si="80"/>
        <v>0</v>
      </c>
      <c r="N705">
        <f t="shared" si="80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82">UPPER(OFFSET(F705,(ROW()-1)*1-1,0))</f>
        <v/>
      </c>
      <c r="C706" s="3">
        <f t="shared" ca="1" si="81"/>
        <v>0</v>
      </c>
      <c r="G706" t="str">
        <f>IF(ISBLANK(K706),"",COUNTA($K$2:K706))</f>
        <v/>
      </c>
      <c r="H706" t="str">
        <f t="shared" ref="H706:H769" si="83">IF(ISBLANK(K706),"",IF(ISNUMBER(SEARCH("+",K706)),LEFT(K706,SEARCH("+",K706,1)-1),LEFT(K706,SEARCH("-",K706,1)-1)))</f>
        <v/>
      </c>
      <c r="I706">
        <f t="shared" ref="I706:I769" si="84">IF(VALUE(M706)&gt;0,-20,IF(VALUE(M706)&gt;VALUE(N706),-20,M706))</f>
        <v>0</v>
      </c>
      <c r="J706">
        <f t="shared" ref="J706:J769" si="85">IF(VALUE(N706)&gt;0,-20,IF(VALUE(N706)&gt;VALUE(M706),-20,N706))</f>
        <v>0</v>
      </c>
      <c r="M706">
        <f t="shared" ref="M706:N769" si="86">IF(ISBLANK(K706),0,IF(ISNUMBER(SEARCH("+",K706)),RIGHT(K706,LEN(K706)-SEARCH("+",K706,1)),RIGHT(K706,LEN(K706)-SEARCH("-",K706,1)+1)))</f>
        <v>0</v>
      </c>
      <c r="N706">
        <f t="shared" si="86"/>
        <v>0</v>
      </c>
    </row>
    <row r="707" spans="1:14" x14ac:dyDescent="0.25">
      <c r="A707">
        <f ca="1">IF($B$2=0,"",COUNTA($B$2:B707))</f>
        <v>706</v>
      </c>
      <c r="B707" s="3" t="str">
        <f t="shared" ca="1" si="82"/>
        <v/>
      </c>
      <c r="C707" s="3">
        <f t="shared" ca="1" si="81"/>
        <v>0</v>
      </c>
      <c r="G707" t="str">
        <f>IF(ISBLANK(K707),"",COUNTA($K$2:K707))</f>
        <v/>
      </c>
      <c r="H707" t="str">
        <f t="shared" si="83"/>
        <v/>
      </c>
      <c r="I707">
        <f t="shared" si="84"/>
        <v>0</v>
      </c>
      <c r="J707">
        <f t="shared" si="85"/>
        <v>0</v>
      </c>
      <c r="M707">
        <f t="shared" si="86"/>
        <v>0</v>
      </c>
      <c r="N707">
        <f t="shared" si="86"/>
        <v>0</v>
      </c>
    </row>
    <row r="708" spans="1:14" x14ac:dyDescent="0.25">
      <c r="A708">
        <f ca="1">IF($B$2=0,"",COUNTA($B$2:B708))</f>
        <v>707</v>
      </c>
      <c r="B708" s="3" t="str">
        <f t="shared" ca="1" si="82"/>
        <v/>
      </c>
      <c r="C708" s="3">
        <f t="shared" ca="1" si="81"/>
        <v>0</v>
      </c>
      <c r="G708" t="str">
        <f>IF(ISBLANK(K708),"",COUNTA($K$2:K708))</f>
        <v/>
      </c>
      <c r="H708" t="str">
        <f t="shared" si="83"/>
        <v/>
      </c>
      <c r="I708">
        <f t="shared" si="84"/>
        <v>0</v>
      </c>
      <c r="J708">
        <f t="shared" si="85"/>
        <v>0</v>
      </c>
      <c r="M708">
        <f t="shared" si="86"/>
        <v>0</v>
      </c>
      <c r="N708">
        <f t="shared" si="86"/>
        <v>0</v>
      </c>
    </row>
    <row r="709" spans="1:14" x14ac:dyDescent="0.25">
      <c r="A709">
        <f ca="1">IF($B$2=0,"",COUNTA($B$2:B709))</f>
        <v>708</v>
      </c>
      <c r="B709" s="3" t="str">
        <f t="shared" ca="1" si="82"/>
        <v/>
      </c>
      <c r="C709" s="3">
        <f t="shared" ca="1" si="81"/>
        <v>0</v>
      </c>
      <c r="G709" t="str">
        <f>IF(ISBLANK(K709),"",COUNTA($K$2:K709))</f>
        <v/>
      </c>
      <c r="H709" t="str">
        <f t="shared" si="83"/>
        <v/>
      </c>
      <c r="I709">
        <f t="shared" si="84"/>
        <v>0</v>
      </c>
      <c r="J709">
        <f t="shared" si="85"/>
        <v>0</v>
      </c>
      <c r="M709">
        <f t="shared" si="86"/>
        <v>0</v>
      </c>
      <c r="N709">
        <f t="shared" si="86"/>
        <v>0</v>
      </c>
    </row>
    <row r="710" spans="1:14" x14ac:dyDescent="0.25">
      <c r="A710">
        <f ca="1">IF($B$2=0,"",COUNTA($B$2:B710))</f>
        <v>709</v>
      </c>
      <c r="B710" s="3" t="str">
        <f t="shared" ca="1" si="82"/>
        <v/>
      </c>
      <c r="C710" s="3">
        <f t="shared" ca="1" si="81"/>
        <v>0</v>
      </c>
      <c r="G710" t="str">
        <f>IF(ISBLANK(K710),"",COUNTA($K$2:K710))</f>
        <v/>
      </c>
      <c r="H710" t="str">
        <f t="shared" si="83"/>
        <v/>
      </c>
      <c r="I710">
        <f t="shared" si="84"/>
        <v>0</v>
      </c>
      <c r="J710">
        <f t="shared" si="85"/>
        <v>0</v>
      </c>
      <c r="M710">
        <f t="shared" si="86"/>
        <v>0</v>
      </c>
      <c r="N710">
        <f t="shared" si="86"/>
        <v>0</v>
      </c>
    </row>
    <row r="711" spans="1:14" x14ac:dyDescent="0.25">
      <c r="A711">
        <f ca="1">IF($B$2=0,"",COUNTA($B$2:B711))</f>
        <v>710</v>
      </c>
      <c r="B711" s="3" t="str">
        <f t="shared" ca="1" si="82"/>
        <v/>
      </c>
      <c r="C711" s="3">
        <f t="shared" ca="1" si="81"/>
        <v>0</v>
      </c>
      <c r="G711" t="str">
        <f>IF(ISBLANK(K711),"",COUNTA($K$2:K711))</f>
        <v/>
      </c>
      <c r="H711" t="str">
        <f t="shared" si="83"/>
        <v/>
      </c>
      <c r="I711">
        <f t="shared" si="84"/>
        <v>0</v>
      </c>
      <c r="J711">
        <f t="shared" si="85"/>
        <v>0</v>
      </c>
      <c r="M711">
        <f t="shared" si="86"/>
        <v>0</v>
      </c>
      <c r="N711">
        <f t="shared" si="86"/>
        <v>0</v>
      </c>
    </row>
    <row r="712" spans="1:14" x14ac:dyDescent="0.25">
      <c r="A712">
        <f ca="1">IF($B$2=0,"",COUNTA($B$2:B712))</f>
        <v>711</v>
      </c>
      <c r="B712" s="3" t="str">
        <f t="shared" ca="1" si="82"/>
        <v/>
      </c>
      <c r="C712" s="3">
        <f t="shared" ca="1" si="81"/>
        <v>0</v>
      </c>
      <c r="G712" t="str">
        <f>IF(ISBLANK(K712),"",COUNTA($K$2:K712))</f>
        <v/>
      </c>
      <c r="H712" t="str">
        <f t="shared" si="83"/>
        <v/>
      </c>
      <c r="I712">
        <f t="shared" si="84"/>
        <v>0</v>
      </c>
      <c r="J712">
        <f t="shared" si="85"/>
        <v>0</v>
      </c>
      <c r="M712">
        <f t="shared" si="86"/>
        <v>0</v>
      </c>
      <c r="N712">
        <f t="shared" si="86"/>
        <v>0</v>
      </c>
    </row>
    <row r="713" spans="1:14" x14ac:dyDescent="0.25">
      <c r="A713">
        <f ca="1">IF($B$2=0,"",COUNTA($B$2:B713))</f>
        <v>712</v>
      </c>
      <c r="B713" s="3" t="str">
        <f t="shared" ca="1" si="82"/>
        <v/>
      </c>
      <c r="C713" s="3">
        <f t="shared" ca="1" si="81"/>
        <v>0</v>
      </c>
      <c r="G713" t="str">
        <f>IF(ISBLANK(K713),"",COUNTA($K$2:K713))</f>
        <v/>
      </c>
      <c r="H713" t="str">
        <f t="shared" si="83"/>
        <v/>
      </c>
      <c r="I713">
        <f t="shared" si="84"/>
        <v>0</v>
      </c>
      <c r="J713">
        <f t="shared" si="85"/>
        <v>0</v>
      </c>
      <c r="M713">
        <f t="shared" si="86"/>
        <v>0</v>
      </c>
      <c r="N713">
        <f t="shared" si="86"/>
        <v>0</v>
      </c>
    </row>
    <row r="714" spans="1:14" x14ac:dyDescent="0.25">
      <c r="A714">
        <f ca="1">IF($B$2=0,"",COUNTA($B$2:B714))</f>
        <v>713</v>
      </c>
      <c r="B714" s="3" t="str">
        <f t="shared" ca="1" si="82"/>
        <v/>
      </c>
      <c r="C714" s="3">
        <f t="shared" ca="1" si="81"/>
        <v>0</v>
      </c>
      <c r="G714" t="str">
        <f>IF(ISBLANK(K714),"",COUNTA($K$2:K714))</f>
        <v/>
      </c>
      <c r="H714" t="str">
        <f t="shared" si="83"/>
        <v/>
      </c>
      <c r="I714">
        <f t="shared" si="84"/>
        <v>0</v>
      </c>
      <c r="J714">
        <f t="shared" si="85"/>
        <v>0</v>
      </c>
      <c r="M714">
        <f t="shared" si="86"/>
        <v>0</v>
      </c>
      <c r="N714">
        <f t="shared" si="86"/>
        <v>0</v>
      </c>
    </row>
    <row r="715" spans="1:14" x14ac:dyDescent="0.25">
      <c r="A715">
        <f ca="1">IF($B$2=0,"",COUNTA($B$2:B715))</f>
        <v>714</v>
      </c>
      <c r="B715" s="3" t="str">
        <f t="shared" ca="1" si="82"/>
        <v/>
      </c>
      <c r="C715" s="3">
        <f t="shared" ca="1" si="81"/>
        <v>0</v>
      </c>
      <c r="G715" t="str">
        <f>IF(ISBLANK(K715),"",COUNTA($K$2:K715))</f>
        <v/>
      </c>
      <c r="H715" t="str">
        <f t="shared" si="83"/>
        <v/>
      </c>
      <c r="I715">
        <f t="shared" si="84"/>
        <v>0</v>
      </c>
      <c r="J715">
        <f t="shared" si="85"/>
        <v>0</v>
      </c>
      <c r="M715">
        <f t="shared" si="86"/>
        <v>0</v>
      </c>
      <c r="N715">
        <f t="shared" si="86"/>
        <v>0</v>
      </c>
    </row>
    <row r="716" spans="1:14" x14ac:dyDescent="0.25">
      <c r="A716">
        <f ca="1">IF($B$2=0,"",COUNTA($B$2:B716))</f>
        <v>715</v>
      </c>
      <c r="B716" s="3" t="str">
        <f t="shared" ca="1" si="82"/>
        <v/>
      </c>
      <c r="C716" s="3">
        <f t="shared" ca="1" si="81"/>
        <v>0</v>
      </c>
      <c r="G716" t="str">
        <f>IF(ISBLANK(K716),"",COUNTA($K$2:K716))</f>
        <v/>
      </c>
      <c r="H716" t="str">
        <f t="shared" si="83"/>
        <v/>
      </c>
      <c r="I716">
        <f t="shared" si="84"/>
        <v>0</v>
      </c>
      <c r="J716">
        <f t="shared" si="85"/>
        <v>0</v>
      </c>
      <c r="M716">
        <f t="shared" si="86"/>
        <v>0</v>
      </c>
      <c r="N716">
        <f t="shared" si="86"/>
        <v>0</v>
      </c>
    </row>
    <row r="717" spans="1:14" x14ac:dyDescent="0.25">
      <c r="A717">
        <f ca="1">IF($B$2=0,"",COUNTA($B$2:B717))</f>
        <v>716</v>
      </c>
      <c r="B717" s="3" t="str">
        <f t="shared" ca="1" si="82"/>
        <v/>
      </c>
      <c r="C717" s="3">
        <f t="shared" ca="1" si="81"/>
        <v>0</v>
      </c>
      <c r="G717" t="str">
        <f>IF(ISBLANK(K717),"",COUNTA($K$2:K717))</f>
        <v/>
      </c>
      <c r="H717" t="str">
        <f t="shared" si="83"/>
        <v/>
      </c>
      <c r="I717">
        <f t="shared" si="84"/>
        <v>0</v>
      </c>
      <c r="J717">
        <f t="shared" si="85"/>
        <v>0</v>
      </c>
      <c r="M717">
        <f t="shared" si="86"/>
        <v>0</v>
      </c>
      <c r="N717">
        <f t="shared" si="86"/>
        <v>0</v>
      </c>
    </row>
    <row r="718" spans="1:14" x14ac:dyDescent="0.25">
      <c r="A718">
        <f ca="1">IF($B$2=0,"",COUNTA($B$2:B718))</f>
        <v>717</v>
      </c>
      <c r="B718" s="3" t="str">
        <f t="shared" ca="1" si="82"/>
        <v/>
      </c>
      <c r="C718" s="3">
        <f t="shared" ca="1" si="81"/>
        <v>0</v>
      </c>
      <c r="G718" t="str">
        <f>IF(ISBLANK(K718),"",COUNTA($K$2:K718))</f>
        <v/>
      </c>
      <c r="H718" t="str">
        <f t="shared" si="83"/>
        <v/>
      </c>
      <c r="I718">
        <f t="shared" si="84"/>
        <v>0</v>
      </c>
      <c r="J718">
        <f t="shared" si="85"/>
        <v>0</v>
      </c>
      <c r="M718">
        <f t="shared" si="86"/>
        <v>0</v>
      </c>
      <c r="N718">
        <f t="shared" si="86"/>
        <v>0</v>
      </c>
    </row>
    <row r="719" spans="1:14" x14ac:dyDescent="0.25">
      <c r="A719">
        <f ca="1">IF($B$2=0,"",COUNTA($B$2:B719))</f>
        <v>718</v>
      </c>
      <c r="B719" s="3" t="str">
        <f t="shared" ca="1" si="82"/>
        <v/>
      </c>
      <c r="C719" s="3">
        <f t="shared" ca="1" si="81"/>
        <v>0</v>
      </c>
      <c r="G719" t="str">
        <f>IF(ISBLANK(K719),"",COUNTA($K$2:K719))</f>
        <v/>
      </c>
      <c r="H719" t="str">
        <f t="shared" si="83"/>
        <v/>
      </c>
      <c r="I719">
        <f t="shared" si="84"/>
        <v>0</v>
      </c>
      <c r="J719">
        <f t="shared" si="85"/>
        <v>0</v>
      </c>
      <c r="M719">
        <f t="shared" si="86"/>
        <v>0</v>
      </c>
      <c r="N719">
        <f t="shared" si="86"/>
        <v>0</v>
      </c>
    </row>
    <row r="720" spans="1:14" x14ac:dyDescent="0.25">
      <c r="A720">
        <f ca="1">IF($B$2=0,"",COUNTA($B$2:B720))</f>
        <v>719</v>
      </c>
      <c r="B720" s="3" t="str">
        <f t="shared" ca="1" si="82"/>
        <v/>
      </c>
      <c r="C720" s="3">
        <f t="shared" ca="1" si="81"/>
        <v>0</v>
      </c>
      <c r="G720" t="str">
        <f>IF(ISBLANK(K720),"",COUNTA($K$2:K720))</f>
        <v/>
      </c>
      <c r="H720" t="str">
        <f t="shared" si="83"/>
        <v/>
      </c>
      <c r="I720">
        <f t="shared" si="84"/>
        <v>0</v>
      </c>
      <c r="J720">
        <f t="shared" si="85"/>
        <v>0</v>
      </c>
      <c r="M720">
        <f t="shared" si="86"/>
        <v>0</v>
      </c>
      <c r="N720">
        <f t="shared" si="86"/>
        <v>0</v>
      </c>
    </row>
    <row r="721" spans="1:14" x14ac:dyDescent="0.25">
      <c r="A721">
        <f ca="1">IF($B$2=0,"",COUNTA($B$2:B721))</f>
        <v>720</v>
      </c>
      <c r="B721" s="3" t="str">
        <f t="shared" ca="1" si="82"/>
        <v/>
      </c>
      <c r="C721" s="3">
        <f t="shared" ca="1" si="81"/>
        <v>0</v>
      </c>
      <c r="G721" t="str">
        <f>IF(ISBLANK(K721),"",COUNTA($K$2:K721))</f>
        <v/>
      </c>
      <c r="H721" t="str">
        <f t="shared" si="83"/>
        <v/>
      </c>
      <c r="I721">
        <f t="shared" si="84"/>
        <v>0</v>
      </c>
      <c r="J721">
        <f t="shared" si="85"/>
        <v>0</v>
      </c>
      <c r="M721">
        <f t="shared" si="86"/>
        <v>0</v>
      </c>
      <c r="N721">
        <f t="shared" si="86"/>
        <v>0</v>
      </c>
    </row>
    <row r="722" spans="1:14" x14ac:dyDescent="0.25">
      <c r="A722">
        <f ca="1">IF($B$2=0,"",COUNTA($B$2:B722))</f>
        <v>721</v>
      </c>
      <c r="B722" s="3" t="str">
        <f t="shared" ca="1" si="82"/>
        <v/>
      </c>
      <c r="C722" s="3">
        <f t="shared" ca="1" si="81"/>
        <v>0</v>
      </c>
      <c r="G722" t="str">
        <f>IF(ISBLANK(K722),"",COUNTA($K$2:K722))</f>
        <v/>
      </c>
      <c r="H722" t="str">
        <f t="shared" si="83"/>
        <v/>
      </c>
      <c r="I722">
        <f t="shared" si="84"/>
        <v>0</v>
      </c>
      <c r="J722">
        <f t="shared" si="85"/>
        <v>0</v>
      </c>
      <c r="M722">
        <f t="shared" si="86"/>
        <v>0</v>
      </c>
      <c r="N722">
        <f t="shared" si="86"/>
        <v>0</v>
      </c>
    </row>
    <row r="723" spans="1:14" x14ac:dyDescent="0.25">
      <c r="A723">
        <f ca="1">IF($B$2=0,"",COUNTA($B$2:B723))</f>
        <v>722</v>
      </c>
      <c r="B723" s="3" t="str">
        <f t="shared" ca="1" si="82"/>
        <v/>
      </c>
      <c r="C723" s="3">
        <f t="shared" ca="1" si="81"/>
        <v>0</v>
      </c>
      <c r="G723" t="str">
        <f>IF(ISBLANK(K723),"",COUNTA($K$2:K723))</f>
        <v/>
      </c>
      <c r="H723" t="str">
        <f t="shared" si="83"/>
        <v/>
      </c>
      <c r="I723">
        <f t="shared" si="84"/>
        <v>0</v>
      </c>
      <c r="J723">
        <f t="shared" si="85"/>
        <v>0</v>
      </c>
      <c r="M723">
        <f t="shared" si="86"/>
        <v>0</v>
      </c>
      <c r="N723">
        <f t="shared" si="86"/>
        <v>0</v>
      </c>
    </row>
    <row r="724" spans="1:14" x14ac:dyDescent="0.25">
      <c r="A724">
        <f ca="1">IF($B$2=0,"",COUNTA($B$2:B724))</f>
        <v>723</v>
      </c>
      <c r="B724" s="3" t="str">
        <f t="shared" ca="1" si="82"/>
        <v/>
      </c>
      <c r="C724" s="3">
        <f t="shared" ca="1" si="81"/>
        <v>0</v>
      </c>
      <c r="G724" t="str">
        <f>IF(ISBLANK(K724),"",COUNTA($K$2:K724))</f>
        <v/>
      </c>
      <c r="H724" t="str">
        <f t="shared" si="83"/>
        <v/>
      </c>
      <c r="I724">
        <f t="shared" si="84"/>
        <v>0</v>
      </c>
      <c r="J724">
        <f t="shared" si="85"/>
        <v>0</v>
      </c>
      <c r="M724">
        <f t="shared" si="86"/>
        <v>0</v>
      </c>
      <c r="N724">
        <f t="shared" si="86"/>
        <v>0</v>
      </c>
    </row>
    <row r="725" spans="1:14" x14ac:dyDescent="0.25">
      <c r="A725">
        <f ca="1">IF($B$2=0,"",COUNTA($B$2:B725))</f>
        <v>724</v>
      </c>
      <c r="B725" s="3" t="str">
        <f t="shared" ca="1" si="82"/>
        <v/>
      </c>
      <c r="C725" s="3">
        <f t="shared" ca="1" si="81"/>
        <v>0</v>
      </c>
      <c r="G725" t="str">
        <f>IF(ISBLANK(K725),"",COUNTA($K$2:K725))</f>
        <v/>
      </c>
      <c r="H725" t="str">
        <f t="shared" si="83"/>
        <v/>
      </c>
      <c r="I725">
        <f t="shared" si="84"/>
        <v>0</v>
      </c>
      <c r="J725">
        <f t="shared" si="85"/>
        <v>0</v>
      </c>
      <c r="M725">
        <f t="shared" si="86"/>
        <v>0</v>
      </c>
      <c r="N725">
        <f t="shared" si="86"/>
        <v>0</v>
      </c>
    </row>
    <row r="726" spans="1:14" x14ac:dyDescent="0.25">
      <c r="A726">
        <f ca="1">IF($B$2=0,"",COUNTA($B$2:B726))</f>
        <v>725</v>
      </c>
      <c r="B726" s="3" t="str">
        <f t="shared" ca="1" si="82"/>
        <v/>
      </c>
      <c r="C726" s="3">
        <f t="shared" ca="1" si="81"/>
        <v>0</v>
      </c>
      <c r="G726" t="str">
        <f>IF(ISBLANK(K726),"",COUNTA($K$2:K726))</f>
        <v/>
      </c>
      <c r="H726" t="str">
        <f t="shared" si="83"/>
        <v/>
      </c>
      <c r="I726">
        <f t="shared" si="84"/>
        <v>0</v>
      </c>
      <c r="J726">
        <f t="shared" si="85"/>
        <v>0</v>
      </c>
      <c r="M726">
        <f t="shared" si="86"/>
        <v>0</v>
      </c>
      <c r="N726">
        <f t="shared" si="86"/>
        <v>0</v>
      </c>
    </row>
    <row r="727" spans="1:14" x14ac:dyDescent="0.25">
      <c r="A727">
        <f ca="1">IF($B$2=0,"",COUNTA($B$2:B727))</f>
        <v>726</v>
      </c>
      <c r="B727" s="3" t="str">
        <f t="shared" ca="1" si="82"/>
        <v/>
      </c>
      <c r="C727" s="3">
        <f t="shared" ca="1" si="81"/>
        <v>0</v>
      </c>
      <c r="G727" t="str">
        <f>IF(ISBLANK(K727),"",COUNTA($K$2:K727))</f>
        <v/>
      </c>
      <c r="H727" t="str">
        <f t="shared" si="83"/>
        <v/>
      </c>
      <c r="I727">
        <f t="shared" si="84"/>
        <v>0</v>
      </c>
      <c r="J727">
        <f t="shared" si="85"/>
        <v>0</v>
      </c>
      <c r="M727">
        <f t="shared" si="86"/>
        <v>0</v>
      </c>
      <c r="N727">
        <f t="shared" si="86"/>
        <v>0</v>
      </c>
    </row>
    <row r="728" spans="1:14" x14ac:dyDescent="0.25">
      <c r="A728">
        <f ca="1">IF($B$2=0,"",COUNTA($B$2:B728))</f>
        <v>727</v>
      </c>
      <c r="B728" s="3" t="str">
        <f t="shared" ca="1" si="82"/>
        <v/>
      </c>
      <c r="C728" s="3">
        <f t="shared" ca="1" si="81"/>
        <v>0</v>
      </c>
      <c r="G728" t="str">
        <f>IF(ISBLANK(K728),"",COUNTA($K$2:K728))</f>
        <v/>
      </c>
      <c r="H728" t="str">
        <f t="shared" si="83"/>
        <v/>
      </c>
      <c r="I728">
        <f t="shared" si="84"/>
        <v>0</v>
      </c>
      <c r="J728">
        <f t="shared" si="85"/>
        <v>0</v>
      </c>
      <c r="M728">
        <f t="shared" si="86"/>
        <v>0</v>
      </c>
      <c r="N728">
        <f t="shared" si="86"/>
        <v>0</v>
      </c>
    </row>
    <row r="729" spans="1:14" x14ac:dyDescent="0.25">
      <c r="A729">
        <f ca="1">IF($B$2=0,"",COUNTA($B$2:B729))</f>
        <v>728</v>
      </c>
      <c r="B729" s="3" t="str">
        <f t="shared" ca="1" si="82"/>
        <v/>
      </c>
      <c r="C729" s="3">
        <f t="shared" ca="1" si="81"/>
        <v>0</v>
      </c>
      <c r="G729" t="str">
        <f>IF(ISBLANK(K729),"",COUNTA($K$2:K729))</f>
        <v/>
      </c>
      <c r="H729" t="str">
        <f t="shared" si="83"/>
        <v/>
      </c>
      <c r="I729">
        <f t="shared" si="84"/>
        <v>0</v>
      </c>
      <c r="J729">
        <f t="shared" si="85"/>
        <v>0</v>
      </c>
      <c r="M729">
        <f t="shared" si="86"/>
        <v>0</v>
      </c>
      <c r="N729">
        <f t="shared" si="86"/>
        <v>0</v>
      </c>
    </row>
    <row r="730" spans="1:14" x14ac:dyDescent="0.25">
      <c r="A730">
        <f ca="1">IF($B$2=0,"",COUNTA($B$2:B730))</f>
        <v>729</v>
      </c>
      <c r="B730" s="3" t="str">
        <f t="shared" ca="1" si="82"/>
        <v/>
      </c>
      <c r="C730" s="3">
        <f t="shared" ca="1" si="81"/>
        <v>0</v>
      </c>
      <c r="G730" t="str">
        <f>IF(ISBLANK(K730),"",COUNTA($K$2:K730))</f>
        <v/>
      </c>
      <c r="H730" t="str">
        <f t="shared" si="83"/>
        <v/>
      </c>
      <c r="I730">
        <f t="shared" si="84"/>
        <v>0</v>
      </c>
      <c r="J730">
        <f t="shared" si="85"/>
        <v>0</v>
      </c>
      <c r="M730">
        <f t="shared" si="86"/>
        <v>0</v>
      </c>
      <c r="N730">
        <f t="shared" si="86"/>
        <v>0</v>
      </c>
    </row>
    <row r="731" spans="1:14" x14ac:dyDescent="0.25">
      <c r="A731">
        <f ca="1">IF($B$2=0,"",COUNTA($B$2:B731))</f>
        <v>730</v>
      </c>
      <c r="B731" s="3" t="str">
        <f t="shared" ca="1" si="82"/>
        <v/>
      </c>
      <c r="C731" s="3">
        <f t="shared" ca="1" si="81"/>
        <v>0</v>
      </c>
      <c r="G731" t="str">
        <f>IF(ISBLANK(K731),"",COUNTA($K$2:K731))</f>
        <v/>
      </c>
      <c r="H731" t="str">
        <f t="shared" si="83"/>
        <v/>
      </c>
      <c r="I731">
        <f t="shared" si="84"/>
        <v>0</v>
      </c>
      <c r="J731">
        <f t="shared" si="85"/>
        <v>0</v>
      </c>
      <c r="M731">
        <f t="shared" si="86"/>
        <v>0</v>
      </c>
      <c r="N731">
        <f t="shared" si="86"/>
        <v>0</v>
      </c>
    </row>
    <row r="732" spans="1:14" x14ac:dyDescent="0.25">
      <c r="A732">
        <f ca="1">IF($B$2=0,"",COUNTA($B$2:B732))</f>
        <v>731</v>
      </c>
      <c r="B732" s="3" t="str">
        <f t="shared" ca="1" si="82"/>
        <v/>
      </c>
      <c r="C732" s="3">
        <f t="shared" ca="1" si="81"/>
        <v>0</v>
      </c>
      <c r="G732" t="str">
        <f>IF(ISBLANK(K732),"",COUNTA($K$2:K732))</f>
        <v/>
      </c>
      <c r="H732" t="str">
        <f t="shared" si="83"/>
        <v/>
      </c>
      <c r="I732">
        <f t="shared" si="84"/>
        <v>0</v>
      </c>
      <c r="J732">
        <f t="shared" si="85"/>
        <v>0</v>
      </c>
      <c r="M732">
        <f t="shared" si="86"/>
        <v>0</v>
      </c>
      <c r="N732">
        <f t="shared" si="86"/>
        <v>0</v>
      </c>
    </row>
    <row r="733" spans="1:14" x14ac:dyDescent="0.25">
      <c r="A733">
        <f ca="1">IF($B$2=0,"",COUNTA($B$2:B733))</f>
        <v>732</v>
      </c>
      <c r="B733" s="3" t="str">
        <f t="shared" ca="1" si="82"/>
        <v/>
      </c>
      <c r="C733" s="3">
        <f t="shared" ca="1" si="81"/>
        <v>0</v>
      </c>
      <c r="G733" t="str">
        <f>IF(ISBLANK(K733),"",COUNTA($K$2:K733))</f>
        <v/>
      </c>
      <c r="H733" t="str">
        <f t="shared" si="83"/>
        <v/>
      </c>
      <c r="I733">
        <f t="shared" si="84"/>
        <v>0</v>
      </c>
      <c r="J733">
        <f t="shared" si="85"/>
        <v>0</v>
      </c>
      <c r="M733">
        <f t="shared" si="86"/>
        <v>0</v>
      </c>
      <c r="N733">
        <f t="shared" si="86"/>
        <v>0</v>
      </c>
    </row>
    <row r="734" spans="1:14" x14ac:dyDescent="0.25">
      <c r="A734">
        <f ca="1">IF($B$2=0,"",COUNTA($B$2:B734))</f>
        <v>733</v>
      </c>
      <c r="B734" s="3" t="str">
        <f t="shared" ca="1" si="82"/>
        <v/>
      </c>
      <c r="C734" s="3">
        <f t="shared" ca="1" si="81"/>
        <v>0</v>
      </c>
      <c r="G734" t="str">
        <f>IF(ISBLANK(K734),"",COUNTA($K$2:K734))</f>
        <v/>
      </c>
      <c r="H734" t="str">
        <f t="shared" si="83"/>
        <v/>
      </c>
      <c r="I734">
        <f t="shared" si="84"/>
        <v>0</v>
      </c>
      <c r="J734">
        <f t="shared" si="85"/>
        <v>0</v>
      </c>
      <c r="M734">
        <f t="shared" si="86"/>
        <v>0</v>
      </c>
      <c r="N734">
        <f t="shared" si="86"/>
        <v>0</v>
      </c>
    </row>
    <row r="735" spans="1:14" x14ac:dyDescent="0.25">
      <c r="A735">
        <f ca="1">IF($B$2=0,"",COUNTA($B$2:B735))</f>
        <v>734</v>
      </c>
      <c r="B735" s="3" t="str">
        <f t="shared" ca="1" si="82"/>
        <v/>
      </c>
      <c r="C735" s="3">
        <f t="shared" ca="1" si="81"/>
        <v>0</v>
      </c>
      <c r="G735" t="str">
        <f>IF(ISBLANK(K735),"",COUNTA($K$2:K735))</f>
        <v/>
      </c>
      <c r="H735" t="str">
        <f t="shared" si="83"/>
        <v/>
      </c>
      <c r="I735">
        <f t="shared" si="84"/>
        <v>0</v>
      </c>
      <c r="J735">
        <f t="shared" si="85"/>
        <v>0</v>
      </c>
      <c r="M735">
        <f t="shared" si="86"/>
        <v>0</v>
      </c>
      <c r="N735">
        <f t="shared" si="86"/>
        <v>0</v>
      </c>
    </row>
    <row r="736" spans="1:14" x14ac:dyDescent="0.25">
      <c r="A736">
        <f ca="1">IF($B$2=0,"",COUNTA($B$2:B736))</f>
        <v>735</v>
      </c>
      <c r="B736" s="3" t="str">
        <f t="shared" ca="1" si="82"/>
        <v/>
      </c>
      <c r="C736" s="3">
        <f t="shared" ca="1" si="81"/>
        <v>0</v>
      </c>
      <c r="G736" t="str">
        <f>IF(ISBLANK(K736),"",COUNTA($K$2:K736))</f>
        <v/>
      </c>
      <c r="H736" t="str">
        <f t="shared" si="83"/>
        <v/>
      </c>
      <c r="I736">
        <f t="shared" si="84"/>
        <v>0</v>
      </c>
      <c r="J736">
        <f t="shared" si="85"/>
        <v>0</v>
      </c>
      <c r="M736">
        <f t="shared" si="86"/>
        <v>0</v>
      </c>
      <c r="N736">
        <f t="shared" si="86"/>
        <v>0</v>
      </c>
    </row>
    <row r="737" spans="1:14" x14ac:dyDescent="0.25">
      <c r="A737">
        <f ca="1">IF($B$2=0,"",COUNTA($B$2:B737))</f>
        <v>736</v>
      </c>
      <c r="B737" s="3" t="str">
        <f t="shared" ca="1" si="82"/>
        <v/>
      </c>
      <c r="C737" s="3">
        <f t="shared" ca="1" si="81"/>
        <v>0</v>
      </c>
      <c r="G737" t="str">
        <f>IF(ISBLANK(K737),"",COUNTA($K$2:K737))</f>
        <v/>
      </c>
      <c r="H737" t="str">
        <f t="shared" si="83"/>
        <v/>
      </c>
      <c r="I737">
        <f t="shared" si="84"/>
        <v>0</v>
      </c>
      <c r="J737">
        <f t="shared" si="85"/>
        <v>0</v>
      </c>
      <c r="M737">
        <f t="shared" si="86"/>
        <v>0</v>
      </c>
      <c r="N737">
        <f t="shared" si="86"/>
        <v>0</v>
      </c>
    </row>
    <row r="738" spans="1:14" x14ac:dyDescent="0.25">
      <c r="A738">
        <f ca="1">IF($B$2=0,"",COUNTA($B$2:B738))</f>
        <v>737</v>
      </c>
      <c r="B738" s="3" t="str">
        <f t="shared" ca="1" si="82"/>
        <v/>
      </c>
      <c r="C738" s="3">
        <f t="shared" ca="1" si="81"/>
        <v>0</v>
      </c>
      <c r="G738" t="str">
        <f>IF(ISBLANK(K738),"",COUNTA($K$2:K738))</f>
        <v/>
      </c>
      <c r="H738" t="str">
        <f t="shared" si="83"/>
        <v/>
      </c>
      <c r="I738">
        <f t="shared" si="84"/>
        <v>0</v>
      </c>
      <c r="J738">
        <f t="shared" si="85"/>
        <v>0</v>
      </c>
      <c r="M738">
        <f t="shared" si="86"/>
        <v>0</v>
      </c>
      <c r="N738">
        <f t="shared" si="86"/>
        <v>0</v>
      </c>
    </row>
    <row r="739" spans="1:14" x14ac:dyDescent="0.25">
      <c r="A739">
        <f ca="1">IF($B$2=0,"",COUNTA($B$2:B739))</f>
        <v>738</v>
      </c>
      <c r="B739" s="3" t="str">
        <f t="shared" ca="1" si="82"/>
        <v/>
      </c>
      <c r="C739" s="3">
        <f t="shared" ca="1" si="81"/>
        <v>0</v>
      </c>
      <c r="G739" t="str">
        <f>IF(ISBLANK(K739),"",COUNTA($K$2:K739))</f>
        <v/>
      </c>
      <c r="H739" t="str">
        <f t="shared" si="83"/>
        <v/>
      </c>
      <c r="I739">
        <f t="shared" si="84"/>
        <v>0</v>
      </c>
      <c r="J739">
        <f t="shared" si="85"/>
        <v>0</v>
      </c>
      <c r="M739">
        <f t="shared" si="86"/>
        <v>0</v>
      </c>
      <c r="N739">
        <f t="shared" si="86"/>
        <v>0</v>
      </c>
    </row>
    <row r="740" spans="1:14" x14ac:dyDescent="0.25">
      <c r="A740">
        <f ca="1">IF($B$2=0,"",COUNTA($B$2:B740))</f>
        <v>739</v>
      </c>
      <c r="B740" s="3" t="str">
        <f t="shared" ca="1" si="82"/>
        <v/>
      </c>
      <c r="C740" s="3">
        <f t="shared" ref="C740:C803" ca="1" si="87">OFFSET(F740,(ROW()-1)*1-1,0)</f>
        <v>0</v>
      </c>
      <c r="G740" t="str">
        <f>IF(ISBLANK(K740),"",COUNTA($K$2:K740))</f>
        <v/>
      </c>
      <c r="H740" t="str">
        <f t="shared" si="83"/>
        <v/>
      </c>
      <c r="I740">
        <f t="shared" si="84"/>
        <v>0</v>
      </c>
      <c r="J740">
        <f t="shared" si="85"/>
        <v>0</v>
      </c>
      <c r="M740">
        <f t="shared" si="86"/>
        <v>0</v>
      </c>
      <c r="N740">
        <f t="shared" si="86"/>
        <v>0</v>
      </c>
    </row>
    <row r="741" spans="1:14" x14ac:dyDescent="0.25">
      <c r="A741">
        <f ca="1">IF($B$2=0,"",COUNTA($B$2:B741))</f>
        <v>740</v>
      </c>
      <c r="B741" s="3" t="str">
        <f t="shared" ca="1" si="82"/>
        <v/>
      </c>
      <c r="C741" s="3">
        <f t="shared" ca="1" si="87"/>
        <v>0</v>
      </c>
      <c r="G741" t="str">
        <f>IF(ISBLANK(K741),"",COUNTA($K$2:K741))</f>
        <v/>
      </c>
      <c r="H741" t="str">
        <f t="shared" si="83"/>
        <v/>
      </c>
      <c r="I741">
        <f t="shared" si="84"/>
        <v>0</v>
      </c>
      <c r="J741">
        <f t="shared" si="85"/>
        <v>0</v>
      </c>
      <c r="M741">
        <f t="shared" si="86"/>
        <v>0</v>
      </c>
      <c r="N741">
        <f t="shared" si="86"/>
        <v>0</v>
      </c>
    </row>
    <row r="742" spans="1:14" x14ac:dyDescent="0.25">
      <c r="A742">
        <f ca="1">IF($B$2=0,"",COUNTA($B$2:B742))</f>
        <v>741</v>
      </c>
      <c r="B742" s="3" t="str">
        <f t="shared" ca="1" si="82"/>
        <v/>
      </c>
      <c r="C742" s="3">
        <f t="shared" ca="1" si="87"/>
        <v>0</v>
      </c>
      <c r="G742" t="str">
        <f>IF(ISBLANK(K742),"",COUNTA($K$2:K742))</f>
        <v/>
      </c>
      <c r="H742" t="str">
        <f t="shared" si="83"/>
        <v/>
      </c>
      <c r="I742">
        <f t="shared" si="84"/>
        <v>0</v>
      </c>
      <c r="J742">
        <f t="shared" si="85"/>
        <v>0</v>
      </c>
      <c r="M742">
        <f t="shared" si="86"/>
        <v>0</v>
      </c>
      <c r="N742">
        <f t="shared" si="86"/>
        <v>0</v>
      </c>
    </row>
    <row r="743" spans="1:14" x14ac:dyDescent="0.25">
      <c r="A743">
        <f ca="1">IF($B$2=0,"",COUNTA($B$2:B743))</f>
        <v>742</v>
      </c>
      <c r="B743" s="3" t="str">
        <f t="shared" ca="1" si="82"/>
        <v/>
      </c>
      <c r="C743" s="3">
        <f t="shared" ca="1" si="87"/>
        <v>0</v>
      </c>
      <c r="G743" t="str">
        <f>IF(ISBLANK(K743),"",COUNTA($K$2:K743))</f>
        <v/>
      </c>
      <c r="H743" t="str">
        <f t="shared" si="83"/>
        <v/>
      </c>
      <c r="I743">
        <f t="shared" si="84"/>
        <v>0</v>
      </c>
      <c r="J743">
        <f t="shared" si="85"/>
        <v>0</v>
      </c>
      <c r="M743">
        <f t="shared" si="86"/>
        <v>0</v>
      </c>
      <c r="N743">
        <f t="shared" si="86"/>
        <v>0</v>
      </c>
    </row>
    <row r="744" spans="1:14" x14ac:dyDescent="0.25">
      <c r="A744">
        <f ca="1">IF($B$2=0,"",COUNTA($B$2:B744))</f>
        <v>743</v>
      </c>
      <c r="B744" s="3" t="str">
        <f t="shared" ca="1" si="82"/>
        <v/>
      </c>
      <c r="C744" s="3">
        <f t="shared" ca="1" si="87"/>
        <v>0</v>
      </c>
      <c r="G744" t="str">
        <f>IF(ISBLANK(K744),"",COUNTA($K$2:K744))</f>
        <v/>
      </c>
      <c r="H744" t="str">
        <f t="shared" si="83"/>
        <v/>
      </c>
      <c r="I744">
        <f t="shared" si="84"/>
        <v>0</v>
      </c>
      <c r="J744">
        <f t="shared" si="85"/>
        <v>0</v>
      </c>
      <c r="M744">
        <f t="shared" si="86"/>
        <v>0</v>
      </c>
      <c r="N744">
        <f t="shared" si="86"/>
        <v>0</v>
      </c>
    </row>
    <row r="745" spans="1:14" x14ac:dyDescent="0.25">
      <c r="A745">
        <f ca="1">IF($B$2=0,"",COUNTA($B$2:B745))</f>
        <v>744</v>
      </c>
      <c r="B745" s="3" t="str">
        <f t="shared" ca="1" si="82"/>
        <v/>
      </c>
      <c r="C745" s="3">
        <f t="shared" ca="1" si="87"/>
        <v>0</v>
      </c>
      <c r="G745" t="str">
        <f>IF(ISBLANK(K745),"",COUNTA($K$2:K745))</f>
        <v/>
      </c>
      <c r="H745" t="str">
        <f t="shared" si="83"/>
        <v/>
      </c>
      <c r="I745">
        <f t="shared" si="84"/>
        <v>0</v>
      </c>
      <c r="J745">
        <f t="shared" si="85"/>
        <v>0</v>
      </c>
      <c r="M745">
        <f t="shared" si="86"/>
        <v>0</v>
      </c>
      <c r="N745">
        <f t="shared" si="86"/>
        <v>0</v>
      </c>
    </row>
    <row r="746" spans="1:14" x14ac:dyDescent="0.25">
      <c r="A746">
        <f ca="1">IF($B$2=0,"",COUNTA($B$2:B746))</f>
        <v>745</v>
      </c>
      <c r="B746" s="3" t="str">
        <f t="shared" ca="1" si="82"/>
        <v/>
      </c>
      <c r="C746" s="3">
        <f t="shared" ca="1" si="87"/>
        <v>0</v>
      </c>
      <c r="G746" t="str">
        <f>IF(ISBLANK(K746),"",COUNTA($K$2:K746))</f>
        <v/>
      </c>
      <c r="H746" t="str">
        <f t="shared" si="83"/>
        <v/>
      </c>
      <c r="I746">
        <f t="shared" si="84"/>
        <v>0</v>
      </c>
      <c r="J746">
        <f t="shared" si="85"/>
        <v>0</v>
      </c>
      <c r="M746">
        <f t="shared" si="86"/>
        <v>0</v>
      </c>
      <c r="N746">
        <f t="shared" si="86"/>
        <v>0</v>
      </c>
    </row>
    <row r="747" spans="1:14" x14ac:dyDescent="0.25">
      <c r="A747">
        <f ca="1">IF($B$2=0,"",COUNTA($B$2:B747))</f>
        <v>746</v>
      </c>
      <c r="B747" s="3" t="str">
        <f t="shared" ca="1" si="82"/>
        <v/>
      </c>
      <c r="C747" s="3">
        <f t="shared" ca="1" si="87"/>
        <v>0</v>
      </c>
      <c r="G747" t="str">
        <f>IF(ISBLANK(K747),"",COUNTA($K$2:K747))</f>
        <v/>
      </c>
      <c r="H747" t="str">
        <f t="shared" si="83"/>
        <v/>
      </c>
      <c r="I747">
        <f t="shared" si="84"/>
        <v>0</v>
      </c>
      <c r="J747">
        <f t="shared" si="85"/>
        <v>0</v>
      </c>
      <c r="M747">
        <f t="shared" si="86"/>
        <v>0</v>
      </c>
      <c r="N747">
        <f t="shared" si="86"/>
        <v>0</v>
      </c>
    </row>
    <row r="748" spans="1:14" x14ac:dyDescent="0.25">
      <c r="A748">
        <f ca="1">IF($B$2=0,"",COUNTA($B$2:B748))</f>
        <v>747</v>
      </c>
      <c r="B748" s="3" t="str">
        <f t="shared" ca="1" si="82"/>
        <v/>
      </c>
      <c r="C748" s="3">
        <f t="shared" ca="1" si="87"/>
        <v>0</v>
      </c>
      <c r="G748" t="str">
        <f>IF(ISBLANK(K748),"",COUNTA($K$2:K748))</f>
        <v/>
      </c>
      <c r="H748" t="str">
        <f t="shared" si="83"/>
        <v/>
      </c>
      <c r="I748">
        <f t="shared" si="84"/>
        <v>0</v>
      </c>
      <c r="J748">
        <f t="shared" si="85"/>
        <v>0</v>
      </c>
      <c r="M748">
        <f t="shared" si="86"/>
        <v>0</v>
      </c>
      <c r="N748">
        <f t="shared" si="86"/>
        <v>0</v>
      </c>
    </row>
    <row r="749" spans="1:14" x14ac:dyDescent="0.25">
      <c r="A749">
        <f ca="1">IF($B$2=0,"",COUNTA($B$2:B749))</f>
        <v>748</v>
      </c>
      <c r="B749" s="3" t="str">
        <f t="shared" ca="1" si="82"/>
        <v/>
      </c>
      <c r="C749" s="3">
        <f t="shared" ca="1" si="87"/>
        <v>0</v>
      </c>
      <c r="G749" t="str">
        <f>IF(ISBLANK(K749),"",COUNTA($K$2:K749))</f>
        <v/>
      </c>
      <c r="H749" t="str">
        <f t="shared" si="83"/>
        <v/>
      </c>
      <c r="I749">
        <f t="shared" si="84"/>
        <v>0</v>
      </c>
      <c r="J749">
        <f t="shared" si="85"/>
        <v>0</v>
      </c>
      <c r="M749">
        <f t="shared" si="86"/>
        <v>0</v>
      </c>
      <c r="N749">
        <f t="shared" si="86"/>
        <v>0</v>
      </c>
    </row>
    <row r="750" spans="1:14" x14ac:dyDescent="0.25">
      <c r="A750">
        <f ca="1">IF($B$2=0,"",COUNTA($B$2:B750))</f>
        <v>749</v>
      </c>
      <c r="B750" s="3" t="str">
        <f t="shared" ca="1" si="82"/>
        <v/>
      </c>
      <c r="C750" s="3">
        <f t="shared" ca="1" si="87"/>
        <v>0</v>
      </c>
      <c r="G750" t="str">
        <f>IF(ISBLANK(K750),"",COUNTA($K$2:K750))</f>
        <v/>
      </c>
      <c r="H750" t="str">
        <f t="shared" si="83"/>
        <v/>
      </c>
      <c r="I750">
        <f t="shared" si="84"/>
        <v>0</v>
      </c>
      <c r="J750">
        <f t="shared" si="85"/>
        <v>0</v>
      </c>
      <c r="M750">
        <f t="shared" si="86"/>
        <v>0</v>
      </c>
      <c r="N750">
        <f t="shared" si="86"/>
        <v>0</v>
      </c>
    </row>
    <row r="751" spans="1:14" x14ac:dyDescent="0.25">
      <c r="A751">
        <f ca="1">IF($B$2=0,"",COUNTA($B$2:B751))</f>
        <v>750</v>
      </c>
      <c r="B751" s="3" t="str">
        <f t="shared" ca="1" si="82"/>
        <v/>
      </c>
      <c r="C751" s="3">
        <f t="shared" ca="1" si="87"/>
        <v>0</v>
      </c>
      <c r="G751" t="str">
        <f>IF(ISBLANK(K751),"",COUNTA($K$2:K751))</f>
        <v/>
      </c>
      <c r="H751" t="str">
        <f t="shared" si="83"/>
        <v/>
      </c>
      <c r="I751">
        <f t="shared" si="84"/>
        <v>0</v>
      </c>
      <c r="J751">
        <f t="shared" si="85"/>
        <v>0</v>
      </c>
      <c r="M751">
        <f t="shared" si="86"/>
        <v>0</v>
      </c>
      <c r="N751">
        <f t="shared" si="86"/>
        <v>0</v>
      </c>
    </row>
    <row r="752" spans="1:14" x14ac:dyDescent="0.25">
      <c r="A752">
        <f ca="1">IF($B$2=0,"",COUNTA($B$2:B752))</f>
        <v>751</v>
      </c>
      <c r="B752" s="3" t="str">
        <f t="shared" ca="1" si="82"/>
        <v/>
      </c>
      <c r="C752" s="3">
        <f t="shared" ca="1" si="87"/>
        <v>0</v>
      </c>
      <c r="G752" t="str">
        <f>IF(ISBLANK(K752),"",COUNTA($K$2:K752))</f>
        <v/>
      </c>
      <c r="H752" t="str">
        <f t="shared" si="83"/>
        <v/>
      </c>
      <c r="I752">
        <f t="shared" si="84"/>
        <v>0</v>
      </c>
      <c r="J752">
        <f t="shared" si="85"/>
        <v>0</v>
      </c>
      <c r="M752">
        <f t="shared" si="86"/>
        <v>0</v>
      </c>
      <c r="N752">
        <f t="shared" si="86"/>
        <v>0</v>
      </c>
    </row>
    <row r="753" spans="1:14" x14ac:dyDescent="0.25">
      <c r="A753">
        <f ca="1">IF($B$2=0,"",COUNTA($B$2:B753))</f>
        <v>752</v>
      </c>
      <c r="B753" s="3" t="str">
        <f t="shared" ca="1" si="82"/>
        <v/>
      </c>
      <c r="C753" s="3">
        <f t="shared" ca="1" si="87"/>
        <v>0</v>
      </c>
      <c r="G753" t="str">
        <f>IF(ISBLANK(K753),"",COUNTA($K$2:K753))</f>
        <v/>
      </c>
      <c r="H753" t="str">
        <f t="shared" si="83"/>
        <v/>
      </c>
      <c r="I753">
        <f t="shared" si="84"/>
        <v>0</v>
      </c>
      <c r="J753">
        <f t="shared" si="85"/>
        <v>0</v>
      </c>
      <c r="M753">
        <f t="shared" si="86"/>
        <v>0</v>
      </c>
      <c r="N753">
        <f t="shared" si="86"/>
        <v>0</v>
      </c>
    </row>
    <row r="754" spans="1:14" x14ac:dyDescent="0.25">
      <c r="A754">
        <f ca="1">IF($B$2=0,"",COUNTA($B$2:B754))</f>
        <v>753</v>
      </c>
      <c r="B754" s="3" t="str">
        <f t="shared" ca="1" si="82"/>
        <v/>
      </c>
      <c r="C754" s="3">
        <f t="shared" ca="1" si="87"/>
        <v>0</v>
      </c>
      <c r="G754" t="str">
        <f>IF(ISBLANK(K754),"",COUNTA($K$2:K754))</f>
        <v/>
      </c>
      <c r="H754" t="str">
        <f t="shared" si="83"/>
        <v/>
      </c>
      <c r="I754">
        <f t="shared" si="84"/>
        <v>0</v>
      </c>
      <c r="J754">
        <f t="shared" si="85"/>
        <v>0</v>
      </c>
      <c r="M754">
        <f t="shared" si="86"/>
        <v>0</v>
      </c>
      <c r="N754">
        <f t="shared" si="86"/>
        <v>0</v>
      </c>
    </row>
    <row r="755" spans="1:14" x14ac:dyDescent="0.25">
      <c r="A755">
        <f ca="1">IF($B$2=0,"",COUNTA($B$2:B755))</f>
        <v>754</v>
      </c>
      <c r="B755" s="3" t="str">
        <f t="shared" ca="1" si="82"/>
        <v/>
      </c>
      <c r="C755" s="3">
        <f t="shared" ca="1" si="87"/>
        <v>0</v>
      </c>
      <c r="G755" t="str">
        <f>IF(ISBLANK(K755),"",COUNTA($K$2:K755))</f>
        <v/>
      </c>
      <c r="H755" t="str">
        <f t="shared" si="83"/>
        <v/>
      </c>
      <c r="I755">
        <f t="shared" si="84"/>
        <v>0</v>
      </c>
      <c r="J755">
        <f t="shared" si="85"/>
        <v>0</v>
      </c>
      <c r="M755">
        <f t="shared" si="86"/>
        <v>0</v>
      </c>
      <c r="N755">
        <f t="shared" si="86"/>
        <v>0</v>
      </c>
    </row>
    <row r="756" spans="1:14" x14ac:dyDescent="0.25">
      <c r="A756">
        <f ca="1">IF($B$2=0,"",COUNTA($B$2:B756))</f>
        <v>755</v>
      </c>
      <c r="B756" s="3" t="str">
        <f t="shared" ca="1" si="82"/>
        <v/>
      </c>
      <c r="C756" s="3">
        <f t="shared" ca="1" si="87"/>
        <v>0</v>
      </c>
      <c r="G756" t="str">
        <f>IF(ISBLANK(K756),"",COUNTA($K$2:K756))</f>
        <v/>
      </c>
      <c r="H756" t="str">
        <f t="shared" si="83"/>
        <v/>
      </c>
      <c r="I756">
        <f t="shared" si="84"/>
        <v>0</v>
      </c>
      <c r="J756">
        <f t="shared" si="85"/>
        <v>0</v>
      </c>
      <c r="M756">
        <f t="shared" si="86"/>
        <v>0</v>
      </c>
      <c r="N756">
        <f t="shared" si="86"/>
        <v>0</v>
      </c>
    </row>
    <row r="757" spans="1:14" x14ac:dyDescent="0.25">
      <c r="A757">
        <f ca="1">IF($B$2=0,"",COUNTA($B$2:B757))</f>
        <v>756</v>
      </c>
      <c r="B757" s="3" t="str">
        <f t="shared" ca="1" si="82"/>
        <v/>
      </c>
      <c r="C757" s="3">
        <f t="shared" ca="1" si="87"/>
        <v>0</v>
      </c>
      <c r="G757" t="str">
        <f>IF(ISBLANK(K757),"",COUNTA($K$2:K757))</f>
        <v/>
      </c>
      <c r="H757" t="str">
        <f t="shared" si="83"/>
        <v/>
      </c>
      <c r="I757">
        <f t="shared" si="84"/>
        <v>0</v>
      </c>
      <c r="J757">
        <f t="shared" si="85"/>
        <v>0</v>
      </c>
      <c r="M757">
        <f t="shared" si="86"/>
        <v>0</v>
      </c>
      <c r="N757">
        <f t="shared" si="86"/>
        <v>0</v>
      </c>
    </row>
    <row r="758" spans="1:14" x14ac:dyDescent="0.25">
      <c r="A758">
        <f ca="1">IF($B$2=0,"",COUNTA($B$2:B758))</f>
        <v>757</v>
      </c>
      <c r="B758" s="3" t="str">
        <f t="shared" ca="1" si="82"/>
        <v/>
      </c>
      <c r="C758" s="3">
        <f t="shared" ca="1" si="87"/>
        <v>0</v>
      </c>
      <c r="G758" t="str">
        <f>IF(ISBLANK(K758),"",COUNTA($K$2:K758))</f>
        <v/>
      </c>
      <c r="H758" t="str">
        <f t="shared" si="83"/>
        <v/>
      </c>
      <c r="I758">
        <f t="shared" si="84"/>
        <v>0</v>
      </c>
      <c r="J758">
        <f t="shared" si="85"/>
        <v>0</v>
      </c>
      <c r="M758">
        <f t="shared" si="86"/>
        <v>0</v>
      </c>
      <c r="N758">
        <f t="shared" si="86"/>
        <v>0</v>
      </c>
    </row>
    <row r="759" spans="1:14" x14ac:dyDescent="0.25">
      <c r="A759">
        <f ca="1">IF($B$2=0,"",COUNTA($B$2:B759))</f>
        <v>758</v>
      </c>
      <c r="B759" s="3" t="str">
        <f t="shared" ca="1" si="82"/>
        <v/>
      </c>
      <c r="C759" s="3">
        <f t="shared" ca="1" si="87"/>
        <v>0</v>
      </c>
      <c r="G759" t="str">
        <f>IF(ISBLANK(K759),"",COUNTA($K$2:K759))</f>
        <v/>
      </c>
      <c r="H759" t="str">
        <f t="shared" si="83"/>
        <v/>
      </c>
      <c r="I759">
        <f t="shared" si="84"/>
        <v>0</v>
      </c>
      <c r="J759">
        <f t="shared" si="85"/>
        <v>0</v>
      </c>
      <c r="M759">
        <f t="shared" si="86"/>
        <v>0</v>
      </c>
      <c r="N759">
        <f t="shared" si="86"/>
        <v>0</v>
      </c>
    </row>
    <row r="760" spans="1:14" x14ac:dyDescent="0.25">
      <c r="A760">
        <f ca="1">IF($B$2=0,"",COUNTA($B$2:B760))</f>
        <v>759</v>
      </c>
      <c r="B760" s="3" t="str">
        <f t="shared" ca="1" si="82"/>
        <v/>
      </c>
      <c r="C760" s="3">
        <f t="shared" ca="1" si="87"/>
        <v>0</v>
      </c>
      <c r="G760" t="str">
        <f>IF(ISBLANK(K760),"",COUNTA($K$2:K760))</f>
        <v/>
      </c>
      <c r="H760" t="str">
        <f t="shared" si="83"/>
        <v/>
      </c>
      <c r="I760">
        <f t="shared" si="84"/>
        <v>0</v>
      </c>
      <c r="J760">
        <f t="shared" si="85"/>
        <v>0</v>
      </c>
      <c r="M760">
        <f t="shared" si="86"/>
        <v>0</v>
      </c>
      <c r="N760">
        <f t="shared" si="86"/>
        <v>0</v>
      </c>
    </row>
    <row r="761" spans="1:14" x14ac:dyDescent="0.25">
      <c r="A761">
        <f ca="1">IF($B$2=0,"",COUNTA($B$2:B761))</f>
        <v>760</v>
      </c>
      <c r="B761" s="3" t="str">
        <f t="shared" ca="1" si="82"/>
        <v/>
      </c>
      <c r="C761" s="3">
        <f t="shared" ca="1" si="87"/>
        <v>0</v>
      </c>
      <c r="G761" t="str">
        <f>IF(ISBLANK(K761),"",COUNTA($K$2:K761))</f>
        <v/>
      </c>
      <c r="H761" t="str">
        <f t="shared" si="83"/>
        <v/>
      </c>
      <c r="I761">
        <f t="shared" si="84"/>
        <v>0</v>
      </c>
      <c r="J761">
        <f t="shared" si="85"/>
        <v>0</v>
      </c>
      <c r="M761">
        <f t="shared" si="86"/>
        <v>0</v>
      </c>
      <c r="N761">
        <f t="shared" si="86"/>
        <v>0</v>
      </c>
    </row>
    <row r="762" spans="1:14" x14ac:dyDescent="0.25">
      <c r="A762">
        <f ca="1">IF($B$2=0,"",COUNTA($B$2:B762))</f>
        <v>761</v>
      </c>
      <c r="B762" s="3" t="str">
        <f t="shared" ca="1" si="82"/>
        <v/>
      </c>
      <c r="C762" s="3">
        <f t="shared" ca="1" si="87"/>
        <v>0</v>
      </c>
      <c r="G762" t="str">
        <f>IF(ISBLANK(K762),"",COUNTA($K$2:K762))</f>
        <v/>
      </c>
      <c r="H762" t="str">
        <f t="shared" si="83"/>
        <v/>
      </c>
      <c r="I762">
        <f t="shared" si="84"/>
        <v>0</v>
      </c>
      <c r="J762">
        <f t="shared" si="85"/>
        <v>0</v>
      </c>
      <c r="M762">
        <f t="shared" si="86"/>
        <v>0</v>
      </c>
      <c r="N762">
        <f t="shared" si="86"/>
        <v>0</v>
      </c>
    </row>
    <row r="763" spans="1:14" x14ac:dyDescent="0.25">
      <c r="A763">
        <f ca="1">IF($B$2=0,"",COUNTA($B$2:B763))</f>
        <v>762</v>
      </c>
      <c r="B763" s="3" t="str">
        <f t="shared" ca="1" si="82"/>
        <v/>
      </c>
      <c r="C763" s="3">
        <f t="shared" ca="1" si="87"/>
        <v>0</v>
      </c>
      <c r="G763" t="str">
        <f>IF(ISBLANK(K763),"",COUNTA($K$2:K763))</f>
        <v/>
      </c>
      <c r="H763" t="str">
        <f t="shared" si="83"/>
        <v/>
      </c>
      <c r="I763">
        <f t="shared" si="84"/>
        <v>0</v>
      </c>
      <c r="J763">
        <f t="shared" si="85"/>
        <v>0</v>
      </c>
      <c r="M763">
        <f t="shared" si="86"/>
        <v>0</v>
      </c>
      <c r="N763">
        <f t="shared" si="86"/>
        <v>0</v>
      </c>
    </row>
    <row r="764" spans="1:14" x14ac:dyDescent="0.25">
      <c r="A764">
        <f ca="1">IF($B$2=0,"",COUNTA($B$2:B764))</f>
        <v>763</v>
      </c>
      <c r="B764" s="3" t="str">
        <f t="shared" ca="1" si="82"/>
        <v/>
      </c>
      <c r="C764" s="3">
        <f t="shared" ca="1" si="87"/>
        <v>0</v>
      </c>
      <c r="G764" t="str">
        <f>IF(ISBLANK(K764),"",COUNTA($K$2:K764))</f>
        <v/>
      </c>
      <c r="H764" t="str">
        <f t="shared" si="83"/>
        <v/>
      </c>
      <c r="I764">
        <f t="shared" si="84"/>
        <v>0</v>
      </c>
      <c r="J764">
        <f t="shared" si="85"/>
        <v>0</v>
      </c>
      <c r="M764">
        <f t="shared" si="86"/>
        <v>0</v>
      </c>
      <c r="N764">
        <f t="shared" si="86"/>
        <v>0</v>
      </c>
    </row>
    <row r="765" spans="1:14" x14ac:dyDescent="0.25">
      <c r="A765">
        <f ca="1">IF($B$2=0,"",COUNTA($B$2:B765))</f>
        <v>764</v>
      </c>
      <c r="B765" s="3" t="str">
        <f t="shared" ca="1" si="82"/>
        <v/>
      </c>
      <c r="C765" s="3">
        <f t="shared" ca="1" si="87"/>
        <v>0</v>
      </c>
      <c r="G765" t="str">
        <f>IF(ISBLANK(K765),"",COUNTA($K$2:K765))</f>
        <v/>
      </c>
      <c r="H765" t="str">
        <f t="shared" si="83"/>
        <v/>
      </c>
      <c r="I765">
        <f t="shared" si="84"/>
        <v>0</v>
      </c>
      <c r="J765">
        <f t="shared" si="85"/>
        <v>0</v>
      </c>
      <c r="M765">
        <f t="shared" si="86"/>
        <v>0</v>
      </c>
      <c r="N765">
        <f t="shared" si="86"/>
        <v>0</v>
      </c>
    </row>
    <row r="766" spans="1:14" x14ac:dyDescent="0.25">
      <c r="A766">
        <f ca="1">IF($B$2=0,"",COUNTA($B$2:B766))</f>
        <v>765</v>
      </c>
      <c r="B766" s="3" t="str">
        <f t="shared" ca="1" si="82"/>
        <v/>
      </c>
      <c r="C766" s="3">
        <f t="shared" ca="1" si="87"/>
        <v>0</v>
      </c>
      <c r="G766" t="str">
        <f>IF(ISBLANK(K766),"",COUNTA($K$2:K766))</f>
        <v/>
      </c>
      <c r="H766" t="str">
        <f t="shared" si="83"/>
        <v/>
      </c>
      <c r="I766">
        <f t="shared" si="84"/>
        <v>0</v>
      </c>
      <c r="J766">
        <f t="shared" si="85"/>
        <v>0</v>
      </c>
      <c r="M766">
        <f t="shared" si="86"/>
        <v>0</v>
      </c>
      <c r="N766">
        <f t="shared" si="86"/>
        <v>0</v>
      </c>
    </row>
    <row r="767" spans="1:14" x14ac:dyDescent="0.25">
      <c r="A767">
        <f ca="1">IF($B$2=0,"",COUNTA($B$2:B767))</f>
        <v>766</v>
      </c>
      <c r="B767" s="3" t="str">
        <f t="shared" ca="1" si="82"/>
        <v/>
      </c>
      <c r="C767" s="3">
        <f t="shared" ca="1" si="87"/>
        <v>0</v>
      </c>
      <c r="G767" t="str">
        <f>IF(ISBLANK(K767),"",COUNTA($K$2:K767))</f>
        <v/>
      </c>
      <c r="H767" t="str">
        <f t="shared" si="83"/>
        <v/>
      </c>
      <c r="I767">
        <f t="shared" si="84"/>
        <v>0</v>
      </c>
      <c r="J767">
        <f t="shared" si="85"/>
        <v>0</v>
      </c>
      <c r="M767">
        <f t="shared" si="86"/>
        <v>0</v>
      </c>
      <c r="N767">
        <f t="shared" si="86"/>
        <v>0</v>
      </c>
    </row>
    <row r="768" spans="1:14" x14ac:dyDescent="0.25">
      <c r="A768">
        <f ca="1">IF($B$2=0,"",COUNTA($B$2:B768))</f>
        <v>767</v>
      </c>
      <c r="B768" s="3" t="str">
        <f t="shared" ca="1" si="82"/>
        <v/>
      </c>
      <c r="C768" s="3">
        <f t="shared" ca="1" si="87"/>
        <v>0</v>
      </c>
      <c r="G768" t="str">
        <f>IF(ISBLANK(K768),"",COUNTA($K$2:K768))</f>
        <v/>
      </c>
      <c r="H768" t="str">
        <f t="shared" si="83"/>
        <v/>
      </c>
      <c r="I768">
        <f t="shared" si="84"/>
        <v>0</v>
      </c>
      <c r="J768">
        <f t="shared" si="85"/>
        <v>0</v>
      </c>
      <c r="M768">
        <f t="shared" si="86"/>
        <v>0</v>
      </c>
      <c r="N768">
        <f t="shared" si="86"/>
        <v>0</v>
      </c>
    </row>
    <row r="769" spans="1:14" x14ac:dyDescent="0.25">
      <c r="A769">
        <f ca="1">IF($B$2=0,"",COUNTA($B$2:B769))</f>
        <v>768</v>
      </c>
      <c r="B769" s="3" t="str">
        <f t="shared" ca="1" si="82"/>
        <v/>
      </c>
      <c r="C769" s="3">
        <f t="shared" ca="1" si="87"/>
        <v>0</v>
      </c>
      <c r="G769" t="str">
        <f>IF(ISBLANK(K769),"",COUNTA($K$2:K769))</f>
        <v/>
      </c>
      <c r="H769" t="str">
        <f t="shared" si="83"/>
        <v/>
      </c>
      <c r="I769">
        <f t="shared" si="84"/>
        <v>0</v>
      </c>
      <c r="J769">
        <f t="shared" si="85"/>
        <v>0</v>
      </c>
      <c r="M769">
        <f t="shared" si="86"/>
        <v>0</v>
      </c>
      <c r="N769">
        <f t="shared" si="86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88">UPPER(OFFSET(F769,(ROW()-1)*1-1,0))</f>
        <v/>
      </c>
      <c r="C770" s="3">
        <f t="shared" ca="1" si="87"/>
        <v>0</v>
      </c>
      <c r="G770" t="str">
        <f>IF(ISBLANK(K770),"",COUNTA($K$2:K770))</f>
        <v/>
      </c>
      <c r="H770" t="str">
        <f t="shared" ref="H770:H833" si="89">IF(ISBLANK(K770),"",IF(ISNUMBER(SEARCH("+",K770)),LEFT(K770,SEARCH("+",K770,1)-1),LEFT(K770,SEARCH("-",K770,1)-1)))</f>
        <v/>
      </c>
      <c r="I770">
        <f t="shared" ref="I770:I833" si="90">IF(VALUE(M770)&gt;0,-20,IF(VALUE(M770)&gt;VALUE(N770),-20,M770))</f>
        <v>0</v>
      </c>
      <c r="J770">
        <f t="shared" ref="J770:J833" si="91">IF(VALUE(N770)&gt;0,-20,IF(VALUE(N770)&gt;VALUE(M770),-20,N770))</f>
        <v>0</v>
      </c>
      <c r="M770">
        <f t="shared" ref="M770:N833" si="92">IF(ISBLANK(K770),0,IF(ISNUMBER(SEARCH("+",K770)),RIGHT(K770,LEN(K770)-SEARCH("+",K770,1)),RIGHT(K770,LEN(K770)-SEARCH("-",K770,1)+1)))</f>
        <v>0</v>
      </c>
      <c r="N770">
        <f t="shared" si="92"/>
        <v>0</v>
      </c>
    </row>
    <row r="771" spans="1:14" x14ac:dyDescent="0.25">
      <c r="A771">
        <f ca="1">IF($B$2=0,"",COUNTA($B$2:B771))</f>
        <v>770</v>
      </c>
      <c r="B771" s="3" t="str">
        <f t="shared" ca="1" si="88"/>
        <v/>
      </c>
      <c r="C771" s="3">
        <f t="shared" ca="1" si="87"/>
        <v>0</v>
      </c>
      <c r="G771" t="str">
        <f>IF(ISBLANK(K771),"",COUNTA($K$2:K771))</f>
        <v/>
      </c>
      <c r="H771" t="str">
        <f t="shared" si="89"/>
        <v/>
      </c>
      <c r="I771">
        <f t="shared" si="90"/>
        <v>0</v>
      </c>
      <c r="J771">
        <f t="shared" si="91"/>
        <v>0</v>
      </c>
      <c r="M771">
        <f t="shared" si="92"/>
        <v>0</v>
      </c>
      <c r="N771">
        <f t="shared" si="92"/>
        <v>0</v>
      </c>
    </row>
    <row r="772" spans="1:14" x14ac:dyDescent="0.25">
      <c r="A772">
        <f ca="1">IF($B$2=0,"",COUNTA($B$2:B772))</f>
        <v>771</v>
      </c>
      <c r="B772" s="3" t="str">
        <f t="shared" ca="1" si="88"/>
        <v/>
      </c>
      <c r="C772" s="3">
        <f t="shared" ca="1" si="87"/>
        <v>0</v>
      </c>
      <c r="G772" t="str">
        <f>IF(ISBLANK(K772),"",COUNTA($K$2:K772))</f>
        <v/>
      </c>
      <c r="H772" t="str">
        <f t="shared" si="89"/>
        <v/>
      </c>
      <c r="I772">
        <f t="shared" si="90"/>
        <v>0</v>
      </c>
      <c r="J772">
        <f t="shared" si="91"/>
        <v>0</v>
      </c>
      <c r="M772">
        <f t="shared" si="92"/>
        <v>0</v>
      </c>
      <c r="N772">
        <f t="shared" si="92"/>
        <v>0</v>
      </c>
    </row>
    <row r="773" spans="1:14" x14ac:dyDescent="0.25">
      <c r="A773">
        <f ca="1">IF($B$2=0,"",COUNTA($B$2:B773))</f>
        <v>772</v>
      </c>
      <c r="B773" s="3" t="str">
        <f t="shared" ca="1" si="88"/>
        <v/>
      </c>
      <c r="C773" s="3">
        <f t="shared" ca="1" si="87"/>
        <v>0</v>
      </c>
      <c r="G773" t="str">
        <f>IF(ISBLANK(K773),"",COUNTA($K$2:K773))</f>
        <v/>
      </c>
      <c r="H773" t="str">
        <f t="shared" si="89"/>
        <v/>
      </c>
      <c r="I773">
        <f t="shared" si="90"/>
        <v>0</v>
      </c>
      <c r="J773">
        <f t="shared" si="91"/>
        <v>0</v>
      </c>
      <c r="M773">
        <f t="shared" si="92"/>
        <v>0</v>
      </c>
      <c r="N773">
        <f t="shared" si="92"/>
        <v>0</v>
      </c>
    </row>
    <row r="774" spans="1:14" x14ac:dyDescent="0.25">
      <c r="A774">
        <f ca="1">IF($B$2=0,"",COUNTA($B$2:B774))</f>
        <v>773</v>
      </c>
      <c r="B774" s="3" t="str">
        <f t="shared" ca="1" si="88"/>
        <v/>
      </c>
      <c r="C774" s="3">
        <f t="shared" ca="1" si="87"/>
        <v>0</v>
      </c>
      <c r="G774" t="str">
        <f>IF(ISBLANK(K774),"",COUNTA($K$2:K774))</f>
        <v/>
      </c>
      <c r="H774" t="str">
        <f t="shared" si="89"/>
        <v/>
      </c>
      <c r="I774">
        <f t="shared" si="90"/>
        <v>0</v>
      </c>
      <c r="J774">
        <f t="shared" si="91"/>
        <v>0</v>
      </c>
      <c r="M774">
        <f t="shared" si="92"/>
        <v>0</v>
      </c>
      <c r="N774">
        <f t="shared" si="92"/>
        <v>0</v>
      </c>
    </row>
    <row r="775" spans="1:14" x14ac:dyDescent="0.25">
      <c r="A775">
        <f ca="1">IF($B$2=0,"",COUNTA($B$2:B775))</f>
        <v>774</v>
      </c>
      <c r="B775" s="3" t="str">
        <f t="shared" ca="1" si="88"/>
        <v/>
      </c>
      <c r="C775" s="3">
        <f t="shared" ca="1" si="87"/>
        <v>0</v>
      </c>
      <c r="G775" t="str">
        <f>IF(ISBLANK(K775),"",COUNTA($K$2:K775))</f>
        <v/>
      </c>
      <c r="H775" t="str">
        <f t="shared" si="89"/>
        <v/>
      </c>
      <c r="I775">
        <f t="shared" si="90"/>
        <v>0</v>
      </c>
      <c r="J775">
        <f t="shared" si="91"/>
        <v>0</v>
      </c>
      <c r="M775">
        <f t="shared" si="92"/>
        <v>0</v>
      </c>
      <c r="N775">
        <f t="shared" si="92"/>
        <v>0</v>
      </c>
    </row>
    <row r="776" spans="1:14" x14ac:dyDescent="0.25">
      <c r="A776">
        <f ca="1">IF($B$2=0,"",COUNTA($B$2:B776))</f>
        <v>775</v>
      </c>
      <c r="B776" s="3" t="str">
        <f t="shared" ca="1" si="88"/>
        <v/>
      </c>
      <c r="C776" s="3">
        <f t="shared" ca="1" si="87"/>
        <v>0</v>
      </c>
      <c r="G776" t="str">
        <f>IF(ISBLANK(K776),"",COUNTA($K$2:K776))</f>
        <v/>
      </c>
      <c r="H776" t="str">
        <f t="shared" si="89"/>
        <v/>
      </c>
      <c r="I776">
        <f t="shared" si="90"/>
        <v>0</v>
      </c>
      <c r="J776">
        <f t="shared" si="91"/>
        <v>0</v>
      </c>
      <c r="M776">
        <f t="shared" si="92"/>
        <v>0</v>
      </c>
      <c r="N776">
        <f t="shared" si="92"/>
        <v>0</v>
      </c>
    </row>
    <row r="777" spans="1:14" x14ac:dyDescent="0.25">
      <c r="A777">
        <f ca="1">IF($B$2=0,"",COUNTA($B$2:B777))</f>
        <v>776</v>
      </c>
      <c r="B777" s="3" t="str">
        <f t="shared" ca="1" si="88"/>
        <v/>
      </c>
      <c r="C777" s="3">
        <f t="shared" ca="1" si="87"/>
        <v>0</v>
      </c>
      <c r="G777" t="str">
        <f>IF(ISBLANK(K777),"",COUNTA($K$2:K777))</f>
        <v/>
      </c>
      <c r="H777" t="str">
        <f t="shared" si="89"/>
        <v/>
      </c>
      <c r="I777">
        <f t="shared" si="90"/>
        <v>0</v>
      </c>
      <c r="J777">
        <f t="shared" si="91"/>
        <v>0</v>
      </c>
      <c r="M777">
        <f t="shared" si="92"/>
        <v>0</v>
      </c>
      <c r="N777">
        <f t="shared" si="92"/>
        <v>0</v>
      </c>
    </row>
    <row r="778" spans="1:14" x14ac:dyDescent="0.25">
      <c r="A778">
        <f ca="1">IF($B$2=0,"",COUNTA($B$2:B778))</f>
        <v>777</v>
      </c>
      <c r="B778" s="3" t="str">
        <f t="shared" ca="1" si="88"/>
        <v/>
      </c>
      <c r="C778" s="3">
        <f t="shared" ca="1" si="87"/>
        <v>0</v>
      </c>
      <c r="G778" t="str">
        <f>IF(ISBLANK(K778),"",COUNTA($K$2:K778))</f>
        <v/>
      </c>
      <c r="H778" t="str">
        <f t="shared" si="89"/>
        <v/>
      </c>
      <c r="I778">
        <f t="shared" si="90"/>
        <v>0</v>
      </c>
      <c r="J778">
        <f t="shared" si="91"/>
        <v>0</v>
      </c>
      <c r="M778">
        <f t="shared" si="92"/>
        <v>0</v>
      </c>
      <c r="N778">
        <f t="shared" si="92"/>
        <v>0</v>
      </c>
    </row>
    <row r="779" spans="1:14" x14ac:dyDescent="0.25">
      <c r="A779">
        <f ca="1">IF($B$2=0,"",COUNTA($B$2:B779))</f>
        <v>778</v>
      </c>
      <c r="B779" s="3" t="str">
        <f t="shared" ca="1" si="88"/>
        <v/>
      </c>
      <c r="C779" s="3">
        <f t="shared" ca="1" si="87"/>
        <v>0</v>
      </c>
      <c r="G779" t="str">
        <f>IF(ISBLANK(K779),"",COUNTA($K$2:K779))</f>
        <v/>
      </c>
      <c r="H779" t="str">
        <f t="shared" si="89"/>
        <v/>
      </c>
      <c r="I779">
        <f t="shared" si="90"/>
        <v>0</v>
      </c>
      <c r="J779">
        <f t="shared" si="91"/>
        <v>0</v>
      </c>
      <c r="M779">
        <f t="shared" si="92"/>
        <v>0</v>
      </c>
      <c r="N779">
        <f t="shared" si="92"/>
        <v>0</v>
      </c>
    </row>
    <row r="780" spans="1:14" x14ac:dyDescent="0.25">
      <c r="A780">
        <f ca="1">IF($B$2=0,"",COUNTA($B$2:B780))</f>
        <v>779</v>
      </c>
      <c r="B780" s="3" t="str">
        <f t="shared" ca="1" si="88"/>
        <v/>
      </c>
      <c r="C780" s="3">
        <f t="shared" ca="1" si="87"/>
        <v>0</v>
      </c>
      <c r="G780" t="str">
        <f>IF(ISBLANK(K780),"",COUNTA($K$2:K780))</f>
        <v/>
      </c>
      <c r="H780" t="str">
        <f t="shared" si="89"/>
        <v/>
      </c>
      <c r="I780">
        <f t="shared" si="90"/>
        <v>0</v>
      </c>
      <c r="J780">
        <f t="shared" si="91"/>
        <v>0</v>
      </c>
      <c r="M780">
        <f t="shared" si="92"/>
        <v>0</v>
      </c>
      <c r="N780">
        <f t="shared" si="92"/>
        <v>0</v>
      </c>
    </row>
    <row r="781" spans="1:14" x14ac:dyDescent="0.25">
      <c r="A781">
        <f ca="1">IF($B$2=0,"",COUNTA($B$2:B781))</f>
        <v>780</v>
      </c>
      <c r="B781" s="3" t="str">
        <f t="shared" ca="1" si="88"/>
        <v/>
      </c>
      <c r="C781" s="3">
        <f t="shared" ca="1" si="87"/>
        <v>0</v>
      </c>
      <c r="G781" t="str">
        <f>IF(ISBLANK(K781),"",COUNTA($K$2:K781))</f>
        <v/>
      </c>
      <c r="H781" t="str">
        <f t="shared" si="89"/>
        <v/>
      </c>
      <c r="I781">
        <f t="shared" si="90"/>
        <v>0</v>
      </c>
      <c r="J781">
        <f t="shared" si="91"/>
        <v>0</v>
      </c>
      <c r="M781">
        <f t="shared" si="92"/>
        <v>0</v>
      </c>
      <c r="N781">
        <f t="shared" si="92"/>
        <v>0</v>
      </c>
    </row>
    <row r="782" spans="1:14" x14ac:dyDescent="0.25">
      <c r="A782">
        <f ca="1">IF($B$2=0,"",COUNTA($B$2:B782))</f>
        <v>781</v>
      </c>
      <c r="B782" s="3" t="str">
        <f t="shared" ca="1" si="88"/>
        <v/>
      </c>
      <c r="C782" s="3">
        <f t="shared" ca="1" si="87"/>
        <v>0</v>
      </c>
      <c r="G782" t="str">
        <f>IF(ISBLANK(K782),"",COUNTA($K$2:K782))</f>
        <v/>
      </c>
      <c r="H782" t="str">
        <f t="shared" si="89"/>
        <v/>
      </c>
      <c r="I782">
        <f t="shared" si="90"/>
        <v>0</v>
      </c>
      <c r="J782">
        <f t="shared" si="91"/>
        <v>0</v>
      </c>
      <c r="M782">
        <f t="shared" si="92"/>
        <v>0</v>
      </c>
      <c r="N782">
        <f t="shared" si="92"/>
        <v>0</v>
      </c>
    </row>
    <row r="783" spans="1:14" x14ac:dyDescent="0.25">
      <c r="A783">
        <f ca="1">IF($B$2=0,"",COUNTA($B$2:B783))</f>
        <v>782</v>
      </c>
      <c r="B783" s="3" t="str">
        <f t="shared" ca="1" si="88"/>
        <v/>
      </c>
      <c r="C783" s="3">
        <f t="shared" ca="1" si="87"/>
        <v>0</v>
      </c>
      <c r="G783" t="str">
        <f>IF(ISBLANK(K783),"",COUNTA($K$2:K783))</f>
        <v/>
      </c>
      <c r="H783" t="str">
        <f t="shared" si="89"/>
        <v/>
      </c>
      <c r="I783">
        <f t="shared" si="90"/>
        <v>0</v>
      </c>
      <c r="J783">
        <f t="shared" si="91"/>
        <v>0</v>
      </c>
      <c r="M783">
        <f t="shared" si="92"/>
        <v>0</v>
      </c>
      <c r="N783">
        <f t="shared" si="92"/>
        <v>0</v>
      </c>
    </row>
    <row r="784" spans="1:14" x14ac:dyDescent="0.25">
      <c r="A784">
        <f ca="1">IF($B$2=0,"",COUNTA($B$2:B784))</f>
        <v>783</v>
      </c>
      <c r="B784" s="3" t="str">
        <f t="shared" ca="1" si="88"/>
        <v/>
      </c>
      <c r="C784" s="3">
        <f t="shared" ca="1" si="87"/>
        <v>0</v>
      </c>
      <c r="G784" t="str">
        <f>IF(ISBLANK(K784),"",COUNTA($K$2:K784))</f>
        <v/>
      </c>
      <c r="H784" t="str">
        <f t="shared" si="89"/>
        <v/>
      </c>
      <c r="I784">
        <f t="shared" si="90"/>
        <v>0</v>
      </c>
      <c r="J784">
        <f t="shared" si="91"/>
        <v>0</v>
      </c>
      <c r="M784">
        <f t="shared" si="92"/>
        <v>0</v>
      </c>
      <c r="N784">
        <f t="shared" si="92"/>
        <v>0</v>
      </c>
    </row>
    <row r="785" spans="1:14" x14ac:dyDescent="0.25">
      <c r="A785">
        <f ca="1">IF($B$2=0,"",COUNTA($B$2:B785))</f>
        <v>784</v>
      </c>
      <c r="B785" s="3" t="str">
        <f t="shared" ca="1" si="88"/>
        <v/>
      </c>
      <c r="C785" s="3">
        <f t="shared" ca="1" si="87"/>
        <v>0</v>
      </c>
      <c r="G785" t="str">
        <f>IF(ISBLANK(K785),"",COUNTA($K$2:K785))</f>
        <v/>
      </c>
      <c r="H785" t="str">
        <f t="shared" si="89"/>
        <v/>
      </c>
      <c r="I785">
        <f t="shared" si="90"/>
        <v>0</v>
      </c>
      <c r="J785">
        <f t="shared" si="91"/>
        <v>0</v>
      </c>
      <c r="M785">
        <f t="shared" si="92"/>
        <v>0</v>
      </c>
      <c r="N785">
        <f t="shared" si="92"/>
        <v>0</v>
      </c>
    </row>
    <row r="786" spans="1:14" x14ac:dyDescent="0.25">
      <c r="A786">
        <f ca="1">IF($B$2=0,"",COUNTA($B$2:B786))</f>
        <v>785</v>
      </c>
      <c r="B786" s="3" t="str">
        <f t="shared" ca="1" si="88"/>
        <v/>
      </c>
      <c r="C786" s="3">
        <f t="shared" ca="1" si="87"/>
        <v>0</v>
      </c>
      <c r="G786" t="str">
        <f>IF(ISBLANK(K786),"",COUNTA($K$2:K786))</f>
        <v/>
      </c>
      <c r="H786" t="str">
        <f t="shared" si="89"/>
        <v/>
      </c>
      <c r="I786">
        <f t="shared" si="90"/>
        <v>0</v>
      </c>
      <c r="J786">
        <f t="shared" si="91"/>
        <v>0</v>
      </c>
      <c r="M786">
        <f t="shared" si="92"/>
        <v>0</v>
      </c>
      <c r="N786">
        <f t="shared" si="92"/>
        <v>0</v>
      </c>
    </row>
    <row r="787" spans="1:14" x14ac:dyDescent="0.25">
      <c r="A787">
        <f ca="1">IF($B$2=0,"",COUNTA($B$2:B787))</f>
        <v>786</v>
      </c>
      <c r="B787" s="3" t="str">
        <f t="shared" ca="1" si="88"/>
        <v/>
      </c>
      <c r="C787" s="3">
        <f t="shared" ca="1" si="87"/>
        <v>0</v>
      </c>
      <c r="G787" t="str">
        <f>IF(ISBLANK(K787),"",COUNTA($K$2:K787))</f>
        <v/>
      </c>
      <c r="H787" t="str">
        <f t="shared" si="89"/>
        <v/>
      </c>
      <c r="I787">
        <f t="shared" si="90"/>
        <v>0</v>
      </c>
      <c r="J787">
        <f t="shared" si="91"/>
        <v>0</v>
      </c>
      <c r="M787">
        <f t="shared" si="92"/>
        <v>0</v>
      </c>
      <c r="N787">
        <f t="shared" si="92"/>
        <v>0</v>
      </c>
    </row>
    <row r="788" spans="1:14" x14ac:dyDescent="0.25">
      <c r="A788">
        <f ca="1">IF($B$2=0,"",COUNTA($B$2:B788))</f>
        <v>787</v>
      </c>
      <c r="B788" s="3" t="str">
        <f t="shared" ca="1" si="88"/>
        <v/>
      </c>
      <c r="C788" s="3">
        <f t="shared" ca="1" si="87"/>
        <v>0</v>
      </c>
      <c r="G788" t="str">
        <f>IF(ISBLANK(K788),"",COUNTA($K$2:K788))</f>
        <v/>
      </c>
      <c r="H788" t="str">
        <f t="shared" si="89"/>
        <v/>
      </c>
      <c r="I788">
        <f t="shared" si="90"/>
        <v>0</v>
      </c>
      <c r="J788">
        <f t="shared" si="91"/>
        <v>0</v>
      </c>
      <c r="M788">
        <f t="shared" si="92"/>
        <v>0</v>
      </c>
      <c r="N788">
        <f t="shared" si="92"/>
        <v>0</v>
      </c>
    </row>
    <row r="789" spans="1:14" x14ac:dyDescent="0.25">
      <c r="A789">
        <f ca="1">IF($B$2=0,"",COUNTA($B$2:B789))</f>
        <v>788</v>
      </c>
      <c r="B789" s="3" t="str">
        <f t="shared" ca="1" si="88"/>
        <v/>
      </c>
      <c r="C789" s="3">
        <f t="shared" ca="1" si="87"/>
        <v>0</v>
      </c>
      <c r="G789" t="str">
        <f>IF(ISBLANK(K789),"",COUNTA($K$2:K789))</f>
        <v/>
      </c>
      <c r="H789" t="str">
        <f t="shared" si="89"/>
        <v/>
      </c>
      <c r="I789">
        <f t="shared" si="90"/>
        <v>0</v>
      </c>
      <c r="J789">
        <f t="shared" si="91"/>
        <v>0</v>
      </c>
      <c r="M789">
        <f t="shared" si="92"/>
        <v>0</v>
      </c>
      <c r="N789">
        <f t="shared" si="92"/>
        <v>0</v>
      </c>
    </row>
    <row r="790" spans="1:14" x14ac:dyDescent="0.25">
      <c r="A790">
        <f ca="1">IF($B$2=0,"",COUNTA($B$2:B790))</f>
        <v>789</v>
      </c>
      <c r="B790" s="3" t="str">
        <f t="shared" ca="1" si="88"/>
        <v/>
      </c>
      <c r="C790" s="3">
        <f t="shared" ca="1" si="87"/>
        <v>0</v>
      </c>
      <c r="G790" t="str">
        <f>IF(ISBLANK(K790),"",COUNTA($K$2:K790))</f>
        <v/>
      </c>
      <c r="H790" t="str">
        <f t="shared" si="89"/>
        <v/>
      </c>
      <c r="I790">
        <f t="shared" si="90"/>
        <v>0</v>
      </c>
      <c r="J790">
        <f t="shared" si="91"/>
        <v>0</v>
      </c>
      <c r="M790">
        <f t="shared" si="92"/>
        <v>0</v>
      </c>
      <c r="N790">
        <f t="shared" si="92"/>
        <v>0</v>
      </c>
    </row>
    <row r="791" spans="1:14" x14ac:dyDescent="0.25">
      <c r="A791">
        <f ca="1">IF($B$2=0,"",COUNTA($B$2:B791))</f>
        <v>790</v>
      </c>
      <c r="B791" s="3" t="str">
        <f t="shared" ca="1" si="88"/>
        <v/>
      </c>
      <c r="C791" s="3">
        <f t="shared" ca="1" si="87"/>
        <v>0</v>
      </c>
      <c r="G791" t="str">
        <f>IF(ISBLANK(K791),"",COUNTA($K$2:K791))</f>
        <v/>
      </c>
      <c r="H791" t="str">
        <f t="shared" si="89"/>
        <v/>
      </c>
      <c r="I791">
        <f t="shared" si="90"/>
        <v>0</v>
      </c>
      <c r="J791">
        <f t="shared" si="91"/>
        <v>0</v>
      </c>
      <c r="M791">
        <f t="shared" si="92"/>
        <v>0</v>
      </c>
      <c r="N791">
        <f t="shared" si="92"/>
        <v>0</v>
      </c>
    </row>
    <row r="792" spans="1:14" x14ac:dyDescent="0.25">
      <c r="A792">
        <f ca="1">IF($B$2=0,"",COUNTA($B$2:B792))</f>
        <v>791</v>
      </c>
      <c r="B792" s="3" t="str">
        <f t="shared" ca="1" si="88"/>
        <v/>
      </c>
      <c r="C792" s="3">
        <f t="shared" ca="1" si="87"/>
        <v>0</v>
      </c>
      <c r="G792" t="str">
        <f>IF(ISBLANK(K792),"",COUNTA($K$2:K792))</f>
        <v/>
      </c>
      <c r="H792" t="str">
        <f t="shared" si="89"/>
        <v/>
      </c>
      <c r="I792">
        <f t="shared" si="90"/>
        <v>0</v>
      </c>
      <c r="J792">
        <f t="shared" si="91"/>
        <v>0</v>
      </c>
      <c r="M792">
        <f t="shared" si="92"/>
        <v>0</v>
      </c>
      <c r="N792">
        <f t="shared" si="92"/>
        <v>0</v>
      </c>
    </row>
    <row r="793" spans="1:14" x14ac:dyDescent="0.25">
      <c r="A793">
        <f ca="1">IF($B$2=0,"",COUNTA($B$2:B793))</f>
        <v>792</v>
      </c>
      <c r="B793" s="3" t="str">
        <f t="shared" ca="1" si="88"/>
        <v/>
      </c>
      <c r="C793" s="3">
        <f t="shared" ca="1" si="87"/>
        <v>0</v>
      </c>
      <c r="G793" t="str">
        <f>IF(ISBLANK(K793),"",COUNTA($K$2:K793))</f>
        <v/>
      </c>
      <c r="H793" t="str">
        <f t="shared" si="89"/>
        <v/>
      </c>
      <c r="I793">
        <f t="shared" si="90"/>
        <v>0</v>
      </c>
      <c r="J793">
        <f t="shared" si="91"/>
        <v>0</v>
      </c>
      <c r="M793">
        <f t="shared" si="92"/>
        <v>0</v>
      </c>
      <c r="N793">
        <f t="shared" si="92"/>
        <v>0</v>
      </c>
    </row>
    <row r="794" spans="1:14" x14ac:dyDescent="0.25">
      <c r="A794">
        <f ca="1">IF($B$2=0,"",COUNTA($B$2:B794))</f>
        <v>793</v>
      </c>
      <c r="B794" s="3" t="str">
        <f t="shared" ca="1" si="88"/>
        <v/>
      </c>
      <c r="C794" s="3">
        <f t="shared" ca="1" si="87"/>
        <v>0</v>
      </c>
      <c r="G794" t="str">
        <f>IF(ISBLANK(K794),"",COUNTA($K$2:K794))</f>
        <v/>
      </c>
      <c r="H794" t="str">
        <f t="shared" si="89"/>
        <v/>
      </c>
      <c r="I794">
        <f t="shared" si="90"/>
        <v>0</v>
      </c>
      <c r="J794">
        <f t="shared" si="91"/>
        <v>0</v>
      </c>
      <c r="M794">
        <f t="shared" si="92"/>
        <v>0</v>
      </c>
      <c r="N794">
        <f t="shared" si="92"/>
        <v>0</v>
      </c>
    </row>
    <row r="795" spans="1:14" x14ac:dyDescent="0.25">
      <c r="A795">
        <f ca="1">IF($B$2=0,"",COUNTA($B$2:B795))</f>
        <v>794</v>
      </c>
      <c r="B795" s="3" t="str">
        <f t="shared" ca="1" si="88"/>
        <v/>
      </c>
      <c r="C795" s="3">
        <f t="shared" ca="1" si="87"/>
        <v>0</v>
      </c>
      <c r="G795" t="str">
        <f>IF(ISBLANK(K795),"",COUNTA($K$2:K795))</f>
        <v/>
      </c>
      <c r="H795" t="str">
        <f t="shared" si="89"/>
        <v/>
      </c>
      <c r="I795">
        <f t="shared" si="90"/>
        <v>0</v>
      </c>
      <c r="J795">
        <f t="shared" si="91"/>
        <v>0</v>
      </c>
      <c r="M795">
        <f t="shared" si="92"/>
        <v>0</v>
      </c>
      <c r="N795">
        <f t="shared" si="92"/>
        <v>0</v>
      </c>
    </row>
    <row r="796" spans="1:14" x14ac:dyDescent="0.25">
      <c r="A796">
        <f ca="1">IF($B$2=0,"",COUNTA($B$2:B796))</f>
        <v>795</v>
      </c>
      <c r="B796" s="3" t="str">
        <f t="shared" ca="1" si="88"/>
        <v/>
      </c>
      <c r="C796" s="3">
        <f t="shared" ca="1" si="87"/>
        <v>0</v>
      </c>
      <c r="G796" t="str">
        <f>IF(ISBLANK(K796),"",COUNTA($K$2:K796))</f>
        <v/>
      </c>
      <c r="H796" t="str">
        <f t="shared" si="89"/>
        <v/>
      </c>
      <c r="I796">
        <f t="shared" si="90"/>
        <v>0</v>
      </c>
      <c r="J796">
        <f t="shared" si="91"/>
        <v>0</v>
      </c>
      <c r="M796">
        <f t="shared" si="92"/>
        <v>0</v>
      </c>
      <c r="N796">
        <f t="shared" si="92"/>
        <v>0</v>
      </c>
    </row>
    <row r="797" spans="1:14" x14ac:dyDescent="0.25">
      <c r="A797">
        <f ca="1">IF($B$2=0,"",COUNTA($B$2:B797))</f>
        <v>796</v>
      </c>
      <c r="B797" s="3" t="str">
        <f t="shared" ca="1" si="88"/>
        <v/>
      </c>
      <c r="C797" s="3">
        <f t="shared" ca="1" si="87"/>
        <v>0</v>
      </c>
      <c r="G797" t="str">
        <f>IF(ISBLANK(K797),"",COUNTA($K$2:K797))</f>
        <v/>
      </c>
      <c r="H797" t="str">
        <f t="shared" si="89"/>
        <v/>
      </c>
      <c r="I797">
        <f t="shared" si="90"/>
        <v>0</v>
      </c>
      <c r="J797">
        <f t="shared" si="91"/>
        <v>0</v>
      </c>
      <c r="M797">
        <f t="shared" si="92"/>
        <v>0</v>
      </c>
      <c r="N797">
        <f t="shared" si="92"/>
        <v>0</v>
      </c>
    </row>
    <row r="798" spans="1:14" x14ac:dyDescent="0.25">
      <c r="A798">
        <f ca="1">IF($B$2=0,"",COUNTA($B$2:B798))</f>
        <v>797</v>
      </c>
      <c r="B798" s="3" t="str">
        <f t="shared" ca="1" si="88"/>
        <v/>
      </c>
      <c r="C798" s="3">
        <f t="shared" ca="1" si="87"/>
        <v>0</v>
      </c>
      <c r="G798" t="str">
        <f>IF(ISBLANK(K798),"",COUNTA($K$2:K798))</f>
        <v/>
      </c>
      <c r="H798" t="str">
        <f t="shared" si="89"/>
        <v/>
      </c>
      <c r="I798">
        <f t="shared" si="90"/>
        <v>0</v>
      </c>
      <c r="J798">
        <f t="shared" si="91"/>
        <v>0</v>
      </c>
      <c r="M798">
        <f t="shared" si="92"/>
        <v>0</v>
      </c>
      <c r="N798">
        <f t="shared" si="92"/>
        <v>0</v>
      </c>
    </row>
    <row r="799" spans="1:14" x14ac:dyDescent="0.25">
      <c r="A799">
        <f ca="1">IF($B$2=0,"",COUNTA($B$2:B799))</f>
        <v>798</v>
      </c>
      <c r="B799" s="3" t="str">
        <f t="shared" ca="1" si="88"/>
        <v/>
      </c>
      <c r="C799" s="3">
        <f t="shared" ca="1" si="87"/>
        <v>0</v>
      </c>
      <c r="G799" t="str">
        <f>IF(ISBLANK(K799),"",COUNTA($K$2:K799))</f>
        <v/>
      </c>
      <c r="H799" t="str">
        <f t="shared" si="89"/>
        <v/>
      </c>
      <c r="I799">
        <f t="shared" si="90"/>
        <v>0</v>
      </c>
      <c r="J799">
        <f t="shared" si="91"/>
        <v>0</v>
      </c>
      <c r="M799">
        <f t="shared" si="92"/>
        <v>0</v>
      </c>
      <c r="N799">
        <f t="shared" si="92"/>
        <v>0</v>
      </c>
    </row>
    <row r="800" spans="1:14" x14ac:dyDescent="0.25">
      <c r="A800">
        <f ca="1">IF($B$2=0,"",COUNTA($B$2:B800))</f>
        <v>799</v>
      </c>
      <c r="B800" s="3" t="str">
        <f t="shared" ca="1" si="88"/>
        <v/>
      </c>
      <c r="C800" s="3">
        <f t="shared" ca="1" si="87"/>
        <v>0</v>
      </c>
      <c r="G800" t="str">
        <f>IF(ISBLANK(K800),"",COUNTA($K$2:K800))</f>
        <v/>
      </c>
      <c r="H800" t="str">
        <f t="shared" si="89"/>
        <v/>
      </c>
      <c r="I800">
        <f t="shared" si="90"/>
        <v>0</v>
      </c>
      <c r="J800">
        <f t="shared" si="91"/>
        <v>0</v>
      </c>
      <c r="M800">
        <f t="shared" si="92"/>
        <v>0</v>
      </c>
      <c r="N800">
        <f t="shared" si="92"/>
        <v>0</v>
      </c>
    </row>
    <row r="801" spans="1:14" x14ac:dyDescent="0.25">
      <c r="A801">
        <f ca="1">IF($B$2=0,"",COUNTA($B$2:B801))</f>
        <v>800</v>
      </c>
      <c r="B801" s="3" t="str">
        <f t="shared" ca="1" si="88"/>
        <v/>
      </c>
      <c r="C801" s="3">
        <f t="shared" ca="1" si="87"/>
        <v>0</v>
      </c>
      <c r="G801" t="str">
        <f>IF(ISBLANK(K801),"",COUNTA($K$2:K801))</f>
        <v/>
      </c>
      <c r="H801" t="str">
        <f t="shared" si="89"/>
        <v/>
      </c>
      <c r="I801">
        <f t="shared" si="90"/>
        <v>0</v>
      </c>
      <c r="J801">
        <f t="shared" si="91"/>
        <v>0</v>
      </c>
      <c r="M801">
        <f t="shared" si="92"/>
        <v>0</v>
      </c>
      <c r="N801">
        <f t="shared" si="92"/>
        <v>0</v>
      </c>
    </row>
    <row r="802" spans="1:14" x14ac:dyDescent="0.25">
      <c r="A802">
        <f ca="1">IF($B$2=0,"",COUNTA($B$2:B802))</f>
        <v>801</v>
      </c>
      <c r="B802" s="3" t="str">
        <f t="shared" ca="1" si="88"/>
        <v/>
      </c>
      <c r="C802" s="3">
        <f t="shared" ca="1" si="87"/>
        <v>0</v>
      </c>
      <c r="G802" t="str">
        <f>IF(ISBLANK(K802),"",COUNTA($K$2:K802))</f>
        <v/>
      </c>
      <c r="H802" t="str">
        <f t="shared" si="89"/>
        <v/>
      </c>
      <c r="I802">
        <f t="shared" si="90"/>
        <v>0</v>
      </c>
      <c r="J802">
        <f t="shared" si="91"/>
        <v>0</v>
      </c>
      <c r="M802">
        <f t="shared" si="92"/>
        <v>0</v>
      </c>
      <c r="N802">
        <f t="shared" si="92"/>
        <v>0</v>
      </c>
    </row>
    <row r="803" spans="1:14" x14ac:dyDescent="0.25">
      <c r="A803">
        <f ca="1">IF($B$2=0,"",COUNTA($B$2:B803))</f>
        <v>802</v>
      </c>
      <c r="B803" s="3" t="str">
        <f t="shared" ca="1" si="88"/>
        <v/>
      </c>
      <c r="C803" s="3">
        <f t="shared" ca="1" si="87"/>
        <v>0</v>
      </c>
      <c r="G803" t="str">
        <f>IF(ISBLANK(K803),"",COUNTA($K$2:K803))</f>
        <v/>
      </c>
      <c r="H803" t="str">
        <f t="shared" si="89"/>
        <v/>
      </c>
      <c r="I803">
        <f t="shared" si="90"/>
        <v>0</v>
      </c>
      <c r="J803">
        <f t="shared" si="91"/>
        <v>0</v>
      </c>
      <c r="M803">
        <f t="shared" si="92"/>
        <v>0</v>
      </c>
      <c r="N803">
        <f t="shared" si="92"/>
        <v>0</v>
      </c>
    </row>
    <row r="804" spans="1:14" x14ac:dyDescent="0.25">
      <c r="A804">
        <f ca="1">IF($B$2=0,"",COUNTA($B$2:B804))</f>
        <v>803</v>
      </c>
      <c r="B804" s="3" t="str">
        <f t="shared" ca="1" si="88"/>
        <v/>
      </c>
      <c r="C804" s="3">
        <f t="shared" ref="C804:C867" ca="1" si="93">OFFSET(F804,(ROW()-1)*1-1,0)</f>
        <v>0</v>
      </c>
      <c r="G804" t="str">
        <f>IF(ISBLANK(K804),"",COUNTA($K$2:K804))</f>
        <v/>
      </c>
      <c r="H804" t="str">
        <f t="shared" si="89"/>
        <v/>
      </c>
      <c r="I804">
        <f t="shared" si="90"/>
        <v>0</v>
      </c>
      <c r="J804">
        <f t="shared" si="91"/>
        <v>0</v>
      </c>
      <c r="M804">
        <f t="shared" si="92"/>
        <v>0</v>
      </c>
      <c r="N804">
        <f t="shared" si="92"/>
        <v>0</v>
      </c>
    </row>
    <row r="805" spans="1:14" x14ac:dyDescent="0.25">
      <c r="A805">
        <f ca="1">IF($B$2=0,"",COUNTA($B$2:B805))</f>
        <v>804</v>
      </c>
      <c r="B805" s="3" t="str">
        <f t="shared" ca="1" si="88"/>
        <v/>
      </c>
      <c r="C805" s="3">
        <f t="shared" ca="1" si="93"/>
        <v>0</v>
      </c>
      <c r="G805" t="str">
        <f>IF(ISBLANK(K805),"",COUNTA($K$2:K805))</f>
        <v/>
      </c>
      <c r="H805" t="str">
        <f t="shared" si="89"/>
        <v/>
      </c>
      <c r="I805">
        <f t="shared" si="90"/>
        <v>0</v>
      </c>
      <c r="J805">
        <f t="shared" si="91"/>
        <v>0</v>
      </c>
      <c r="M805">
        <f t="shared" si="92"/>
        <v>0</v>
      </c>
      <c r="N805">
        <f t="shared" si="92"/>
        <v>0</v>
      </c>
    </row>
    <row r="806" spans="1:14" x14ac:dyDescent="0.25">
      <c r="A806">
        <f ca="1">IF($B$2=0,"",COUNTA($B$2:B806))</f>
        <v>805</v>
      </c>
      <c r="B806" s="3" t="str">
        <f t="shared" ca="1" si="88"/>
        <v/>
      </c>
      <c r="C806" s="3">
        <f t="shared" ca="1" si="93"/>
        <v>0</v>
      </c>
      <c r="G806" t="str">
        <f>IF(ISBLANK(K806),"",COUNTA($K$2:K806))</f>
        <v/>
      </c>
      <c r="H806" t="str">
        <f t="shared" si="89"/>
        <v/>
      </c>
      <c r="I806">
        <f t="shared" si="90"/>
        <v>0</v>
      </c>
      <c r="J806">
        <f t="shared" si="91"/>
        <v>0</v>
      </c>
      <c r="M806">
        <f t="shared" si="92"/>
        <v>0</v>
      </c>
      <c r="N806">
        <f t="shared" si="92"/>
        <v>0</v>
      </c>
    </row>
    <row r="807" spans="1:14" x14ac:dyDescent="0.25">
      <c r="A807">
        <f ca="1">IF($B$2=0,"",COUNTA($B$2:B807))</f>
        <v>806</v>
      </c>
      <c r="B807" s="3" t="str">
        <f t="shared" ca="1" si="88"/>
        <v/>
      </c>
      <c r="C807" s="3">
        <f t="shared" ca="1" si="93"/>
        <v>0</v>
      </c>
      <c r="G807" t="str">
        <f>IF(ISBLANK(K807),"",COUNTA($K$2:K807))</f>
        <v/>
      </c>
      <c r="H807" t="str">
        <f t="shared" si="89"/>
        <v/>
      </c>
      <c r="I807">
        <f t="shared" si="90"/>
        <v>0</v>
      </c>
      <c r="J807">
        <f t="shared" si="91"/>
        <v>0</v>
      </c>
      <c r="M807">
        <f t="shared" si="92"/>
        <v>0</v>
      </c>
      <c r="N807">
        <f t="shared" si="92"/>
        <v>0</v>
      </c>
    </row>
    <row r="808" spans="1:14" x14ac:dyDescent="0.25">
      <c r="A808">
        <f ca="1">IF($B$2=0,"",COUNTA($B$2:B808))</f>
        <v>807</v>
      </c>
      <c r="B808" s="3" t="str">
        <f t="shared" ca="1" si="88"/>
        <v/>
      </c>
      <c r="C808" s="3">
        <f t="shared" ca="1" si="93"/>
        <v>0</v>
      </c>
      <c r="G808" t="str">
        <f>IF(ISBLANK(K808),"",COUNTA($K$2:K808))</f>
        <v/>
      </c>
      <c r="H808" t="str">
        <f t="shared" si="89"/>
        <v/>
      </c>
      <c r="I808">
        <f t="shared" si="90"/>
        <v>0</v>
      </c>
      <c r="J808">
        <f t="shared" si="91"/>
        <v>0</v>
      </c>
      <c r="M808">
        <f t="shared" si="92"/>
        <v>0</v>
      </c>
      <c r="N808">
        <f t="shared" si="92"/>
        <v>0</v>
      </c>
    </row>
    <row r="809" spans="1:14" x14ac:dyDescent="0.25">
      <c r="A809">
        <f ca="1">IF($B$2=0,"",COUNTA($B$2:B809))</f>
        <v>808</v>
      </c>
      <c r="B809" s="3" t="str">
        <f t="shared" ca="1" si="88"/>
        <v/>
      </c>
      <c r="C809" s="3">
        <f t="shared" ca="1" si="93"/>
        <v>0</v>
      </c>
      <c r="G809" t="str">
        <f>IF(ISBLANK(K809),"",COUNTA($K$2:K809))</f>
        <v/>
      </c>
      <c r="H809" t="str">
        <f t="shared" si="89"/>
        <v/>
      </c>
      <c r="I809">
        <f t="shared" si="90"/>
        <v>0</v>
      </c>
      <c r="J809">
        <f t="shared" si="91"/>
        <v>0</v>
      </c>
      <c r="M809">
        <f t="shared" si="92"/>
        <v>0</v>
      </c>
      <c r="N809">
        <f t="shared" si="92"/>
        <v>0</v>
      </c>
    </row>
    <row r="810" spans="1:14" x14ac:dyDescent="0.25">
      <c r="A810">
        <f ca="1">IF($B$2=0,"",COUNTA($B$2:B810))</f>
        <v>809</v>
      </c>
      <c r="B810" s="3" t="str">
        <f t="shared" ca="1" si="88"/>
        <v/>
      </c>
      <c r="C810" s="3">
        <f t="shared" ca="1" si="93"/>
        <v>0</v>
      </c>
      <c r="G810" t="str">
        <f>IF(ISBLANK(K810),"",COUNTA($K$2:K810))</f>
        <v/>
      </c>
      <c r="H810" t="str">
        <f t="shared" si="89"/>
        <v/>
      </c>
      <c r="I810">
        <f t="shared" si="90"/>
        <v>0</v>
      </c>
      <c r="J810">
        <f t="shared" si="91"/>
        <v>0</v>
      </c>
      <c r="M810">
        <f t="shared" si="92"/>
        <v>0</v>
      </c>
      <c r="N810">
        <f t="shared" si="92"/>
        <v>0</v>
      </c>
    </row>
    <row r="811" spans="1:14" x14ac:dyDescent="0.25">
      <c r="A811">
        <f ca="1">IF($B$2=0,"",COUNTA($B$2:B811))</f>
        <v>810</v>
      </c>
      <c r="B811" s="3" t="str">
        <f t="shared" ca="1" si="88"/>
        <v/>
      </c>
      <c r="C811" s="3">
        <f t="shared" ca="1" si="93"/>
        <v>0</v>
      </c>
      <c r="G811" t="str">
        <f>IF(ISBLANK(K811),"",COUNTA($K$2:K811))</f>
        <v/>
      </c>
      <c r="H811" t="str">
        <f t="shared" si="89"/>
        <v/>
      </c>
      <c r="I811">
        <f t="shared" si="90"/>
        <v>0</v>
      </c>
      <c r="J811">
        <f t="shared" si="91"/>
        <v>0</v>
      </c>
      <c r="M811">
        <f t="shared" si="92"/>
        <v>0</v>
      </c>
      <c r="N811">
        <f t="shared" si="92"/>
        <v>0</v>
      </c>
    </row>
    <row r="812" spans="1:14" x14ac:dyDescent="0.25">
      <c r="A812">
        <f ca="1">IF($B$2=0,"",COUNTA($B$2:B812))</f>
        <v>811</v>
      </c>
      <c r="B812" s="3" t="str">
        <f t="shared" ca="1" si="88"/>
        <v/>
      </c>
      <c r="C812" s="3">
        <f t="shared" ca="1" si="93"/>
        <v>0</v>
      </c>
      <c r="G812" t="str">
        <f>IF(ISBLANK(K812),"",COUNTA($K$2:K812))</f>
        <v/>
      </c>
      <c r="H812" t="str">
        <f t="shared" si="89"/>
        <v/>
      </c>
      <c r="I812">
        <f t="shared" si="90"/>
        <v>0</v>
      </c>
      <c r="J812">
        <f t="shared" si="91"/>
        <v>0</v>
      </c>
      <c r="M812">
        <f t="shared" si="92"/>
        <v>0</v>
      </c>
      <c r="N812">
        <f t="shared" si="92"/>
        <v>0</v>
      </c>
    </row>
    <row r="813" spans="1:14" x14ac:dyDescent="0.25">
      <c r="A813">
        <f ca="1">IF($B$2=0,"",COUNTA($B$2:B813))</f>
        <v>812</v>
      </c>
      <c r="B813" s="3" t="str">
        <f t="shared" ca="1" si="88"/>
        <v/>
      </c>
      <c r="C813" s="3">
        <f t="shared" ca="1" si="93"/>
        <v>0</v>
      </c>
      <c r="G813" t="str">
        <f>IF(ISBLANK(K813),"",COUNTA($K$2:K813))</f>
        <v/>
      </c>
      <c r="H813" t="str">
        <f t="shared" si="89"/>
        <v/>
      </c>
      <c r="I813">
        <f t="shared" si="90"/>
        <v>0</v>
      </c>
      <c r="J813">
        <f t="shared" si="91"/>
        <v>0</v>
      </c>
      <c r="M813">
        <f t="shared" si="92"/>
        <v>0</v>
      </c>
      <c r="N813">
        <f t="shared" si="92"/>
        <v>0</v>
      </c>
    </row>
    <row r="814" spans="1:14" x14ac:dyDescent="0.25">
      <c r="A814">
        <f ca="1">IF($B$2=0,"",COUNTA($B$2:B814))</f>
        <v>813</v>
      </c>
      <c r="B814" s="3" t="str">
        <f t="shared" ca="1" si="88"/>
        <v/>
      </c>
      <c r="C814" s="3">
        <f t="shared" ca="1" si="93"/>
        <v>0</v>
      </c>
      <c r="G814" t="str">
        <f>IF(ISBLANK(K814),"",COUNTA($K$2:K814))</f>
        <v/>
      </c>
      <c r="H814" t="str">
        <f t="shared" si="89"/>
        <v/>
      </c>
      <c r="I814">
        <f t="shared" si="90"/>
        <v>0</v>
      </c>
      <c r="J814">
        <f t="shared" si="91"/>
        <v>0</v>
      </c>
      <c r="M814">
        <f t="shared" si="92"/>
        <v>0</v>
      </c>
      <c r="N814">
        <f t="shared" si="92"/>
        <v>0</v>
      </c>
    </row>
    <row r="815" spans="1:14" x14ac:dyDescent="0.25">
      <c r="A815">
        <f ca="1">IF($B$2=0,"",COUNTA($B$2:B815))</f>
        <v>814</v>
      </c>
      <c r="B815" s="3" t="str">
        <f t="shared" ca="1" si="88"/>
        <v/>
      </c>
      <c r="C815" s="3">
        <f t="shared" ca="1" si="93"/>
        <v>0</v>
      </c>
      <c r="G815" t="str">
        <f>IF(ISBLANK(K815),"",COUNTA($K$2:K815))</f>
        <v/>
      </c>
      <c r="H815" t="str">
        <f t="shared" si="89"/>
        <v/>
      </c>
      <c r="I815">
        <f t="shared" si="90"/>
        <v>0</v>
      </c>
      <c r="J815">
        <f t="shared" si="91"/>
        <v>0</v>
      </c>
      <c r="M815">
        <f t="shared" si="92"/>
        <v>0</v>
      </c>
      <c r="N815">
        <f t="shared" si="92"/>
        <v>0</v>
      </c>
    </row>
    <row r="816" spans="1:14" x14ac:dyDescent="0.25">
      <c r="A816">
        <f ca="1">IF($B$2=0,"",COUNTA($B$2:B816))</f>
        <v>815</v>
      </c>
      <c r="B816" s="3" t="str">
        <f t="shared" ca="1" si="88"/>
        <v/>
      </c>
      <c r="C816" s="3">
        <f t="shared" ca="1" si="93"/>
        <v>0</v>
      </c>
      <c r="G816" t="str">
        <f>IF(ISBLANK(K816),"",COUNTA($K$2:K816))</f>
        <v/>
      </c>
      <c r="H816" t="str">
        <f t="shared" si="89"/>
        <v/>
      </c>
      <c r="I816">
        <f t="shared" si="90"/>
        <v>0</v>
      </c>
      <c r="J816">
        <f t="shared" si="91"/>
        <v>0</v>
      </c>
      <c r="M816">
        <f t="shared" si="92"/>
        <v>0</v>
      </c>
      <c r="N816">
        <f t="shared" si="92"/>
        <v>0</v>
      </c>
    </row>
    <row r="817" spans="1:14" x14ac:dyDescent="0.25">
      <c r="A817">
        <f ca="1">IF($B$2=0,"",COUNTA($B$2:B817))</f>
        <v>816</v>
      </c>
      <c r="B817" s="3" t="str">
        <f t="shared" ca="1" si="88"/>
        <v/>
      </c>
      <c r="C817" s="3">
        <f t="shared" ca="1" si="93"/>
        <v>0</v>
      </c>
      <c r="G817" t="str">
        <f>IF(ISBLANK(K817),"",COUNTA($K$2:K817))</f>
        <v/>
      </c>
      <c r="H817" t="str">
        <f t="shared" si="89"/>
        <v/>
      </c>
      <c r="I817">
        <f t="shared" si="90"/>
        <v>0</v>
      </c>
      <c r="J817">
        <f t="shared" si="91"/>
        <v>0</v>
      </c>
      <c r="M817">
        <f t="shared" si="92"/>
        <v>0</v>
      </c>
      <c r="N817">
        <f t="shared" si="92"/>
        <v>0</v>
      </c>
    </row>
    <row r="818" spans="1:14" x14ac:dyDescent="0.25">
      <c r="A818">
        <f ca="1">IF($B$2=0,"",COUNTA($B$2:B818))</f>
        <v>817</v>
      </c>
      <c r="B818" s="3" t="str">
        <f t="shared" ca="1" si="88"/>
        <v/>
      </c>
      <c r="C818" s="3">
        <f t="shared" ca="1" si="93"/>
        <v>0</v>
      </c>
      <c r="G818" t="str">
        <f>IF(ISBLANK(K818),"",COUNTA($K$2:K818))</f>
        <v/>
      </c>
      <c r="H818" t="str">
        <f t="shared" si="89"/>
        <v/>
      </c>
      <c r="I818">
        <f t="shared" si="90"/>
        <v>0</v>
      </c>
      <c r="J818">
        <f t="shared" si="91"/>
        <v>0</v>
      </c>
      <c r="M818">
        <f t="shared" si="92"/>
        <v>0</v>
      </c>
      <c r="N818">
        <f t="shared" si="92"/>
        <v>0</v>
      </c>
    </row>
    <row r="819" spans="1:14" x14ac:dyDescent="0.25">
      <c r="A819">
        <f ca="1">IF($B$2=0,"",COUNTA($B$2:B819))</f>
        <v>818</v>
      </c>
      <c r="B819" s="3" t="str">
        <f t="shared" ca="1" si="88"/>
        <v/>
      </c>
      <c r="C819" s="3">
        <f t="shared" ca="1" si="93"/>
        <v>0</v>
      </c>
      <c r="G819" t="str">
        <f>IF(ISBLANK(K819),"",COUNTA($K$2:K819))</f>
        <v/>
      </c>
      <c r="H819" t="str">
        <f t="shared" si="89"/>
        <v/>
      </c>
      <c r="I819">
        <f t="shared" si="90"/>
        <v>0</v>
      </c>
      <c r="J819">
        <f t="shared" si="91"/>
        <v>0</v>
      </c>
      <c r="M819">
        <f t="shared" si="92"/>
        <v>0</v>
      </c>
      <c r="N819">
        <f t="shared" si="92"/>
        <v>0</v>
      </c>
    </row>
    <row r="820" spans="1:14" x14ac:dyDescent="0.25">
      <c r="A820">
        <f ca="1">IF($B$2=0,"",COUNTA($B$2:B820))</f>
        <v>819</v>
      </c>
      <c r="B820" s="3" t="str">
        <f t="shared" ca="1" si="88"/>
        <v/>
      </c>
      <c r="C820" s="3">
        <f t="shared" ca="1" si="93"/>
        <v>0</v>
      </c>
      <c r="G820" t="str">
        <f>IF(ISBLANK(K820),"",COUNTA($K$2:K820))</f>
        <v/>
      </c>
      <c r="H820" t="str">
        <f t="shared" si="89"/>
        <v/>
      </c>
      <c r="I820">
        <f t="shared" si="90"/>
        <v>0</v>
      </c>
      <c r="J820">
        <f t="shared" si="91"/>
        <v>0</v>
      </c>
      <c r="M820">
        <f t="shared" si="92"/>
        <v>0</v>
      </c>
      <c r="N820">
        <f t="shared" si="92"/>
        <v>0</v>
      </c>
    </row>
    <row r="821" spans="1:14" x14ac:dyDescent="0.25">
      <c r="A821">
        <f ca="1">IF($B$2=0,"",COUNTA($B$2:B821))</f>
        <v>820</v>
      </c>
      <c r="B821" s="3" t="str">
        <f t="shared" ca="1" si="88"/>
        <v/>
      </c>
      <c r="C821" s="3">
        <f t="shared" ca="1" si="93"/>
        <v>0</v>
      </c>
      <c r="G821" t="str">
        <f>IF(ISBLANK(K821),"",COUNTA($K$2:K821))</f>
        <v/>
      </c>
      <c r="H821" t="str">
        <f t="shared" si="89"/>
        <v/>
      </c>
      <c r="I821">
        <f t="shared" si="90"/>
        <v>0</v>
      </c>
      <c r="J821">
        <f t="shared" si="91"/>
        <v>0</v>
      </c>
      <c r="M821">
        <f t="shared" si="92"/>
        <v>0</v>
      </c>
      <c r="N821">
        <f t="shared" si="92"/>
        <v>0</v>
      </c>
    </row>
    <row r="822" spans="1:14" x14ac:dyDescent="0.25">
      <c r="A822">
        <f ca="1">IF($B$2=0,"",COUNTA($B$2:B822))</f>
        <v>821</v>
      </c>
      <c r="B822" s="3" t="str">
        <f t="shared" ca="1" si="88"/>
        <v/>
      </c>
      <c r="C822" s="3">
        <f t="shared" ca="1" si="93"/>
        <v>0</v>
      </c>
      <c r="G822" t="str">
        <f>IF(ISBLANK(K822),"",COUNTA($K$2:K822))</f>
        <v/>
      </c>
      <c r="H822" t="str">
        <f t="shared" si="89"/>
        <v/>
      </c>
      <c r="I822">
        <f t="shared" si="90"/>
        <v>0</v>
      </c>
      <c r="J822">
        <f t="shared" si="91"/>
        <v>0</v>
      </c>
      <c r="M822">
        <f t="shared" si="92"/>
        <v>0</v>
      </c>
      <c r="N822">
        <f t="shared" si="92"/>
        <v>0</v>
      </c>
    </row>
    <row r="823" spans="1:14" x14ac:dyDescent="0.25">
      <c r="A823">
        <f ca="1">IF($B$2=0,"",COUNTA($B$2:B823))</f>
        <v>822</v>
      </c>
      <c r="B823" s="3" t="str">
        <f t="shared" ca="1" si="88"/>
        <v/>
      </c>
      <c r="C823" s="3">
        <f t="shared" ca="1" si="93"/>
        <v>0</v>
      </c>
      <c r="G823" t="str">
        <f>IF(ISBLANK(K823),"",COUNTA($K$2:K823))</f>
        <v/>
      </c>
      <c r="H823" t="str">
        <f t="shared" si="89"/>
        <v/>
      </c>
      <c r="I823">
        <f t="shared" si="90"/>
        <v>0</v>
      </c>
      <c r="J823">
        <f t="shared" si="91"/>
        <v>0</v>
      </c>
      <c r="M823">
        <f t="shared" si="92"/>
        <v>0</v>
      </c>
      <c r="N823">
        <f t="shared" si="92"/>
        <v>0</v>
      </c>
    </row>
    <row r="824" spans="1:14" x14ac:dyDescent="0.25">
      <c r="A824">
        <f ca="1">IF($B$2=0,"",COUNTA($B$2:B824))</f>
        <v>823</v>
      </c>
      <c r="B824" s="3" t="str">
        <f t="shared" ca="1" si="88"/>
        <v/>
      </c>
      <c r="C824" s="3">
        <f t="shared" ca="1" si="93"/>
        <v>0</v>
      </c>
      <c r="G824" t="str">
        <f>IF(ISBLANK(K824),"",COUNTA($K$2:K824))</f>
        <v/>
      </c>
      <c r="H824" t="str">
        <f t="shared" si="89"/>
        <v/>
      </c>
      <c r="I824">
        <f t="shared" si="90"/>
        <v>0</v>
      </c>
      <c r="J824">
        <f t="shared" si="91"/>
        <v>0</v>
      </c>
      <c r="M824">
        <f t="shared" si="92"/>
        <v>0</v>
      </c>
      <c r="N824">
        <f t="shared" si="92"/>
        <v>0</v>
      </c>
    </row>
    <row r="825" spans="1:14" x14ac:dyDescent="0.25">
      <c r="A825">
        <f ca="1">IF($B$2=0,"",COUNTA($B$2:B825))</f>
        <v>824</v>
      </c>
      <c r="B825" s="3" t="str">
        <f t="shared" ca="1" si="88"/>
        <v/>
      </c>
      <c r="C825" s="3">
        <f t="shared" ca="1" si="93"/>
        <v>0</v>
      </c>
      <c r="G825" t="str">
        <f>IF(ISBLANK(K825),"",COUNTA($K$2:K825))</f>
        <v/>
      </c>
      <c r="H825" t="str">
        <f t="shared" si="89"/>
        <v/>
      </c>
      <c r="I825">
        <f t="shared" si="90"/>
        <v>0</v>
      </c>
      <c r="J825">
        <f t="shared" si="91"/>
        <v>0</v>
      </c>
      <c r="M825">
        <f t="shared" si="92"/>
        <v>0</v>
      </c>
      <c r="N825">
        <f t="shared" si="92"/>
        <v>0</v>
      </c>
    </row>
    <row r="826" spans="1:14" x14ac:dyDescent="0.25">
      <c r="A826">
        <f ca="1">IF($B$2=0,"",COUNTA($B$2:B826))</f>
        <v>825</v>
      </c>
      <c r="B826" s="3" t="str">
        <f t="shared" ca="1" si="88"/>
        <v/>
      </c>
      <c r="C826" s="3">
        <f t="shared" ca="1" si="93"/>
        <v>0</v>
      </c>
      <c r="G826" t="str">
        <f>IF(ISBLANK(K826),"",COUNTA($K$2:K826))</f>
        <v/>
      </c>
      <c r="H826" t="str">
        <f t="shared" si="89"/>
        <v/>
      </c>
      <c r="I826">
        <f t="shared" si="90"/>
        <v>0</v>
      </c>
      <c r="J826">
        <f t="shared" si="91"/>
        <v>0</v>
      </c>
      <c r="M826">
        <f t="shared" si="92"/>
        <v>0</v>
      </c>
      <c r="N826">
        <f t="shared" si="92"/>
        <v>0</v>
      </c>
    </row>
    <row r="827" spans="1:14" x14ac:dyDescent="0.25">
      <c r="A827">
        <f ca="1">IF($B$2=0,"",COUNTA($B$2:B827))</f>
        <v>826</v>
      </c>
      <c r="B827" s="3" t="str">
        <f t="shared" ca="1" si="88"/>
        <v/>
      </c>
      <c r="C827" s="3">
        <f t="shared" ca="1" si="93"/>
        <v>0</v>
      </c>
      <c r="G827" t="str">
        <f>IF(ISBLANK(K827),"",COUNTA($K$2:K827))</f>
        <v/>
      </c>
      <c r="H827" t="str">
        <f t="shared" si="89"/>
        <v/>
      </c>
      <c r="I827">
        <f t="shared" si="90"/>
        <v>0</v>
      </c>
      <c r="J827">
        <f t="shared" si="91"/>
        <v>0</v>
      </c>
      <c r="M827">
        <f t="shared" si="92"/>
        <v>0</v>
      </c>
      <c r="N827">
        <f t="shared" si="92"/>
        <v>0</v>
      </c>
    </row>
    <row r="828" spans="1:14" x14ac:dyDescent="0.25">
      <c r="A828">
        <f ca="1">IF($B$2=0,"",COUNTA($B$2:B828))</f>
        <v>827</v>
      </c>
      <c r="B828" s="3" t="str">
        <f t="shared" ca="1" si="88"/>
        <v/>
      </c>
      <c r="C828" s="3">
        <f t="shared" ca="1" si="93"/>
        <v>0</v>
      </c>
      <c r="G828" t="str">
        <f>IF(ISBLANK(K828),"",COUNTA($K$2:K828))</f>
        <v/>
      </c>
      <c r="H828" t="str">
        <f t="shared" si="89"/>
        <v/>
      </c>
      <c r="I828">
        <f t="shared" si="90"/>
        <v>0</v>
      </c>
      <c r="J828">
        <f t="shared" si="91"/>
        <v>0</v>
      </c>
      <c r="M828">
        <f t="shared" si="92"/>
        <v>0</v>
      </c>
      <c r="N828">
        <f t="shared" si="92"/>
        <v>0</v>
      </c>
    </row>
    <row r="829" spans="1:14" x14ac:dyDescent="0.25">
      <c r="A829">
        <f ca="1">IF($B$2=0,"",COUNTA($B$2:B829))</f>
        <v>828</v>
      </c>
      <c r="B829" s="3" t="str">
        <f t="shared" ca="1" si="88"/>
        <v/>
      </c>
      <c r="C829" s="3">
        <f t="shared" ca="1" si="93"/>
        <v>0</v>
      </c>
      <c r="G829" t="str">
        <f>IF(ISBLANK(K829),"",COUNTA($K$2:K829))</f>
        <v/>
      </c>
      <c r="H829" t="str">
        <f t="shared" si="89"/>
        <v/>
      </c>
      <c r="I829">
        <f t="shared" si="90"/>
        <v>0</v>
      </c>
      <c r="J829">
        <f t="shared" si="91"/>
        <v>0</v>
      </c>
      <c r="M829">
        <f t="shared" si="92"/>
        <v>0</v>
      </c>
      <c r="N829">
        <f t="shared" si="92"/>
        <v>0</v>
      </c>
    </row>
    <row r="830" spans="1:14" x14ac:dyDescent="0.25">
      <c r="A830">
        <f ca="1">IF($B$2=0,"",COUNTA($B$2:B830))</f>
        <v>829</v>
      </c>
      <c r="B830" s="3" t="str">
        <f t="shared" ca="1" si="88"/>
        <v/>
      </c>
      <c r="C830" s="3">
        <f t="shared" ca="1" si="93"/>
        <v>0</v>
      </c>
      <c r="G830" t="str">
        <f>IF(ISBLANK(K830),"",COUNTA($K$2:K830))</f>
        <v/>
      </c>
      <c r="H830" t="str">
        <f t="shared" si="89"/>
        <v/>
      </c>
      <c r="I830">
        <f t="shared" si="90"/>
        <v>0</v>
      </c>
      <c r="J830">
        <f t="shared" si="91"/>
        <v>0</v>
      </c>
      <c r="M830">
        <f t="shared" si="92"/>
        <v>0</v>
      </c>
      <c r="N830">
        <f t="shared" si="92"/>
        <v>0</v>
      </c>
    </row>
    <row r="831" spans="1:14" x14ac:dyDescent="0.25">
      <c r="A831">
        <f ca="1">IF($B$2=0,"",COUNTA($B$2:B831))</f>
        <v>830</v>
      </c>
      <c r="B831" s="3" t="str">
        <f t="shared" ca="1" si="88"/>
        <v/>
      </c>
      <c r="C831" s="3">
        <f t="shared" ca="1" si="93"/>
        <v>0</v>
      </c>
      <c r="G831" t="str">
        <f>IF(ISBLANK(K831),"",COUNTA($K$2:K831))</f>
        <v/>
      </c>
      <c r="H831" t="str">
        <f t="shared" si="89"/>
        <v/>
      </c>
      <c r="I831">
        <f t="shared" si="90"/>
        <v>0</v>
      </c>
      <c r="J831">
        <f t="shared" si="91"/>
        <v>0</v>
      </c>
      <c r="M831">
        <f t="shared" si="92"/>
        <v>0</v>
      </c>
      <c r="N831">
        <f t="shared" si="92"/>
        <v>0</v>
      </c>
    </row>
    <row r="832" spans="1:14" x14ac:dyDescent="0.25">
      <c r="A832">
        <f ca="1">IF($B$2=0,"",COUNTA($B$2:B832))</f>
        <v>831</v>
      </c>
      <c r="B832" s="3" t="str">
        <f t="shared" ca="1" si="88"/>
        <v/>
      </c>
      <c r="C832" s="3">
        <f t="shared" ca="1" si="93"/>
        <v>0</v>
      </c>
      <c r="G832" t="str">
        <f>IF(ISBLANK(K832),"",COUNTA($K$2:K832))</f>
        <v/>
      </c>
      <c r="H832" t="str">
        <f t="shared" si="89"/>
        <v/>
      </c>
      <c r="I832">
        <f t="shared" si="90"/>
        <v>0</v>
      </c>
      <c r="J832">
        <f t="shared" si="91"/>
        <v>0</v>
      </c>
      <c r="M832">
        <f t="shared" si="92"/>
        <v>0</v>
      </c>
      <c r="N832">
        <f t="shared" si="92"/>
        <v>0</v>
      </c>
    </row>
    <row r="833" spans="1:14" x14ac:dyDescent="0.25">
      <c r="A833">
        <f ca="1">IF($B$2=0,"",COUNTA($B$2:B833))</f>
        <v>832</v>
      </c>
      <c r="B833" s="3" t="str">
        <f t="shared" ca="1" si="88"/>
        <v/>
      </c>
      <c r="C833" s="3">
        <f t="shared" ca="1" si="93"/>
        <v>0</v>
      </c>
      <c r="G833" t="str">
        <f>IF(ISBLANK(K833),"",COUNTA($K$2:K833))</f>
        <v/>
      </c>
      <c r="H833" t="str">
        <f t="shared" si="89"/>
        <v/>
      </c>
      <c r="I833">
        <f t="shared" si="90"/>
        <v>0</v>
      </c>
      <c r="J833">
        <f t="shared" si="91"/>
        <v>0</v>
      </c>
      <c r="M833">
        <f t="shared" si="92"/>
        <v>0</v>
      </c>
      <c r="N833">
        <f t="shared" si="92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94">UPPER(OFFSET(F833,(ROW()-1)*1-1,0))</f>
        <v/>
      </c>
      <c r="C834" s="3">
        <f t="shared" ca="1" si="93"/>
        <v>0</v>
      </c>
      <c r="G834" t="str">
        <f>IF(ISBLANK(K834),"",COUNTA($K$2:K834))</f>
        <v/>
      </c>
      <c r="H834" t="str">
        <f t="shared" ref="H834:H897" si="95">IF(ISBLANK(K834),"",IF(ISNUMBER(SEARCH("+",K834)),LEFT(K834,SEARCH("+",K834,1)-1),LEFT(K834,SEARCH("-",K834,1)-1)))</f>
        <v/>
      </c>
      <c r="I834">
        <f t="shared" ref="I834:I897" si="96">IF(VALUE(M834)&gt;0,-20,IF(VALUE(M834)&gt;VALUE(N834),-20,M834))</f>
        <v>0</v>
      </c>
      <c r="J834">
        <f t="shared" ref="J834:J897" si="97">IF(VALUE(N834)&gt;0,-20,IF(VALUE(N834)&gt;VALUE(M834),-20,N834))</f>
        <v>0</v>
      </c>
      <c r="M834">
        <f t="shared" ref="M834:N897" si="98">IF(ISBLANK(K834),0,IF(ISNUMBER(SEARCH("+",K834)),RIGHT(K834,LEN(K834)-SEARCH("+",K834,1)),RIGHT(K834,LEN(K834)-SEARCH("-",K834,1)+1)))</f>
        <v>0</v>
      </c>
      <c r="N834">
        <f t="shared" si="98"/>
        <v>0</v>
      </c>
    </row>
    <row r="835" spans="1:14" x14ac:dyDescent="0.25">
      <c r="A835">
        <f ca="1">IF($B$2=0,"",COUNTA($B$2:B835))</f>
        <v>834</v>
      </c>
      <c r="B835" s="3" t="str">
        <f t="shared" ca="1" si="94"/>
        <v/>
      </c>
      <c r="C835" s="3">
        <f t="shared" ca="1" si="93"/>
        <v>0</v>
      </c>
      <c r="G835" t="str">
        <f>IF(ISBLANK(K835),"",COUNTA($K$2:K835))</f>
        <v/>
      </c>
      <c r="H835" t="str">
        <f t="shared" si="95"/>
        <v/>
      </c>
      <c r="I835">
        <f t="shared" si="96"/>
        <v>0</v>
      </c>
      <c r="J835">
        <f t="shared" si="97"/>
        <v>0</v>
      </c>
      <c r="M835">
        <f t="shared" si="98"/>
        <v>0</v>
      </c>
      <c r="N835">
        <f t="shared" si="98"/>
        <v>0</v>
      </c>
    </row>
    <row r="836" spans="1:14" x14ac:dyDescent="0.25">
      <c r="A836">
        <f ca="1">IF($B$2=0,"",COUNTA($B$2:B836))</f>
        <v>835</v>
      </c>
      <c r="B836" s="3" t="str">
        <f t="shared" ca="1" si="94"/>
        <v/>
      </c>
      <c r="C836" s="3">
        <f t="shared" ca="1" si="93"/>
        <v>0</v>
      </c>
      <c r="G836" t="str">
        <f>IF(ISBLANK(K836),"",COUNTA($K$2:K836))</f>
        <v/>
      </c>
      <c r="H836" t="str">
        <f t="shared" si="95"/>
        <v/>
      </c>
      <c r="I836">
        <f t="shared" si="96"/>
        <v>0</v>
      </c>
      <c r="J836">
        <f t="shared" si="97"/>
        <v>0</v>
      </c>
      <c r="M836">
        <f t="shared" si="98"/>
        <v>0</v>
      </c>
      <c r="N836">
        <f t="shared" si="98"/>
        <v>0</v>
      </c>
    </row>
    <row r="837" spans="1:14" x14ac:dyDescent="0.25">
      <c r="A837">
        <f ca="1">IF($B$2=0,"",COUNTA($B$2:B837))</f>
        <v>836</v>
      </c>
      <c r="B837" s="3" t="str">
        <f t="shared" ca="1" si="94"/>
        <v/>
      </c>
      <c r="C837" s="3">
        <f t="shared" ca="1" si="93"/>
        <v>0</v>
      </c>
      <c r="G837" t="str">
        <f>IF(ISBLANK(K837),"",COUNTA($K$2:K837))</f>
        <v/>
      </c>
      <c r="H837" t="str">
        <f t="shared" si="95"/>
        <v/>
      </c>
      <c r="I837">
        <f t="shared" si="96"/>
        <v>0</v>
      </c>
      <c r="J837">
        <f t="shared" si="97"/>
        <v>0</v>
      </c>
      <c r="M837">
        <f t="shared" si="98"/>
        <v>0</v>
      </c>
      <c r="N837">
        <f t="shared" si="98"/>
        <v>0</v>
      </c>
    </row>
    <row r="838" spans="1:14" x14ac:dyDescent="0.25">
      <c r="A838">
        <f ca="1">IF($B$2=0,"",COUNTA($B$2:B838))</f>
        <v>837</v>
      </c>
      <c r="B838" s="3" t="str">
        <f t="shared" ca="1" si="94"/>
        <v/>
      </c>
      <c r="C838" s="3">
        <f t="shared" ca="1" si="93"/>
        <v>0</v>
      </c>
      <c r="G838" t="str">
        <f>IF(ISBLANK(K838),"",COUNTA($K$2:K838))</f>
        <v/>
      </c>
      <c r="H838" t="str">
        <f t="shared" si="95"/>
        <v/>
      </c>
      <c r="I838">
        <f t="shared" si="96"/>
        <v>0</v>
      </c>
      <c r="J838">
        <f t="shared" si="97"/>
        <v>0</v>
      </c>
      <c r="M838">
        <f t="shared" si="98"/>
        <v>0</v>
      </c>
      <c r="N838">
        <f t="shared" si="98"/>
        <v>0</v>
      </c>
    </row>
    <row r="839" spans="1:14" x14ac:dyDescent="0.25">
      <c r="A839">
        <f ca="1">IF($B$2=0,"",COUNTA($B$2:B839))</f>
        <v>838</v>
      </c>
      <c r="B839" s="3" t="str">
        <f t="shared" ca="1" si="94"/>
        <v/>
      </c>
      <c r="C839" s="3">
        <f t="shared" ca="1" si="93"/>
        <v>0</v>
      </c>
      <c r="G839" t="str">
        <f>IF(ISBLANK(K839),"",COUNTA($K$2:K839))</f>
        <v/>
      </c>
      <c r="H839" t="str">
        <f t="shared" si="95"/>
        <v/>
      </c>
      <c r="I839">
        <f t="shared" si="96"/>
        <v>0</v>
      </c>
      <c r="J839">
        <f t="shared" si="97"/>
        <v>0</v>
      </c>
      <c r="M839">
        <f t="shared" si="98"/>
        <v>0</v>
      </c>
      <c r="N839">
        <f t="shared" si="98"/>
        <v>0</v>
      </c>
    </row>
    <row r="840" spans="1:14" x14ac:dyDescent="0.25">
      <c r="A840">
        <f ca="1">IF($B$2=0,"",COUNTA($B$2:B840))</f>
        <v>839</v>
      </c>
      <c r="B840" s="3" t="str">
        <f t="shared" ca="1" si="94"/>
        <v/>
      </c>
      <c r="C840" s="3">
        <f t="shared" ca="1" si="93"/>
        <v>0</v>
      </c>
      <c r="G840" t="str">
        <f>IF(ISBLANK(K840),"",COUNTA($K$2:K840))</f>
        <v/>
      </c>
      <c r="H840" t="str">
        <f t="shared" si="95"/>
        <v/>
      </c>
      <c r="I840">
        <f t="shared" si="96"/>
        <v>0</v>
      </c>
      <c r="J840">
        <f t="shared" si="97"/>
        <v>0</v>
      </c>
      <c r="M840">
        <f t="shared" si="98"/>
        <v>0</v>
      </c>
      <c r="N840">
        <f t="shared" si="98"/>
        <v>0</v>
      </c>
    </row>
    <row r="841" spans="1:14" x14ac:dyDescent="0.25">
      <c r="A841">
        <f ca="1">IF($B$2=0,"",COUNTA($B$2:B841))</f>
        <v>840</v>
      </c>
      <c r="B841" s="3" t="str">
        <f t="shared" ca="1" si="94"/>
        <v/>
      </c>
      <c r="C841" s="3">
        <f t="shared" ca="1" si="93"/>
        <v>0</v>
      </c>
      <c r="G841" t="str">
        <f>IF(ISBLANK(K841),"",COUNTA($K$2:K841))</f>
        <v/>
      </c>
      <c r="H841" t="str">
        <f t="shared" si="95"/>
        <v/>
      </c>
      <c r="I841">
        <f t="shared" si="96"/>
        <v>0</v>
      </c>
      <c r="J841">
        <f t="shared" si="97"/>
        <v>0</v>
      </c>
      <c r="M841">
        <f t="shared" si="98"/>
        <v>0</v>
      </c>
      <c r="N841">
        <f t="shared" si="98"/>
        <v>0</v>
      </c>
    </row>
    <row r="842" spans="1:14" x14ac:dyDescent="0.25">
      <c r="A842">
        <f ca="1">IF($B$2=0,"",COUNTA($B$2:B842))</f>
        <v>841</v>
      </c>
      <c r="B842" s="3" t="str">
        <f t="shared" ca="1" si="94"/>
        <v/>
      </c>
      <c r="C842" s="3">
        <f t="shared" ca="1" si="93"/>
        <v>0</v>
      </c>
      <c r="G842" t="str">
        <f>IF(ISBLANK(K842),"",COUNTA($K$2:K842))</f>
        <v/>
      </c>
      <c r="H842" t="str">
        <f t="shared" si="95"/>
        <v/>
      </c>
      <c r="I842">
        <f t="shared" si="96"/>
        <v>0</v>
      </c>
      <c r="J842">
        <f t="shared" si="97"/>
        <v>0</v>
      </c>
      <c r="M842">
        <f t="shared" si="98"/>
        <v>0</v>
      </c>
      <c r="N842">
        <f t="shared" si="98"/>
        <v>0</v>
      </c>
    </row>
    <row r="843" spans="1:14" x14ac:dyDescent="0.25">
      <c r="A843">
        <f ca="1">IF($B$2=0,"",COUNTA($B$2:B843))</f>
        <v>842</v>
      </c>
      <c r="B843" s="3" t="str">
        <f t="shared" ca="1" si="94"/>
        <v/>
      </c>
      <c r="C843" s="3">
        <f t="shared" ca="1" si="93"/>
        <v>0</v>
      </c>
      <c r="G843" t="str">
        <f>IF(ISBLANK(K843),"",COUNTA($K$2:K843))</f>
        <v/>
      </c>
      <c r="H843" t="str">
        <f t="shared" si="95"/>
        <v/>
      </c>
      <c r="I843">
        <f t="shared" si="96"/>
        <v>0</v>
      </c>
      <c r="J843">
        <f t="shared" si="97"/>
        <v>0</v>
      </c>
      <c r="M843">
        <f t="shared" si="98"/>
        <v>0</v>
      </c>
      <c r="N843">
        <f t="shared" si="98"/>
        <v>0</v>
      </c>
    </row>
    <row r="844" spans="1:14" x14ac:dyDescent="0.25">
      <c r="A844">
        <f ca="1">IF($B$2=0,"",COUNTA($B$2:B844))</f>
        <v>843</v>
      </c>
      <c r="B844" s="3" t="str">
        <f t="shared" ca="1" si="94"/>
        <v/>
      </c>
      <c r="C844" s="3">
        <f t="shared" ca="1" si="93"/>
        <v>0</v>
      </c>
      <c r="G844" t="str">
        <f>IF(ISBLANK(K844),"",COUNTA($K$2:K844))</f>
        <v/>
      </c>
      <c r="H844" t="str">
        <f t="shared" si="95"/>
        <v/>
      </c>
      <c r="I844">
        <f t="shared" si="96"/>
        <v>0</v>
      </c>
      <c r="J844">
        <f t="shared" si="97"/>
        <v>0</v>
      </c>
      <c r="M844">
        <f t="shared" si="98"/>
        <v>0</v>
      </c>
      <c r="N844">
        <f t="shared" si="98"/>
        <v>0</v>
      </c>
    </row>
    <row r="845" spans="1:14" x14ac:dyDescent="0.25">
      <c r="A845">
        <f ca="1">IF($B$2=0,"",COUNTA($B$2:B845))</f>
        <v>844</v>
      </c>
      <c r="B845" s="3" t="str">
        <f t="shared" ca="1" si="94"/>
        <v/>
      </c>
      <c r="C845" s="3">
        <f t="shared" ca="1" si="93"/>
        <v>0</v>
      </c>
      <c r="G845" t="str">
        <f>IF(ISBLANK(K845),"",COUNTA($K$2:K845))</f>
        <v/>
      </c>
      <c r="H845" t="str">
        <f t="shared" si="95"/>
        <v/>
      </c>
      <c r="I845">
        <f t="shared" si="96"/>
        <v>0</v>
      </c>
      <c r="J845">
        <f t="shared" si="97"/>
        <v>0</v>
      </c>
      <c r="M845">
        <f t="shared" si="98"/>
        <v>0</v>
      </c>
      <c r="N845">
        <f t="shared" si="98"/>
        <v>0</v>
      </c>
    </row>
    <row r="846" spans="1:14" x14ac:dyDescent="0.25">
      <c r="A846">
        <f ca="1">IF($B$2=0,"",COUNTA($B$2:B846))</f>
        <v>845</v>
      </c>
      <c r="B846" s="3" t="str">
        <f t="shared" ca="1" si="94"/>
        <v/>
      </c>
      <c r="C846" s="3">
        <f t="shared" ca="1" si="93"/>
        <v>0</v>
      </c>
      <c r="G846" t="str">
        <f>IF(ISBLANK(K846),"",COUNTA($K$2:K846))</f>
        <v/>
      </c>
      <c r="H846" t="str">
        <f t="shared" si="95"/>
        <v/>
      </c>
      <c r="I846">
        <f t="shared" si="96"/>
        <v>0</v>
      </c>
      <c r="J846">
        <f t="shared" si="97"/>
        <v>0</v>
      </c>
      <c r="M846">
        <f t="shared" si="98"/>
        <v>0</v>
      </c>
      <c r="N846">
        <f t="shared" si="98"/>
        <v>0</v>
      </c>
    </row>
    <row r="847" spans="1:14" x14ac:dyDescent="0.25">
      <c r="A847">
        <f ca="1">IF($B$2=0,"",COUNTA($B$2:B847))</f>
        <v>846</v>
      </c>
      <c r="B847" s="3" t="str">
        <f t="shared" ca="1" si="94"/>
        <v/>
      </c>
      <c r="C847" s="3">
        <f t="shared" ca="1" si="93"/>
        <v>0</v>
      </c>
      <c r="G847" t="str">
        <f>IF(ISBLANK(K847),"",COUNTA($K$2:K847))</f>
        <v/>
      </c>
      <c r="H847" t="str">
        <f t="shared" si="95"/>
        <v/>
      </c>
      <c r="I847">
        <f t="shared" si="96"/>
        <v>0</v>
      </c>
      <c r="J847">
        <f t="shared" si="97"/>
        <v>0</v>
      </c>
      <c r="M847">
        <f t="shared" si="98"/>
        <v>0</v>
      </c>
      <c r="N847">
        <f t="shared" si="98"/>
        <v>0</v>
      </c>
    </row>
    <row r="848" spans="1:14" x14ac:dyDescent="0.25">
      <c r="A848">
        <f ca="1">IF($B$2=0,"",COUNTA($B$2:B848))</f>
        <v>847</v>
      </c>
      <c r="B848" s="3" t="str">
        <f t="shared" ca="1" si="94"/>
        <v/>
      </c>
      <c r="C848" s="3">
        <f t="shared" ca="1" si="93"/>
        <v>0</v>
      </c>
      <c r="G848" t="str">
        <f>IF(ISBLANK(K848),"",COUNTA($K$2:K848))</f>
        <v/>
      </c>
      <c r="H848" t="str">
        <f t="shared" si="95"/>
        <v/>
      </c>
      <c r="I848">
        <f t="shared" si="96"/>
        <v>0</v>
      </c>
      <c r="J848">
        <f t="shared" si="97"/>
        <v>0</v>
      </c>
      <c r="M848">
        <f t="shared" si="98"/>
        <v>0</v>
      </c>
      <c r="N848">
        <f t="shared" si="98"/>
        <v>0</v>
      </c>
    </row>
    <row r="849" spans="1:14" x14ac:dyDescent="0.25">
      <c r="A849">
        <f ca="1">IF($B$2=0,"",COUNTA($B$2:B849))</f>
        <v>848</v>
      </c>
      <c r="B849" s="3" t="str">
        <f t="shared" ca="1" si="94"/>
        <v/>
      </c>
      <c r="C849" s="3">
        <f t="shared" ca="1" si="93"/>
        <v>0</v>
      </c>
      <c r="G849" t="str">
        <f>IF(ISBLANK(K849),"",COUNTA($K$2:K849))</f>
        <v/>
      </c>
      <c r="H849" t="str">
        <f t="shared" si="95"/>
        <v/>
      </c>
      <c r="I849">
        <f t="shared" si="96"/>
        <v>0</v>
      </c>
      <c r="J849">
        <f t="shared" si="97"/>
        <v>0</v>
      </c>
      <c r="M849">
        <f t="shared" si="98"/>
        <v>0</v>
      </c>
      <c r="N849">
        <f t="shared" si="98"/>
        <v>0</v>
      </c>
    </row>
    <row r="850" spans="1:14" x14ac:dyDescent="0.25">
      <c r="A850">
        <f ca="1">IF($B$2=0,"",COUNTA($B$2:B850))</f>
        <v>849</v>
      </c>
      <c r="B850" s="3" t="str">
        <f t="shared" ca="1" si="94"/>
        <v/>
      </c>
      <c r="C850" s="3">
        <f t="shared" ca="1" si="93"/>
        <v>0</v>
      </c>
      <c r="G850" t="str">
        <f>IF(ISBLANK(K850),"",COUNTA($K$2:K850))</f>
        <v/>
      </c>
      <c r="H850" t="str">
        <f t="shared" si="95"/>
        <v/>
      </c>
      <c r="I850">
        <f t="shared" si="96"/>
        <v>0</v>
      </c>
      <c r="J850">
        <f t="shared" si="97"/>
        <v>0</v>
      </c>
      <c r="M850">
        <f t="shared" si="98"/>
        <v>0</v>
      </c>
      <c r="N850">
        <f t="shared" si="98"/>
        <v>0</v>
      </c>
    </row>
    <row r="851" spans="1:14" x14ac:dyDescent="0.25">
      <c r="A851">
        <f ca="1">IF($B$2=0,"",COUNTA($B$2:B851))</f>
        <v>850</v>
      </c>
      <c r="B851" s="3" t="str">
        <f t="shared" ca="1" si="94"/>
        <v/>
      </c>
      <c r="C851" s="3">
        <f t="shared" ca="1" si="93"/>
        <v>0</v>
      </c>
      <c r="G851" t="str">
        <f>IF(ISBLANK(K851),"",COUNTA($K$2:K851))</f>
        <v/>
      </c>
      <c r="H851" t="str">
        <f t="shared" si="95"/>
        <v/>
      </c>
      <c r="I851">
        <f t="shared" si="96"/>
        <v>0</v>
      </c>
      <c r="J851">
        <f t="shared" si="97"/>
        <v>0</v>
      </c>
      <c r="M851">
        <f t="shared" si="98"/>
        <v>0</v>
      </c>
      <c r="N851">
        <f t="shared" si="98"/>
        <v>0</v>
      </c>
    </row>
    <row r="852" spans="1:14" x14ac:dyDescent="0.25">
      <c r="A852">
        <f ca="1">IF($B$2=0,"",COUNTA($B$2:B852))</f>
        <v>851</v>
      </c>
      <c r="B852" s="3" t="str">
        <f t="shared" ca="1" si="94"/>
        <v/>
      </c>
      <c r="C852" s="3">
        <f t="shared" ca="1" si="93"/>
        <v>0</v>
      </c>
      <c r="G852" t="str">
        <f>IF(ISBLANK(K852),"",COUNTA($K$2:K852))</f>
        <v/>
      </c>
      <c r="H852" t="str">
        <f t="shared" si="95"/>
        <v/>
      </c>
      <c r="I852">
        <f t="shared" si="96"/>
        <v>0</v>
      </c>
      <c r="J852">
        <f t="shared" si="97"/>
        <v>0</v>
      </c>
      <c r="M852">
        <f t="shared" si="98"/>
        <v>0</v>
      </c>
      <c r="N852">
        <f t="shared" si="98"/>
        <v>0</v>
      </c>
    </row>
    <row r="853" spans="1:14" x14ac:dyDescent="0.25">
      <c r="A853">
        <f ca="1">IF($B$2=0,"",COUNTA($B$2:B853))</f>
        <v>852</v>
      </c>
      <c r="B853" s="3" t="str">
        <f t="shared" ca="1" si="94"/>
        <v/>
      </c>
      <c r="C853" s="3">
        <f t="shared" ca="1" si="93"/>
        <v>0</v>
      </c>
      <c r="G853" t="str">
        <f>IF(ISBLANK(K853),"",COUNTA($K$2:K853))</f>
        <v/>
      </c>
      <c r="H853" t="str">
        <f t="shared" si="95"/>
        <v/>
      </c>
      <c r="I853">
        <f t="shared" si="96"/>
        <v>0</v>
      </c>
      <c r="J853">
        <f t="shared" si="97"/>
        <v>0</v>
      </c>
      <c r="M853">
        <f t="shared" si="98"/>
        <v>0</v>
      </c>
      <c r="N853">
        <f t="shared" si="98"/>
        <v>0</v>
      </c>
    </row>
    <row r="854" spans="1:14" x14ac:dyDescent="0.25">
      <c r="A854">
        <f ca="1">IF($B$2=0,"",COUNTA($B$2:B854))</f>
        <v>853</v>
      </c>
      <c r="B854" s="3" t="str">
        <f t="shared" ca="1" si="94"/>
        <v/>
      </c>
      <c r="C854" s="3">
        <f t="shared" ca="1" si="93"/>
        <v>0</v>
      </c>
      <c r="G854" t="str">
        <f>IF(ISBLANK(K854),"",COUNTA($K$2:K854))</f>
        <v/>
      </c>
      <c r="H854" t="str">
        <f t="shared" si="95"/>
        <v/>
      </c>
      <c r="I854">
        <f t="shared" si="96"/>
        <v>0</v>
      </c>
      <c r="J854">
        <f t="shared" si="97"/>
        <v>0</v>
      </c>
      <c r="M854">
        <f t="shared" si="98"/>
        <v>0</v>
      </c>
      <c r="N854">
        <f t="shared" si="98"/>
        <v>0</v>
      </c>
    </row>
    <row r="855" spans="1:14" x14ac:dyDescent="0.25">
      <c r="A855">
        <f ca="1">IF($B$2=0,"",COUNTA($B$2:B855))</f>
        <v>854</v>
      </c>
      <c r="B855" s="3" t="str">
        <f t="shared" ca="1" si="94"/>
        <v/>
      </c>
      <c r="C855" s="3">
        <f t="shared" ca="1" si="93"/>
        <v>0</v>
      </c>
      <c r="G855" t="str">
        <f>IF(ISBLANK(K855),"",COUNTA($K$2:K855))</f>
        <v/>
      </c>
      <c r="H855" t="str">
        <f t="shared" si="95"/>
        <v/>
      </c>
      <c r="I855">
        <f t="shared" si="96"/>
        <v>0</v>
      </c>
      <c r="J855">
        <f t="shared" si="97"/>
        <v>0</v>
      </c>
      <c r="M855">
        <f t="shared" si="98"/>
        <v>0</v>
      </c>
      <c r="N855">
        <f t="shared" si="98"/>
        <v>0</v>
      </c>
    </row>
    <row r="856" spans="1:14" x14ac:dyDescent="0.25">
      <c r="A856">
        <f ca="1">IF($B$2=0,"",COUNTA($B$2:B856))</f>
        <v>855</v>
      </c>
      <c r="B856" s="3" t="str">
        <f t="shared" ca="1" si="94"/>
        <v/>
      </c>
      <c r="C856" s="3">
        <f t="shared" ca="1" si="93"/>
        <v>0</v>
      </c>
      <c r="G856" t="str">
        <f>IF(ISBLANK(K856),"",COUNTA($K$2:K856))</f>
        <v/>
      </c>
      <c r="H856" t="str">
        <f t="shared" si="95"/>
        <v/>
      </c>
      <c r="I856">
        <f t="shared" si="96"/>
        <v>0</v>
      </c>
      <c r="J856">
        <f t="shared" si="97"/>
        <v>0</v>
      </c>
      <c r="M856">
        <f t="shared" si="98"/>
        <v>0</v>
      </c>
      <c r="N856">
        <f t="shared" si="98"/>
        <v>0</v>
      </c>
    </row>
    <row r="857" spans="1:14" x14ac:dyDescent="0.25">
      <c r="A857">
        <f ca="1">IF($B$2=0,"",COUNTA($B$2:B857))</f>
        <v>856</v>
      </c>
      <c r="B857" s="3" t="str">
        <f t="shared" ca="1" si="94"/>
        <v/>
      </c>
      <c r="C857" s="3">
        <f t="shared" ca="1" si="93"/>
        <v>0</v>
      </c>
      <c r="G857" t="str">
        <f>IF(ISBLANK(K857),"",COUNTA($K$2:K857))</f>
        <v/>
      </c>
      <c r="H857" t="str">
        <f t="shared" si="95"/>
        <v/>
      </c>
      <c r="I857">
        <f t="shared" si="96"/>
        <v>0</v>
      </c>
      <c r="J857">
        <f t="shared" si="97"/>
        <v>0</v>
      </c>
      <c r="M857">
        <f t="shared" si="98"/>
        <v>0</v>
      </c>
      <c r="N857">
        <f t="shared" si="98"/>
        <v>0</v>
      </c>
    </row>
    <row r="858" spans="1:14" x14ac:dyDescent="0.25">
      <c r="A858">
        <f ca="1">IF($B$2=0,"",COUNTA($B$2:B858))</f>
        <v>857</v>
      </c>
      <c r="B858" s="3" t="str">
        <f t="shared" ca="1" si="94"/>
        <v/>
      </c>
      <c r="C858" s="3">
        <f t="shared" ca="1" si="93"/>
        <v>0</v>
      </c>
      <c r="G858" t="str">
        <f>IF(ISBLANK(K858),"",COUNTA($K$2:K858))</f>
        <v/>
      </c>
      <c r="H858" t="str">
        <f t="shared" si="95"/>
        <v/>
      </c>
      <c r="I858">
        <f t="shared" si="96"/>
        <v>0</v>
      </c>
      <c r="J858">
        <f t="shared" si="97"/>
        <v>0</v>
      </c>
      <c r="M858">
        <f t="shared" si="98"/>
        <v>0</v>
      </c>
      <c r="N858">
        <f t="shared" si="98"/>
        <v>0</v>
      </c>
    </row>
    <row r="859" spans="1:14" x14ac:dyDescent="0.25">
      <c r="A859">
        <f ca="1">IF($B$2=0,"",COUNTA($B$2:B859))</f>
        <v>858</v>
      </c>
      <c r="B859" s="3" t="str">
        <f t="shared" ca="1" si="94"/>
        <v/>
      </c>
      <c r="C859" s="3">
        <f t="shared" ca="1" si="93"/>
        <v>0</v>
      </c>
      <c r="G859" t="str">
        <f>IF(ISBLANK(K859),"",COUNTA($K$2:K859))</f>
        <v/>
      </c>
      <c r="H859" t="str">
        <f t="shared" si="95"/>
        <v/>
      </c>
      <c r="I859">
        <f t="shared" si="96"/>
        <v>0</v>
      </c>
      <c r="J859">
        <f t="shared" si="97"/>
        <v>0</v>
      </c>
      <c r="M859">
        <f t="shared" si="98"/>
        <v>0</v>
      </c>
      <c r="N859">
        <f t="shared" si="98"/>
        <v>0</v>
      </c>
    </row>
    <row r="860" spans="1:14" x14ac:dyDescent="0.25">
      <c r="A860">
        <f ca="1">IF($B$2=0,"",COUNTA($B$2:B860))</f>
        <v>859</v>
      </c>
      <c r="B860" s="3" t="str">
        <f t="shared" ca="1" si="94"/>
        <v/>
      </c>
      <c r="C860" s="3">
        <f t="shared" ca="1" si="93"/>
        <v>0</v>
      </c>
      <c r="G860" t="str">
        <f>IF(ISBLANK(K860),"",COUNTA($K$2:K860))</f>
        <v/>
      </c>
      <c r="H860" t="str">
        <f t="shared" si="95"/>
        <v/>
      </c>
      <c r="I860">
        <f t="shared" si="96"/>
        <v>0</v>
      </c>
      <c r="J860">
        <f t="shared" si="97"/>
        <v>0</v>
      </c>
      <c r="M860">
        <f t="shared" si="98"/>
        <v>0</v>
      </c>
      <c r="N860">
        <f t="shared" si="98"/>
        <v>0</v>
      </c>
    </row>
    <row r="861" spans="1:14" x14ac:dyDescent="0.25">
      <c r="A861">
        <f ca="1">IF($B$2=0,"",COUNTA($B$2:B861))</f>
        <v>860</v>
      </c>
      <c r="B861" s="3" t="str">
        <f t="shared" ca="1" si="94"/>
        <v/>
      </c>
      <c r="C861" s="3">
        <f t="shared" ca="1" si="93"/>
        <v>0</v>
      </c>
      <c r="G861" t="str">
        <f>IF(ISBLANK(K861),"",COUNTA($K$2:K861))</f>
        <v/>
      </c>
      <c r="H861" t="str">
        <f t="shared" si="95"/>
        <v/>
      </c>
      <c r="I861">
        <f t="shared" si="96"/>
        <v>0</v>
      </c>
      <c r="J861">
        <f t="shared" si="97"/>
        <v>0</v>
      </c>
      <c r="M861">
        <f t="shared" si="98"/>
        <v>0</v>
      </c>
      <c r="N861">
        <f t="shared" si="98"/>
        <v>0</v>
      </c>
    </row>
    <row r="862" spans="1:14" x14ac:dyDescent="0.25">
      <c r="A862">
        <f ca="1">IF($B$2=0,"",COUNTA($B$2:B862))</f>
        <v>861</v>
      </c>
      <c r="B862" s="3" t="str">
        <f t="shared" ca="1" si="94"/>
        <v/>
      </c>
      <c r="C862" s="3">
        <f t="shared" ca="1" si="93"/>
        <v>0</v>
      </c>
      <c r="G862" t="str">
        <f>IF(ISBLANK(K862),"",COUNTA($K$2:K862))</f>
        <v/>
      </c>
      <c r="H862" t="str">
        <f t="shared" si="95"/>
        <v/>
      </c>
      <c r="I862">
        <f t="shared" si="96"/>
        <v>0</v>
      </c>
      <c r="J862">
        <f t="shared" si="97"/>
        <v>0</v>
      </c>
      <c r="M862">
        <f t="shared" si="98"/>
        <v>0</v>
      </c>
      <c r="N862">
        <f t="shared" si="98"/>
        <v>0</v>
      </c>
    </row>
    <row r="863" spans="1:14" x14ac:dyDescent="0.25">
      <c r="A863">
        <f ca="1">IF($B$2=0,"",COUNTA($B$2:B863))</f>
        <v>862</v>
      </c>
      <c r="B863" s="3" t="str">
        <f t="shared" ca="1" si="94"/>
        <v/>
      </c>
      <c r="C863" s="3">
        <f t="shared" ca="1" si="93"/>
        <v>0</v>
      </c>
      <c r="G863" t="str">
        <f>IF(ISBLANK(K863),"",COUNTA($K$2:K863))</f>
        <v/>
      </c>
      <c r="H863" t="str">
        <f t="shared" si="95"/>
        <v/>
      </c>
      <c r="I863">
        <f t="shared" si="96"/>
        <v>0</v>
      </c>
      <c r="J863">
        <f t="shared" si="97"/>
        <v>0</v>
      </c>
      <c r="M863">
        <f t="shared" si="98"/>
        <v>0</v>
      </c>
      <c r="N863">
        <f t="shared" si="98"/>
        <v>0</v>
      </c>
    </row>
    <row r="864" spans="1:14" x14ac:dyDescent="0.25">
      <c r="A864">
        <f ca="1">IF($B$2=0,"",COUNTA($B$2:B864))</f>
        <v>863</v>
      </c>
      <c r="B864" s="3" t="str">
        <f t="shared" ca="1" si="94"/>
        <v/>
      </c>
      <c r="C864" s="3">
        <f t="shared" ca="1" si="93"/>
        <v>0</v>
      </c>
      <c r="G864" t="str">
        <f>IF(ISBLANK(K864),"",COUNTA($K$2:K864))</f>
        <v/>
      </c>
      <c r="H864" t="str">
        <f t="shared" si="95"/>
        <v/>
      </c>
      <c r="I864">
        <f t="shared" si="96"/>
        <v>0</v>
      </c>
      <c r="J864">
        <f t="shared" si="97"/>
        <v>0</v>
      </c>
      <c r="M864">
        <f t="shared" si="98"/>
        <v>0</v>
      </c>
      <c r="N864">
        <f t="shared" si="98"/>
        <v>0</v>
      </c>
    </row>
    <row r="865" spans="1:14" x14ac:dyDescent="0.25">
      <c r="A865">
        <f ca="1">IF($B$2=0,"",COUNTA($B$2:B865))</f>
        <v>864</v>
      </c>
      <c r="B865" s="3" t="str">
        <f t="shared" ca="1" si="94"/>
        <v/>
      </c>
      <c r="C865" s="3">
        <f t="shared" ca="1" si="93"/>
        <v>0</v>
      </c>
      <c r="G865" t="str">
        <f>IF(ISBLANK(K865),"",COUNTA($K$2:K865))</f>
        <v/>
      </c>
      <c r="H865" t="str">
        <f t="shared" si="95"/>
        <v/>
      </c>
      <c r="I865">
        <f t="shared" si="96"/>
        <v>0</v>
      </c>
      <c r="J865">
        <f t="shared" si="97"/>
        <v>0</v>
      </c>
      <c r="M865">
        <f t="shared" si="98"/>
        <v>0</v>
      </c>
      <c r="N865">
        <f t="shared" si="98"/>
        <v>0</v>
      </c>
    </row>
    <row r="866" spans="1:14" x14ac:dyDescent="0.25">
      <c r="A866">
        <f ca="1">IF($B$2=0,"",COUNTA($B$2:B866))</f>
        <v>865</v>
      </c>
      <c r="B866" s="3" t="str">
        <f t="shared" ca="1" si="94"/>
        <v/>
      </c>
      <c r="C866" s="3">
        <f t="shared" ca="1" si="93"/>
        <v>0</v>
      </c>
      <c r="G866" t="str">
        <f>IF(ISBLANK(K866),"",COUNTA($K$2:K866))</f>
        <v/>
      </c>
      <c r="H866" t="str">
        <f t="shared" si="95"/>
        <v/>
      </c>
      <c r="I866">
        <f t="shared" si="96"/>
        <v>0</v>
      </c>
      <c r="J866">
        <f t="shared" si="97"/>
        <v>0</v>
      </c>
      <c r="M866">
        <f t="shared" si="98"/>
        <v>0</v>
      </c>
      <c r="N866">
        <f t="shared" si="98"/>
        <v>0</v>
      </c>
    </row>
    <row r="867" spans="1:14" x14ac:dyDescent="0.25">
      <c r="A867">
        <f ca="1">IF($B$2=0,"",COUNTA($B$2:B867))</f>
        <v>866</v>
      </c>
      <c r="B867" s="3" t="str">
        <f t="shared" ca="1" si="94"/>
        <v/>
      </c>
      <c r="C867" s="3">
        <f t="shared" ca="1" si="93"/>
        <v>0</v>
      </c>
      <c r="G867" t="str">
        <f>IF(ISBLANK(K867),"",COUNTA($K$2:K867))</f>
        <v/>
      </c>
      <c r="H867" t="str">
        <f t="shared" si="95"/>
        <v/>
      </c>
      <c r="I867">
        <f t="shared" si="96"/>
        <v>0</v>
      </c>
      <c r="J867">
        <f t="shared" si="97"/>
        <v>0</v>
      </c>
      <c r="M867">
        <f t="shared" si="98"/>
        <v>0</v>
      </c>
      <c r="N867">
        <f t="shared" si="98"/>
        <v>0</v>
      </c>
    </row>
    <row r="868" spans="1:14" x14ac:dyDescent="0.25">
      <c r="A868">
        <f ca="1">IF($B$2=0,"",COUNTA($B$2:B868))</f>
        <v>867</v>
      </c>
      <c r="B868" s="3" t="str">
        <f t="shared" ca="1" si="94"/>
        <v/>
      </c>
      <c r="C868" s="3">
        <f t="shared" ref="C868:C931" ca="1" si="99">OFFSET(F868,(ROW()-1)*1-1,0)</f>
        <v>0</v>
      </c>
      <c r="G868" t="str">
        <f>IF(ISBLANK(K868),"",COUNTA($K$2:K868))</f>
        <v/>
      </c>
      <c r="H868" t="str">
        <f t="shared" si="95"/>
        <v/>
      </c>
      <c r="I868">
        <f t="shared" si="96"/>
        <v>0</v>
      </c>
      <c r="J868">
        <f t="shared" si="97"/>
        <v>0</v>
      </c>
      <c r="M868">
        <f t="shared" si="98"/>
        <v>0</v>
      </c>
      <c r="N868">
        <f t="shared" si="98"/>
        <v>0</v>
      </c>
    </row>
    <row r="869" spans="1:14" x14ac:dyDescent="0.25">
      <c r="A869">
        <f ca="1">IF($B$2=0,"",COUNTA($B$2:B869))</f>
        <v>868</v>
      </c>
      <c r="B869" s="3" t="str">
        <f t="shared" ca="1" si="94"/>
        <v/>
      </c>
      <c r="C869" s="3">
        <f t="shared" ca="1" si="99"/>
        <v>0</v>
      </c>
      <c r="G869" t="str">
        <f>IF(ISBLANK(K869),"",COUNTA($K$2:K869))</f>
        <v/>
      </c>
      <c r="H869" t="str">
        <f t="shared" si="95"/>
        <v/>
      </c>
      <c r="I869">
        <f t="shared" si="96"/>
        <v>0</v>
      </c>
      <c r="J869">
        <f t="shared" si="97"/>
        <v>0</v>
      </c>
      <c r="M869">
        <f t="shared" si="98"/>
        <v>0</v>
      </c>
      <c r="N869">
        <f t="shared" si="98"/>
        <v>0</v>
      </c>
    </row>
    <row r="870" spans="1:14" x14ac:dyDescent="0.25">
      <c r="A870">
        <f ca="1">IF($B$2=0,"",COUNTA($B$2:B870))</f>
        <v>869</v>
      </c>
      <c r="B870" s="3" t="str">
        <f t="shared" ca="1" si="94"/>
        <v/>
      </c>
      <c r="C870" s="3">
        <f t="shared" ca="1" si="99"/>
        <v>0</v>
      </c>
      <c r="G870" t="str">
        <f>IF(ISBLANK(K870),"",COUNTA($K$2:K870))</f>
        <v/>
      </c>
      <c r="H870" t="str">
        <f t="shared" si="95"/>
        <v/>
      </c>
      <c r="I870">
        <f t="shared" si="96"/>
        <v>0</v>
      </c>
      <c r="J870">
        <f t="shared" si="97"/>
        <v>0</v>
      </c>
      <c r="M870">
        <f t="shared" si="98"/>
        <v>0</v>
      </c>
      <c r="N870">
        <f t="shared" si="98"/>
        <v>0</v>
      </c>
    </row>
    <row r="871" spans="1:14" x14ac:dyDescent="0.25">
      <c r="A871">
        <f ca="1">IF($B$2=0,"",COUNTA($B$2:B871))</f>
        <v>870</v>
      </c>
      <c r="B871" s="3" t="str">
        <f t="shared" ca="1" si="94"/>
        <v/>
      </c>
      <c r="C871" s="3">
        <f t="shared" ca="1" si="99"/>
        <v>0</v>
      </c>
      <c r="G871" t="str">
        <f>IF(ISBLANK(K871),"",COUNTA($K$2:K871))</f>
        <v/>
      </c>
      <c r="H871" t="str">
        <f t="shared" si="95"/>
        <v/>
      </c>
      <c r="I871">
        <f t="shared" si="96"/>
        <v>0</v>
      </c>
      <c r="J871">
        <f t="shared" si="97"/>
        <v>0</v>
      </c>
      <c r="M871">
        <f t="shared" si="98"/>
        <v>0</v>
      </c>
      <c r="N871">
        <f t="shared" si="98"/>
        <v>0</v>
      </c>
    </row>
    <row r="872" spans="1:14" x14ac:dyDescent="0.25">
      <c r="A872">
        <f ca="1">IF($B$2=0,"",COUNTA($B$2:B872))</f>
        <v>871</v>
      </c>
      <c r="B872" s="3" t="str">
        <f t="shared" ca="1" si="94"/>
        <v/>
      </c>
      <c r="C872" s="3">
        <f t="shared" ca="1" si="99"/>
        <v>0</v>
      </c>
      <c r="G872" t="str">
        <f>IF(ISBLANK(K872),"",COUNTA($K$2:K872))</f>
        <v/>
      </c>
      <c r="H872" t="str">
        <f t="shared" si="95"/>
        <v/>
      </c>
      <c r="I872">
        <f t="shared" si="96"/>
        <v>0</v>
      </c>
      <c r="J872">
        <f t="shared" si="97"/>
        <v>0</v>
      </c>
      <c r="M872">
        <f t="shared" si="98"/>
        <v>0</v>
      </c>
      <c r="N872">
        <f t="shared" si="98"/>
        <v>0</v>
      </c>
    </row>
    <row r="873" spans="1:14" x14ac:dyDescent="0.25">
      <c r="A873">
        <f ca="1">IF($B$2=0,"",COUNTA($B$2:B873))</f>
        <v>872</v>
      </c>
      <c r="B873" s="3" t="str">
        <f t="shared" ca="1" si="94"/>
        <v/>
      </c>
      <c r="C873" s="3">
        <f t="shared" ca="1" si="99"/>
        <v>0</v>
      </c>
      <c r="G873" t="str">
        <f>IF(ISBLANK(K873),"",COUNTA($K$2:K873))</f>
        <v/>
      </c>
      <c r="H873" t="str">
        <f t="shared" si="95"/>
        <v/>
      </c>
      <c r="I873">
        <f t="shared" si="96"/>
        <v>0</v>
      </c>
      <c r="J873">
        <f t="shared" si="97"/>
        <v>0</v>
      </c>
      <c r="M873">
        <f t="shared" si="98"/>
        <v>0</v>
      </c>
      <c r="N873">
        <f t="shared" si="98"/>
        <v>0</v>
      </c>
    </row>
    <row r="874" spans="1:14" x14ac:dyDescent="0.25">
      <c r="A874">
        <f ca="1">IF($B$2=0,"",COUNTA($B$2:B874))</f>
        <v>873</v>
      </c>
      <c r="B874" s="3" t="str">
        <f t="shared" ca="1" si="94"/>
        <v/>
      </c>
      <c r="C874" s="3">
        <f t="shared" ca="1" si="99"/>
        <v>0</v>
      </c>
      <c r="G874" t="str">
        <f>IF(ISBLANK(K874),"",COUNTA($K$2:K874))</f>
        <v/>
      </c>
      <c r="H874" t="str">
        <f t="shared" si="95"/>
        <v/>
      </c>
      <c r="I874">
        <f t="shared" si="96"/>
        <v>0</v>
      </c>
      <c r="J874">
        <f t="shared" si="97"/>
        <v>0</v>
      </c>
      <c r="M874">
        <f t="shared" si="98"/>
        <v>0</v>
      </c>
      <c r="N874">
        <f t="shared" si="98"/>
        <v>0</v>
      </c>
    </row>
    <row r="875" spans="1:14" x14ac:dyDescent="0.25">
      <c r="A875">
        <f ca="1">IF($B$2=0,"",COUNTA($B$2:B875))</f>
        <v>874</v>
      </c>
      <c r="B875" s="3" t="str">
        <f t="shared" ca="1" si="94"/>
        <v/>
      </c>
      <c r="C875" s="3">
        <f t="shared" ca="1" si="99"/>
        <v>0</v>
      </c>
      <c r="G875" t="str">
        <f>IF(ISBLANK(K875),"",COUNTA($K$2:K875))</f>
        <v/>
      </c>
      <c r="H875" t="str">
        <f t="shared" si="95"/>
        <v/>
      </c>
      <c r="I875">
        <f t="shared" si="96"/>
        <v>0</v>
      </c>
      <c r="J875">
        <f t="shared" si="97"/>
        <v>0</v>
      </c>
      <c r="M875">
        <f t="shared" si="98"/>
        <v>0</v>
      </c>
      <c r="N875">
        <f t="shared" si="98"/>
        <v>0</v>
      </c>
    </row>
    <row r="876" spans="1:14" x14ac:dyDescent="0.25">
      <c r="A876">
        <f ca="1">IF($B$2=0,"",COUNTA($B$2:B876))</f>
        <v>875</v>
      </c>
      <c r="B876" s="3" t="str">
        <f t="shared" ca="1" si="94"/>
        <v/>
      </c>
      <c r="C876" s="3">
        <f t="shared" ca="1" si="99"/>
        <v>0</v>
      </c>
      <c r="G876" t="str">
        <f>IF(ISBLANK(K876),"",COUNTA($K$2:K876))</f>
        <v/>
      </c>
      <c r="H876" t="str">
        <f t="shared" si="95"/>
        <v/>
      </c>
      <c r="I876">
        <f t="shared" si="96"/>
        <v>0</v>
      </c>
      <c r="J876">
        <f t="shared" si="97"/>
        <v>0</v>
      </c>
      <c r="M876">
        <f t="shared" si="98"/>
        <v>0</v>
      </c>
      <c r="N876">
        <f t="shared" si="98"/>
        <v>0</v>
      </c>
    </row>
    <row r="877" spans="1:14" x14ac:dyDescent="0.25">
      <c r="A877">
        <f ca="1">IF($B$2=0,"",COUNTA($B$2:B877))</f>
        <v>876</v>
      </c>
      <c r="B877" s="3" t="str">
        <f t="shared" ca="1" si="94"/>
        <v/>
      </c>
      <c r="C877" s="3">
        <f t="shared" ca="1" si="99"/>
        <v>0</v>
      </c>
      <c r="G877" t="str">
        <f>IF(ISBLANK(K877),"",COUNTA($K$2:K877))</f>
        <v/>
      </c>
      <c r="H877" t="str">
        <f t="shared" si="95"/>
        <v/>
      </c>
      <c r="I877">
        <f t="shared" si="96"/>
        <v>0</v>
      </c>
      <c r="J877">
        <f t="shared" si="97"/>
        <v>0</v>
      </c>
      <c r="M877">
        <f t="shared" si="98"/>
        <v>0</v>
      </c>
      <c r="N877">
        <f t="shared" si="98"/>
        <v>0</v>
      </c>
    </row>
    <row r="878" spans="1:14" x14ac:dyDescent="0.25">
      <c r="A878">
        <f ca="1">IF($B$2=0,"",COUNTA($B$2:B878))</f>
        <v>877</v>
      </c>
      <c r="B878" s="3" t="str">
        <f t="shared" ca="1" si="94"/>
        <v/>
      </c>
      <c r="C878" s="3">
        <f t="shared" ca="1" si="99"/>
        <v>0</v>
      </c>
      <c r="G878" t="str">
        <f>IF(ISBLANK(K878),"",COUNTA($K$2:K878))</f>
        <v/>
      </c>
      <c r="H878" t="str">
        <f t="shared" si="95"/>
        <v/>
      </c>
      <c r="I878">
        <f t="shared" si="96"/>
        <v>0</v>
      </c>
      <c r="J878">
        <f t="shared" si="97"/>
        <v>0</v>
      </c>
      <c r="M878">
        <f t="shared" si="98"/>
        <v>0</v>
      </c>
      <c r="N878">
        <f t="shared" si="98"/>
        <v>0</v>
      </c>
    </row>
    <row r="879" spans="1:14" x14ac:dyDescent="0.25">
      <c r="A879">
        <f ca="1">IF($B$2=0,"",COUNTA($B$2:B879))</f>
        <v>878</v>
      </c>
      <c r="B879" s="3" t="str">
        <f t="shared" ca="1" si="94"/>
        <v/>
      </c>
      <c r="C879" s="3">
        <f t="shared" ca="1" si="99"/>
        <v>0</v>
      </c>
      <c r="G879" t="str">
        <f>IF(ISBLANK(K879),"",COUNTA($K$2:K879))</f>
        <v/>
      </c>
      <c r="H879" t="str">
        <f t="shared" si="95"/>
        <v/>
      </c>
      <c r="I879">
        <f t="shared" si="96"/>
        <v>0</v>
      </c>
      <c r="J879">
        <f t="shared" si="97"/>
        <v>0</v>
      </c>
      <c r="M879">
        <f t="shared" si="98"/>
        <v>0</v>
      </c>
      <c r="N879">
        <f t="shared" si="98"/>
        <v>0</v>
      </c>
    </row>
    <row r="880" spans="1:14" x14ac:dyDescent="0.25">
      <c r="A880">
        <f ca="1">IF($B$2=0,"",COUNTA($B$2:B880))</f>
        <v>879</v>
      </c>
      <c r="B880" s="3" t="str">
        <f t="shared" ca="1" si="94"/>
        <v/>
      </c>
      <c r="C880" s="3">
        <f t="shared" ca="1" si="99"/>
        <v>0</v>
      </c>
      <c r="G880" t="str">
        <f>IF(ISBLANK(K880),"",COUNTA($K$2:K880))</f>
        <v/>
      </c>
      <c r="H880" t="str">
        <f t="shared" si="95"/>
        <v/>
      </c>
      <c r="I880">
        <f t="shared" si="96"/>
        <v>0</v>
      </c>
      <c r="J880">
        <f t="shared" si="97"/>
        <v>0</v>
      </c>
      <c r="M880">
        <f t="shared" si="98"/>
        <v>0</v>
      </c>
      <c r="N880">
        <f t="shared" si="98"/>
        <v>0</v>
      </c>
    </row>
    <row r="881" spans="1:14" x14ac:dyDescent="0.25">
      <c r="A881">
        <f ca="1">IF($B$2=0,"",COUNTA($B$2:B881))</f>
        <v>880</v>
      </c>
      <c r="B881" s="3" t="str">
        <f t="shared" ca="1" si="94"/>
        <v/>
      </c>
      <c r="C881" s="3">
        <f t="shared" ca="1" si="99"/>
        <v>0</v>
      </c>
      <c r="G881" t="str">
        <f>IF(ISBLANK(K881),"",COUNTA($K$2:K881))</f>
        <v/>
      </c>
      <c r="H881" t="str">
        <f t="shared" si="95"/>
        <v/>
      </c>
      <c r="I881">
        <f t="shared" si="96"/>
        <v>0</v>
      </c>
      <c r="J881">
        <f t="shared" si="97"/>
        <v>0</v>
      </c>
      <c r="M881">
        <f t="shared" si="98"/>
        <v>0</v>
      </c>
      <c r="N881">
        <f t="shared" si="98"/>
        <v>0</v>
      </c>
    </row>
    <row r="882" spans="1:14" x14ac:dyDescent="0.25">
      <c r="A882">
        <f ca="1">IF($B$2=0,"",COUNTA($B$2:B882))</f>
        <v>881</v>
      </c>
      <c r="B882" s="3" t="str">
        <f t="shared" ca="1" si="94"/>
        <v/>
      </c>
      <c r="C882" s="3">
        <f t="shared" ca="1" si="99"/>
        <v>0</v>
      </c>
      <c r="G882" t="str">
        <f>IF(ISBLANK(K882),"",COUNTA($K$2:K882))</f>
        <v/>
      </c>
      <c r="H882" t="str">
        <f t="shared" si="95"/>
        <v/>
      </c>
      <c r="I882">
        <f t="shared" si="96"/>
        <v>0</v>
      </c>
      <c r="J882">
        <f t="shared" si="97"/>
        <v>0</v>
      </c>
      <c r="M882">
        <f t="shared" si="98"/>
        <v>0</v>
      </c>
      <c r="N882">
        <f t="shared" si="98"/>
        <v>0</v>
      </c>
    </row>
    <row r="883" spans="1:14" x14ac:dyDescent="0.25">
      <c r="A883">
        <f ca="1">IF($B$2=0,"",COUNTA($B$2:B883))</f>
        <v>882</v>
      </c>
      <c r="B883" s="3" t="str">
        <f t="shared" ca="1" si="94"/>
        <v/>
      </c>
      <c r="C883" s="3">
        <f t="shared" ca="1" si="99"/>
        <v>0</v>
      </c>
      <c r="G883" t="str">
        <f>IF(ISBLANK(K883),"",COUNTA($K$2:K883))</f>
        <v/>
      </c>
      <c r="H883" t="str">
        <f t="shared" si="95"/>
        <v/>
      </c>
      <c r="I883">
        <f t="shared" si="96"/>
        <v>0</v>
      </c>
      <c r="J883">
        <f t="shared" si="97"/>
        <v>0</v>
      </c>
      <c r="M883">
        <f t="shared" si="98"/>
        <v>0</v>
      </c>
      <c r="N883">
        <f t="shared" si="98"/>
        <v>0</v>
      </c>
    </row>
    <row r="884" spans="1:14" x14ac:dyDescent="0.25">
      <c r="A884">
        <f ca="1">IF($B$2=0,"",COUNTA($B$2:B884))</f>
        <v>883</v>
      </c>
      <c r="B884" s="3" t="str">
        <f t="shared" ca="1" si="94"/>
        <v/>
      </c>
      <c r="C884" s="3">
        <f t="shared" ca="1" si="99"/>
        <v>0</v>
      </c>
      <c r="G884" t="str">
        <f>IF(ISBLANK(K884),"",COUNTA($K$2:K884))</f>
        <v/>
      </c>
      <c r="H884" t="str">
        <f t="shared" si="95"/>
        <v/>
      </c>
      <c r="I884">
        <f t="shared" si="96"/>
        <v>0</v>
      </c>
      <c r="J884">
        <f t="shared" si="97"/>
        <v>0</v>
      </c>
      <c r="M884">
        <f t="shared" si="98"/>
        <v>0</v>
      </c>
      <c r="N884">
        <f t="shared" si="98"/>
        <v>0</v>
      </c>
    </row>
    <row r="885" spans="1:14" x14ac:dyDescent="0.25">
      <c r="A885">
        <f ca="1">IF($B$2=0,"",COUNTA($B$2:B885))</f>
        <v>884</v>
      </c>
      <c r="B885" s="3" t="str">
        <f t="shared" ca="1" si="94"/>
        <v/>
      </c>
      <c r="C885" s="3">
        <f t="shared" ca="1" si="99"/>
        <v>0</v>
      </c>
      <c r="G885" t="str">
        <f>IF(ISBLANK(K885),"",COUNTA($K$2:K885))</f>
        <v/>
      </c>
      <c r="H885" t="str">
        <f t="shared" si="95"/>
        <v/>
      </c>
      <c r="I885">
        <f t="shared" si="96"/>
        <v>0</v>
      </c>
      <c r="J885">
        <f t="shared" si="97"/>
        <v>0</v>
      </c>
      <c r="M885">
        <f t="shared" si="98"/>
        <v>0</v>
      </c>
      <c r="N885">
        <f t="shared" si="98"/>
        <v>0</v>
      </c>
    </row>
    <row r="886" spans="1:14" x14ac:dyDescent="0.25">
      <c r="A886">
        <f ca="1">IF($B$2=0,"",COUNTA($B$2:B886))</f>
        <v>885</v>
      </c>
      <c r="B886" s="3" t="str">
        <f t="shared" ca="1" si="94"/>
        <v/>
      </c>
      <c r="C886" s="3">
        <f t="shared" ca="1" si="99"/>
        <v>0</v>
      </c>
      <c r="G886" t="str">
        <f>IF(ISBLANK(K886),"",COUNTA($K$2:K886))</f>
        <v/>
      </c>
      <c r="H886" t="str">
        <f t="shared" si="95"/>
        <v/>
      </c>
      <c r="I886">
        <f t="shared" si="96"/>
        <v>0</v>
      </c>
      <c r="J886">
        <f t="shared" si="97"/>
        <v>0</v>
      </c>
      <c r="M886">
        <f t="shared" si="98"/>
        <v>0</v>
      </c>
      <c r="N886">
        <f t="shared" si="98"/>
        <v>0</v>
      </c>
    </row>
    <row r="887" spans="1:14" x14ac:dyDescent="0.25">
      <c r="A887">
        <f ca="1">IF($B$2=0,"",COUNTA($B$2:B887))</f>
        <v>886</v>
      </c>
      <c r="B887" s="3" t="str">
        <f t="shared" ca="1" si="94"/>
        <v/>
      </c>
      <c r="C887" s="3">
        <f t="shared" ca="1" si="99"/>
        <v>0</v>
      </c>
      <c r="G887" t="str">
        <f>IF(ISBLANK(K887),"",COUNTA($K$2:K887))</f>
        <v/>
      </c>
      <c r="H887" t="str">
        <f t="shared" si="95"/>
        <v/>
      </c>
      <c r="I887">
        <f t="shared" si="96"/>
        <v>0</v>
      </c>
      <c r="J887">
        <f t="shared" si="97"/>
        <v>0</v>
      </c>
      <c r="M887">
        <f t="shared" si="98"/>
        <v>0</v>
      </c>
      <c r="N887">
        <f t="shared" si="98"/>
        <v>0</v>
      </c>
    </row>
    <row r="888" spans="1:14" x14ac:dyDescent="0.25">
      <c r="A888">
        <f ca="1">IF($B$2=0,"",COUNTA($B$2:B888))</f>
        <v>887</v>
      </c>
      <c r="B888" s="3" t="str">
        <f t="shared" ca="1" si="94"/>
        <v/>
      </c>
      <c r="C888" s="3">
        <f t="shared" ca="1" si="99"/>
        <v>0</v>
      </c>
      <c r="G888" t="str">
        <f>IF(ISBLANK(K888),"",COUNTA($K$2:K888))</f>
        <v/>
      </c>
      <c r="H888" t="str">
        <f t="shared" si="95"/>
        <v/>
      </c>
      <c r="I888">
        <f t="shared" si="96"/>
        <v>0</v>
      </c>
      <c r="J888">
        <f t="shared" si="97"/>
        <v>0</v>
      </c>
      <c r="M888">
        <f t="shared" si="98"/>
        <v>0</v>
      </c>
      <c r="N888">
        <f t="shared" si="98"/>
        <v>0</v>
      </c>
    </row>
    <row r="889" spans="1:14" x14ac:dyDescent="0.25">
      <c r="A889">
        <f ca="1">IF($B$2=0,"",COUNTA($B$2:B889))</f>
        <v>888</v>
      </c>
      <c r="B889" s="3" t="str">
        <f t="shared" ca="1" si="94"/>
        <v/>
      </c>
      <c r="C889" s="3">
        <f t="shared" ca="1" si="99"/>
        <v>0</v>
      </c>
      <c r="G889" t="str">
        <f>IF(ISBLANK(K889),"",COUNTA($K$2:K889))</f>
        <v/>
      </c>
      <c r="H889" t="str">
        <f t="shared" si="95"/>
        <v/>
      </c>
      <c r="I889">
        <f t="shared" si="96"/>
        <v>0</v>
      </c>
      <c r="J889">
        <f t="shared" si="97"/>
        <v>0</v>
      </c>
      <c r="M889">
        <f t="shared" si="98"/>
        <v>0</v>
      </c>
      <c r="N889">
        <f t="shared" si="98"/>
        <v>0</v>
      </c>
    </row>
    <row r="890" spans="1:14" x14ac:dyDescent="0.25">
      <c r="A890">
        <f ca="1">IF($B$2=0,"",COUNTA($B$2:B890))</f>
        <v>889</v>
      </c>
      <c r="B890" s="3" t="str">
        <f t="shared" ca="1" si="94"/>
        <v/>
      </c>
      <c r="C890" s="3">
        <f t="shared" ca="1" si="99"/>
        <v>0</v>
      </c>
      <c r="G890" t="str">
        <f>IF(ISBLANK(K890),"",COUNTA($K$2:K890))</f>
        <v/>
      </c>
      <c r="H890" t="str">
        <f t="shared" si="95"/>
        <v/>
      </c>
      <c r="I890">
        <f t="shared" si="96"/>
        <v>0</v>
      </c>
      <c r="J890">
        <f t="shared" si="97"/>
        <v>0</v>
      </c>
      <c r="M890">
        <f t="shared" si="98"/>
        <v>0</v>
      </c>
      <c r="N890">
        <f t="shared" si="98"/>
        <v>0</v>
      </c>
    </row>
    <row r="891" spans="1:14" x14ac:dyDescent="0.25">
      <c r="A891">
        <f ca="1">IF($B$2=0,"",COUNTA($B$2:B891))</f>
        <v>890</v>
      </c>
      <c r="B891" s="3" t="str">
        <f t="shared" ca="1" si="94"/>
        <v/>
      </c>
      <c r="C891" s="3">
        <f t="shared" ca="1" si="99"/>
        <v>0</v>
      </c>
      <c r="G891" t="str">
        <f>IF(ISBLANK(K891),"",COUNTA($K$2:K891))</f>
        <v/>
      </c>
      <c r="H891" t="str">
        <f t="shared" si="95"/>
        <v/>
      </c>
      <c r="I891">
        <f t="shared" si="96"/>
        <v>0</v>
      </c>
      <c r="J891">
        <f t="shared" si="97"/>
        <v>0</v>
      </c>
      <c r="M891">
        <f t="shared" si="98"/>
        <v>0</v>
      </c>
      <c r="N891">
        <f t="shared" si="98"/>
        <v>0</v>
      </c>
    </row>
    <row r="892" spans="1:14" x14ac:dyDescent="0.25">
      <c r="A892">
        <f ca="1">IF($B$2=0,"",COUNTA($B$2:B892))</f>
        <v>891</v>
      </c>
      <c r="B892" s="3" t="str">
        <f t="shared" ca="1" si="94"/>
        <v/>
      </c>
      <c r="C892" s="3">
        <f t="shared" ca="1" si="99"/>
        <v>0</v>
      </c>
      <c r="G892" t="str">
        <f>IF(ISBLANK(K892),"",COUNTA($K$2:K892))</f>
        <v/>
      </c>
      <c r="H892" t="str">
        <f t="shared" si="95"/>
        <v/>
      </c>
      <c r="I892">
        <f t="shared" si="96"/>
        <v>0</v>
      </c>
      <c r="J892">
        <f t="shared" si="97"/>
        <v>0</v>
      </c>
      <c r="M892">
        <f t="shared" si="98"/>
        <v>0</v>
      </c>
      <c r="N892">
        <f t="shared" si="98"/>
        <v>0</v>
      </c>
    </row>
    <row r="893" spans="1:14" x14ac:dyDescent="0.25">
      <c r="A893">
        <f ca="1">IF($B$2=0,"",COUNTA($B$2:B893))</f>
        <v>892</v>
      </c>
      <c r="B893" s="3" t="str">
        <f t="shared" ca="1" si="94"/>
        <v/>
      </c>
      <c r="C893" s="3">
        <f t="shared" ca="1" si="99"/>
        <v>0</v>
      </c>
      <c r="G893" t="str">
        <f>IF(ISBLANK(K893),"",COUNTA($K$2:K893))</f>
        <v/>
      </c>
      <c r="H893" t="str">
        <f t="shared" si="95"/>
        <v/>
      </c>
      <c r="I893">
        <f t="shared" si="96"/>
        <v>0</v>
      </c>
      <c r="J893">
        <f t="shared" si="97"/>
        <v>0</v>
      </c>
      <c r="M893">
        <f t="shared" si="98"/>
        <v>0</v>
      </c>
      <c r="N893">
        <f t="shared" si="98"/>
        <v>0</v>
      </c>
    </row>
    <row r="894" spans="1:14" x14ac:dyDescent="0.25">
      <c r="A894">
        <f ca="1">IF($B$2=0,"",COUNTA($B$2:B894))</f>
        <v>893</v>
      </c>
      <c r="B894" s="3" t="str">
        <f t="shared" ca="1" si="94"/>
        <v/>
      </c>
      <c r="C894" s="3">
        <f t="shared" ca="1" si="99"/>
        <v>0</v>
      </c>
      <c r="G894" t="str">
        <f>IF(ISBLANK(K894),"",COUNTA($K$2:K894))</f>
        <v/>
      </c>
      <c r="H894" t="str">
        <f t="shared" si="95"/>
        <v/>
      </c>
      <c r="I894">
        <f t="shared" si="96"/>
        <v>0</v>
      </c>
      <c r="J894">
        <f t="shared" si="97"/>
        <v>0</v>
      </c>
      <c r="M894">
        <f t="shared" si="98"/>
        <v>0</v>
      </c>
      <c r="N894">
        <f t="shared" si="98"/>
        <v>0</v>
      </c>
    </row>
    <row r="895" spans="1:14" x14ac:dyDescent="0.25">
      <c r="A895">
        <f ca="1">IF($B$2=0,"",COUNTA($B$2:B895))</f>
        <v>894</v>
      </c>
      <c r="B895" s="3" t="str">
        <f t="shared" ca="1" si="94"/>
        <v/>
      </c>
      <c r="C895" s="3">
        <f t="shared" ca="1" si="99"/>
        <v>0</v>
      </c>
      <c r="G895" t="str">
        <f>IF(ISBLANK(K895),"",COUNTA($K$2:K895))</f>
        <v/>
      </c>
      <c r="H895" t="str">
        <f t="shared" si="95"/>
        <v/>
      </c>
      <c r="I895">
        <f t="shared" si="96"/>
        <v>0</v>
      </c>
      <c r="J895">
        <f t="shared" si="97"/>
        <v>0</v>
      </c>
      <c r="M895">
        <f t="shared" si="98"/>
        <v>0</v>
      </c>
      <c r="N895">
        <f t="shared" si="98"/>
        <v>0</v>
      </c>
    </row>
    <row r="896" spans="1:14" x14ac:dyDescent="0.25">
      <c r="A896">
        <f ca="1">IF($B$2=0,"",COUNTA($B$2:B896))</f>
        <v>895</v>
      </c>
      <c r="B896" s="3" t="str">
        <f t="shared" ca="1" si="94"/>
        <v/>
      </c>
      <c r="C896" s="3">
        <f t="shared" ca="1" si="99"/>
        <v>0</v>
      </c>
      <c r="G896" t="str">
        <f>IF(ISBLANK(K896),"",COUNTA($K$2:K896))</f>
        <v/>
      </c>
      <c r="H896" t="str">
        <f t="shared" si="95"/>
        <v/>
      </c>
      <c r="I896">
        <f t="shared" si="96"/>
        <v>0</v>
      </c>
      <c r="J896">
        <f t="shared" si="97"/>
        <v>0</v>
      </c>
      <c r="M896">
        <f t="shared" si="98"/>
        <v>0</v>
      </c>
      <c r="N896">
        <f t="shared" si="98"/>
        <v>0</v>
      </c>
    </row>
    <row r="897" spans="1:14" x14ac:dyDescent="0.25">
      <c r="A897">
        <f ca="1">IF($B$2=0,"",COUNTA($B$2:B897))</f>
        <v>896</v>
      </c>
      <c r="B897" s="3" t="str">
        <f t="shared" ca="1" si="94"/>
        <v/>
      </c>
      <c r="C897" s="3">
        <f t="shared" ca="1" si="99"/>
        <v>0</v>
      </c>
      <c r="G897" t="str">
        <f>IF(ISBLANK(K897),"",COUNTA($K$2:K897))</f>
        <v/>
      </c>
      <c r="H897" t="str">
        <f t="shared" si="95"/>
        <v/>
      </c>
      <c r="I897">
        <f t="shared" si="96"/>
        <v>0</v>
      </c>
      <c r="J897">
        <f t="shared" si="97"/>
        <v>0</v>
      </c>
      <c r="M897">
        <f t="shared" si="98"/>
        <v>0</v>
      </c>
      <c r="N897">
        <f t="shared" si="98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100">UPPER(OFFSET(F897,(ROW()-1)*1-1,0))</f>
        <v/>
      </c>
      <c r="C898" s="3">
        <f t="shared" ca="1" si="99"/>
        <v>0</v>
      </c>
      <c r="G898" t="str">
        <f>IF(ISBLANK(K898),"",COUNTA($K$2:K898))</f>
        <v/>
      </c>
      <c r="H898" t="str">
        <f t="shared" ref="H898:H961" si="101">IF(ISBLANK(K898),"",IF(ISNUMBER(SEARCH("+",K898)),LEFT(K898,SEARCH("+",K898,1)-1),LEFT(K898,SEARCH("-",K898,1)-1)))</f>
        <v/>
      </c>
      <c r="I898">
        <f t="shared" ref="I898:I961" si="102">IF(VALUE(M898)&gt;0,-20,IF(VALUE(M898)&gt;VALUE(N898),-20,M898))</f>
        <v>0</v>
      </c>
      <c r="J898">
        <f t="shared" ref="J898:J961" si="103">IF(VALUE(N898)&gt;0,-20,IF(VALUE(N898)&gt;VALUE(M898),-20,N898))</f>
        <v>0</v>
      </c>
      <c r="M898">
        <f t="shared" ref="M898:N961" si="104">IF(ISBLANK(K898),0,IF(ISNUMBER(SEARCH("+",K898)),RIGHT(K898,LEN(K898)-SEARCH("+",K898,1)),RIGHT(K898,LEN(K898)-SEARCH("-",K898,1)+1)))</f>
        <v>0</v>
      </c>
      <c r="N898">
        <f t="shared" si="104"/>
        <v>0</v>
      </c>
    </row>
    <row r="899" spans="1:14" x14ac:dyDescent="0.25">
      <c r="A899">
        <f ca="1">IF($B$2=0,"",COUNTA($B$2:B899))</f>
        <v>898</v>
      </c>
      <c r="B899" s="3" t="str">
        <f t="shared" ca="1" si="100"/>
        <v/>
      </c>
      <c r="C899" s="3">
        <f t="shared" ca="1" si="99"/>
        <v>0</v>
      </c>
      <c r="G899" t="str">
        <f>IF(ISBLANK(K899),"",COUNTA($K$2:K899))</f>
        <v/>
      </c>
      <c r="H899" t="str">
        <f t="shared" si="101"/>
        <v/>
      </c>
      <c r="I899">
        <f t="shared" si="102"/>
        <v>0</v>
      </c>
      <c r="J899">
        <f t="shared" si="103"/>
        <v>0</v>
      </c>
      <c r="M899">
        <f t="shared" si="104"/>
        <v>0</v>
      </c>
      <c r="N899">
        <f t="shared" si="104"/>
        <v>0</v>
      </c>
    </row>
    <row r="900" spans="1:14" x14ac:dyDescent="0.25">
      <c r="A900">
        <f ca="1">IF($B$2=0,"",COUNTA($B$2:B900))</f>
        <v>899</v>
      </c>
      <c r="B900" s="3" t="str">
        <f t="shared" ca="1" si="100"/>
        <v/>
      </c>
      <c r="C900" s="3">
        <f t="shared" ca="1" si="99"/>
        <v>0</v>
      </c>
      <c r="G900" t="str">
        <f>IF(ISBLANK(K900),"",COUNTA($K$2:K900))</f>
        <v/>
      </c>
      <c r="H900" t="str">
        <f t="shared" si="101"/>
        <v/>
      </c>
      <c r="I900">
        <f t="shared" si="102"/>
        <v>0</v>
      </c>
      <c r="J900">
        <f t="shared" si="103"/>
        <v>0</v>
      </c>
      <c r="M900">
        <f t="shared" si="104"/>
        <v>0</v>
      </c>
      <c r="N900">
        <f t="shared" si="104"/>
        <v>0</v>
      </c>
    </row>
    <row r="901" spans="1:14" x14ac:dyDescent="0.25">
      <c r="A901">
        <f ca="1">IF($B$2=0,"",COUNTA($B$2:B901))</f>
        <v>900</v>
      </c>
      <c r="B901" s="3" t="str">
        <f t="shared" ca="1" si="100"/>
        <v/>
      </c>
      <c r="C901" s="3">
        <f t="shared" ca="1" si="99"/>
        <v>0</v>
      </c>
      <c r="G901" t="str">
        <f>IF(ISBLANK(K901),"",COUNTA($K$2:K901))</f>
        <v/>
      </c>
      <c r="H901" t="str">
        <f t="shared" si="101"/>
        <v/>
      </c>
      <c r="I901">
        <f t="shared" si="102"/>
        <v>0</v>
      </c>
      <c r="J901">
        <f t="shared" si="103"/>
        <v>0</v>
      </c>
      <c r="M901">
        <f t="shared" si="104"/>
        <v>0</v>
      </c>
      <c r="N901">
        <f t="shared" si="104"/>
        <v>0</v>
      </c>
    </row>
    <row r="902" spans="1:14" x14ac:dyDescent="0.25">
      <c r="A902">
        <f ca="1">IF($B$2=0,"",COUNTA($B$2:B902))</f>
        <v>901</v>
      </c>
      <c r="B902" s="3" t="str">
        <f t="shared" ca="1" si="100"/>
        <v/>
      </c>
      <c r="C902" s="3">
        <f t="shared" ca="1" si="99"/>
        <v>0</v>
      </c>
      <c r="G902" t="str">
        <f>IF(ISBLANK(K902),"",COUNTA($K$2:K902))</f>
        <v/>
      </c>
      <c r="H902" t="str">
        <f t="shared" si="101"/>
        <v/>
      </c>
      <c r="I902">
        <f t="shared" si="102"/>
        <v>0</v>
      </c>
      <c r="J902">
        <f t="shared" si="103"/>
        <v>0</v>
      </c>
      <c r="M902">
        <f t="shared" si="104"/>
        <v>0</v>
      </c>
      <c r="N902">
        <f t="shared" si="104"/>
        <v>0</v>
      </c>
    </row>
    <row r="903" spans="1:14" x14ac:dyDescent="0.25">
      <c r="A903">
        <f ca="1">IF($B$2=0,"",COUNTA($B$2:B903))</f>
        <v>902</v>
      </c>
      <c r="B903" s="3" t="str">
        <f t="shared" ca="1" si="100"/>
        <v/>
      </c>
      <c r="C903" s="3">
        <f t="shared" ca="1" si="99"/>
        <v>0</v>
      </c>
      <c r="G903" t="str">
        <f>IF(ISBLANK(K903),"",COUNTA($K$2:K903))</f>
        <v/>
      </c>
      <c r="H903" t="str">
        <f t="shared" si="101"/>
        <v/>
      </c>
      <c r="I903">
        <f t="shared" si="102"/>
        <v>0</v>
      </c>
      <c r="J903">
        <f t="shared" si="103"/>
        <v>0</v>
      </c>
      <c r="M903">
        <f t="shared" si="104"/>
        <v>0</v>
      </c>
      <c r="N903">
        <f t="shared" si="104"/>
        <v>0</v>
      </c>
    </row>
    <row r="904" spans="1:14" x14ac:dyDescent="0.25">
      <c r="A904">
        <f ca="1">IF($B$2=0,"",COUNTA($B$2:B904))</f>
        <v>903</v>
      </c>
      <c r="B904" s="3" t="str">
        <f t="shared" ca="1" si="100"/>
        <v/>
      </c>
      <c r="C904" s="3">
        <f t="shared" ca="1" si="99"/>
        <v>0</v>
      </c>
      <c r="G904" t="str">
        <f>IF(ISBLANK(K904),"",COUNTA($K$2:K904))</f>
        <v/>
      </c>
      <c r="H904" t="str">
        <f t="shared" si="101"/>
        <v/>
      </c>
      <c r="I904">
        <f t="shared" si="102"/>
        <v>0</v>
      </c>
      <c r="J904">
        <f t="shared" si="103"/>
        <v>0</v>
      </c>
      <c r="M904">
        <f t="shared" si="104"/>
        <v>0</v>
      </c>
      <c r="N904">
        <f t="shared" si="104"/>
        <v>0</v>
      </c>
    </row>
    <row r="905" spans="1:14" x14ac:dyDescent="0.25">
      <c r="A905">
        <f ca="1">IF($B$2=0,"",COUNTA($B$2:B905))</f>
        <v>904</v>
      </c>
      <c r="B905" s="3" t="str">
        <f t="shared" ca="1" si="100"/>
        <v/>
      </c>
      <c r="C905" s="3">
        <f t="shared" ca="1" si="99"/>
        <v>0</v>
      </c>
      <c r="G905" t="str">
        <f>IF(ISBLANK(K905),"",COUNTA($K$2:K905))</f>
        <v/>
      </c>
      <c r="H905" t="str">
        <f t="shared" si="101"/>
        <v/>
      </c>
      <c r="I905">
        <f t="shared" si="102"/>
        <v>0</v>
      </c>
      <c r="J905">
        <f t="shared" si="103"/>
        <v>0</v>
      </c>
      <c r="M905">
        <f t="shared" si="104"/>
        <v>0</v>
      </c>
      <c r="N905">
        <f t="shared" si="104"/>
        <v>0</v>
      </c>
    </row>
    <row r="906" spans="1:14" x14ac:dyDescent="0.25">
      <c r="A906">
        <f ca="1">IF($B$2=0,"",COUNTA($B$2:B906))</f>
        <v>905</v>
      </c>
      <c r="B906" s="3" t="str">
        <f t="shared" ca="1" si="100"/>
        <v/>
      </c>
      <c r="C906" s="3">
        <f t="shared" ca="1" si="99"/>
        <v>0</v>
      </c>
      <c r="G906" t="str">
        <f>IF(ISBLANK(K906),"",COUNTA($K$2:K906))</f>
        <v/>
      </c>
      <c r="H906" t="str">
        <f t="shared" si="101"/>
        <v/>
      </c>
      <c r="I906">
        <f t="shared" si="102"/>
        <v>0</v>
      </c>
      <c r="J906">
        <f t="shared" si="103"/>
        <v>0</v>
      </c>
      <c r="M906">
        <f t="shared" si="104"/>
        <v>0</v>
      </c>
      <c r="N906">
        <f t="shared" si="104"/>
        <v>0</v>
      </c>
    </row>
    <row r="907" spans="1:14" x14ac:dyDescent="0.25">
      <c r="A907">
        <f ca="1">IF($B$2=0,"",COUNTA($B$2:B907))</f>
        <v>906</v>
      </c>
      <c r="B907" s="3" t="str">
        <f t="shared" ca="1" si="100"/>
        <v/>
      </c>
      <c r="C907" s="3">
        <f t="shared" ca="1" si="99"/>
        <v>0</v>
      </c>
      <c r="G907" t="str">
        <f>IF(ISBLANK(K907),"",COUNTA($K$2:K907))</f>
        <v/>
      </c>
      <c r="H907" t="str">
        <f t="shared" si="101"/>
        <v/>
      </c>
      <c r="I907">
        <f t="shared" si="102"/>
        <v>0</v>
      </c>
      <c r="J907">
        <f t="shared" si="103"/>
        <v>0</v>
      </c>
      <c r="M907">
        <f t="shared" si="104"/>
        <v>0</v>
      </c>
      <c r="N907">
        <f t="shared" si="104"/>
        <v>0</v>
      </c>
    </row>
    <row r="908" spans="1:14" x14ac:dyDescent="0.25">
      <c r="A908">
        <f ca="1">IF($B$2=0,"",COUNTA($B$2:B908))</f>
        <v>907</v>
      </c>
      <c r="B908" s="3" t="str">
        <f t="shared" ca="1" si="100"/>
        <v/>
      </c>
      <c r="C908" s="3">
        <f t="shared" ca="1" si="99"/>
        <v>0</v>
      </c>
      <c r="G908" t="str">
        <f>IF(ISBLANK(K908),"",COUNTA($K$2:K908))</f>
        <v/>
      </c>
      <c r="H908" t="str">
        <f t="shared" si="101"/>
        <v/>
      </c>
      <c r="I908">
        <f t="shared" si="102"/>
        <v>0</v>
      </c>
      <c r="J908">
        <f t="shared" si="103"/>
        <v>0</v>
      </c>
      <c r="M908">
        <f t="shared" si="104"/>
        <v>0</v>
      </c>
      <c r="N908">
        <f t="shared" si="104"/>
        <v>0</v>
      </c>
    </row>
    <row r="909" spans="1:14" x14ac:dyDescent="0.25">
      <c r="A909">
        <f ca="1">IF($B$2=0,"",COUNTA($B$2:B909))</f>
        <v>908</v>
      </c>
      <c r="B909" s="3" t="str">
        <f t="shared" ca="1" si="100"/>
        <v/>
      </c>
      <c r="C909" s="3">
        <f t="shared" ca="1" si="99"/>
        <v>0</v>
      </c>
      <c r="G909" t="str">
        <f>IF(ISBLANK(K909),"",COUNTA($K$2:K909))</f>
        <v/>
      </c>
      <c r="H909" t="str">
        <f t="shared" si="101"/>
        <v/>
      </c>
      <c r="I909">
        <f t="shared" si="102"/>
        <v>0</v>
      </c>
      <c r="J909">
        <f t="shared" si="103"/>
        <v>0</v>
      </c>
      <c r="M909">
        <f t="shared" si="104"/>
        <v>0</v>
      </c>
      <c r="N909">
        <f t="shared" si="104"/>
        <v>0</v>
      </c>
    </row>
    <row r="910" spans="1:14" x14ac:dyDescent="0.25">
      <c r="A910">
        <f ca="1">IF($B$2=0,"",COUNTA($B$2:B910))</f>
        <v>909</v>
      </c>
      <c r="B910" s="3" t="str">
        <f t="shared" ca="1" si="100"/>
        <v/>
      </c>
      <c r="C910" s="3">
        <f t="shared" ca="1" si="99"/>
        <v>0</v>
      </c>
      <c r="G910" t="str">
        <f>IF(ISBLANK(K910),"",COUNTA($K$2:K910))</f>
        <v/>
      </c>
      <c r="H910" t="str">
        <f t="shared" si="101"/>
        <v/>
      </c>
      <c r="I910">
        <f t="shared" si="102"/>
        <v>0</v>
      </c>
      <c r="J910">
        <f t="shared" si="103"/>
        <v>0</v>
      </c>
      <c r="M910">
        <f t="shared" si="104"/>
        <v>0</v>
      </c>
      <c r="N910">
        <f t="shared" si="104"/>
        <v>0</v>
      </c>
    </row>
    <row r="911" spans="1:14" x14ac:dyDescent="0.25">
      <c r="A911">
        <f ca="1">IF($B$2=0,"",COUNTA($B$2:B911))</f>
        <v>910</v>
      </c>
      <c r="B911" s="3" t="str">
        <f t="shared" ca="1" si="100"/>
        <v/>
      </c>
      <c r="C911" s="3">
        <f t="shared" ca="1" si="99"/>
        <v>0</v>
      </c>
      <c r="G911" t="str">
        <f>IF(ISBLANK(K911),"",COUNTA($K$2:K911))</f>
        <v/>
      </c>
      <c r="H911" t="str">
        <f t="shared" si="101"/>
        <v/>
      </c>
      <c r="I911">
        <f t="shared" si="102"/>
        <v>0</v>
      </c>
      <c r="J911">
        <f t="shared" si="103"/>
        <v>0</v>
      </c>
      <c r="M911">
        <f t="shared" si="104"/>
        <v>0</v>
      </c>
      <c r="N911">
        <f t="shared" si="104"/>
        <v>0</v>
      </c>
    </row>
    <row r="912" spans="1:14" x14ac:dyDescent="0.25">
      <c r="A912">
        <f ca="1">IF($B$2=0,"",COUNTA($B$2:B912))</f>
        <v>911</v>
      </c>
      <c r="B912" s="3" t="str">
        <f t="shared" ca="1" si="100"/>
        <v/>
      </c>
      <c r="C912" s="3">
        <f t="shared" ca="1" si="99"/>
        <v>0</v>
      </c>
      <c r="G912" t="str">
        <f>IF(ISBLANK(K912),"",COUNTA($K$2:K912))</f>
        <v/>
      </c>
      <c r="H912" t="str">
        <f t="shared" si="101"/>
        <v/>
      </c>
      <c r="I912">
        <f t="shared" si="102"/>
        <v>0</v>
      </c>
      <c r="J912">
        <f t="shared" si="103"/>
        <v>0</v>
      </c>
      <c r="M912">
        <f t="shared" si="104"/>
        <v>0</v>
      </c>
      <c r="N912">
        <f t="shared" si="104"/>
        <v>0</v>
      </c>
    </row>
    <row r="913" spans="1:14" x14ac:dyDescent="0.25">
      <c r="A913">
        <f ca="1">IF($B$2=0,"",COUNTA($B$2:B913))</f>
        <v>912</v>
      </c>
      <c r="B913" s="3" t="str">
        <f t="shared" ca="1" si="100"/>
        <v/>
      </c>
      <c r="C913" s="3">
        <f t="shared" ca="1" si="99"/>
        <v>0</v>
      </c>
      <c r="G913" t="str">
        <f>IF(ISBLANK(K913),"",COUNTA($K$2:K913))</f>
        <v/>
      </c>
      <c r="H913" t="str">
        <f t="shared" si="101"/>
        <v/>
      </c>
      <c r="I913">
        <f t="shared" si="102"/>
        <v>0</v>
      </c>
      <c r="J913">
        <f t="shared" si="103"/>
        <v>0</v>
      </c>
      <c r="M913">
        <f t="shared" si="104"/>
        <v>0</v>
      </c>
      <c r="N913">
        <f t="shared" si="104"/>
        <v>0</v>
      </c>
    </row>
    <row r="914" spans="1:14" x14ac:dyDescent="0.25">
      <c r="A914">
        <f ca="1">IF($B$2=0,"",COUNTA($B$2:B914))</f>
        <v>913</v>
      </c>
      <c r="B914" s="3" t="str">
        <f t="shared" ca="1" si="100"/>
        <v/>
      </c>
      <c r="C914" s="3">
        <f t="shared" ca="1" si="99"/>
        <v>0</v>
      </c>
      <c r="G914" t="str">
        <f>IF(ISBLANK(K914),"",COUNTA($K$2:K914))</f>
        <v/>
      </c>
      <c r="H914" t="str">
        <f t="shared" si="101"/>
        <v/>
      </c>
      <c r="I914">
        <f t="shared" si="102"/>
        <v>0</v>
      </c>
      <c r="J914">
        <f t="shared" si="103"/>
        <v>0</v>
      </c>
      <c r="M914">
        <f t="shared" si="104"/>
        <v>0</v>
      </c>
      <c r="N914">
        <f t="shared" si="104"/>
        <v>0</v>
      </c>
    </row>
    <row r="915" spans="1:14" x14ac:dyDescent="0.25">
      <c r="A915">
        <f ca="1">IF($B$2=0,"",COUNTA($B$2:B915))</f>
        <v>914</v>
      </c>
      <c r="B915" s="3" t="str">
        <f t="shared" ca="1" si="100"/>
        <v/>
      </c>
      <c r="C915" s="3">
        <f t="shared" ca="1" si="99"/>
        <v>0</v>
      </c>
      <c r="G915" t="str">
        <f>IF(ISBLANK(K915),"",COUNTA($K$2:K915))</f>
        <v/>
      </c>
      <c r="H915" t="str">
        <f t="shared" si="101"/>
        <v/>
      </c>
      <c r="I915">
        <f t="shared" si="102"/>
        <v>0</v>
      </c>
      <c r="J915">
        <f t="shared" si="103"/>
        <v>0</v>
      </c>
      <c r="M915">
        <f t="shared" si="104"/>
        <v>0</v>
      </c>
      <c r="N915">
        <f t="shared" si="104"/>
        <v>0</v>
      </c>
    </row>
    <row r="916" spans="1:14" x14ac:dyDescent="0.25">
      <c r="A916">
        <f ca="1">IF($B$2=0,"",COUNTA($B$2:B916))</f>
        <v>915</v>
      </c>
      <c r="B916" s="3" t="str">
        <f t="shared" ca="1" si="100"/>
        <v/>
      </c>
      <c r="C916" s="3">
        <f t="shared" ca="1" si="99"/>
        <v>0</v>
      </c>
      <c r="G916" t="str">
        <f>IF(ISBLANK(K916),"",COUNTA($K$2:K916))</f>
        <v/>
      </c>
      <c r="H916" t="str">
        <f t="shared" si="101"/>
        <v/>
      </c>
      <c r="I916">
        <f t="shared" si="102"/>
        <v>0</v>
      </c>
      <c r="J916">
        <f t="shared" si="103"/>
        <v>0</v>
      </c>
      <c r="M916">
        <f t="shared" si="104"/>
        <v>0</v>
      </c>
      <c r="N916">
        <f t="shared" si="104"/>
        <v>0</v>
      </c>
    </row>
    <row r="917" spans="1:14" x14ac:dyDescent="0.25">
      <c r="A917">
        <f ca="1">IF($B$2=0,"",COUNTA($B$2:B917))</f>
        <v>916</v>
      </c>
      <c r="B917" s="3" t="str">
        <f t="shared" ca="1" si="100"/>
        <v/>
      </c>
      <c r="C917" s="3">
        <f t="shared" ca="1" si="99"/>
        <v>0</v>
      </c>
      <c r="G917" t="str">
        <f>IF(ISBLANK(K917),"",COUNTA($K$2:K917))</f>
        <v/>
      </c>
      <c r="H917" t="str">
        <f t="shared" si="101"/>
        <v/>
      </c>
      <c r="I917">
        <f t="shared" si="102"/>
        <v>0</v>
      </c>
      <c r="J917">
        <f t="shared" si="103"/>
        <v>0</v>
      </c>
      <c r="M917">
        <f t="shared" si="104"/>
        <v>0</v>
      </c>
      <c r="N917">
        <f t="shared" si="104"/>
        <v>0</v>
      </c>
    </row>
    <row r="918" spans="1:14" x14ac:dyDescent="0.25">
      <c r="A918">
        <f ca="1">IF($B$2=0,"",COUNTA($B$2:B918))</f>
        <v>917</v>
      </c>
      <c r="B918" s="3" t="str">
        <f t="shared" ca="1" si="100"/>
        <v/>
      </c>
      <c r="C918" s="3">
        <f t="shared" ca="1" si="99"/>
        <v>0</v>
      </c>
      <c r="G918" t="str">
        <f>IF(ISBLANK(K918),"",COUNTA($K$2:K918))</f>
        <v/>
      </c>
      <c r="H918" t="str">
        <f t="shared" si="101"/>
        <v/>
      </c>
      <c r="I918">
        <f t="shared" si="102"/>
        <v>0</v>
      </c>
      <c r="J918">
        <f t="shared" si="103"/>
        <v>0</v>
      </c>
      <c r="M918">
        <f t="shared" si="104"/>
        <v>0</v>
      </c>
      <c r="N918">
        <f t="shared" si="104"/>
        <v>0</v>
      </c>
    </row>
    <row r="919" spans="1:14" x14ac:dyDescent="0.25">
      <c r="A919">
        <f ca="1">IF($B$2=0,"",COUNTA($B$2:B919))</f>
        <v>918</v>
      </c>
      <c r="B919" s="3" t="str">
        <f t="shared" ca="1" si="100"/>
        <v/>
      </c>
      <c r="C919" s="3">
        <f t="shared" ca="1" si="99"/>
        <v>0</v>
      </c>
      <c r="G919" t="str">
        <f>IF(ISBLANK(K919),"",COUNTA($K$2:K919))</f>
        <v/>
      </c>
      <c r="H919" t="str">
        <f t="shared" si="101"/>
        <v/>
      </c>
      <c r="I919">
        <f t="shared" si="102"/>
        <v>0</v>
      </c>
      <c r="J919">
        <f t="shared" si="103"/>
        <v>0</v>
      </c>
      <c r="M919">
        <f t="shared" si="104"/>
        <v>0</v>
      </c>
      <c r="N919">
        <f t="shared" si="104"/>
        <v>0</v>
      </c>
    </row>
    <row r="920" spans="1:14" x14ac:dyDescent="0.25">
      <c r="A920">
        <f ca="1">IF($B$2=0,"",COUNTA($B$2:B920))</f>
        <v>919</v>
      </c>
      <c r="B920" s="3" t="str">
        <f t="shared" ca="1" si="100"/>
        <v/>
      </c>
      <c r="C920" s="3">
        <f t="shared" ca="1" si="99"/>
        <v>0</v>
      </c>
      <c r="G920" t="str">
        <f>IF(ISBLANK(K920),"",COUNTA($K$2:K920))</f>
        <v/>
      </c>
      <c r="H920" t="str">
        <f t="shared" si="101"/>
        <v/>
      </c>
      <c r="I920">
        <f t="shared" si="102"/>
        <v>0</v>
      </c>
      <c r="J920">
        <f t="shared" si="103"/>
        <v>0</v>
      </c>
      <c r="M920">
        <f t="shared" si="104"/>
        <v>0</v>
      </c>
      <c r="N920">
        <f t="shared" si="104"/>
        <v>0</v>
      </c>
    </row>
    <row r="921" spans="1:14" x14ac:dyDescent="0.25">
      <c r="A921">
        <f ca="1">IF($B$2=0,"",COUNTA($B$2:B921))</f>
        <v>920</v>
      </c>
      <c r="B921" s="3" t="str">
        <f t="shared" ca="1" si="100"/>
        <v/>
      </c>
      <c r="C921" s="3">
        <f t="shared" ca="1" si="99"/>
        <v>0</v>
      </c>
      <c r="G921" t="str">
        <f>IF(ISBLANK(K921),"",COUNTA($K$2:K921))</f>
        <v/>
      </c>
      <c r="H921" t="str">
        <f t="shared" si="101"/>
        <v/>
      </c>
      <c r="I921">
        <f t="shared" si="102"/>
        <v>0</v>
      </c>
      <c r="J921">
        <f t="shared" si="103"/>
        <v>0</v>
      </c>
      <c r="M921">
        <f t="shared" si="104"/>
        <v>0</v>
      </c>
      <c r="N921">
        <f t="shared" si="104"/>
        <v>0</v>
      </c>
    </row>
    <row r="922" spans="1:14" x14ac:dyDescent="0.25">
      <c r="A922">
        <f ca="1">IF($B$2=0,"",COUNTA($B$2:B922))</f>
        <v>921</v>
      </c>
      <c r="B922" s="3" t="str">
        <f t="shared" ca="1" si="100"/>
        <v/>
      </c>
      <c r="C922" s="3">
        <f t="shared" ca="1" si="99"/>
        <v>0</v>
      </c>
      <c r="G922" t="str">
        <f>IF(ISBLANK(K922),"",COUNTA($K$2:K922))</f>
        <v/>
      </c>
      <c r="H922" t="str">
        <f t="shared" si="101"/>
        <v/>
      </c>
      <c r="I922">
        <f t="shared" si="102"/>
        <v>0</v>
      </c>
      <c r="J922">
        <f t="shared" si="103"/>
        <v>0</v>
      </c>
      <c r="M922">
        <f t="shared" si="104"/>
        <v>0</v>
      </c>
      <c r="N922">
        <f t="shared" si="104"/>
        <v>0</v>
      </c>
    </row>
    <row r="923" spans="1:14" x14ac:dyDescent="0.25">
      <c r="A923">
        <f ca="1">IF($B$2=0,"",COUNTA($B$2:B923))</f>
        <v>922</v>
      </c>
      <c r="B923" s="3" t="str">
        <f t="shared" ca="1" si="100"/>
        <v/>
      </c>
      <c r="C923" s="3">
        <f t="shared" ca="1" si="99"/>
        <v>0</v>
      </c>
      <c r="G923" t="str">
        <f>IF(ISBLANK(K923),"",COUNTA($K$2:K923))</f>
        <v/>
      </c>
      <c r="H923" t="str">
        <f t="shared" si="101"/>
        <v/>
      </c>
      <c r="I923">
        <f t="shared" si="102"/>
        <v>0</v>
      </c>
      <c r="J923">
        <f t="shared" si="103"/>
        <v>0</v>
      </c>
      <c r="M923">
        <f t="shared" si="104"/>
        <v>0</v>
      </c>
      <c r="N923">
        <f t="shared" si="104"/>
        <v>0</v>
      </c>
    </row>
    <row r="924" spans="1:14" x14ac:dyDescent="0.25">
      <c r="A924">
        <f ca="1">IF($B$2=0,"",COUNTA($B$2:B924))</f>
        <v>923</v>
      </c>
      <c r="B924" s="3" t="str">
        <f t="shared" ca="1" si="100"/>
        <v/>
      </c>
      <c r="C924" s="3">
        <f t="shared" ca="1" si="99"/>
        <v>0</v>
      </c>
      <c r="G924" t="str">
        <f>IF(ISBLANK(K924),"",COUNTA($K$2:K924))</f>
        <v/>
      </c>
      <c r="H924" t="str">
        <f t="shared" si="101"/>
        <v/>
      </c>
      <c r="I924">
        <f t="shared" si="102"/>
        <v>0</v>
      </c>
      <c r="J924">
        <f t="shared" si="103"/>
        <v>0</v>
      </c>
      <c r="M924">
        <f t="shared" si="104"/>
        <v>0</v>
      </c>
      <c r="N924">
        <f t="shared" si="104"/>
        <v>0</v>
      </c>
    </row>
    <row r="925" spans="1:14" x14ac:dyDescent="0.25">
      <c r="A925">
        <f ca="1">IF($B$2=0,"",COUNTA($B$2:B925))</f>
        <v>924</v>
      </c>
      <c r="B925" s="3" t="str">
        <f t="shared" ca="1" si="100"/>
        <v/>
      </c>
      <c r="C925" s="3">
        <f t="shared" ca="1" si="99"/>
        <v>0</v>
      </c>
      <c r="G925" t="str">
        <f>IF(ISBLANK(K925),"",COUNTA($K$2:K925))</f>
        <v/>
      </c>
      <c r="H925" t="str">
        <f t="shared" si="101"/>
        <v/>
      </c>
      <c r="I925">
        <f t="shared" si="102"/>
        <v>0</v>
      </c>
      <c r="J925">
        <f t="shared" si="103"/>
        <v>0</v>
      </c>
      <c r="M925">
        <f t="shared" si="104"/>
        <v>0</v>
      </c>
      <c r="N925">
        <f t="shared" si="104"/>
        <v>0</v>
      </c>
    </row>
    <row r="926" spans="1:14" x14ac:dyDescent="0.25">
      <c r="A926">
        <f ca="1">IF($B$2=0,"",COUNTA($B$2:B926))</f>
        <v>925</v>
      </c>
      <c r="B926" s="3" t="str">
        <f t="shared" ca="1" si="100"/>
        <v/>
      </c>
      <c r="C926" s="3">
        <f t="shared" ca="1" si="99"/>
        <v>0</v>
      </c>
      <c r="G926" t="str">
        <f>IF(ISBLANK(K926),"",COUNTA($K$2:K926))</f>
        <v/>
      </c>
      <c r="H926" t="str">
        <f t="shared" si="101"/>
        <v/>
      </c>
      <c r="I926">
        <f t="shared" si="102"/>
        <v>0</v>
      </c>
      <c r="J926">
        <f t="shared" si="103"/>
        <v>0</v>
      </c>
      <c r="M926">
        <f t="shared" si="104"/>
        <v>0</v>
      </c>
      <c r="N926">
        <f t="shared" si="104"/>
        <v>0</v>
      </c>
    </row>
    <row r="927" spans="1:14" x14ac:dyDescent="0.25">
      <c r="A927">
        <f ca="1">IF($B$2=0,"",COUNTA($B$2:B927))</f>
        <v>926</v>
      </c>
      <c r="B927" s="3" t="str">
        <f t="shared" ca="1" si="100"/>
        <v/>
      </c>
      <c r="C927" s="3">
        <f t="shared" ca="1" si="99"/>
        <v>0</v>
      </c>
      <c r="G927" t="str">
        <f>IF(ISBLANK(K927),"",COUNTA($K$2:K927))</f>
        <v/>
      </c>
      <c r="H927" t="str">
        <f t="shared" si="101"/>
        <v/>
      </c>
      <c r="I927">
        <f t="shared" si="102"/>
        <v>0</v>
      </c>
      <c r="J927">
        <f t="shared" si="103"/>
        <v>0</v>
      </c>
      <c r="M927">
        <f t="shared" si="104"/>
        <v>0</v>
      </c>
      <c r="N927">
        <f t="shared" si="104"/>
        <v>0</v>
      </c>
    </row>
    <row r="928" spans="1:14" x14ac:dyDescent="0.25">
      <c r="A928">
        <f ca="1">IF($B$2=0,"",COUNTA($B$2:B928))</f>
        <v>927</v>
      </c>
      <c r="B928" s="3" t="str">
        <f t="shared" ca="1" si="100"/>
        <v/>
      </c>
      <c r="C928" s="3">
        <f t="shared" ca="1" si="99"/>
        <v>0</v>
      </c>
      <c r="G928" t="str">
        <f>IF(ISBLANK(K928),"",COUNTA($K$2:K928))</f>
        <v/>
      </c>
      <c r="H928" t="str">
        <f t="shared" si="101"/>
        <v/>
      </c>
      <c r="I928">
        <f t="shared" si="102"/>
        <v>0</v>
      </c>
      <c r="J928">
        <f t="shared" si="103"/>
        <v>0</v>
      </c>
      <c r="M928">
        <f t="shared" si="104"/>
        <v>0</v>
      </c>
      <c r="N928">
        <f t="shared" si="104"/>
        <v>0</v>
      </c>
    </row>
    <row r="929" spans="1:14" x14ac:dyDescent="0.25">
      <c r="A929">
        <f ca="1">IF($B$2=0,"",COUNTA($B$2:B929))</f>
        <v>928</v>
      </c>
      <c r="B929" s="3" t="str">
        <f t="shared" ca="1" si="100"/>
        <v/>
      </c>
      <c r="C929" s="3">
        <f t="shared" ca="1" si="99"/>
        <v>0</v>
      </c>
      <c r="G929" t="str">
        <f>IF(ISBLANK(K929),"",COUNTA($K$2:K929))</f>
        <v/>
      </c>
      <c r="H929" t="str">
        <f t="shared" si="101"/>
        <v/>
      </c>
      <c r="I929">
        <f t="shared" si="102"/>
        <v>0</v>
      </c>
      <c r="J929">
        <f t="shared" si="103"/>
        <v>0</v>
      </c>
      <c r="M929">
        <f t="shared" si="104"/>
        <v>0</v>
      </c>
      <c r="N929">
        <f t="shared" si="104"/>
        <v>0</v>
      </c>
    </row>
    <row r="930" spans="1:14" x14ac:dyDescent="0.25">
      <c r="A930">
        <f ca="1">IF($B$2=0,"",COUNTA($B$2:B930))</f>
        <v>929</v>
      </c>
      <c r="B930" s="3" t="str">
        <f t="shared" ca="1" si="100"/>
        <v/>
      </c>
      <c r="C930" s="3">
        <f t="shared" ca="1" si="99"/>
        <v>0</v>
      </c>
      <c r="G930" t="str">
        <f>IF(ISBLANK(K930),"",COUNTA($K$2:K930))</f>
        <v/>
      </c>
      <c r="H930" t="str">
        <f t="shared" si="101"/>
        <v/>
      </c>
      <c r="I930">
        <f t="shared" si="102"/>
        <v>0</v>
      </c>
      <c r="J930">
        <f t="shared" si="103"/>
        <v>0</v>
      </c>
      <c r="M930">
        <f t="shared" si="104"/>
        <v>0</v>
      </c>
      <c r="N930">
        <f t="shared" si="104"/>
        <v>0</v>
      </c>
    </row>
    <row r="931" spans="1:14" x14ac:dyDescent="0.25">
      <c r="A931">
        <f ca="1">IF($B$2=0,"",COUNTA($B$2:B931))</f>
        <v>930</v>
      </c>
      <c r="B931" s="3" t="str">
        <f t="shared" ca="1" si="100"/>
        <v/>
      </c>
      <c r="C931" s="3">
        <f t="shared" ca="1" si="99"/>
        <v>0</v>
      </c>
      <c r="G931" t="str">
        <f>IF(ISBLANK(K931),"",COUNTA($K$2:K931))</f>
        <v/>
      </c>
      <c r="H931" t="str">
        <f t="shared" si="101"/>
        <v/>
      </c>
      <c r="I931">
        <f t="shared" si="102"/>
        <v>0</v>
      </c>
      <c r="J931">
        <f t="shared" si="103"/>
        <v>0</v>
      </c>
      <c r="M931">
        <f t="shared" si="104"/>
        <v>0</v>
      </c>
      <c r="N931">
        <f t="shared" si="104"/>
        <v>0</v>
      </c>
    </row>
    <row r="932" spans="1:14" x14ac:dyDescent="0.25">
      <c r="A932">
        <f ca="1">IF($B$2=0,"",COUNTA($B$2:B932))</f>
        <v>931</v>
      </c>
      <c r="B932" s="3" t="str">
        <f t="shared" ca="1" si="100"/>
        <v/>
      </c>
      <c r="C932" s="3">
        <f t="shared" ref="C932:C974" ca="1" si="105">OFFSET(F932,(ROW()-1)*1-1,0)</f>
        <v>0</v>
      </c>
      <c r="G932" t="str">
        <f>IF(ISBLANK(K932),"",COUNTA($K$2:K932))</f>
        <v/>
      </c>
      <c r="H932" t="str">
        <f t="shared" si="101"/>
        <v/>
      </c>
      <c r="I932">
        <f t="shared" si="102"/>
        <v>0</v>
      </c>
      <c r="J932">
        <f t="shared" si="103"/>
        <v>0</v>
      </c>
      <c r="M932">
        <f t="shared" si="104"/>
        <v>0</v>
      </c>
      <c r="N932">
        <f t="shared" si="104"/>
        <v>0</v>
      </c>
    </row>
    <row r="933" spans="1:14" x14ac:dyDescent="0.25">
      <c r="A933">
        <f ca="1">IF($B$2=0,"",COUNTA($B$2:B933))</f>
        <v>932</v>
      </c>
      <c r="B933" s="3" t="str">
        <f t="shared" ca="1" si="100"/>
        <v/>
      </c>
      <c r="C933" s="3">
        <f t="shared" ca="1" si="105"/>
        <v>0</v>
      </c>
      <c r="G933" t="str">
        <f>IF(ISBLANK(K933),"",COUNTA($K$2:K933))</f>
        <v/>
      </c>
      <c r="H933" t="str">
        <f t="shared" si="101"/>
        <v/>
      </c>
      <c r="I933">
        <f t="shared" si="102"/>
        <v>0</v>
      </c>
      <c r="J933">
        <f t="shared" si="103"/>
        <v>0</v>
      </c>
      <c r="M933">
        <f t="shared" si="104"/>
        <v>0</v>
      </c>
      <c r="N933">
        <f t="shared" si="104"/>
        <v>0</v>
      </c>
    </row>
    <row r="934" spans="1:14" x14ac:dyDescent="0.25">
      <c r="A934">
        <f ca="1">IF($B$2=0,"",COUNTA($B$2:B934))</f>
        <v>933</v>
      </c>
      <c r="B934" s="3" t="str">
        <f t="shared" ca="1" si="100"/>
        <v/>
      </c>
      <c r="C934" s="3">
        <f t="shared" ca="1" si="105"/>
        <v>0</v>
      </c>
      <c r="G934" t="str">
        <f>IF(ISBLANK(K934),"",COUNTA($K$2:K934))</f>
        <v/>
      </c>
      <c r="H934" t="str">
        <f t="shared" si="101"/>
        <v/>
      </c>
      <c r="I934">
        <f t="shared" si="102"/>
        <v>0</v>
      </c>
      <c r="J934">
        <f t="shared" si="103"/>
        <v>0</v>
      </c>
      <c r="M934">
        <f t="shared" si="104"/>
        <v>0</v>
      </c>
      <c r="N934">
        <f t="shared" si="104"/>
        <v>0</v>
      </c>
    </row>
    <row r="935" spans="1:14" x14ac:dyDescent="0.25">
      <c r="A935">
        <f ca="1">IF($B$2=0,"",COUNTA($B$2:B935))</f>
        <v>934</v>
      </c>
      <c r="B935" s="3" t="str">
        <f t="shared" ca="1" si="100"/>
        <v/>
      </c>
      <c r="C935" s="3">
        <f t="shared" ca="1" si="105"/>
        <v>0</v>
      </c>
      <c r="G935" t="str">
        <f>IF(ISBLANK(K935),"",COUNTA($K$2:K935))</f>
        <v/>
      </c>
      <c r="H935" t="str">
        <f t="shared" si="101"/>
        <v/>
      </c>
      <c r="I935">
        <f t="shared" si="102"/>
        <v>0</v>
      </c>
      <c r="J935">
        <f t="shared" si="103"/>
        <v>0</v>
      </c>
      <c r="M935">
        <f t="shared" si="104"/>
        <v>0</v>
      </c>
      <c r="N935">
        <f t="shared" si="104"/>
        <v>0</v>
      </c>
    </row>
    <row r="936" spans="1:14" x14ac:dyDescent="0.25">
      <c r="A936">
        <f ca="1">IF($B$2=0,"",COUNTA($B$2:B936))</f>
        <v>935</v>
      </c>
      <c r="B936" s="3" t="str">
        <f t="shared" ca="1" si="100"/>
        <v/>
      </c>
      <c r="C936" s="3">
        <f t="shared" ca="1" si="105"/>
        <v>0</v>
      </c>
      <c r="G936" t="str">
        <f>IF(ISBLANK(K936),"",COUNTA($K$2:K936))</f>
        <v/>
      </c>
      <c r="H936" t="str">
        <f t="shared" si="101"/>
        <v/>
      </c>
      <c r="I936">
        <f t="shared" si="102"/>
        <v>0</v>
      </c>
      <c r="J936">
        <f t="shared" si="103"/>
        <v>0</v>
      </c>
      <c r="M936">
        <f t="shared" si="104"/>
        <v>0</v>
      </c>
      <c r="N936">
        <f t="shared" si="104"/>
        <v>0</v>
      </c>
    </row>
    <row r="937" spans="1:14" x14ac:dyDescent="0.25">
      <c r="A937">
        <f ca="1">IF($B$2=0,"",COUNTA($B$2:B937))</f>
        <v>936</v>
      </c>
      <c r="B937" s="3" t="str">
        <f t="shared" ca="1" si="100"/>
        <v/>
      </c>
      <c r="C937" s="3">
        <f t="shared" ca="1" si="105"/>
        <v>0</v>
      </c>
      <c r="G937" t="str">
        <f>IF(ISBLANK(K937),"",COUNTA($K$2:K937))</f>
        <v/>
      </c>
      <c r="H937" t="str">
        <f t="shared" si="101"/>
        <v/>
      </c>
      <c r="I937">
        <f t="shared" si="102"/>
        <v>0</v>
      </c>
      <c r="J937">
        <f t="shared" si="103"/>
        <v>0</v>
      </c>
      <c r="M937">
        <f t="shared" si="104"/>
        <v>0</v>
      </c>
      <c r="N937">
        <f t="shared" si="104"/>
        <v>0</v>
      </c>
    </row>
    <row r="938" spans="1:14" x14ac:dyDescent="0.25">
      <c r="A938">
        <f ca="1">IF($B$2=0,"",COUNTA($B$2:B938))</f>
        <v>937</v>
      </c>
      <c r="B938" s="3" t="str">
        <f t="shared" ca="1" si="100"/>
        <v/>
      </c>
      <c r="C938" s="3">
        <f t="shared" ca="1" si="105"/>
        <v>0</v>
      </c>
      <c r="G938" t="str">
        <f>IF(ISBLANK(K938),"",COUNTA($K$2:K938))</f>
        <v/>
      </c>
      <c r="H938" t="str">
        <f t="shared" si="101"/>
        <v/>
      </c>
      <c r="I938">
        <f t="shared" si="102"/>
        <v>0</v>
      </c>
      <c r="J938">
        <f t="shared" si="103"/>
        <v>0</v>
      </c>
      <c r="M938">
        <f t="shared" si="104"/>
        <v>0</v>
      </c>
      <c r="N938">
        <f t="shared" si="104"/>
        <v>0</v>
      </c>
    </row>
    <row r="939" spans="1:14" x14ac:dyDescent="0.25">
      <c r="A939">
        <f ca="1">IF($B$2=0,"",COUNTA($B$2:B939))</f>
        <v>938</v>
      </c>
      <c r="B939" s="3" t="str">
        <f t="shared" ca="1" si="100"/>
        <v/>
      </c>
      <c r="C939" s="3">
        <f t="shared" ca="1" si="105"/>
        <v>0</v>
      </c>
      <c r="G939" t="str">
        <f>IF(ISBLANK(K939),"",COUNTA($K$2:K939))</f>
        <v/>
      </c>
      <c r="H939" t="str">
        <f t="shared" si="101"/>
        <v/>
      </c>
      <c r="I939">
        <f t="shared" si="102"/>
        <v>0</v>
      </c>
      <c r="J939">
        <f t="shared" si="103"/>
        <v>0</v>
      </c>
      <c r="M939">
        <f t="shared" si="104"/>
        <v>0</v>
      </c>
      <c r="N939">
        <f t="shared" si="104"/>
        <v>0</v>
      </c>
    </row>
    <row r="940" spans="1:14" x14ac:dyDescent="0.25">
      <c r="A940">
        <f ca="1">IF($B$2=0,"",COUNTA($B$2:B940))</f>
        <v>939</v>
      </c>
      <c r="B940" s="3" t="str">
        <f t="shared" ca="1" si="100"/>
        <v/>
      </c>
      <c r="C940" s="3">
        <f t="shared" ca="1" si="105"/>
        <v>0</v>
      </c>
      <c r="G940" t="str">
        <f>IF(ISBLANK(K940),"",COUNTA($K$2:K940))</f>
        <v/>
      </c>
      <c r="H940" t="str">
        <f t="shared" si="101"/>
        <v/>
      </c>
      <c r="I940">
        <f t="shared" si="102"/>
        <v>0</v>
      </c>
      <c r="J940">
        <f t="shared" si="103"/>
        <v>0</v>
      </c>
      <c r="M940">
        <f t="shared" si="104"/>
        <v>0</v>
      </c>
      <c r="N940">
        <f t="shared" si="104"/>
        <v>0</v>
      </c>
    </row>
    <row r="941" spans="1:14" x14ac:dyDescent="0.25">
      <c r="A941">
        <f ca="1">IF($B$2=0,"",COUNTA($B$2:B941))</f>
        <v>940</v>
      </c>
      <c r="B941" s="3" t="str">
        <f t="shared" ca="1" si="100"/>
        <v/>
      </c>
      <c r="C941" s="3">
        <f t="shared" ca="1" si="105"/>
        <v>0</v>
      </c>
      <c r="G941" t="str">
        <f>IF(ISBLANK(K941),"",COUNTA($K$2:K941))</f>
        <v/>
      </c>
      <c r="H941" t="str">
        <f t="shared" si="101"/>
        <v/>
      </c>
      <c r="I941">
        <f t="shared" si="102"/>
        <v>0</v>
      </c>
      <c r="J941">
        <f t="shared" si="103"/>
        <v>0</v>
      </c>
      <c r="M941">
        <f t="shared" si="104"/>
        <v>0</v>
      </c>
      <c r="N941">
        <f t="shared" si="104"/>
        <v>0</v>
      </c>
    </row>
    <row r="942" spans="1:14" x14ac:dyDescent="0.25">
      <c r="A942">
        <f ca="1">IF($B$2=0,"",COUNTA($B$2:B942))</f>
        <v>941</v>
      </c>
      <c r="B942" s="3" t="str">
        <f t="shared" ca="1" si="100"/>
        <v/>
      </c>
      <c r="C942" s="3">
        <f t="shared" ca="1" si="105"/>
        <v>0</v>
      </c>
      <c r="G942" t="str">
        <f>IF(ISBLANK(K942),"",COUNTA($K$2:K942))</f>
        <v/>
      </c>
      <c r="H942" t="str">
        <f t="shared" si="101"/>
        <v/>
      </c>
      <c r="I942">
        <f t="shared" si="102"/>
        <v>0</v>
      </c>
      <c r="J942">
        <f t="shared" si="103"/>
        <v>0</v>
      </c>
      <c r="M942">
        <f t="shared" si="104"/>
        <v>0</v>
      </c>
      <c r="N942">
        <f t="shared" si="104"/>
        <v>0</v>
      </c>
    </row>
    <row r="943" spans="1:14" x14ac:dyDescent="0.25">
      <c r="A943">
        <f ca="1">IF($B$2=0,"",COUNTA($B$2:B943))</f>
        <v>942</v>
      </c>
      <c r="B943" s="3" t="str">
        <f t="shared" ca="1" si="100"/>
        <v/>
      </c>
      <c r="C943" s="3">
        <f t="shared" ca="1" si="105"/>
        <v>0</v>
      </c>
      <c r="G943" t="str">
        <f>IF(ISBLANK(K943),"",COUNTA($K$2:K943))</f>
        <v/>
      </c>
      <c r="H943" t="str">
        <f t="shared" si="101"/>
        <v/>
      </c>
      <c r="I943">
        <f t="shared" si="102"/>
        <v>0</v>
      </c>
      <c r="J943">
        <f t="shared" si="103"/>
        <v>0</v>
      </c>
      <c r="M943">
        <f t="shared" si="104"/>
        <v>0</v>
      </c>
      <c r="N943">
        <f t="shared" si="104"/>
        <v>0</v>
      </c>
    </row>
    <row r="944" spans="1:14" x14ac:dyDescent="0.25">
      <c r="A944">
        <f ca="1">IF($B$2=0,"",COUNTA($B$2:B944))</f>
        <v>943</v>
      </c>
      <c r="B944" s="3" t="str">
        <f t="shared" ca="1" si="100"/>
        <v/>
      </c>
      <c r="C944" s="3">
        <f t="shared" ca="1" si="105"/>
        <v>0</v>
      </c>
      <c r="G944" t="str">
        <f>IF(ISBLANK(K944),"",COUNTA($K$2:K944))</f>
        <v/>
      </c>
      <c r="H944" t="str">
        <f t="shared" si="101"/>
        <v/>
      </c>
      <c r="I944">
        <f t="shared" si="102"/>
        <v>0</v>
      </c>
      <c r="J944">
        <f t="shared" si="103"/>
        <v>0</v>
      </c>
      <c r="M944">
        <f t="shared" si="104"/>
        <v>0</v>
      </c>
      <c r="N944">
        <f t="shared" si="104"/>
        <v>0</v>
      </c>
    </row>
    <row r="945" spans="1:14" x14ac:dyDescent="0.25">
      <c r="A945">
        <f ca="1">IF($B$2=0,"",COUNTA($B$2:B945))</f>
        <v>944</v>
      </c>
      <c r="B945" s="3" t="str">
        <f t="shared" ca="1" si="100"/>
        <v/>
      </c>
      <c r="C945" s="3">
        <f t="shared" ca="1" si="105"/>
        <v>0</v>
      </c>
      <c r="G945" t="str">
        <f>IF(ISBLANK(K945),"",COUNTA($K$2:K945))</f>
        <v/>
      </c>
      <c r="H945" t="str">
        <f t="shared" si="101"/>
        <v/>
      </c>
      <c r="I945">
        <f t="shared" si="102"/>
        <v>0</v>
      </c>
      <c r="J945">
        <f t="shared" si="103"/>
        <v>0</v>
      </c>
      <c r="M945">
        <f t="shared" si="104"/>
        <v>0</v>
      </c>
      <c r="N945">
        <f t="shared" si="104"/>
        <v>0</v>
      </c>
    </row>
    <row r="946" spans="1:14" x14ac:dyDescent="0.25">
      <c r="A946">
        <f ca="1">IF($B$2=0,"",COUNTA($B$2:B946))</f>
        <v>945</v>
      </c>
      <c r="B946" s="3" t="str">
        <f t="shared" ca="1" si="100"/>
        <v/>
      </c>
      <c r="C946" s="3">
        <f t="shared" ca="1" si="105"/>
        <v>0</v>
      </c>
      <c r="G946" t="str">
        <f>IF(ISBLANK(K946),"",COUNTA($K$2:K946))</f>
        <v/>
      </c>
      <c r="H946" t="str">
        <f t="shared" si="101"/>
        <v/>
      </c>
      <c r="I946">
        <f t="shared" si="102"/>
        <v>0</v>
      </c>
      <c r="J946">
        <f t="shared" si="103"/>
        <v>0</v>
      </c>
      <c r="M946">
        <f t="shared" si="104"/>
        <v>0</v>
      </c>
      <c r="N946">
        <f t="shared" si="104"/>
        <v>0</v>
      </c>
    </row>
    <row r="947" spans="1:14" x14ac:dyDescent="0.25">
      <c r="A947">
        <f ca="1">IF($B$2=0,"",COUNTA($B$2:B947))</f>
        <v>946</v>
      </c>
      <c r="B947" s="3" t="str">
        <f t="shared" ca="1" si="100"/>
        <v/>
      </c>
      <c r="C947" s="3">
        <f t="shared" ca="1" si="105"/>
        <v>0</v>
      </c>
      <c r="G947" t="str">
        <f>IF(ISBLANK(K947),"",COUNTA($K$2:K947))</f>
        <v/>
      </c>
      <c r="H947" t="str">
        <f t="shared" si="101"/>
        <v/>
      </c>
      <c r="I947">
        <f t="shared" si="102"/>
        <v>0</v>
      </c>
      <c r="J947">
        <f t="shared" si="103"/>
        <v>0</v>
      </c>
      <c r="M947">
        <f t="shared" si="104"/>
        <v>0</v>
      </c>
      <c r="N947">
        <f t="shared" si="104"/>
        <v>0</v>
      </c>
    </row>
    <row r="948" spans="1:14" x14ac:dyDescent="0.25">
      <c r="A948">
        <f ca="1">IF($B$2=0,"",COUNTA($B$2:B948))</f>
        <v>947</v>
      </c>
      <c r="B948" s="3" t="str">
        <f t="shared" ca="1" si="100"/>
        <v/>
      </c>
      <c r="C948" s="3">
        <f t="shared" ca="1" si="105"/>
        <v>0</v>
      </c>
      <c r="G948" t="str">
        <f>IF(ISBLANK(K948),"",COUNTA($K$2:K948))</f>
        <v/>
      </c>
      <c r="H948" t="str">
        <f t="shared" si="101"/>
        <v/>
      </c>
      <c r="I948">
        <f t="shared" si="102"/>
        <v>0</v>
      </c>
      <c r="J948">
        <f t="shared" si="103"/>
        <v>0</v>
      </c>
      <c r="M948">
        <f t="shared" si="104"/>
        <v>0</v>
      </c>
      <c r="N948">
        <f t="shared" si="104"/>
        <v>0</v>
      </c>
    </row>
    <row r="949" spans="1:14" x14ac:dyDescent="0.25">
      <c r="A949">
        <f ca="1">IF($B$2=0,"",COUNTA($B$2:B949))</f>
        <v>948</v>
      </c>
      <c r="B949" s="3" t="str">
        <f t="shared" ca="1" si="100"/>
        <v/>
      </c>
      <c r="C949" s="3">
        <f t="shared" ca="1" si="105"/>
        <v>0</v>
      </c>
      <c r="G949" t="str">
        <f>IF(ISBLANK(K949),"",COUNTA($K$2:K949))</f>
        <v/>
      </c>
      <c r="H949" t="str">
        <f t="shared" si="101"/>
        <v/>
      </c>
      <c r="I949">
        <f t="shared" si="102"/>
        <v>0</v>
      </c>
      <c r="J949">
        <f t="shared" si="103"/>
        <v>0</v>
      </c>
      <c r="M949">
        <f t="shared" si="104"/>
        <v>0</v>
      </c>
      <c r="N949">
        <f t="shared" si="104"/>
        <v>0</v>
      </c>
    </row>
    <row r="950" spans="1:14" x14ac:dyDescent="0.25">
      <c r="A950">
        <f ca="1">IF($B$2=0,"",COUNTA($B$2:B950))</f>
        <v>949</v>
      </c>
      <c r="B950" s="3" t="str">
        <f t="shared" ca="1" si="100"/>
        <v/>
      </c>
      <c r="C950" s="3">
        <f t="shared" ca="1" si="105"/>
        <v>0</v>
      </c>
      <c r="G950" t="str">
        <f>IF(ISBLANK(K950),"",COUNTA($K$2:K950))</f>
        <v/>
      </c>
      <c r="H950" t="str">
        <f t="shared" si="101"/>
        <v/>
      </c>
      <c r="I950">
        <f t="shared" si="102"/>
        <v>0</v>
      </c>
      <c r="J950">
        <f t="shared" si="103"/>
        <v>0</v>
      </c>
      <c r="M950">
        <f t="shared" si="104"/>
        <v>0</v>
      </c>
      <c r="N950">
        <f t="shared" si="104"/>
        <v>0</v>
      </c>
    </row>
    <row r="951" spans="1:14" x14ac:dyDescent="0.25">
      <c r="A951">
        <f ca="1">IF($B$2=0,"",COUNTA($B$2:B951))</f>
        <v>950</v>
      </c>
      <c r="B951" s="3" t="str">
        <f t="shared" ca="1" si="100"/>
        <v/>
      </c>
      <c r="C951" s="3">
        <f t="shared" ca="1" si="105"/>
        <v>0</v>
      </c>
      <c r="G951" t="str">
        <f>IF(ISBLANK(K951),"",COUNTA($K$2:K951))</f>
        <v/>
      </c>
      <c r="H951" t="str">
        <f t="shared" si="101"/>
        <v/>
      </c>
      <c r="I951">
        <f t="shared" si="102"/>
        <v>0</v>
      </c>
      <c r="J951">
        <f t="shared" si="103"/>
        <v>0</v>
      </c>
      <c r="M951">
        <f t="shared" si="104"/>
        <v>0</v>
      </c>
      <c r="N951">
        <f t="shared" si="104"/>
        <v>0</v>
      </c>
    </row>
    <row r="952" spans="1:14" x14ac:dyDescent="0.25">
      <c r="A952">
        <f ca="1">IF($B$2=0,"",COUNTA($B$2:B952))</f>
        <v>951</v>
      </c>
      <c r="B952" s="3" t="str">
        <f t="shared" ca="1" si="100"/>
        <v/>
      </c>
      <c r="C952" s="3">
        <f t="shared" ca="1" si="105"/>
        <v>0</v>
      </c>
      <c r="G952" t="str">
        <f>IF(ISBLANK(K952),"",COUNTA($K$2:K952))</f>
        <v/>
      </c>
      <c r="H952" t="str">
        <f t="shared" si="101"/>
        <v/>
      </c>
      <c r="I952">
        <f t="shared" si="102"/>
        <v>0</v>
      </c>
      <c r="J952">
        <f t="shared" si="103"/>
        <v>0</v>
      </c>
      <c r="M952">
        <f t="shared" si="104"/>
        <v>0</v>
      </c>
      <c r="N952">
        <f t="shared" si="104"/>
        <v>0</v>
      </c>
    </row>
    <row r="953" spans="1:14" x14ac:dyDescent="0.25">
      <c r="A953">
        <f ca="1">IF($B$2=0,"",COUNTA($B$2:B953))</f>
        <v>952</v>
      </c>
      <c r="B953" s="3" t="str">
        <f t="shared" ca="1" si="100"/>
        <v/>
      </c>
      <c r="C953" s="3">
        <f t="shared" ca="1" si="105"/>
        <v>0</v>
      </c>
      <c r="G953" t="str">
        <f>IF(ISBLANK(K953),"",COUNTA($K$2:K953))</f>
        <v/>
      </c>
      <c r="H953" t="str">
        <f t="shared" si="101"/>
        <v/>
      </c>
      <c r="I953">
        <f t="shared" si="102"/>
        <v>0</v>
      </c>
      <c r="J953">
        <f t="shared" si="103"/>
        <v>0</v>
      </c>
      <c r="M953">
        <f t="shared" si="104"/>
        <v>0</v>
      </c>
      <c r="N953">
        <f t="shared" si="104"/>
        <v>0</v>
      </c>
    </row>
    <row r="954" spans="1:14" x14ac:dyDescent="0.25">
      <c r="A954">
        <f ca="1">IF($B$2=0,"",COUNTA($B$2:B954))</f>
        <v>953</v>
      </c>
      <c r="B954" s="3" t="str">
        <f t="shared" ca="1" si="100"/>
        <v/>
      </c>
      <c r="C954" s="3">
        <f t="shared" ca="1" si="105"/>
        <v>0</v>
      </c>
      <c r="G954" t="str">
        <f>IF(ISBLANK(K954),"",COUNTA($K$2:K954))</f>
        <v/>
      </c>
      <c r="H954" t="str">
        <f t="shared" si="101"/>
        <v/>
      </c>
      <c r="I954">
        <f t="shared" si="102"/>
        <v>0</v>
      </c>
      <c r="J954">
        <f t="shared" si="103"/>
        <v>0</v>
      </c>
      <c r="M954">
        <f t="shared" si="104"/>
        <v>0</v>
      </c>
      <c r="N954">
        <f t="shared" si="104"/>
        <v>0</v>
      </c>
    </row>
    <row r="955" spans="1:14" x14ac:dyDescent="0.25">
      <c r="A955">
        <f ca="1">IF($B$2=0,"",COUNTA($B$2:B955))</f>
        <v>954</v>
      </c>
      <c r="B955" s="3" t="str">
        <f t="shared" ca="1" si="100"/>
        <v/>
      </c>
      <c r="C955" s="3">
        <f t="shared" ca="1" si="105"/>
        <v>0</v>
      </c>
      <c r="G955" t="str">
        <f>IF(ISBLANK(K955),"",COUNTA($K$2:K955))</f>
        <v/>
      </c>
      <c r="H955" t="str">
        <f t="shared" si="101"/>
        <v/>
      </c>
      <c r="I955">
        <f t="shared" si="102"/>
        <v>0</v>
      </c>
      <c r="J955">
        <f t="shared" si="103"/>
        <v>0</v>
      </c>
      <c r="M955">
        <f t="shared" si="104"/>
        <v>0</v>
      </c>
      <c r="N955">
        <f t="shared" si="104"/>
        <v>0</v>
      </c>
    </row>
    <row r="956" spans="1:14" x14ac:dyDescent="0.25">
      <c r="A956">
        <f ca="1">IF($B$2=0,"",COUNTA($B$2:B956))</f>
        <v>955</v>
      </c>
      <c r="B956" s="3" t="str">
        <f t="shared" ca="1" si="100"/>
        <v/>
      </c>
      <c r="C956" s="3">
        <f t="shared" ca="1" si="105"/>
        <v>0</v>
      </c>
      <c r="G956" t="str">
        <f>IF(ISBLANK(K956),"",COUNTA($K$2:K956))</f>
        <v/>
      </c>
      <c r="H956" t="str">
        <f t="shared" si="101"/>
        <v/>
      </c>
      <c r="I956">
        <f t="shared" si="102"/>
        <v>0</v>
      </c>
      <c r="J956">
        <f t="shared" si="103"/>
        <v>0</v>
      </c>
      <c r="M956">
        <f t="shared" si="104"/>
        <v>0</v>
      </c>
      <c r="N956">
        <f t="shared" si="104"/>
        <v>0</v>
      </c>
    </row>
    <row r="957" spans="1:14" x14ac:dyDescent="0.25">
      <c r="A957">
        <f ca="1">IF($B$2=0,"",COUNTA($B$2:B957))</f>
        <v>956</v>
      </c>
      <c r="B957" s="3" t="str">
        <f t="shared" ca="1" si="100"/>
        <v/>
      </c>
      <c r="C957" s="3">
        <f t="shared" ca="1" si="105"/>
        <v>0</v>
      </c>
      <c r="G957" t="str">
        <f>IF(ISBLANK(K957),"",COUNTA($K$2:K957))</f>
        <v/>
      </c>
      <c r="H957" t="str">
        <f t="shared" si="101"/>
        <v/>
      </c>
      <c r="I957">
        <f t="shared" si="102"/>
        <v>0</v>
      </c>
      <c r="J957">
        <f t="shared" si="103"/>
        <v>0</v>
      </c>
      <c r="M957">
        <f t="shared" si="104"/>
        <v>0</v>
      </c>
      <c r="N957">
        <f t="shared" si="104"/>
        <v>0</v>
      </c>
    </row>
    <row r="958" spans="1:14" x14ac:dyDescent="0.25">
      <c r="A958">
        <f ca="1">IF($B$2=0,"",COUNTA($B$2:B958))</f>
        <v>957</v>
      </c>
      <c r="B958" s="3" t="str">
        <f t="shared" ca="1" si="100"/>
        <v/>
      </c>
      <c r="C958" s="3">
        <f t="shared" ca="1" si="105"/>
        <v>0</v>
      </c>
      <c r="G958" t="str">
        <f>IF(ISBLANK(K958),"",COUNTA($K$2:K958))</f>
        <v/>
      </c>
      <c r="H958" t="str">
        <f t="shared" si="101"/>
        <v/>
      </c>
      <c r="I958">
        <f t="shared" si="102"/>
        <v>0</v>
      </c>
      <c r="J958">
        <f t="shared" si="103"/>
        <v>0</v>
      </c>
      <c r="M958">
        <f t="shared" si="104"/>
        <v>0</v>
      </c>
      <c r="N958">
        <f t="shared" si="104"/>
        <v>0</v>
      </c>
    </row>
    <row r="959" spans="1:14" x14ac:dyDescent="0.25">
      <c r="A959">
        <f ca="1">IF($B$2=0,"",COUNTA($B$2:B959))</f>
        <v>958</v>
      </c>
      <c r="B959" s="3" t="str">
        <f t="shared" ca="1" si="100"/>
        <v/>
      </c>
      <c r="C959" s="3">
        <f t="shared" ca="1" si="105"/>
        <v>0</v>
      </c>
      <c r="G959" t="str">
        <f>IF(ISBLANK(K959),"",COUNTA($K$2:K959))</f>
        <v/>
      </c>
      <c r="H959" t="str">
        <f t="shared" si="101"/>
        <v/>
      </c>
      <c r="I959">
        <f t="shared" si="102"/>
        <v>0</v>
      </c>
      <c r="J959">
        <f t="shared" si="103"/>
        <v>0</v>
      </c>
      <c r="M959">
        <f t="shared" si="104"/>
        <v>0</v>
      </c>
      <c r="N959">
        <f t="shared" si="104"/>
        <v>0</v>
      </c>
    </row>
    <row r="960" spans="1:14" x14ac:dyDescent="0.25">
      <c r="A960">
        <f ca="1">IF($B$2=0,"",COUNTA($B$2:B960))</f>
        <v>959</v>
      </c>
      <c r="B960" s="3" t="str">
        <f t="shared" ca="1" si="100"/>
        <v/>
      </c>
      <c r="C960" s="3">
        <f t="shared" ca="1" si="105"/>
        <v>0</v>
      </c>
      <c r="G960" t="str">
        <f>IF(ISBLANK(K960),"",COUNTA($K$2:K960))</f>
        <v/>
      </c>
      <c r="H960" t="str">
        <f t="shared" si="101"/>
        <v/>
      </c>
      <c r="I960">
        <f t="shared" si="102"/>
        <v>0</v>
      </c>
      <c r="J960">
        <f t="shared" si="103"/>
        <v>0</v>
      </c>
      <c r="M960">
        <f t="shared" si="104"/>
        <v>0</v>
      </c>
      <c r="N960">
        <f t="shared" si="104"/>
        <v>0</v>
      </c>
    </row>
    <row r="961" spans="1:14" x14ac:dyDescent="0.25">
      <c r="A961">
        <f ca="1">IF($B$2=0,"",COUNTA($B$2:B961))</f>
        <v>960</v>
      </c>
      <c r="B961" s="3" t="str">
        <f t="shared" ca="1" si="100"/>
        <v/>
      </c>
      <c r="C961" s="3">
        <f t="shared" ca="1" si="105"/>
        <v>0</v>
      </c>
      <c r="G961" t="str">
        <f>IF(ISBLANK(K961),"",COUNTA($K$2:K961))</f>
        <v/>
      </c>
      <c r="H961" t="str">
        <f t="shared" si="101"/>
        <v/>
      </c>
      <c r="I961">
        <f t="shared" si="102"/>
        <v>0</v>
      </c>
      <c r="J961">
        <f t="shared" si="103"/>
        <v>0</v>
      </c>
      <c r="M961">
        <f t="shared" si="104"/>
        <v>0</v>
      </c>
      <c r="N961">
        <f t="shared" si="104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106">UPPER(OFFSET(F961,(ROW()-1)*1-1,0))</f>
        <v/>
      </c>
      <c r="C962" s="3">
        <f t="shared" ca="1" si="105"/>
        <v>0</v>
      </c>
      <c r="G962" t="str">
        <f>IF(ISBLANK(K962),"",COUNTA($K$2:K962))</f>
        <v/>
      </c>
      <c r="H962" t="str">
        <f t="shared" ref="H962:H977" si="107">IF(ISBLANK(K962),"",IF(ISNUMBER(SEARCH("+",K962)),LEFT(K962,SEARCH("+",K962,1)-1),LEFT(K962,SEARCH("-",K962,1)-1)))</f>
        <v/>
      </c>
      <c r="I962">
        <f t="shared" ref="I962:I973" si="108">IF(VALUE(M962)&gt;0,-20,IF(VALUE(M962)&gt;VALUE(N962),-20,M962))</f>
        <v>0</v>
      </c>
      <c r="J962">
        <f t="shared" ref="J962:J973" si="109">IF(VALUE(N962)&gt;0,-20,IF(VALUE(N962)&gt;VALUE(M962),-20,N962))</f>
        <v>0</v>
      </c>
      <c r="M962">
        <f t="shared" ref="M962:N977" si="110">IF(ISBLANK(K962),0,IF(ISNUMBER(SEARCH("+",K962)),RIGHT(K962,LEN(K962)-SEARCH("+",K962,1)),RIGHT(K962,LEN(K962)-SEARCH("-",K962,1)+1)))</f>
        <v>0</v>
      </c>
      <c r="N962">
        <f t="shared" si="110"/>
        <v>0</v>
      </c>
    </row>
    <row r="963" spans="1:14" x14ac:dyDescent="0.25">
      <c r="A963">
        <f ca="1">IF($B$2=0,"",COUNTA($B$2:B963))</f>
        <v>962</v>
      </c>
      <c r="B963" s="3" t="str">
        <f t="shared" ca="1" si="106"/>
        <v/>
      </c>
      <c r="C963" s="3">
        <f t="shared" ca="1" si="105"/>
        <v>0</v>
      </c>
      <c r="G963" t="str">
        <f>IF(ISBLANK(K963),"",COUNTA($K$2:K963))</f>
        <v/>
      </c>
      <c r="H963" t="str">
        <f t="shared" si="107"/>
        <v/>
      </c>
      <c r="I963">
        <f t="shared" si="108"/>
        <v>0</v>
      </c>
      <c r="J963">
        <f t="shared" si="109"/>
        <v>0</v>
      </c>
      <c r="M963">
        <f t="shared" si="110"/>
        <v>0</v>
      </c>
      <c r="N963">
        <f t="shared" si="110"/>
        <v>0</v>
      </c>
    </row>
    <row r="964" spans="1:14" x14ac:dyDescent="0.25">
      <c r="A964">
        <f ca="1">IF($B$2=0,"",COUNTA($B$2:B964))</f>
        <v>963</v>
      </c>
      <c r="B964" s="3" t="str">
        <f t="shared" ca="1" si="106"/>
        <v/>
      </c>
      <c r="C964" s="3">
        <f t="shared" ca="1" si="105"/>
        <v>0</v>
      </c>
      <c r="G964" t="str">
        <f>IF(ISBLANK(K964),"",COUNTA($K$2:K964))</f>
        <v/>
      </c>
      <c r="H964" t="str">
        <f t="shared" si="107"/>
        <v/>
      </c>
      <c r="I964">
        <f t="shared" si="108"/>
        <v>0</v>
      </c>
      <c r="J964">
        <f t="shared" si="109"/>
        <v>0</v>
      </c>
      <c r="M964">
        <f t="shared" si="110"/>
        <v>0</v>
      </c>
      <c r="N964">
        <f t="shared" si="110"/>
        <v>0</v>
      </c>
    </row>
    <row r="965" spans="1:14" x14ac:dyDescent="0.25">
      <c r="A965">
        <f ca="1">IF($B$2=0,"",COUNTA($B$2:B965))</f>
        <v>964</v>
      </c>
      <c r="B965" s="3" t="str">
        <f t="shared" ca="1" si="106"/>
        <v/>
      </c>
      <c r="C965" s="3">
        <f t="shared" ca="1" si="105"/>
        <v>0</v>
      </c>
      <c r="G965" t="str">
        <f>IF(ISBLANK(K965),"",COUNTA($K$2:K965))</f>
        <v/>
      </c>
      <c r="H965" t="str">
        <f t="shared" si="107"/>
        <v/>
      </c>
      <c r="I965">
        <f t="shared" si="108"/>
        <v>0</v>
      </c>
      <c r="J965">
        <f t="shared" si="109"/>
        <v>0</v>
      </c>
      <c r="M965">
        <f t="shared" si="110"/>
        <v>0</v>
      </c>
      <c r="N965">
        <f t="shared" si="110"/>
        <v>0</v>
      </c>
    </row>
    <row r="966" spans="1:14" x14ac:dyDescent="0.25">
      <c r="A966">
        <f ca="1">IF($B$2=0,"",COUNTA($B$2:B966))</f>
        <v>965</v>
      </c>
      <c r="B966" s="3" t="str">
        <f t="shared" ca="1" si="106"/>
        <v/>
      </c>
      <c r="C966" s="3">
        <f t="shared" ca="1" si="105"/>
        <v>0</v>
      </c>
      <c r="G966" t="str">
        <f>IF(ISBLANK(K966),"",COUNTA($K$2:K966))</f>
        <v/>
      </c>
      <c r="H966" t="str">
        <f t="shared" si="107"/>
        <v/>
      </c>
      <c r="I966">
        <f t="shared" si="108"/>
        <v>0</v>
      </c>
      <c r="J966">
        <f t="shared" si="109"/>
        <v>0</v>
      </c>
      <c r="M966">
        <f t="shared" si="110"/>
        <v>0</v>
      </c>
      <c r="N966">
        <f t="shared" si="110"/>
        <v>0</v>
      </c>
    </row>
    <row r="967" spans="1:14" x14ac:dyDescent="0.25">
      <c r="A967">
        <f ca="1">IF($B$2=0,"",COUNTA($B$2:B967))</f>
        <v>966</v>
      </c>
      <c r="B967" s="3" t="str">
        <f t="shared" ca="1" si="106"/>
        <v/>
      </c>
      <c r="C967" s="3">
        <f t="shared" ca="1" si="105"/>
        <v>0</v>
      </c>
      <c r="G967" t="str">
        <f>IF(ISBLANK(K967),"",COUNTA($K$2:K967))</f>
        <v/>
      </c>
      <c r="H967" t="str">
        <f t="shared" si="107"/>
        <v/>
      </c>
      <c r="I967">
        <f t="shared" si="108"/>
        <v>0</v>
      </c>
      <c r="J967">
        <f t="shared" si="109"/>
        <v>0</v>
      </c>
      <c r="M967">
        <f t="shared" si="110"/>
        <v>0</v>
      </c>
      <c r="N967">
        <f t="shared" si="110"/>
        <v>0</v>
      </c>
    </row>
    <row r="968" spans="1:14" x14ac:dyDescent="0.25">
      <c r="A968">
        <f ca="1">IF($B$2=0,"",COUNTA($B$2:B968))</f>
        <v>967</v>
      </c>
      <c r="B968" s="3" t="str">
        <f t="shared" ca="1" si="106"/>
        <v/>
      </c>
      <c r="C968" s="3">
        <f t="shared" ca="1" si="105"/>
        <v>0</v>
      </c>
      <c r="G968" t="str">
        <f>IF(ISBLANK(K968),"",COUNTA($K$2:K968))</f>
        <v/>
      </c>
      <c r="H968" t="str">
        <f t="shared" si="107"/>
        <v/>
      </c>
      <c r="I968">
        <f t="shared" si="108"/>
        <v>0</v>
      </c>
      <c r="J968">
        <f t="shared" si="109"/>
        <v>0</v>
      </c>
      <c r="M968">
        <f t="shared" si="110"/>
        <v>0</v>
      </c>
      <c r="N968">
        <f t="shared" si="110"/>
        <v>0</v>
      </c>
    </row>
    <row r="969" spans="1:14" x14ac:dyDescent="0.25">
      <c r="A969">
        <f ca="1">IF($B$2=0,"",COUNTA($B$2:B969))</f>
        <v>968</v>
      </c>
      <c r="B969" s="3" t="str">
        <f t="shared" ca="1" si="106"/>
        <v/>
      </c>
      <c r="C969" s="3">
        <f t="shared" ca="1" si="105"/>
        <v>0</v>
      </c>
      <c r="G969" t="str">
        <f>IF(ISBLANK(K969),"",COUNTA($K$2:K969))</f>
        <v/>
      </c>
      <c r="H969" t="str">
        <f t="shared" si="107"/>
        <v/>
      </c>
      <c r="I969">
        <f t="shared" si="108"/>
        <v>0</v>
      </c>
      <c r="J969">
        <f t="shared" si="109"/>
        <v>0</v>
      </c>
      <c r="M969">
        <f t="shared" si="110"/>
        <v>0</v>
      </c>
      <c r="N969">
        <f t="shared" si="110"/>
        <v>0</v>
      </c>
    </row>
    <row r="970" spans="1:14" x14ac:dyDescent="0.25">
      <c r="A970">
        <f ca="1">IF($B$2=0,"",COUNTA($B$2:B970))</f>
        <v>969</v>
      </c>
      <c r="B970" s="3" t="str">
        <f t="shared" ca="1" si="106"/>
        <v/>
      </c>
      <c r="C970" s="3">
        <f t="shared" ca="1" si="105"/>
        <v>0</v>
      </c>
      <c r="G970" t="str">
        <f>IF(ISBLANK(K970),"",COUNTA($K$2:K970))</f>
        <v/>
      </c>
      <c r="H970" t="str">
        <f t="shared" si="107"/>
        <v/>
      </c>
      <c r="I970">
        <f t="shared" si="108"/>
        <v>0</v>
      </c>
      <c r="J970">
        <f t="shared" si="109"/>
        <v>0</v>
      </c>
      <c r="M970">
        <f t="shared" si="110"/>
        <v>0</v>
      </c>
      <c r="N970">
        <f t="shared" si="110"/>
        <v>0</v>
      </c>
    </row>
    <row r="971" spans="1:14" x14ac:dyDescent="0.25">
      <c r="A971">
        <f ca="1">IF($B$2=0,"",COUNTA($B$2:B971))</f>
        <v>970</v>
      </c>
      <c r="B971" s="3" t="str">
        <f t="shared" ca="1" si="106"/>
        <v/>
      </c>
      <c r="C971" s="3">
        <f t="shared" ca="1" si="105"/>
        <v>0</v>
      </c>
      <c r="G971" t="str">
        <f>IF(ISBLANK(K971),"",COUNTA($K$2:K971))</f>
        <v/>
      </c>
      <c r="H971" t="str">
        <f t="shared" si="107"/>
        <v/>
      </c>
      <c r="I971">
        <f t="shared" si="108"/>
        <v>0</v>
      </c>
      <c r="J971">
        <f t="shared" si="109"/>
        <v>0</v>
      </c>
      <c r="M971">
        <f t="shared" si="110"/>
        <v>0</v>
      </c>
      <c r="N971">
        <f t="shared" si="110"/>
        <v>0</v>
      </c>
    </row>
    <row r="972" spans="1:14" x14ac:dyDescent="0.25">
      <c r="A972">
        <f ca="1">IF($B$2=0,"",COUNTA($B$2:B972))</f>
        <v>971</v>
      </c>
      <c r="B972" s="3" t="str">
        <f t="shared" ca="1" si="106"/>
        <v/>
      </c>
      <c r="C972" s="3">
        <f t="shared" ca="1" si="105"/>
        <v>0</v>
      </c>
      <c r="G972" t="str">
        <f>IF(ISBLANK(K972),"",COUNTA($K$2:K972))</f>
        <v/>
      </c>
      <c r="H972" t="str">
        <f t="shared" si="107"/>
        <v/>
      </c>
      <c r="I972">
        <f t="shared" si="108"/>
        <v>0</v>
      </c>
      <c r="J972">
        <f t="shared" si="109"/>
        <v>0</v>
      </c>
      <c r="M972">
        <f t="shared" si="110"/>
        <v>0</v>
      </c>
      <c r="N972">
        <f t="shared" si="110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111">UPPER(OFFSET(F972,(ROW()-1)*1-1,0))</f>
        <v/>
      </c>
      <c r="C973" s="3">
        <f t="shared" ca="1" si="105"/>
        <v>0</v>
      </c>
      <c r="G973" t="str">
        <f>IF(ISBLANK(K973),"",COUNTA($K$2:K973))</f>
        <v/>
      </c>
      <c r="H973" t="str">
        <f t="shared" si="107"/>
        <v/>
      </c>
      <c r="I973">
        <f t="shared" si="108"/>
        <v>0</v>
      </c>
      <c r="J973">
        <f t="shared" si="109"/>
        <v>0</v>
      </c>
      <c r="M973">
        <f t="shared" si="110"/>
        <v>0</v>
      </c>
      <c r="N973">
        <f t="shared" si="110"/>
        <v>0</v>
      </c>
    </row>
    <row r="974" spans="1:14" x14ac:dyDescent="0.25">
      <c r="A974">
        <f ca="1">IF($B$2=0,"",COUNTA($B$2:B974))</f>
        <v>973</v>
      </c>
      <c r="B974" s="3" t="str">
        <f t="shared" ca="1" si="111"/>
        <v/>
      </c>
      <c r="C974" s="3">
        <f t="shared" ca="1" si="105"/>
        <v>0</v>
      </c>
      <c r="G974" t="str">
        <f>IF(ISBLANK(K974),"",COUNTA($K$2:K974))</f>
        <v/>
      </c>
      <c r="H974" t="str">
        <f t="shared" si="107"/>
        <v/>
      </c>
      <c r="M974">
        <f t="shared" si="110"/>
        <v>0</v>
      </c>
      <c r="N974">
        <f t="shared" si="110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107"/>
        <v/>
      </c>
      <c r="M975">
        <f t="shared" si="110"/>
        <v>0</v>
      </c>
      <c r="N975">
        <f t="shared" si="110"/>
        <v>0</v>
      </c>
    </row>
    <row r="976" spans="1:14" x14ac:dyDescent="0.25">
      <c r="G976" t="str">
        <f>IF(ISBLANK(K976),"",COUNTA($K$2:K976))</f>
        <v/>
      </c>
      <c r="H976" t="str">
        <f t="shared" si="107"/>
        <v/>
      </c>
      <c r="M976">
        <f t="shared" si="110"/>
        <v>0</v>
      </c>
      <c r="N976">
        <f t="shared" si="110"/>
        <v>0</v>
      </c>
    </row>
    <row r="977" spans="7:14" x14ac:dyDescent="0.25">
      <c r="G977" t="str">
        <f>IF(ISBLANK(K977),"",COUNTA($K$2:K977))</f>
        <v/>
      </c>
      <c r="H977" t="str">
        <f t="shared" si="107"/>
        <v/>
      </c>
      <c r="M977">
        <f t="shared" si="110"/>
        <v>0</v>
      </c>
      <c r="N977">
        <f t="shared" si="11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N408"/>
  <sheetViews>
    <sheetView zoomScale="85" zoomScaleNormal="85" workbookViewId="0">
      <selection activeCell="O6" sqref="O6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6384" width="34.28515625" style="16"/>
  </cols>
  <sheetData>
    <row r="1" spans="1:14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  <c r="F1" s="16" t="s">
        <v>6</v>
      </c>
      <c r="G1" s="18" t="s">
        <v>16</v>
      </c>
      <c r="H1" s="18" t="s">
        <v>17</v>
      </c>
      <c r="I1" s="18" t="s">
        <v>18</v>
      </c>
      <c r="J1" s="16" t="s">
        <v>7</v>
      </c>
      <c r="K1" s="16" t="s">
        <v>8</v>
      </c>
      <c r="L1" s="16" t="s">
        <v>9</v>
      </c>
      <c r="M1" s="19" t="s">
        <v>19</v>
      </c>
      <c r="N1" s="19" t="s">
        <v>20</v>
      </c>
    </row>
    <row r="2" spans="1:14" ht="15.75" thickBot="1" x14ac:dyDescent="0.3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">
        <v>60</v>
      </c>
      <c r="E2" s="34">
        <v>0.70833333333333337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</row>
    <row r="3" spans="1:14" x14ac:dyDescent="0.25">
      <c r="A3" s="16">
        <f ca="1">IF(B3=(0),"",COUNTA($B$2:B3))</f>
        <v>2</v>
      </c>
      <c r="B3" s="20" t="str">
        <f t="shared" ref="B3:B66" ca="1" si="3">UPPER(OFFSET(E3,(ROW()-1)*2,0))</f>
        <v>IOWA WOMEN</v>
      </c>
      <c r="C3" s="21" t="str">
        <f t="shared" ref="C3:C66" ca="1" si="4">UPPER(OFFSET(E2,(ROW()-1)*2,0))</f>
        <v>OHIO STATE WOMEN</v>
      </c>
      <c r="D3" s="22" t="s">
        <v>60</v>
      </c>
      <c r="E3" s="35" t="s">
        <v>32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</row>
    <row r="4" spans="1:14" ht="15.75" thickBot="1" x14ac:dyDescent="0.3">
      <c r="A4" s="16">
        <f ca="1">IF(B4=(0),"",COUNTA($B$2:B4))</f>
        <v>3</v>
      </c>
      <c r="B4" s="20" t="str">
        <f t="shared" ca="1" si="3"/>
        <v>FLORIDA GULF COAST WOMEN</v>
      </c>
      <c r="C4" s="21" t="str">
        <f t="shared" ca="1" si="4"/>
        <v>STETSON WOMEN</v>
      </c>
      <c r="D4" s="22" t="s">
        <v>60</v>
      </c>
      <c r="E4" s="35" t="s">
        <v>33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</row>
    <row r="5" spans="1:14" ht="15.75" thickBot="1" x14ac:dyDescent="0.3">
      <c r="A5" s="16">
        <f ca="1">IF(B5=(0),"",COUNTA($B$2:B5))</f>
        <v>4</v>
      </c>
      <c r="B5" s="20" t="str">
        <f t="shared" ca="1" si="3"/>
        <v>UCLA WOMEN</v>
      </c>
      <c r="C5" s="21" t="str">
        <f t="shared" ca="1" si="4"/>
        <v>WASHINGTON STATE WOMEN</v>
      </c>
      <c r="D5" s="22" t="s">
        <v>60</v>
      </c>
      <c r="E5" s="34">
        <v>0.70833333333333337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</row>
    <row r="6" spans="1:14" ht="15.75" thickBot="1" x14ac:dyDescent="0.3">
      <c r="A6" s="16">
        <f ca="1">IF(B6=(0),"",COUNTA($B$2:B6))</f>
        <v>5</v>
      </c>
      <c r="B6" s="20" t="str">
        <f t="shared" ca="1" si="3"/>
        <v>VILLANOVA WOMEN</v>
      </c>
      <c r="C6" s="21" t="str">
        <f t="shared" ca="1" si="4"/>
        <v>CREIGHTON WOMEN</v>
      </c>
      <c r="D6" s="22" t="s">
        <v>60</v>
      </c>
      <c r="E6" s="35" t="s">
        <v>34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</row>
    <row r="7" spans="1:14" x14ac:dyDescent="0.25">
      <c r="A7" s="16">
        <f ca="1">IF(B7=(0),"",COUNTA($B$2:B7))</f>
        <v>6</v>
      </c>
      <c r="B7" s="20" t="str">
        <f t="shared" ca="1" si="3"/>
        <v>GARDNER WEBB WOMEN</v>
      </c>
      <c r="C7" s="21" t="str">
        <f t="shared" ca="1" si="4"/>
        <v>HIGH POINT WOMEN</v>
      </c>
      <c r="D7" s="22" t="s">
        <v>60</v>
      </c>
      <c r="E7" s="35" t="s">
        <v>35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</row>
    <row r="8" spans="1:14" x14ac:dyDescent="0.25">
      <c r="A8" s="16">
        <f ca="1">IF(B8=(0),"",COUNTA($B$2:B8))</f>
        <v>7</v>
      </c>
      <c r="B8" s="20" t="str">
        <f t="shared" ca="1" si="3"/>
        <v>LIPSCOMB WOMEN</v>
      </c>
      <c r="C8" s="21" t="str">
        <f t="shared" ca="1" si="4"/>
        <v>NORTH ALABAMA WOMEN</v>
      </c>
      <c r="D8" s="22" t="s">
        <v>60</v>
      </c>
      <c r="E8" s="34">
        <v>0.70833333333333337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</row>
    <row r="9" spans="1:14" x14ac:dyDescent="0.25">
      <c r="A9" s="16">
        <f ca="1">IF(B9=(0),"",COUNTA($B$2:B9))</f>
        <v>8</v>
      </c>
      <c r="B9" s="20" t="str">
        <f t="shared" ca="1" si="3"/>
        <v>AIR FORCE WOMEN</v>
      </c>
      <c r="C9" s="21" t="str">
        <f t="shared" ca="1" si="4"/>
        <v>SAN JOSE STATE WOMEN</v>
      </c>
      <c r="D9" s="22" t="s">
        <v>60</v>
      </c>
      <c r="E9" s="35" t="s">
        <v>36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</row>
    <row r="10" spans="1:14" x14ac:dyDescent="0.25">
      <c r="A10" s="16">
        <f ca="1">IF(B10=(0),"",COUNTA($B$2:B10))</f>
        <v>9</v>
      </c>
      <c r="B10" s="20" t="str">
        <f t="shared" ca="1" si="3"/>
        <v>BOISE STATE WOMEN</v>
      </c>
      <c r="C10" s="21" t="str">
        <f t="shared" ca="1" si="4"/>
        <v>UTAH STATE WOMEN</v>
      </c>
      <c r="D10" s="22" t="s">
        <v>22</v>
      </c>
      <c r="E10" s="35" t="s">
        <v>37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</row>
    <row r="11" spans="1:14" x14ac:dyDescent="0.25">
      <c r="A11" s="16">
        <f ca="1">IF(B11=(0),"",COUNTA($B$2:B11))</f>
        <v>10</v>
      </c>
      <c r="B11" s="20" t="str">
        <f t="shared" ca="1" si="3"/>
        <v/>
      </c>
      <c r="C11" s="21" t="str">
        <f t="shared" ca="1" si="4"/>
        <v/>
      </c>
      <c r="D11" s="22" t="s">
        <v>22</v>
      </c>
      <c r="E11" s="34">
        <v>0.70833333333333337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</row>
    <row r="12" spans="1:14" x14ac:dyDescent="0.25">
      <c r="A12" s="16">
        <f ca="1">IF(B12=(0),"",COUNTA($B$2:B12))</f>
        <v>11</v>
      </c>
      <c r="B12" s="20" t="str">
        <f t="shared" ca="1" si="3"/>
        <v/>
      </c>
      <c r="C12" s="21" t="str">
        <f t="shared" ca="1" si="4"/>
        <v/>
      </c>
      <c r="D12" s="22" t="s">
        <v>22</v>
      </c>
      <c r="E12" s="35" t="s">
        <v>30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</row>
    <row r="13" spans="1:14" x14ac:dyDescent="0.25">
      <c r="A13" s="16">
        <f ca="1">IF(B13=(0),"",COUNTA($B$2:B13))</f>
        <v>12</v>
      </c>
      <c r="B13" s="20" t="str">
        <f t="shared" ca="1" si="3"/>
        <v/>
      </c>
      <c r="C13" s="21" t="str">
        <f t="shared" ca="1" si="4"/>
        <v/>
      </c>
      <c r="D13" s="22" t="s">
        <v>22</v>
      </c>
      <c r="E13" s="35" t="s">
        <v>38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</row>
    <row r="14" spans="1:14" x14ac:dyDescent="0.25">
      <c r="A14" s="16">
        <f ca="1">IF(B14=(0),"",COUNTA($B$2:B14))</f>
        <v>13</v>
      </c>
      <c r="B14" s="20" t="str">
        <f t="shared" ca="1" si="3"/>
        <v/>
      </c>
      <c r="C14" s="21" t="str">
        <f t="shared" ca="1" si="4"/>
        <v/>
      </c>
      <c r="D14" s="22" t="s">
        <v>22</v>
      </c>
      <c r="E14" s="34">
        <v>0.72916666666666663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</row>
    <row r="15" spans="1:14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22</v>
      </c>
      <c r="E15" s="35" t="s">
        <v>39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</row>
    <row r="16" spans="1:14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22</v>
      </c>
      <c r="E16" s="35" t="s">
        <v>40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</row>
    <row r="17" spans="1:14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22</v>
      </c>
      <c r="E17" s="34">
        <v>0.75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</row>
    <row r="18" spans="1:14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22</v>
      </c>
      <c r="E18" s="35" t="s">
        <v>41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</row>
    <row r="19" spans="1:14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 t="s">
        <v>22</v>
      </c>
      <c r="E19" s="35" t="s">
        <v>42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</row>
    <row r="20" spans="1:14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 t="s">
        <v>22</v>
      </c>
      <c r="E20" s="34">
        <v>0.79166666666666663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</row>
    <row r="21" spans="1:14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 t="s">
        <v>22</v>
      </c>
      <c r="E21" s="35" t="s">
        <v>43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</row>
    <row r="22" spans="1:14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 t="s">
        <v>22</v>
      </c>
      <c r="E22" s="35" t="s">
        <v>44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</row>
    <row r="23" spans="1:14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 t="s">
        <v>22</v>
      </c>
      <c r="E23" s="34">
        <v>0.8125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</row>
    <row r="24" spans="1:14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 t="s">
        <v>22</v>
      </c>
      <c r="E24" s="35" t="s">
        <v>45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</row>
    <row r="25" spans="1:14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 t="s">
        <v>22</v>
      </c>
      <c r="E25" s="35" t="s">
        <v>46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</row>
    <row r="26" spans="1:14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 t="s">
        <v>22</v>
      </c>
      <c r="E26" s="34">
        <v>0.91666666666666663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</row>
    <row r="27" spans="1:14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 t="s">
        <v>22</v>
      </c>
      <c r="E27" s="36" t="s">
        <v>47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</row>
    <row r="28" spans="1:14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 t="s">
        <v>22</v>
      </c>
      <c r="E28" s="36" t="s">
        <v>48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</row>
    <row r="29" spans="1:14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 t="s">
        <v>22</v>
      </c>
      <c r="E29" s="34"/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</row>
    <row r="30" spans="1:14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 t="s">
        <v>22</v>
      </c>
      <c r="E30" s="50"/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</row>
    <row r="31" spans="1:14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 t="s">
        <v>22</v>
      </c>
      <c r="E31" s="50"/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</row>
    <row r="32" spans="1:14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 t="s">
        <v>22</v>
      </c>
      <c r="E32" s="34"/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</row>
    <row r="33" spans="1:14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 t="s">
        <v>22</v>
      </c>
      <c r="E33" s="50"/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</row>
    <row r="34" spans="1:14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 t="s">
        <v>22</v>
      </c>
      <c r="E34" s="50"/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</row>
    <row r="35" spans="1:14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 t="s">
        <v>22</v>
      </c>
      <c r="E35" s="34"/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</row>
    <row r="36" spans="1:14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 t="s">
        <v>22</v>
      </c>
      <c r="E36" s="36"/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</row>
    <row r="37" spans="1:14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 t="s">
        <v>22</v>
      </c>
      <c r="E37" s="36"/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</row>
    <row r="38" spans="1:14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 t="s">
        <v>22</v>
      </c>
      <c r="E38" s="34"/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</row>
    <row r="39" spans="1:14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 t="s">
        <v>22</v>
      </c>
      <c r="E39" s="35"/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</row>
    <row r="40" spans="1:14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 t="s">
        <v>22</v>
      </c>
      <c r="E40" s="35"/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</row>
    <row r="41" spans="1:14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 t="s">
        <v>22</v>
      </c>
      <c r="E41" s="34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</row>
    <row r="42" spans="1:14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 t="s">
        <v>22</v>
      </c>
      <c r="E42" s="35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</row>
    <row r="43" spans="1:14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 t="s">
        <v>22</v>
      </c>
      <c r="E43" s="35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</row>
    <row r="44" spans="1:14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 t="s">
        <v>22</v>
      </c>
      <c r="E44" s="34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</row>
    <row r="45" spans="1:14" x14ac:dyDescent="0.25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 t="s">
        <v>22</v>
      </c>
      <c r="E45" s="35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</row>
    <row r="46" spans="1:14" x14ac:dyDescent="0.25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35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</row>
    <row r="47" spans="1:14" x14ac:dyDescent="0.25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34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</row>
    <row r="48" spans="1:14" x14ac:dyDescent="0.25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35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</row>
    <row r="49" spans="1:14" x14ac:dyDescent="0.25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35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</row>
    <row r="50" spans="1:14" x14ac:dyDescent="0.25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34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</row>
    <row r="51" spans="1:14" x14ac:dyDescent="0.25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35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</row>
    <row r="52" spans="1:14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35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</row>
    <row r="53" spans="1:14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</row>
    <row r="54" spans="1:14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</row>
    <row r="55" spans="1:14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</row>
    <row r="56" spans="1:14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</row>
    <row r="57" spans="1:14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</row>
    <row r="58" spans="1:14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</row>
    <row r="59" spans="1:14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</row>
    <row r="60" spans="1:14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</row>
    <row r="61" spans="1:14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</row>
    <row r="62" spans="1:14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</row>
    <row r="63" spans="1:14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</row>
    <row r="64" spans="1:14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</row>
    <row r="65" spans="1:14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</row>
    <row r="66" spans="1:14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5">IF(ISBLANK(M66),0,2.5)</f>
        <v>0</v>
      </c>
      <c r="K66" s="22">
        <f t="shared" ref="K66:K129" si="6">IF(ISBLANK(M66),-20,IF(VALUE(M66)&gt;0,-20,IF(VALUE(M66)&gt;VALUE(N66),-20,M66)))</f>
        <v>-20</v>
      </c>
      <c r="L66" s="22">
        <f t="shared" ref="L66:L129" si="7">IF(ISBLANK(N66),-20,IF(VALUE(N66)&gt;0,-20,IF(VALUE(N66)&gt;VALUE(M66),-20,N66)))</f>
        <v>-20</v>
      </c>
      <c r="M66" s="31"/>
      <c r="N66" s="31"/>
    </row>
    <row r="67" spans="1:14" x14ac:dyDescent="0.25">
      <c r="A67" s="16">
        <f ca="1">IF(B67=(0),"",COUNTA($B$2:B67))</f>
        <v>66</v>
      </c>
      <c r="B67" s="20" t="str">
        <f t="shared" ref="B67:B130" ca="1" si="8">UPPER(OFFSET(E67,(ROW()-1)*2,0))</f>
        <v/>
      </c>
      <c r="C67" s="21" t="str">
        <f t="shared" ref="C67:C130" ca="1" si="9">UPPER(OFFSET(E66,(ROW()-1)*2,0))</f>
        <v/>
      </c>
      <c r="D67" s="22"/>
      <c r="E67" s="35"/>
      <c r="G67" s="30"/>
      <c r="H67" s="30"/>
      <c r="I67" s="30"/>
      <c r="J67" s="22">
        <f t="shared" si="5"/>
        <v>0</v>
      </c>
      <c r="K67" s="22">
        <f t="shared" si="6"/>
        <v>-20</v>
      </c>
      <c r="L67" s="22">
        <f t="shared" si="7"/>
        <v>-20</v>
      </c>
      <c r="M67" s="31"/>
      <c r="N67" s="31"/>
    </row>
    <row r="68" spans="1:14" x14ac:dyDescent="0.25">
      <c r="A68" s="16">
        <f ca="1">IF(B68=(0),"",COUNTA($B$2:B68))</f>
        <v>67</v>
      </c>
      <c r="B68" s="20" t="str">
        <f t="shared" ca="1" si="8"/>
        <v/>
      </c>
      <c r="C68" s="21" t="str">
        <f t="shared" ca="1" si="9"/>
        <v/>
      </c>
      <c r="D68" s="22"/>
      <c r="E68" s="34"/>
      <c r="G68" s="30"/>
      <c r="H68" s="30"/>
      <c r="I68" s="30"/>
      <c r="J68" s="22">
        <f t="shared" si="5"/>
        <v>0</v>
      </c>
      <c r="K68" s="22">
        <f t="shared" si="6"/>
        <v>-20</v>
      </c>
      <c r="L68" s="22">
        <f t="shared" si="7"/>
        <v>-20</v>
      </c>
      <c r="M68" s="31"/>
      <c r="N68" s="31"/>
    </row>
    <row r="69" spans="1:14" x14ac:dyDescent="0.25">
      <c r="A69" s="16">
        <f ca="1">IF(B69=(0),"",COUNTA($B$2:B69))</f>
        <v>68</v>
      </c>
      <c r="B69" s="20" t="str">
        <f t="shared" ca="1" si="8"/>
        <v/>
      </c>
      <c r="C69" s="21" t="str">
        <f t="shared" ca="1" si="9"/>
        <v/>
      </c>
      <c r="D69" s="22"/>
      <c r="E69" s="35"/>
      <c r="G69" s="30"/>
      <c r="H69" s="30"/>
      <c r="I69" s="30"/>
      <c r="J69" s="22">
        <f t="shared" si="5"/>
        <v>0</v>
      </c>
      <c r="K69" s="22">
        <f t="shared" si="6"/>
        <v>-20</v>
      </c>
      <c r="L69" s="22">
        <f t="shared" si="7"/>
        <v>-20</v>
      </c>
      <c r="M69" s="31"/>
      <c r="N69" s="31"/>
    </row>
    <row r="70" spans="1:14" x14ac:dyDescent="0.25">
      <c r="A70" s="16">
        <f ca="1">IF(B70=(0),"",COUNTA($B$2:B70))</f>
        <v>69</v>
      </c>
      <c r="B70" s="20" t="str">
        <f t="shared" ca="1" si="8"/>
        <v/>
      </c>
      <c r="C70" s="21" t="str">
        <f t="shared" ca="1" si="9"/>
        <v/>
      </c>
      <c r="D70" s="22"/>
      <c r="E70" s="35"/>
      <c r="G70" s="30"/>
      <c r="H70" s="30"/>
      <c r="I70" s="30"/>
      <c r="J70" s="22">
        <f t="shared" si="5"/>
        <v>0</v>
      </c>
      <c r="K70" s="22">
        <f t="shared" si="6"/>
        <v>-20</v>
      </c>
      <c r="L70" s="22">
        <f t="shared" si="7"/>
        <v>-20</v>
      </c>
      <c r="M70" s="31"/>
      <c r="N70" s="31"/>
    </row>
    <row r="71" spans="1:14" x14ac:dyDescent="0.25">
      <c r="A71" s="16">
        <f ca="1">IF(B71=(0),"",COUNTA($B$2:B71))</f>
        <v>70</v>
      </c>
      <c r="B71" s="20" t="str">
        <f t="shared" ca="1" si="8"/>
        <v/>
      </c>
      <c r="C71" s="21" t="str">
        <f t="shared" ca="1" si="9"/>
        <v/>
      </c>
      <c r="D71" s="22"/>
      <c r="E71" s="34"/>
      <c r="G71" s="30"/>
      <c r="H71" s="30"/>
      <c r="I71" s="30"/>
      <c r="J71" s="22">
        <f t="shared" si="5"/>
        <v>0</v>
      </c>
      <c r="K71" s="22">
        <f t="shared" si="6"/>
        <v>-20</v>
      </c>
      <c r="L71" s="22">
        <f t="shared" si="7"/>
        <v>-20</v>
      </c>
      <c r="M71" s="31"/>
      <c r="N71" s="31"/>
    </row>
    <row r="72" spans="1:14" x14ac:dyDescent="0.25">
      <c r="A72" s="16">
        <f ca="1">IF(B72=(0),"",COUNTA($B$2:B72))</f>
        <v>71</v>
      </c>
      <c r="B72" s="20" t="str">
        <f t="shared" ca="1" si="8"/>
        <v/>
      </c>
      <c r="C72" s="21" t="str">
        <f t="shared" ca="1" si="9"/>
        <v/>
      </c>
      <c r="D72" s="22"/>
      <c r="E72" s="35"/>
      <c r="G72" s="30"/>
      <c r="H72" s="30"/>
      <c r="I72" s="30"/>
      <c r="J72" s="22">
        <f t="shared" si="5"/>
        <v>0</v>
      </c>
      <c r="K72" s="22">
        <f t="shared" si="6"/>
        <v>-20</v>
      </c>
      <c r="L72" s="22">
        <f t="shared" si="7"/>
        <v>-20</v>
      </c>
      <c r="M72" s="31"/>
      <c r="N72" s="31"/>
    </row>
    <row r="73" spans="1:14" x14ac:dyDescent="0.25">
      <c r="A73" s="16">
        <f ca="1">IF(B73=(0),"",COUNTA($B$2:B73))</f>
        <v>72</v>
      </c>
      <c r="B73" s="20" t="str">
        <f t="shared" ca="1" si="8"/>
        <v/>
      </c>
      <c r="C73" s="21" t="str">
        <f t="shared" ca="1" si="9"/>
        <v/>
      </c>
      <c r="D73" s="22"/>
      <c r="E73" s="35"/>
      <c r="G73" s="30"/>
      <c r="H73" s="30"/>
      <c r="I73" s="30"/>
      <c r="J73" s="22">
        <f t="shared" si="5"/>
        <v>0</v>
      </c>
      <c r="K73" s="22">
        <f t="shared" si="6"/>
        <v>-20</v>
      </c>
      <c r="L73" s="22">
        <f t="shared" si="7"/>
        <v>-20</v>
      </c>
      <c r="M73" s="31"/>
      <c r="N73" s="31"/>
    </row>
    <row r="74" spans="1:14" x14ac:dyDescent="0.25">
      <c r="A74" s="16">
        <f ca="1">IF(B74=(0),"",COUNTA($B$2:B74))</f>
        <v>73</v>
      </c>
      <c r="B74" s="20" t="str">
        <f t="shared" ca="1" si="8"/>
        <v/>
      </c>
      <c r="C74" s="21" t="str">
        <f t="shared" ca="1" si="9"/>
        <v/>
      </c>
      <c r="D74" s="22"/>
      <c r="E74" s="34"/>
      <c r="G74" s="30"/>
      <c r="H74" s="30"/>
      <c r="I74" s="30"/>
      <c r="J74" s="22">
        <f t="shared" si="5"/>
        <v>0</v>
      </c>
      <c r="K74" s="22">
        <f t="shared" si="6"/>
        <v>-20</v>
      </c>
      <c r="L74" s="22">
        <f t="shared" si="7"/>
        <v>-20</v>
      </c>
      <c r="M74" s="31"/>
      <c r="N74" s="31"/>
    </row>
    <row r="75" spans="1:14" x14ac:dyDescent="0.25">
      <c r="A75" s="16">
        <f ca="1">IF(B75=(0),"",COUNTA($B$2:B75))</f>
        <v>74</v>
      </c>
      <c r="B75" s="20" t="str">
        <f t="shared" ca="1" si="8"/>
        <v/>
      </c>
      <c r="C75" s="21" t="str">
        <f t="shared" ca="1" si="9"/>
        <v/>
      </c>
      <c r="D75" s="22"/>
      <c r="E75" s="36"/>
      <c r="G75" s="30"/>
      <c r="H75" s="30"/>
      <c r="I75" s="30"/>
      <c r="J75" s="22">
        <f t="shared" si="5"/>
        <v>0</v>
      </c>
      <c r="K75" s="22">
        <f t="shared" si="6"/>
        <v>-20</v>
      </c>
      <c r="L75" s="22">
        <f t="shared" si="7"/>
        <v>-20</v>
      </c>
      <c r="M75" s="31"/>
      <c r="N75" s="31"/>
    </row>
    <row r="76" spans="1:14" x14ac:dyDescent="0.25">
      <c r="A76" s="16">
        <f ca="1">IF(B76=(0),"",COUNTA($B$2:B76))</f>
        <v>75</v>
      </c>
      <c r="B76" s="20" t="str">
        <f t="shared" ca="1" si="8"/>
        <v/>
      </c>
      <c r="C76" s="21" t="str">
        <f t="shared" ca="1" si="9"/>
        <v/>
      </c>
      <c r="D76" s="22"/>
      <c r="E76" s="36"/>
      <c r="G76" s="30"/>
      <c r="H76" s="30"/>
      <c r="I76" s="30"/>
      <c r="J76" s="22">
        <f t="shared" si="5"/>
        <v>0</v>
      </c>
      <c r="K76" s="22">
        <f t="shared" si="6"/>
        <v>-20</v>
      </c>
      <c r="L76" s="22">
        <f t="shared" si="7"/>
        <v>-20</v>
      </c>
      <c r="M76" s="31"/>
      <c r="N76" s="31"/>
    </row>
    <row r="77" spans="1:14" x14ac:dyDescent="0.25">
      <c r="A77" s="16">
        <f ca="1">IF(B77=(0),"",COUNTA($B$2:B77))</f>
        <v>76</v>
      </c>
      <c r="B77" s="20" t="str">
        <f t="shared" ca="1" si="8"/>
        <v/>
      </c>
      <c r="C77" s="21" t="str">
        <f t="shared" ca="1" si="9"/>
        <v/>
      </c>
      <c r="D77" s="22"/>
      <c r="E77" s="23"/>
      <c r="G77" s="30"/>
      <c r="H77" s="30"/>
      <c r="I77" s="30"/>
      <c r="J77" s="22">
        <f t="shared" si="5"/>
        <v>0</v>
      </c>
      <c r="K77" s="22">
        <f t="shared" si="6"/>
        <v>-20</v>
      </c>
      <c r="L77" s="22">
        <f t="shared" si="7"/>
        <v>-20</v>
      </c>
      <c r="M77" s="31"/>
      <c r="N77" s="31"/>
    </row>
    <row r="78" spans="1:14" x14ac:dyDescent="0.25">
      <c r="A78" s="16">
        <f ca="1">IF(B78=(0),"",COUNTA($B$2:B78))</f>
        <v>77</v>
      </c>
      <c r="B78" s="20" t="str">
        <f t="shared" ca="1" si="8"/>
        <v/>
      </c>
      <c r="C78" s="21" t="str">
        <f t="shared" ca="1" si="9"/>
        <v/>
      </c>
      <c r="D78" s="22"/>
      <c r="E78" s="26"/>
      <c r="G78" s="30"/>
      <c r="H78" s="30"/>
      <c r="I78" s="30"/>
      <c r="J78" s="22">
        <f t="shared" si="5"/>
        <v>0</v>
      </c>
      <c r="K78" s="22">
        <f t="shared" si="6"/>
        <v>-20</v>
      </c>
      <c r="L78" s="22">
        <f t="shared" si="7"/>
        <v>-20</v>
      </c>
      <c r="M78" s="31"/>
      <c r="N78" s="31"/>
    </row>
    <row r="79" spans="1:14" x14ac:dyDescent="0.25">
      <c r="A79" s="16">
        <f ca="1">IF(B79=(0),"",COUNTA($B$2:B79))</f>
        <v>78</v>
      </c>
      <c r="B79" s="20" t="str">
        <f t="shared" ca="1" si="8"/>
        <v/>
      </c>
      <c r="C79" s="21" t="str">
        <f t="shared" ca="1" si="9"/>
        <v/>
      </c>
      <c r="D79" s="22"/>
      <c r="E79" s="26"/>
      <c r="G79" s="30"/>
      <c r="H79" s="30"/>
      <c r="I79" s="30"/>
      <c r="J79" s="22">
        <f t="shared" si="5"/>
        <v>0</v>
      </c>
      <c r="K79" s="22">
        <f t="shared" si="6"/>
        <v>-20</v>
      </c>
      <c r="L79" s="22">
        <f t="shared" si="7"/>
        <v>-20</v>
      </c>
      <c r="M79" s="31"/>
      <c r="N79" s="31"/>
    </row>
    <row r="80" spans="1:14" x14ac:dyDescent="0.25">
      <c r="A80" s="16">
        <f ca="1">IF(B80=(0),"",COUNTA($B$2:B80))</f>
        <v>79</v>
      </c>
      <c r="B80" s="20" t="str">
        <f t="shared" ca="1" si="8"/>
        <v/>
      </c>
      <c r="C80" s="21" t="str">
        <f t="shared" ca="1" si="9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5"/>
        <v>0</v>
      </c>
      <c r="K80" s="22">
        <f t="shared" si="6"/>
        <v>-20</v>
      </c>
      <c r="L80" s="22">
        <f t="shared" si="7"/>
        <v>-20</v>
      </c>
      <c r="M80" s="31"/>
      <c r="N80" s="31"/>
    </row>
    <row r="81" spans="1:14" x14ac:dyDescent="0.25">
      <c r="A81" s="16">
        <f ca="1">IF(B81=(0),"",COUNTA($B$2:B81))</f>
        <v>80</v>
      </c>
      <c r="B81" s="20" t="str">
        <f t="shared" ca="1" si="8"/>
        <v/>
      </c>
      <c r="C81" s="21" t="str">
        <f t="shared" ca="1" si="9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5"/>
        <v>0</v>
      </c>
      <c r="K81" s="22">
        <f t="shared" si="6"/>
        <v>-20</v>
      </c>
      <c r="L81" s="22">
        <f t="shared" si="7"/>
        <v>-20</v>
      </c>
      <c r="M81" s="31"/>
      <c r="N81" s="31"/>
    </row>
    <row r="82" spans="1:14" x14ac:dyDescent="0.25">
      <c r="A82" s="16">
        <f ca="1">IF(B82=(0),"",COUNTA($B$2:B82))</f>
        <v>81</v>
      </c>
      <c r="B82" s="20" t="str">
        <f t="shared" ca="1" si="8"/>
        <v/>
      </c>
      <c r="C82" s="21" t="str">
        <f t="shared" ca="1" si="9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5"/>
        <v>0</v>
      </c>
      <c r="K82" s="22">
        <f t="shared" si="6"/>
        <v>-20</v>
      </c>
      <c r="L82" s="22">
        <f t="shared" si="7"/>
        <v>-20</v>
      </c>
      <c r="M82" s="31"/>
      <c r="N82" s="31"/>
    </row>
    <row r="83" spans="1:14" x14ac:dyDescent="0.25">
      <c r="A83" s="16">
        <f ca="1">IF(B83=(0),"",COUNTA($B$2:B83))</f>
        <v>82</v>
      </c>
      <c r="B83" s="20" t="str">
        <f t="shared" ca="1" si="8"/>
        <v/>
      </c>
      <c r="C83" s="21" t="str">
        <f t="shared" ca="1" si="9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5"/>
        <v>0</v>
      </c>
      <c r="K83" s="22">
        <f t="shared" si="6"/>
        <v>-20</v>
      </c>
      <c r="L83" s="22">
        <f t="shared" si="7"/>
        <v>-20</v>
      </c>
      <c r="M83" s="31"/>
      <c r="N83" s="31"/>
    </row>
    <row r="84" spans="1:14" x14ac:dyDescent="0.25">
      <c r="A84" s="16">
        <f ca="1">IF(B84=(0),"",COUNTA($B$2:B84))</f>
        <v>83</v>
      </c>
      <c r="B84" s="20" t="str">
        <f t="shared" ca="1" si="8"/>
        <v/>
      </c>
      <c r="C84" s="21" t="str">
        <f t="shared" ca="1" si="9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5"/>
        <v>0</v>
      </c>
      <c r="K84" s="22">
        <f t="shared" si="6"/>
        <v>-20</v>
      </c>
      <c r="L84" s="22">
        <f t="shared" si="7"/>
        <v>-20</v>
      </c>
      <c r="M84" s="31"/>
      <c r="N84" s="31"/>
    </row>
    <row r="85" spans="1:14" x14ac:dyDescent="0.25">
      <c r="A85" s="16">
        <f ca="1">IF(B85=(0),"",COUNTA($B$2:B85))</f>
        <v>84</v>
      </c>
      <c r="B85" s="20" t="str">
        <f t="shared" ca="1" si="8"/>
        <v/>
      </c>
      <c r="C85" s="21" t="str">
        <f t="shared" ca="1" si="9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5"/>
        <v>0</v>
      </c>
      <c r="K85" s="22">
        <f t="shared" si="6"/>
        <v>-20</v>
      </c>
      <c r="L85" s="22">
        <f t="shared" si="7"/>
        <v>-20</v>
      </c>
      <c r="M85" s="31"/>
      <c r="N85" s="31"/>
    </row>
    <row r="86" spans="1:14" x14ac:dyDescent="0.25">
      <c r="A86" s="16">
        <f ca="1">IF(B86=(0),"",COUNTA($B$2:B86))</f>
        <v>85</v>
      </c>
      <c r="B86" s="20" t="str">
        <f t="shared" ca="1" si="8"/>
        <v/>
      </c>
      <c r="C86" s="21" t="str">
        <f t="shared" ca="1" si="9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5"/>
        <v>0</v>
      </c>
      <c r="K86" s="22">
        <f t="shared" si="6"/>
        <v>-20</v>
      </c>
      <c r="L86" s="22">
        <f t="shared" si="7"/>
        <v>-20</v>
      </c>
      <c r="M86" s="31"/>
      <c r="N86" s="31"/>
    </row>
    <row r="87" spans="1:14" x14ac:dyDescent="0.25">
      <c r="A87" s="16">
        <f ca="1">IF(B87=(0),"",COUNTA($B$2:B87))</f>
        <v>86</v>
      </c>
      <c r="B87" s="20" t="str">
        <f t="shared" ca="1" si="8"/>
        <v/>
      </c>
      <c r="C87" s="21" t="str">
        <f t="shared" ca="1" si="9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5"/>
        <v>0</v>
      </c>
      <c r="K87" s="22">
        <f t="shared" si="6"/>
        <v>-20</v>
      </c>
      <c r="L87" s="22">
        <f t="shared" si="7"/>
        <v>-20</v>
      </c>
      <c r="M87" s="31"/>
      <c r="N87" s="31"/>
    </row>
    <row r="88" spans="1:14" x14ac:dyDescent="0.25">
      <c r="A88" s="16">
        <f ca="1">IF(B88=(0),"",COUNTA($B$2:B88))</f>
        <v>87</v>
      </c>
      <c r="B88" s="20" t="str">
        <f t="shared" ca="1" si="8"/>
        <v/>
      </c>
      <c r="C88" s="21" t="str">
        <f t="shared" ca="1" si="9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5"/>
        <v>0</v>
      </c>
      <c r="K88" s="22">
        <f t="shared" si="6"/>
        <v>-20</v>
      </c>
      <c r="L88" s="22">
        <f t="shared" si="7"/>
        <v>-20</v>
      </c>
      <c r="M88" s="31"/>
      <c r="N88" s="31"/>
    </row>
    <row r="89" spans="1:14" x14ac:dyDescent="0.25">
      <c r="A89" s="16">
        <f ca="1">IF(B89=(0),"",COUNTA($B$2:B89))</f>
        <v>88</v>
      </c>
      <c r="B89" s="20" t="str">
        <f t="shared" ca="1" si="8"/>
        <v/>
      </c>
      <c r="C89" s="21" t="str">
        <f t="shared" ca="1" si="9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5"/>
        <v>0</v>
      </c>
      <c r="K89" s="22">
        <f t="shared" si="6"/>
        <v>-20</v>
      </c>
      <c r="L89" s="22">
        <f t="shared" si="7"/>
        <v>-20</v>
      </c>
      <c r="M89" s="31"/>
      <c r="N89" s="31"/>
    </row>
    <row r="90" spans="1:14" x14ac:dyDescent="0.25">
      <c r="A90" s="16">
        <f ca="1">IF(B90=(0),"",COUNTA($B$2:B90))</f>
        <v>89</v>
      </c>
      <c r="B90" s="20" t="str">
        <f t="shared" ca="1" si="8"/>
        <v/>
      </c>
      <c r="C90" s="21" t="str">
        <f t="shared" ca="1" si="9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5"/>
        <v>0</v>
      </c>
      <c r="K90" s="22">
        <f t="shared" si="6"/>
        <v>-20</v>
      </c>
      <c r="L90" s="22">
        <f t="shared" si="7"/>
        <v>-20</v>
      </c>
      <c r="M90" s="31"/>
      <c r="N90" s="31"/>
    </row>
    <row r="91" spans="1:14" x14ac:dyDescent="0.25">
      <c r="A91" s="16">
        <f ca="1">IF(B91=(0),"",COUNTA($B$2:B91))</f>
        <v>90</v>
      </c>
      <c r="B91" s="20" t="str">
        <f t="shared" ca="1" si="8"/>
        <v/>
      </c>
      <c r="C91" s="21" t="str">
        <f t="shared" ca="1" si="9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5"/>
        <v>0</v>
      </c>
      <c r="K91" s="22">
        <f t="shared" si="6"/>
        <v>-20</v>
      </c>
      <c r="L91" s="22">
        <f t="shared" si="7"/>
        <v>-20</v>
      </c>
      <c r="M91" s="31"/>
      <c r="N91" s="31"/>
    </row>
    <row r="92" spans="1:14" x14ac:dyDescent="0.25">
      <c r="A92" s="16">
        <f ca="1">IF(B92=(0),"",COUNTA($B$2:B92))</f>
        <v>91</v>
      </c>
      <c r="B92" s="20" t="str">
        <f t="shared" ca="1" si="8"/>
        <v/>
      </c>
      <c r="C92" s="21" t="str">
        <f t="shared" ca="1" si="9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5"/>
        <v>0</v>
      </c>
      <c r="K92" s="22">
        <f t="shared" si="6"/>
        <v>-20</v>
      </c>
      <c r="L92" s="22">
        <f t="shared" si="7"/>
        <v>-20</v>
      </c>
      <c r="M92" s="31"/>
      <c r="N92" s="31"/>
    </row>
    <row r="93" spans="1:14" x14ac:dyDescent="0.25">
      <c r="A93" s="16">
        <f ca="1">IF(B93=(0),"",COUNTA($B$2:B93))</f>
        <v>92</v>
      </c>
      <c r="B93" s="20" t="str">
        <f t="shared" ca="1" si="8"/>
        <v/>
      </c>
      <c r="C93" s="21" t="str">
        <f t="shared" ca="1" si="9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5"/>
        <v>0</v>
      </c>
      <c r="K93" s="22">
        <f t="shared" si="6"/>
        <v>-20</v>
      </c>
      <c r="L93" s="22">
        <f t="shared" si="7"/>
        <v>-20</v>
      </c>
      <c r="M93" s="31"/>
      <c r="N93" s="31"/>
    </row>
    <row r="94" spans="1:14" x14ac:dyDescent="0.25">
      <c r="A94" s="16">
        <f ca="1">IF(B94=(0),"",COUNTA($B$2:B94))</f>
        <v>93</v>
      </c>
      <c r="B94" s="20" t="str">
        <f t="shared" ca="1" si="8"/>
        <v/>
      </c>
      <c r="C94" s="21" t="str">
        <f t="shared" ca="1" si="9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5"/>
        <v>0</v>
      </c>
      <c r="K94" s="22">
        <f t="shared" si="6"/>
        <v>-20</v>
      </c>
      <c r="L94" s="22">
        <f t="shared" si="7"/>
        <v>-20</v>
      </c>
      <c r="M94" s="31"/>
      <c r="N94" s="31"/>
    </row>
    <row r="95" spans="1:14" x14ac:dyDescent="0.25">
      <c r="A95" s="16">
        <f ca="1">IF(B95=(0),"",COUNTA($B$2:B95))</f>
        <v>94</v>
      </c>
      <c r="B95" s="20" t="str">
        <f t="shared" ca="1" si="8"/>
        <v/>
      </c>
      <c r="C95" s="21" t="str">
        <f t="shared" ca="1" si="9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5"/>
        <v>0</v>
      </c>
      <c r="K95" s="22">
        <f t="shared" si="6"/>
        <v>-20</v>
      </c>
      <c r="L95" s="22">
        <f t="shared" si="7"/>
        <v>-20</v>
      </c>
      <c r="M95" s="31"/>
      <c r="N95" s="31"/>
    </row>
    <row r="96" spans="1:14" x14ac:dyDescent="0.25">
      <c r="A96" s="16">
        <f ca="1">IF(B96=(0),"",COUNTA($B$2:B96))</f>
        <v>95</v>
      </c>
      <c r="B96" s="20" t="str">
        <f t="shared" ca="1" si="8"/>
        <v/>
      </c>
      <c r="C96" s="21" t="str">
        <f t="shared" ca="1" si="9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5"/>
        <v>0</v>
      </c>
      <c r="K96" s="22">
        <f t="shared" si="6"/>
        <v>-20</v>
      </c>
      <c r="L96" s="22">
        <f t="shared" si="7"/>
        <v>-20</v>
      </c>
      <c r="M96" s="31"/>
      <c r="N96" s="31"/>
    </row>
    <row r="97" spans="1:14" x14ac:dyDescent="0.25">
      <c r="A97" s="16">
        <f ca="1">IF(B97=(0),"",COUNTA($B$2:B97))</f>
        <v>96</v>
      </c>
      <c r="B97" s="20" t="str">
        <f t="shared" ca="1" si="8"/>
        <v/>
      </c>
      <c r="C97" s="21" t="str">
        <f t="shared" ca="1" si="9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5"/>
        <v>0</v>
      </c>
      <c r="K97" s="22">
        <f t="shared" si="6"/>
        <v>-20</v>
      </c>
      <c r="L97" s="22">
        <f t="shared" si="7"/>
        <v>-20</v>
      </c>
      <c r="M97" s="31"/>
      <c r="N97" s="31"/>
    </row>
    <row r="98" spans="1:14" x14ac:dyDescent="0.25">
      <c r="A98" s="16">
        <f ca="1">IF(B98=(0),"",COUNTA($B$2:B98))</f>
        <v>97</v>
      </c>
      <c r="B98" s="20" t="str">
        <f t="shared" ca="1" si="8"/>
        <v/>
      </c>
      <c r="C98" s="21" t="str">
        <f t="shared" ca="1" si="9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5"/>
        <v>0</v>
      </c>
      <c r="K98" s="22">
        <f t="shared" si="6"/>
        <v>-20</v>
      </c>
      <c r="L98" s="22">
        <f t="shared" si="7"/>
        <v>-20</v>
      </c>
      <c r="M98" s="31"/>
      <c r="N98" s="31"/>
    </row>
    <row r="99" spans="1:14" x14ac:dyDescent="0.25">
      <c r="A99" s="16">
        <f ca="1">IF(B99=(0),"",COUNTA($B$2:B99))</f>
        <v>98</v>
      </c>
      <c r="B99" s="20" t="str">
        <f t="shared" ca="1" si="8"/>
        <v/>
      </c>
      <c r="C99" s="21" t="str">
        <f t="shared" ca="1" si="9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5"/>
        <v>0</v>
      </c>
      <c r="K99" s="22">
        <f t="shared" si="6"/>
        <v>-20</v>
      </c>
      <c r="L99" s="22">
        <f t="shared" si="7"/>
        <v>-20</v>
      </c>
      <c r="M99" s="31"/>
      <c r="N99" s="31"/>
    </row>
    <row r="100" spans="1:14" x14ac:dyDescent="0.25">
      <c r="A100" s="16">
        <f ca="1">IF(B100=(0),"",COUNTA($B$2:B100))</f>
        <v>99</v>
      </c>
      <c r="B100" s="20" t="str">
        <f t="shared" ca="1" si="8"/>
        <v/>
      </c>
      <c r="C100" s="21" t="str">
        <f t="shared" ca="1" si="9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5"/>
        <v>0</v>
      </c>
      <c r="K100" s="22">
        <f t="shared" si="6"/>
        <v>-20</v>
      </c>
      <c r="L100" s="22">
        <f t="shared" si="7"/>
        <v>-20</v>
      </c>
      <c r="M100" s="31"/>
      <c r="N100" s="31"/>
    </row>
    <row r="101" spans="1:14" x14ac:dyDescent="0.25">
      <c r="A101" s="16">
        <f ca="1">IF(B101=(0),"",COUNTA($B$2:B101))</f>
        <v>100</v>
      </c>
      <c r="B101" s="20" t="str">
        <f t="shared" ca="1" si="8"/>
        <v/>
      </c>
      <c r="C101" s="21" t="str">
        <f t="shared" ca="1" si="9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5"/>
        <v>0</v>
      </c>
      <c r="K101" s="22">
        <f t="shared" si="6"/>
        <v>-20</v>
      </c>
      <c r="L101" s="22">
        <f t="shared" si="7"/>
        <v>-20</v>
      </c>
      <c r="M101" s="31"/>
      <c r="N101" s="31"/>
    </row>
    <row r="102" spans="1:14" x14ac:dyDescent="0.25">
      <c r="A102" s="16">
        <f ca="1">IF(B102=(0),"",COUNTA($B$2:B102))</f>
        <v>101</v>
      </c>
      <c r="B102" s="20" t="str">
        <f t="shared" ca="1" si="8"/>
        <v/>
      </c>
      <c r="C102" s="21" t="str">
        <f t="shared" ca="1" si="9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5"/>
        <v>0</v>
      </c>
      <c r="K102" s="22">
        <f t="shared" si="6"/>
        <v>-20</v>
      </c>
      <c r="L102" s="22">
        <f t="shared" si="7"/>
        <v>-20</v>
      </c>
      <c r="M102" s="31"/>
      <c r="N102" s="31"/>
    </row>
    <row r="103" spans="1:14" x14ac:dyDescent="0.25">
      <c r="A103" s="16">
        <f ca="1">IF(B103=(0),"",COUNTA($B$2:B103))</f>
        <v>102</v>
      </c>
      <c r="B103" s="20" t="str">
        <f t="shared" ca="1" si="8"/>
        <v/>
      </c>
      <c r="C103" s="21" t="str">
        <f t="shared" ca="1" si="9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5"/>
        <v>0</v>
      </c>
      <c r="K103" s="22">
        <f t="shared" si="6"/>
        <v>-20</v>
      </c>
      <c r="L103" s="22">
        <f t="shared" si="7"/>
        <v>-20</v>
      </c>
      <c r="M103" s="31"/>
      <c r="N103" s="31"/>
    </row>
    <row r="104" spans="1:14" x14ac:dyDescent="0.25">
      <c r="A104" s="16">
        <f ca="1">IF(B104=(0),"",COUNTA($B$2:B104))</f>
        <v>103</v>
      </c>
      <c r="B104" s="20" t="str">
        <f t="shared" ca="1" si="8"/>
        <v/>
      </c>
      <c r="C104" s="21" t="str">
        <f t="shared" ca="1" si="9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5"/>
        <v>0</v>
      </c>
      <c r="K104" s="22">
        <f t="shared" si="6"/>
        <v>-20</v>
      </c>
      <c r="L104" s="22">
        <f t="shared" si="7"/>
        <v>-20</v>
      </c>
      <c r="M104" s="31"/>
      <c r="N104" s="31"/>
    </row>
    <row r="105" spans="1:14" x14ac:dyDescent="0.25">
      <c r="A105" s="16">
        <f ca="1">IF(B105=(0),"",COUNTA($B$2:B105))</f>
        <v>104</v>
      </c>
      <c r="B105" s="20" t="str">
        <f t="shared" ca="1" si="8"/>
        <v/>
      </c>
      <c r="C105" s="21" t="str">
        <f t="shared" ca="1" si="9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5"/>
        <v>0</v>
      </c>
      <c r="K105" s="22">
        <f t="shared" si="6"/>
        <v>-20</v>
      </c>
      <c r="L105" s="22">
        <f t="shared" si="7"/>
        <v>-20</v>
      </c>
      <c r="M105" s="31"/>
      <c r="N105" s="31"/>
    </row>
    <row r="106" spans="1:14" x14ac:dyDescent="0.25">
      <c r="A106" s="16">
        <f ca="1">IF(B106=(0),"",COUNTA($B$2:B106))</f>
        <v>105</v>
      </c>
      <c r="B106" s="20" t="str">
        <f t="shared" ca="1" si="8"/>
        <v/>
      </c>
      <c r="C106" s="21" t="str">
        <f t="shared" ca="1" si="9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5"/>
        <v>0</v>
      </c>
      <c r="K106" s="22">
        <f t="shared" si="6"/>
        <v>-20</v>
      </c>
      <c r="L106" s="22">
        <f t="shared" si="7"/>
        <v>-20</v>
      </c>
      <c r="M106" s="31"/>
      <c r="N106" s="31"/>
    </row>
    <row r="107" spans="1:14" x14ac:dyDescent="0.25">
      <c r="A107" s="16">
        <f ca="1">IF(B107=(0),"",COUNTA($B$2:B107))</f>
        <v>106</v>
      </c>
      <c r="B107" s="20" t="str">
        <f t="shared" ca="1" si="8"/>
        <v/>
      </c>
      <c r="C107" s="21" t="str">
        <f t="shared" ca="1" si="9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5"/>
        <v>0</v>
      </c>
      <c r="K107" s="22">
        <f t="shared" si="6"/>
        <v>-20</v>
      </c>
      <c r="L107" s="22">
        <f t="shared" si="7"/>
        <v>-20</v>
      </c>
      <c r="M107" s="31"/>
      <c r="N107" s="31"/>
    </row>
    <row r="108" spans="1:14" x14ac:dyDescent="0.25">
      <c r="A108" s="16">
        <f ca="1">IF(B108=(0),"",COUNTA($B$2:B108))</f>
        <v>107</v>
      </c>
      <c r="B108" s="20" t="str">
        <f t="shared" ca="1" si="8"/>
        <v/>
      </c>
      <c r="C108" s="21" t="str">
        <f t="shared" ca="1" si="9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5"/>
        <v>0</v>
      </c>
      <c r="K108" s="22">
        <f t="shared" si="6"/>
        <v>-20</v>
      </c>
      <c r="L108" s="22">
        <f t="shared" si="7"/>
        <v>-20</v>
      </c>
      <c r="M108" s="31"/>
      <c r="N108" s="31"/>
    </row>
    <row r="109" spans="1:14" x14ac:dyDescent="0.25">
      <c r="A109" s="16">
        <f ca="1">IF(B109=(0),"",COUNTA($B$2:B109))</f>
        <v>108</v>
      </c>
      <c r="B109" s="20" t="str">
        <f t="shared" ca="1" si="8"/>
        <v/>
      </c>
      <c r="C109" s="21" t="str">
        <f t="shared" ca="1" si="9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5"/>
        <v>0</v>
      </c>
      <c r="K109" s="22">
        <f t="shared" si="6"/>
        <v>-20</v>
      </c>
      <c r="L109" s="22">
        <f t="shared" si="7"/>
        <v>-20</v>
      </c>
      <c r="M109" s="31"/>
      <c r="N109" s="31"/>
    </row>
    <row r="110" spans="1:14" x14ac:dyDescent="0.25">
      <c r="A110" s="16">
        <f ca="1">IF(B110=(0),"",COUNTA($B$2:B110))</f>
        <v>109</v>
      </c>
      <c r="B110" s="20" t="str">
        <f t="shared" ca="1" si="8"/>
        <v/>
      </c>
      <c r="C110" s="21" t="str">
        <f t="shared" ca="1" si="9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5"/>
        <v>0</v>
      </c>
      <c r="K110" s="22">
        <f t="shared" si="6"/>
        <v>-20</v>
      </c>
      <c r="L110" s="22">
        <f t="shared" si="7"/>
        <v>-20</v>
      </c>
      <c r="M110" s="31"/>
      <c r="N110" s="31"/>
    </row>
    <row r="111" spans="1:14" x14ac:dyDescent="0.25">
      <c r="A111" s="16">
        <f ca="1">IF(B111=(0),"",COUNTA($B$2:B111))</f>
        <v>110</v>
      </c>
      <c r="B111" s="20" t="str">
        <f t="shared" ca="1" si="8"/>
        <v/>
      </c>
      <c r="C111" s="21" t="str">
        <f t="shared" ca="1" si="9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5"/>
        <v>0</v>
      </c>
      <c r="K111" s="22">
        <f t="shared" si="6"/>
        <v>-20</v>
      </c>
      <c r="L111" s="22">
        <f t="shared" si="7"/>
        <v>-20</v>
      </c>
      <c r="M111" s="31"/>
      <c r="N111" s="31"/>
    </row>
    <row r="112" spans="1:14" x14ac:dyDescent="0.25">
      <c r="A112" s="16">
        <f ca="1">IF(B112=(0),"",COUNTA($B$2:B112))</f>
        <v>111</v>
      </c>
      <c r="B112" s="20" t="str">
        <f t="shared" ca="1" si="8"/>
        <v/>
      </c>
      <c r="C112" s="21" t="str">
        <f t="shared" ca="1" si="9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5"/>
        <v>0</v>
      </c>
      <c r="K112" s="22">
        <f t="shared" si="6"/>
        <v>-20</v>
      </c>
      <c r="L112" s="22">
        <f t="shared" si="7"/>
        <v>-20</v>
      </c>
      <c r="M112" s="31"/>
      <c r="N112" s="31"/>
    </row>
    <row r="113" spans="1:14" x14ac:dyDescent="0.25">
      <c r="A113" s="16">
        <f ca="1">IF(B113=(0),"",COUNTA($B$2:B113))</f>
        <v>112</v>
      </c>
      <c r="B113" s="20" t="str">
        <f t="shared" ca="1" si="8"/>
        <v/>
      </c>
      <c r="C113" s="21" t="str">
        <f t="shared" ca="1" si="9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5"/>
        <v>0</v>
      </c>
      <c r="K113" s="22">
        <f t="shared" si="6"/>
        <v>-20</v>
      </c>
      <c r="L113" s="22">
        <f t="shared" si="7"/>
        <v>-20</v>
      </c>
      <c r="M113" s="31"/>
      <c r="N113" s="31"/>
    </row>
    <row r="114" spans="1:14" x14ac:dyDescent="0.25">
      <c r="A114" s="16">
        <f ca="1">IF(B114=(0),"",COUNTA($B$2:B114))</f>
        <v>113</v>
      </c>
      <c r="B114" s="20" t="str">
        <f t="shared" ca="1" si="8"/>
        <v/>
      </c>
      <c r="C114" s="21" t="str">
        <f t="shared" ca="1" si="9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5"/>
        <v>0</v>
      </c>
      <c r="K114" s="22">
        <f t="shared" si="6"/>
        <v>-20</v>
      </c>
      <c r="L114" s="22">
        <f t="shared" si="7"/>
        <v>-20</v>
      </c>
      <c r="M114" s="31"/>
      <c r="N114" s="31"/>
    </row>
    <row r="115" spans="1:14" x14ac:dyDescent="0.25">
      <c r="A115" s="16">
        <f ca="1">IF(B115=(0),"",COUNTA($B$2:B115))</f>
        <v>114</v>
      </c>
      <c r="B115" s="20" t="str">
        <f t="shared" ca="1" si="8"/>
        <v/>
      </c>
      <c r="C115" s="21" t="str">
        <f t="shared" ca="1" si="9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5"/>
        <v>0</v>
      </c>
      <c r="K115" s="22">
        <f t="shared" si="6"/>
        <v>-20</v>
      </c>
      <c r="L115" s="22">
        <f t="shared" si="7"/>
        <v>-20</v>
      </c>
      <c r="M115" s="31"/>
      <c r="N115" s="31"/>
    </row>
    <row r="116" spans="1:14" x14ac:dyDescent="0.25">
      <c r="A116" s="16">
        <f ca="1">IF(B116=(0),"",COUNTA($B$2:B116))</f>
        <v>115</v>
      </c>
      <c r="B116" s="20" t="str">
        <f t="shared" ca="1" si="8"/>
        <v/>
      </c>
      <c r="C116" s="21" t="str">
        <f t="shared" ca="1" si="9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5"/>
        <v>0</v>
      </c>
      <c r="K116" s="22">
        <f t="shared" si="6"/>
        <v>-20</v>
      </c>
      <c r="L116" s="22">
        <f t="shared" si="7"/>
        <v>-20</v>
      </c>
      <c r="M116" s="31"/>
      <c r="N116" s="31"/>
    </row>
    <row r="117" spans="1:14" x14ac:dyDescent="0.25">
      <c r="A117" s="16">
        <f ca="1">IF(B117=(0),"",COUNTA($B$2:B117))</f>
        <v>116</v>
      </c>
      <c r="B117" s="20" t="str">
        <f t="shared" ca="1" si="8"/>
        <v/>
      </c>
      <c r="C117" s="21" t="str">
        <f t="shared" ca="1" si="9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5"/>
        <v>0</v>
      </c>
      <c r="K117" s="22">
        <f t="shared" si="6"/>
        <v>-20</v>
      </c>
      <c r="L117" s="22">
        <f t="shared" si="7"/>
        <v>-20</v>
      </c>
      <c r="M117" s="31"/>
      <c r="N117" s="31"/>
    </row>
    <row r="118" spans="1:14" x14ac:dyDescent="0.25">
      <c r="A118" s="16">
        <f ca="1">IF(B118=(0),"",COUNTA($B$2:B118))</f>
        <v>117</v>
      </c>
      <c r="B118" s="20" t="str">
        <f t="shared" ca="1" si="8"/>
        <v/>
      </c>
      <c r="C118" s="21" t="str">
        <f t="shared" ca="1" si="9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5"/>
        <v>0</v>
      </c>
      <c r="K118" s="22">
        <f t="shared" si="6"/>
        <v>-20</v>
      </c>
      <c r="L118" s="22">
        <f t="shared" si="7"/>
        <v>-20</v>
      </c>
      <c r="M118" s="31"/>
      <c r="N118" s="31"/>
    </row>
    <row r="119" spans="1:14" x14ac:dyDescent="0.25">
      <c r="A119" s="16">
        <f ca="1">IF(B119=(0),"",COUNTA($B$2:B119))</f>
        <v>118</v>
      </c>
      <c r="B119" s="20" t="str">
        <f t="shared" ca="1" si="8"/>
        <v/>
      </c>
      <c r="C119" s="21" t="str">
        <f t="shared" ca="1" si="9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5"/>
        <v>0</v>
      </c>
      <c r="K119" s="22">
        <f t="shared" si="6"/>
        <v>-20</v>
      </c>
      <c r="L119" s="22">
        <f t="shared" si="7"/>
        <v>-20</v>
      </c>
      <c r="M119" s="31"/>
      <c r="N119" s="31"/>
    </row>
    <row r="120" spans="1:14" x14ac:dyDescent="0.25">
      <c r="A120" s="16">
        <f ca="1">IF(B120=(0),"",COUNTA($B$2:B120))</f>
        <v>119</v>
      </c>
      <c r="B120" s="20" t="str">
        <f t="shared" ca="1" si="8"/>
        <v/>
      </c>
      <c r="C120" s="21" t="str">
        <f t="shared" ca="1" si="9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5"/>
        <v>0</v>
      </c>
      <c r="K120" s="22">
        <f t="shared" si="6"/>
        <v>-20</v>
      </c>
      <c r="L120" s="22">
        <f t="shared" si="7"/>
        <v>-20</v>
      </c>
      <c r="M120" s="31"/>
      <c r="N120" s="31"/>
    </row>
    <row r="121" spans="1:14" x14ac:dyDescent="0.25">
      <c r="A121" s="16">
        <f ca="1">IF(B121=(0),"",COUNTA($B$2:B121))</f>
        <v>120</v>
      </c>
      <c r="B121" s="20" t="str">
        <f t="shared" ca="1" si="8"/>
        <v/>
      </c>
      <c r="C121" s="21" t="str">
        <f t="shared" ca="1" si="9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5"/>
        <v>0</v>
      </c>
      <c r="K121" s="22">
        <f t="shared" si="6"/>
        <v>-20</v>
      </c>
      <c r="L121" s="22">
        <f t="shared" si="7"/>
        <v>-20</v>
      </c>
      <c r="M121" s="31"/>
      <c r="N121" s="31"/>
    </row>
    <row r="122" spans="1:14" x14ac:dyDescent="0.25">
      <c r="A122" s="16">
        <f ca="1">IF(B122=(0),"",COUNTA($B$2:B122))</f>
        <v>121</v>
      </c>
      <c r="B122" s="20" t="str">
        <f t="shared" ca="1" si="8"/>
        <v/>
      </c>
      <c r="C122" s="21" t="str">
        <f t="shared" ca="1" si="9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5"/>
        <v>0</v>
      </c>
      <c r="K122" s="22">
        <f t="shared" si="6"/>
        <v>-20</v>
      </c>
      <c r="L122" s="22">
        <f t="shared" si="7"/>
        <v>-20</v>
      </c>
      <c r="M122" s="31"/>
      <c r="N122" s="31"/>
    </row>
    <row r="123" spans="1:14" x14ac:dyDescent="0.25">
      <c r="A123" s="16">
        <f ca="1">IF(B123=(0),"",COUNTA($B$2:B123))</f>
        <v>122</v>
      </c>
      <c r="B123" s="20" t="str">
        <f t="shared" ca="1" si="8"/>
        <v/>
      </c>
      <c r="C123" s="21" t="str">
        <f t="shared" ca="1" si="9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5"/>
        <v>0</v>
      </c>
      <c r="K123" s="22">
        <f t="shared" si="6"/>
        <v>-20</v>
      </c>
      <c r="L123" s="22">
        <f t="shared" si="7"/>
        <v>-20</v>
      </c>
      <c r="M123" s="31"/>
      <c r="N123" s="31"/>
    </row>
    <row r="124" spans="1:14" x14ac:dyDescent="0.25">
      <c r="A124" s="16">
        <f ca="1">IF(B124=(0),"",COUNTA($B$2:B124))</f>
        <v>123</v>
      </c>
      <c r="B124" s="20" t="str">
        <f t="shared" ca="1" si="8"/>
        <v/>
      </c>
      <c r="C124" s="21" t="str">
        <f t="shared" ca="1" si="9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5"/>
        <v>0</v>
      </c>
      <c r="K124" s="22">
        <f t="shared" si="6"/>
        <v>-20</v>
      </c>
      <c r="L124" s="22">
        <f t="shared" si="7"/>
        <v>-20</v>
      </c>
      <c r="M124" s="31"/>
      <c r="N124" s="31"/>
    </row>
    <row r="125" spans="1:14" x14ac:dyDescent="0.25">
      <c r="A125" s="16">
        <f ca="1">IF(B125=(0),"",COUNTA($B$2:B125))</f>
        <v>124</v>
      </c>
      <c r="B125" s="20" t="str">
        <f t="shared" ca="1" si="8"/>
        <v/>
      </c>
      <c r="C125" s="21" t="str">
        <f t="shared" ca="1" si="9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5"/>
        <v>0</v>
      </c>
      <c r="K125" s="22">
        <f t="shared" si="6"/>
        <v>-20</v>
      </c>
      <c r="L125" s="22">
        <f t="shared" si="7"/>
        <v>-20</v>
      </c>
      <c r="M125" s="31"/>
      <c r="N125" s="31"/>
    </row>
    <row r="126" spans="1:14" x14ac:dyDescent="0.25">
      <c r="A126" s="16">
        <f ca="1">IF(B126=(0),"",COUNTA($B$2:B126))</f>
        <v>125</v>
      </c>
      <c r="B126" s="20" t="str">
        <f t="shared" ca="1" si="8"/>
        <v/>
      </c>
      <c r="C126" s="21" t="str">
        <f t="shared" ca="1" si="9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5"/>
        <v>0</v>
      </c>
      <c r="K126" s="22">
        <f t="shared" si="6"/>
        <v>-20</v>
      </c>
      <c r="L126" s="22">
        <f t="shared" si="7"/>
        <v>-20</v>
      </c>
      <c r="M126" s="31"/>
      <c r="N126" s="31"/>
    </row>
    <row r="127" spans="1:14" x14ac:dyDescent="0.25">
      <c r="A127" s="16">
        <f ca="1">IF(B127=(0),"",COUNTA($B$2:B127))</f>
        <v>126</v>
      </c>
      <c r="B127" s="20" t="str">
        <f t="shared" ca="1" si="8"/>
        <v/>
      </c>
      <c r="C127" s="21" t="str">
        <f t="shared" ca="1" si="9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5"/>
        <v>0</v>
      </c>
      <c r="K127" s="22">
        <f t="shared" si="6"/>
        <v>-20</v>
      </c>
      <c r="L127" s="22">
        <f t="shared" si="7"/>
        <v>-20</v>
      </c>
      <c r="M127" s="31"/>
      <c r="N127" s="31"/>
    </row>
    <row r="128" spans="1:14" x14ac:dyDescent="0.25">
      <c r="A128" s="16">
        <f ca="1">IF(B128=(0),"",COUNTA($B$2:B128))</f>
        <v>127</v>
      </c>
      <c r="B128" s="20" t="str">
        <f t="shared" ca="1" si="8"/>
        <v/>
      </c>
      <c r="C128" s="21" t="str">
        <f t="shared" ca="1" si="9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5"/>
        <v>0</v>
      </c>
      <c r="K128" s="22">
        <f t="shared" si="6"/>
        <v>-20</v>
      </c>
      <c r="L128" s="22">
        <f t="shared" si="7"/>
        <v>-20</v>
      </c>
      <c r="M128" s="31"/>
      <c r="N128" s="31"/>
    </row>
    <row r="129" spans="1:14" x14ac:dyDescent="0.25">
      <c r="A129" s="16">
        <f ca="1">IF(B129=(0),"",COUNTA($B$2:B129))</f>
        <v>128</v>
      </c>
      <c r="B129" s="20" t="str">
        <f t="shared" ca="1" si="8"/>
        <v/>
      </c>
      <c r="C129" s="21" t="str">
        <f t="shared" ca="1" si="9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5"/>
        <v>0</v>
      </c>
      <c r="K129" s="22">
        <f t="shared" si="6"/>
        <v>-20</v>
      </c>
      <c r="L129" s="22">
        <f t="shared" si="7"/>
        <v>-20</v>
      </c>
      <c r="M129" s="31"/>
      <c r="N129" s="31"/>
    </row>
    <row r="130" spans="1:14" x14ac:dyDescent="0.25">
      <c r="A130" s="16">
        <f ca="1">IF(B130=(0),"",COUNTA($B$2:B130))</f>
        <v>129</v>
      </c>
      <c r="B130" s="20" t="str">
        <f t="shared" ca="1" si="8"/>
        <v/>
      </c>
      <c r="C130" s="21" t="str">
        <f t="shared" ca="1" si="9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0">IF(ISBLANK(M130),0,2.5)</f>
        <v>0</v>
      </c>
      <c r="K130" s="22">
        <f t="shared" ref="K130:K193" si="11">IF(ISBLANK(M130),-20,IF(VALUE(M130)&gt;0,-20,IF(VALUE(M130)&gt;VALUE(N130),-20,M130)))</f>
        <v>-20</v>
      </c>
      <c r="L130" s="22">
        <f t="shared" ref="L130:L193" si="12">IF(ISBLANK(N130),-20,IF(VALUE(N130)&gt;0,-20,IF(VALUE(N130)&gt;VALUE(M130),-20,N130)))</f>
        <v>-20</v>
      </c>
      <c r="M130" s="31"/>
      <c r="N130" s="31"/>
    </row>
    <row r="131" spans="1:14" x14ac:dyDescent="0.25">
      <c r="A131" s="16">
        <f ca="1">IF(B131=(0),"",COUNTA($B$2:B131))</f>
        <v>130</v>
      </c>
      <c r="B131" s="20" t="str">
        <f t="shared" ref="B131:B194" ca="1" si="13">UPPER(OFFSET(E131,(ROW()-1)*2,0))</f>
        <v/>
      </c>
      <c r="C131" s="21" t="str">
        <f t="shared" ref="C131:C194" ca="1" si="14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0"/>
        <v>0</v>
      </c>
      <c r="K131" s="22">
        <f t="shared" si="11"/>
        <v>-20</v>
      </c>
      <c r="L131" s="22">
        <f t="shared" si="12"/>
        <v>-20</v>
      </c>
      <c r="M131" s="31"/>
      <c r="N131" s="31"/>
    </row>
    <row r="132" spans="1:14" x14ac:dyDescent="0.25">
      <c r="A132" s="16">
        <f ca="1">IF(B132=(0),"",COUNTA($B$2:B132))</f>
        <v>131</v>
      </c>
      <c r="B132" s="20" t="str">
        <f t="shared" ca="1" si="13"/>
        <v/>
      </c>
      <c r="C132" s="21" t="str">
        <f t="shared" ca="1" si="14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0"/>
        <v>0</v>
      </c>
      <c r="K132" s="22">
        <f t="shared" si="11"/>
        <v>-20</v>
      </c>
      <c r="L132" s="22">
        <f t="shared" si="12"/>
        <v>-20</v>
      </c>
      <c r="M132" s="31"/>
      <c r="N132" s="31"/>
    </row>
    <row r="133" spans="1:14" x14ac:dyDescent="0.25">
      <c r="A133" s="16">
        <f ca="1">IF(B133=(0),"",COUNTA($B$2:B133))</f>
        <v>132</v>
      </c>
      <c r="B133" s="20" t="str">
        <f t="shared" ca="1" si="13"/>
        <v/>
      </c>
      <c r="C133" s="21" t="str">
        <f t="shared" ca="1" si="14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0"/>
        <v>0</v>
      </c>
      <c r="K133" s="22">
        <f t="shared" si="11"/>
        <v>-20</v>
      </c>
      <c r="L133" s="22">
        <f t="shared" si="12"/>
        <v>-20</v>
      </c>
      <c r="M133" s="31"/>
      <c r="N133" s="31"/>
    </row>
    <row r="134" spans="1:14" x14ac:dyDescent="0.25">
      <c r="A134" s="16">
        <f ca="1">IF(B134=(0),"",COUNTA($B$2:B134))</f>
        <v>133</v>
      </c>
      <c r="B134" s="20" t="str">
        <f t="shared" ca="1" si="13"/>
        <v/>
      </c>
      <c r="C134" s="21" t="str">
        <f t="shared" ca="1" si="14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0"/>
        <v>0</v>
      </c>
      <c r="K134" s="22">
        <f t="shared" si="11"/>
        <v>-20</v>
      </c>
      <c r="L134" s="22">
        <f t="shared" si="12"/>
        <v>-20</v>
      </c>
      <c r="M134" s="31"/>
      <c r="N134" s="31"/>
    </row>
    <row r="135" spans="1:14" x14ac:dyDescent="0.25">
      <c r="A135" s="16">
        <f ca="1">IF(B135=(0),"",COUNTA($B$2:B135))</f>
        <v>134</v>
      </c>
      <c r="B135" s="20" t="str">
        <f t="shared" ca="1" si="13"/>
        <v/>
      </c>
      <c r="C135" s="21" t="str">
        <f t="shared" ca="1" si="14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0"/>
        <v>0</v>
      </c>
      <c r="K135" s="22">
        <f t="shared" si="11"/>
        <v>-20</v>
      </c>
      <c r="L135" s="22">
        <f t="shared" si="12"/>
        <v>-20</v>
      </c>
      <c r="M135" s="31"/>
      <c r="N135" s="31"/>
    </row>
    <row r="136" spans="1:14" x14ac:dyDescent="0.25">
      <c r="A136" s="16">
        <f ca="1">IF(B136=(0),"",COUNTA($B$2:B136))</f>
        <v>135</v>
      </c>
      <c r="B136" s="20" t="str">
        <f t="shared" ca="1" si="13"/>
        <v/>
      </c>
      <c r="C136" s="21" t="str">
        <f t="shared" ca="1" si="14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0"/>
        <v>0</v>
      </c>
      <c r="K136" s="22">
        <f t="shared" si="11"/>
        <v>-20</v>
      </c>
      <c r="L136" s="22">
        <f t="shared" si="12"/>
        <v>-20</v>
      </c>
      <c r="M136" s="31"/>
      <c r="N136" s="31"/>
    </row>
    <row r="137" spans="1:14" x14ac:dyDescent="0.25">
      <c r="A137" s="16">
        <f ca="1">IF(B137=(0),"",COUNTA($B$2:B137))</f>
        <v>136</v>
      </c>
      <c r="B137" s="20" t="str">
        <f t="shared" ca="1" si="13"/>
        <v/>
      </c>
      <c r="C137" s="21" t="str">
        <f t="shared" ca="1" si="14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0"/>
        <v>0</v>
      </c>
      <c r="K137" s="22">
        <f t="shared" si="11"/>
        <v>-20</v>
      </c>
      <c r="L137" s="22">
        <f t="shared" si="12"/>
        <v>-20</v>
      </c>
      <c r="M137" s="31"/>
      <c r="N137" s="31"/>
    </row>
    <row r="138" spans="1:14" x14ac:dyDescent="0.25">
      <c r="A138" s="16">
        <f ca="1">IF(B138=(0),"",COUNTA($B$2:B138))</f>
        <v>137</v>
      </c>
      <c r="B138" s="20" t="str">
        <f t="shared" ca="1" si="13"/>
        <v/>
      </c>
      <c r="C138" s="21" t="str">
        <f t="shared" ca="1" si="14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0"/>
        <v>0</v>
      </c>
      <c r="K138" s="22">
        <f t="shared" si="11"/>
        <v>-20</v>
      </c>
      <c r="L138" s="22">
        <f t="shared" si="12"/>
        <v>-20</v>
      </c>
      <c r="M138" s="31"/>
      <c r="N138" s="31"/>
    </row>
    <row r="139" spans="1:14" x14ac:dyDescent="0.25">
      <c r="A139" s="16">
        <f ca="1">IF(B139=(0),"",COUNTA($B$2:B139))</f>
        <v>138</v>
      </c>
      <c r="B139" s="20" t="str">
        <f t="shared" ca="1" si="13"/>
        <v/>
      </c>
      <c r="C139" s="21" t="str">
        <f t="shared" ca="1" si="14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0"/>
        <v>0</v>
      </c>
      <c r="K139" s="22">
        <f t="shared" si="11"/>
        <v>-20</v>
      </c>
      <c r="L139" s="22">
        <f t="shared" si="12"/>
        <v>-20</v>
      </c>
      <c r="M139" s="31"/>
      <c r="N139" s="31"/>
    </row>
    <row r="140" spans="1:14" x14ac:dyDescent="0.25">
      <c r="A140" s="16">
        <f ca="1">IF(B140=(0),"",COUNTA($B$2:B140))</f>
        <v>139</v>
      </c>
      <c r="B140" s="20" t="str">
        <f t="shared" ca="1" si="13"/>
        <v/>
      </c>
      <c r="C140" s="21" t="str">
        <f t="shared" ca="1" si="14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0"/>
        <v>0</v>
      </c>
      <c r="K140" s="22">
        <f t="shared" si="11"/>
        <v>-20</v>
      </c>
      <c r="L140" s="22">
        <f t="shared" si="12"/>
        <v>-20</v>
      </c>
      <c r="M140" s="31"/>
      <c r="N140" s="31"/>
    </row>
    <row r="141" spans="1:14" x14ac:dyDescent="0.25">
      <c r="A141" s="16">
        <f ca="1">IF(B141=(0),"",COUNTA($B$2:B141))</f>
        <v>140</v>
      </c>
      <c r="B141" s="20" t="str">
        <f t="shared" ca="1" si="13"/>
        <v/>
      </c>
      <c r="C141" s="21" t="str">
        <f t="shared" ca="1" si="14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0"/>
        <v>0</v>
      </c>
      <c r="K141" s="22">
        <f t="shared" si="11"/>
        <v>-20</v>
      </c>
      <c r="L141" s="22">
        <f t="shared" si="12"/>
        <v>-20</v>
      </c>
      <c r="M141" s="31"/>
      <c r="N141" s="31"/>
    </row>
    <row r="142" spans="1:14" x14ac:dyDescent="0.25">
      <c r="A142" s="16">
        <f ca="1">IF(B142=(0),"",COUNTA($B$2:B142))</f>
        <v>141</v>
      </c>
      <c r="B142" s="20" t="str">
        <f t="shared" ca="1" si="13"/>
        <v/>
      </c>
      <c r="C142" s="21" t="str">
        <f t="shared" ca="1" si="14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0"/>
        <v>0</v>
      </c>
      <c r="K142" s="22">
        <f t="shared" si="11"/>
        <v>-20</v>
      </c>
      <c r="L142" s="22">
        <f t="shared" si="12"/>
        <v>-20</v>
      </c>
      <c r="M142" s="31"/>
      <c r="N142" s="31"/>
    </row>
    <row r="143" spans="1:14" x14ac:dyDescent="0.25">
      <c r="A143" s="16">
        <f ca="1">IF(B143=(0),"",COUNTA($B$2:B143))</f>
        <v>142</v>
      </c>
      <c r="B143" s="20" t="str">
        <f t="shared" ca="1" si="13"/>
        <v/>
      </c>
      <c r="C143" s="21" t="str">
        <f t="shared" ca="1" si="14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0"/>
        <v>0</v>
      </c>
      <c r="K143" s="22">
        <f t="shared" si="11"/>
        <v>-20</v>
      </c>
      <c r="L143" s="22">
        <f t="shared" si="12"/>
        <v>-20</v>
      </c>
      <c r="M143" s="31"/>
      <c r="N143" s="31"/>
    </row>
    <row r="144" spans="1:14" x14ac:dyDescent="0.25">
      <c r="A144" s="16">
        <f ca="1">IF(B144=(0),"",COUNTA($B$2:B144))</f>
        <v>143</v>
      </c>
      <c r="B144" s="20" t="str">
        <f t="shared" ca="1" si="13"/>
        <v/>
      </c>
      <c r="C144" s="21" t="str">
        <f t="shared" ca="1" si="14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0"/>
        <v>0</v>
      </c>
      <c r="K144" s="22">
        <f t="shared" si="11"/>
        <v>-20</v>
      </c>
      <c r="L144" s="22">
        <f t="shared" si="12"/>
        <v>-20</v>
      </c>
      <c r="M144" s="31"/>
      <c r="N144" s="31"/>
    </row>
    <row r="145" spans="1:14" x14ac:dyDescent="0.25">
      <c r="A145" s="16">
        <f ca="1">IF(B145=(0),"",COUNTA($B$2:B145))</f>
        <v>144</v>
      </c>
      <c r="B145" s="20" t="str">
        <f t="shared" ca="1" si="13"/>
        <v/>
      </c>
      <c r="C145" s="21" t="str">
        <f t="shared" ca="1" si="14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0"/>
        <v>0</v>
      </c>
      <c r="K145" s="22">
        <f t="shared" si="11"/>
        <v>-20</v>
      </c>
      <c r="L145" s="22">
        <f t="shared" si="12"/>
        <v>-20</v>
      </c>
      <c r="M145" s="31"/>
      <c r="N145" s="31"/>
    </row>
    <row r="146" spans="1:14" x14ac:dyDescent="0.25">
      <c r="A146" s="16">
        <f ca="1">IF(B146=(0),"",COUNTA($B$2:B146))</f>
        <v>145</v>
      </c>
      <c r="B146" s="20" t="str">
        <f t="shared" ca="1" si="13"/>
        <v/>
      </c>
      <c r="C146" s="21" t="str">
        <f t="shared" ca="1" si="14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0"/>
        <v>0</v>
      </c>
      <c r="K146" s="22">
        <f t="shared" si="11"/>
        <v>-20</v>
      </c>
      <c r="L146" s="22">
        <f t="shared" si="12"/>
        <v>-20</v>
      </c>
      <c r="M146" s="31"/>
      <c r="N146" s="31"/>
    </row>
    <row r="147" spans="1:14" x14ac:dyDescent="0.25">
      <c r="A147" s="16">
        <f ca="1">IF(B147=(0),"",COUNTA($B$2:B147))</f>
        <v>146</v>
      </c>
      <c r="B147" s="20" t="str">
        <f t="shared" ca="1" si="13"/>
        <v/>
      </c>
      <c r="C147" s="21" t="str">
        <f t="shared" ca="1" si="14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0"/>
        <v>0</v>
      </c>
      <c r="K147" s="22">
        <f t="shared" si="11"/>
        <v>-20</v>
      </c>
      <c r="L147" s="22">
        <f t="shared" si="12"/>
        <v>-20</v>
      </c>
      <c r="M147" s="31"/>
      <c r="N147" s="31"/>
    </row>
    <row r="148" spans="1:14" x14ac:dyDescent="0.25">
      <c r="A148" s="16">
        <f ca="1">IF(B148=(0),"",COUNTA($B$2:B148))</f>
        <v>147</v>
      </c>
      <c r="B148" s="20" t="str">
        <f t="shared" ca="1" si="13"/>
        <v/>
      </c>
      <c r="C148" s="21" t="str">
        <f t="shared" ca="1" si="14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0"/>
        <v>0</v>
      </c>
      <c r="K148" s="22">
        <f t="shared" si="11"/>
        <v>-20</v>
      </c>
      <c r="L148" s="22">
        <f t="shared" si="12"/>
        <v>-20</v>
      </c>
      <c r="M148" s="31"/>
      <c r="N148" s="31"/>
    </row>
    <row r="149" spans="1:14" x14ac:dyDescent="0.25">
      <c r="A149" s="16">
        <f ca="1">IF(B149=(0),"",COUNTA($B$2:B149))</f>
        <v>148</v>
      </c>
      <c r="B149" s="20" t="str">
        <f t="shared" ca="1" si="13"/>
        <v/>
      </c>
      <c r="C149" s="21" t="str">
        <f t="shared" ca="1" si="14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0"/>
        <v>0</v>
      </c>
      <c r="K149" s="22">
        <f t="shared" si="11"/>
        <v>-20</v>
      </c>
      <c r="L149" s="22">
        <f t="shared" si="12"/>
        <v>-20</v>
      </c>
      <c r="M149" s="31"/>
      <c r="N149" s="31"/>
    </row>
    <row r="150" spans="1:14" x14ac:dyDescent="0.25">
      <c r="A150" s="16">
        <f ca="1">IF(B150=(0),"",COUNTA($B$2:B150))</f>
        <v>149</v>
      </c>
      <c r="B150" s="20" t="str">
        <f t="shared" ca="1" si="13"/>
        <v/>
      </c>
      <c r="C150" s="21" t="str">
        <f t="shared" ca="1" si="14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0"/>
        <v>0</v>
      </c>
      <c r="K150" s="22">
        <f t="shared" si="11"/>
        <v>-20</v>
      </c>
      <c r="L150" s="22">
        <f t="shared" si="12"/>
        <v>-20</v>
      </c>
      <c r="M150" s="31"/>
      <c r="N150" s="31"/>
    </row>
    <row r="151" spans="1:14" x14ac:dyDescent="0.25">
      <c r="A151" s="16">
        <f ca="1">IF(B151=(0),"",COUNTA($B$2:B151))</f>
        <v>150</v>
      </c>
      <c r="B151" s="20" t="str">
        <f t="shared" ca="1" si="13"/>
        <v/>
      </c>
      <c r="C151" s="21" t="str">
        <f t="shared" ca="1" si="14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0"/>
        <v>0</v>
      </c>
      <c r="K151" s="22">
        <f t="shared" si="11"/>
        <v>-20</v>
      </c>
      <c r="L151" s="22">
        <f t="shared" si="12"/>
        <v>-20</v>
      </c>
      <c r="M151" s="31"/>
      <c r="N151" s="31"/>
    </row>
    <row r="152" spans="1:14" x14ac:dyDescent="0.25">
      <c r="A152" s="16">
        <f ca="1">IF(B152=(0),"",COUNTA($B$2:B152))</f>
        <v>151</v>
      </c>
      <c r="B152" s="20" t="str">
        <f t="shared" ca="1" si="13"/>
        <v/>
      </c>
      <c r="C152" s="21" t="str">
        <f t="shared" ca="1" si="14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0"/>
        <v>0</v>
      </c>
      <c r="K152" s="22">
        <f t="shared" si="11"/>
        <v>-20</v>
      </c>
      <c r="L152" s="22">
        <f t="shared" si="12"/>
        <v>-20</v>
      </c>
      <c r="M152" s="31"/>
      <c r="N152" s="31"/>
    </row>
    <row r="153" spans="1:14" x14ac:dyDescent="0.25">
      <c r="A153" s="16">
        <f ca="1">IF(B153=(0),"",COUNTA($B$2:B153))</f>
        <v>152</v>
      </c>
      <c r="B153" s="20" t="str">
        <f t="shared" ca="1" si="13"/>
        <v/>
      </c>
      <c r="C153" s="21" t="str">
        <f t="shared" ca="1" si="14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0"/>
        <v>0</v>
      </c>
      <c r="K153" s="22">
        <f t="shared" si="11"/>
        <v>-20</v>
      </c>
      <c r="L153" s="22">
        <f t="shared" si="12"/>
        <v>-20</v>
      </c>
      <c r="M153" s="31"/>
      <c r="N153" s="31"/>
    </row>
    <row r="154" spans="1:14" x14ac:dyDescent="0.25">
      <c r="A154" s="16">
        <f ca="1">IF(B154=(0),"",COUNTA($B$2:B154))</f>
        <v>153</v>
      </c>
      <c r="B154" s="20" t="str">
        <f t="shared" ca="1" si="13"/>
        <v/>
      </c>
      <c r="C154" s="21" t="str">
        <f t="shared" ca="1" si="14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0"/>
        <v>0</v>
      </c>
      <c r="K154" s="22">
        <f t="shared" si="11"/>
        <v>-20</v>
      </c>
      <c r="L154" s="22">
        <f t="shared" si="12"/>
        <v>-20</v>
      </c>
      <c r="M154" s="31"/>
      <c r="N154" s="31"/>
    </row>
    <row r="155" spans="1:14" x14ac:dyDescent="0.25">
      <c r="A155" s="16">
        <f ca="1">IF(B155=(0),"",COUNTA($B$2:B155))</f>
        <v>154</v>
      </c>
      <c r="B155" s="20" t="str">
        <f t="shared" ca="1" si="13"/>
        <v/>
      </c>
      <c r="C155" s="21" t="str">
        <f t="shared" ca="1" si="14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0"/>
        <v>0</v>
      </c>
      <c r="K155" s="22">
        <f t="shared" si="11"/>
        <v>-20</v>
      </c>
      <c r="L155" s="22">
        <f t="shared" si="12"/>
        <v>-20</v>
      </c>
      <c r="M155" s="31"/>
      <c r="N155" s="31"/>
    </row>
    <row r="156" spans="1:14" x14ac:dyDescent="0.25">
      <c r="A156" s="16">
        <f ca="1">IF(B156=(0),"",COUNTA($B$2:B156))</f>
        <v>155</v>
      </c>
      <c r="B156" s="20" t="str">
        <f t="shared" ca="1" si="13"/>
        <v/>
      </c>
      <c r="C156" s="21" t="str">
        <f t="shared" ca="1" si="14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0"/>
        <v>0</v>
      </c>
      <c r="K156" s="22">
        <f t="shared" si="11"/>
        <v>-20</v>
      </c>
      <c r="L156" s="22">
        <f t="shared" si="12"/>
        <v>-20</v>
      </c>
      <c r="M156" s="31"/>
      <c r="N156" s="31"/>
    </row>
    <row r="157" spans="1:14" x14ac:dyDescent="0.25">
      <c r="A157" s="16">
        <f ca="1">IF(B157=(0),"",COUNTA($B$2:B157))</f>
        <v>156</v>
      </c>
      <c r="B157" s="20" t="str">
        <f t="shared" ca="1" si="13"/>
        <v/>
      </c>
      <c r="C157" s="21" t="str">
        <f t="shared" ca="1" si="14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0"/>
        <v>0</v>
      </c>
      <c r="K157" s="22">
        <f t="shared" si="11"/>
        <v>-20</v>
      </c>
      <c r="L157" s="22">
        <f t="shared" si="12"/>
        <v>-20</v>
      </c>
      <c r="M157" s="31"/>
      <c r="N157" s="31"/>
    </row>
    <row r="158" spans="1:14" x14ac:dyDescent="0.25">
      <c r="A158" s="16">
        <f ca="1">IF(B158=(0),"",COUNTA($B$2:B158))</f>
        <v>157</v>
      </c>
      <c r="B158" s="20" t="str">
        <f t="shared" ca="1" si="13"/>
        <v/>
      </c>
      <c r="C158" s="21" t="str">
        <f t="shared" ca="1" si="14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0"/>
        <v>0</v>
      </c>
      <c r="K158" s="22">
        <f t="shared" si="11"/>
        <v>-20</v>
      </c>
      <c r="L158" s="22">
        <f t="shared" si="12"/>
        <v>-20</v>
      </c>
      <c r="M158" s="31"/>
      <c r="N158" s="31"/>
    </row>
    <row r="159" spans="1:14" x14ac:dyDescent="0.25">
      <c r="A159" s="16">
        <f ca="1">IF(B159=(0),"",COUNTA($B$2:B159))</f>
        <v>158</v>
      </c>
      <c r="B159" s="20" t="str">
        <f t="shared" ca="1" si="13"/>
        <v/>
      </c>
      <c r="C159" s="21" t="str">
        <f t="shared" ca="1" si="14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0"/>
        <v>0</v>
      </c>
      <c r="K159" s="22">
        <f t="shared" si="11"/>
        <v>-20</v>
      </c>
      <c r="L159" s="22">
        <f t="shared" si="12"/>
        <v>-20</v>
      </c>
      <c r="M159" s="31"/>
      <c r="N159" s="31"/>
    </row>
    <row r="160" spans="1:14" x14ac:dyDescent="0.25">
      <c r="A160" s="16">
        <f ca="1">IF(B160=(0),"",COUNTA($B$2:B160))</f>
        <v>159</v>
      </c>
      <c r="B160" s="20" t="str">
        <f t="shared" ca="1" si="13"/>
        <v/>
      </c>
      <c r="C160" s="21" t="str">
        <f t="shared" ca="1" si="14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0"/>
        <v>0</v>
      </c>
      <c r="K160" s="22">
        <f t="shared" si="11"/>
        <v>-20</v>
      </c>
      <c r="L160" s="22">
        <f t="shared" si="12"/>
        <v>-20</v>
      </c>
      <c r="M160" s="31"/>
      <c r="N160" s="31"/>
    </row>
    <row r="161" spans="1:14" x14ac:dyDescent="0.25">
      <c r="A161" s="16">
        <f ca="1">IF(B161=(0),"",COUNTA($B$2:B161))</f>
        <v>160</v>
      </c>
      <c r="B161" s="20" t="str">
        <f t="shared" ca="1" si="13"/>
        <v/>
      </c>
      <c r="C161" s="21" t="str">
        <f t="shared" ca="1" si="14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0"/>
        <v>0</v>
      </c>
      <c r="K161" s="22">
        <f t="shared" si="11"/>
        <v>-20</v>
      </c>
      <c r="L161" s="22">
        <f t="shared" si="12"/>
        <v>-20</v>
      </c>
      <c r="M161" s="31"/>
      <c r="N161" s="31"/>
    </row>
    <row r="162" spans="1:14" x14ac:dyDescent="0.25">
      <c r="A162" s="16">
        <f ca="1">IF(B162=(0),"",COUNTA($B$2:B162))</f>
        <v>161</v>
      </c>
      <c r="B162" s="20" t="str">
        <f t="shared" ca="1" si="13"/>
        <v/>
      </c>
      <c r="C162" s="21" t="str">
        <f t="shared" ca="1" si="14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0"/>
        <v>0</v>
      </c>
      <c r="K162" s="22">
        <f t="shared" si="11"/>
        <v>-20</v>
      </c>
      <c r="L162" s="22">
        <f t="shared" si="12"/>
        <v>-20</v>
      </c>
      <c r="M162" s="31"/>
      <c r="N162" s="31"/>
    </row>
    <row r="163" spans="1:14" x14ac:dyDescent="0.25">
      <c r="A163" s="16">
        <f ca="1">IF(B163=(0),"",COUNTA($B$2:B163))</f>
        <v>162</v>
      </c>
      <c r="B163" s="20" t="str">
        <f t="shared" ca="1" si="13"/>
        <v/>
      </c>
      <c r="C163" s="21" t="str">
        <f t="shared" ca="1" si="14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0"/>
        <v>0</v>
      </c>
      <c r="K163" s="22">
        <f t="shared" si="11"/>
        <v>-20</v>
      </c>
      <c r="L163" s="22">
        <f t="shared" si="12"/>
        <v>-20</v>
      </c>
      <c r="M163" s="31"/>
      <c r="N163" s="31"/>
    </row>
    <row r="164" spans="1:14" x14ac:dyDescent="0.25">
      <c r="A164" s="16">
        <f ca="1">IF(B164=(0),"",COUNTA($B$2:B164))</f>
        <v>163</v>
      </c>
      <c r="B164" s="20" t="str">
        <f t="shared" ca="1" si="13"/>
        <v/>
      </c>
      <c r="C164" s="21" t="str">
        <f t="shared" ca="1" si="14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0"/>
        <v>0</v>
      </c>
      <c r="K164" s="22">
        <f t="shared" si="11"/>
        <v>-20</v>
      </c>
      <c r="L164" s="22">
        <f t="shared" si="12"/>
        <v>-20</v>
      </c>
      <c r="M164" s="31"/>
      <c r="N164" s="31"/>
    </row>
    <row r="165" spans="1:14" x14ac:dyDescent="0.25">
      <c r="A165" s="16">
        <f ca="1">IF(B165=(0),"",COUNTA($B$2:B165))</f>
        <v>164</v>
      </c>
      <c r="B165" s="20" t="str">
        <f t="shared" ca="1" si="13"/>
        <v/>
      </c>
      <c r="C165" s="21" t="str">
        <f t="shared" ca="1" si="14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0"/>
        <v>0</v>
      </c>
      <c r="K165" s="22">
        <f t="shared" si="11"/>
        <v>-20</v>
      </c>
      <c r="L165" s="22">
        <f t="shared" si="12"/>
        <v>-20</v>
      </c>
      <c r="M165" s="31"/>
      <c r="N165" s="31"/>
    </row>
    <row r="166" spans="1:14" x14ac:dyDescent="0.25">
      <c r="A166" s="16">
        <f ca="1">IF(B166=(0),"",COUNTA($B$2:B166))</f>
        <v>165</v>
      </c>
      <c r="B166" s="20" t="str">
        <f t="shared" ca="1" si="13"/>
        <v/>
      </c>
      <c r="C166" s="21" t="str">
        <f t="shared" ca="1" si="14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0"/>
        <v>0</v>
      </c>
      <c r="K166" s="22">
        <f t="shared" si="11"/>
        <v>-20</v>
      </c>
      <c r="L166" s="22">
        <f t="shared" si="12"/>
        <v>-20</v>
      </c>
      <c r="M166" s="31"/>
      <c r="N166" s="31"/>
    </row>
    <row r="167" spans="1:14" x14ac:dyDescent="0.25">
      <c r="A167" s="16">
        <f ca="1">IF(B167=(0),"",COUNTA($B$2:B167))</f>
        <v>166</v>
      </c>
      <c r="B167" s="20" t="str">
        <f t="shared" ca="1" si="13"/>
        <v/>
      </c>
      <c r="C167" s="21" t="str">
        <f t="shared" ca="1" si="14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0"/>
        <v>0</v>
      </c>
      <c r="K167" s="22">
        <f t="shared" si="11"/>
        <v>-20</v>
      </c>
      <c r="L167" s="22">
        <f t="shared" si="12"/>
        <v>-20</v>
      </c>
      <c r="M167" s="31"/>
      <c r="N167" s="31"/>
    </row>
    <row r="168" spans="1:14" x14ac:dyDescent="0.25">
      <c r="A168" s="16">
        <f ca="1">IF(B168=(0),"",COUNTA($B$2:B168))</f>
        <v>167</v>
      </c>
      <c r="B168" s="20" t="str">
        <f t="shared" ca="1" si="13"/>
        <v/>
      </c>
      <c r="C168" s="21" t="str">
        <f t="shared" ca="1" si="14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0"/>
        <v>0</v>
      </c>
      <c r="K168" s="22">
        <f t="shared" si="11"/>
        <v>-20</v>
      </c>
      <c r="L168" s="22">
        <f t="shared" si="12"/>
        <v>-20</v>
      </c>
      <c r="M168" s="31"/>
      <c r="N168" s="31"/>
    </row>
    <row r="169" spans="1:14" x14ac:dyDescent="0.25">
      <c r="A169" s="16">
        <f ca="1">IF(B169=(0),"",COUNTA($B$2:B169))</f>
        <v>168</v>
      </c>
      <c r="B169" s="20" t="str">
        <f t="shared" ca="1" si="13"/>
        <v/>
      </c>
      <c r="C169" s="21" t="str">
        <f t="shared" ca="1" si="14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0"/>
        <v>0</v>
      </c>
      <c r="K169" s="22">
        <f t="shared" si="11"/>
        <v>-20</v>
      </c>
      <c r="L169" s="22">
        <f t="shared" si="12"/>
        <v>-20</v>
      </c>
      <c r="M169" s="31"/>
      <c r="N169" s="31"/>
    </row>
    <row r="170" spans="1:14" x14ac:dyDescent="0.25">
      <c r="A170" s="16">
        <f ca="1">IF(B170=(0),"",COUNTA($B$2:B170))</f>
        <v>169</v>
      </c>
      <c r="B170" s="20" t="str">
        <f t="shared" ca="1" si="13"/>
        <v/>
      </c>
      <c r="C170" s="21" t="str">
        <f t="shared" ca="1" si="14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0"/>
        <v>0</v>
      </c>
      <c r="K170" s="22">
        <f t="shared" si="11"/>
        <v>-20</v>
      </c>
      <c r="L170" s="22">
        <f t="shared" si="12"/>
        <v>-20</v>
      </c>
      <c r="M170" s="31"/>
      <c r="N170" s="31"/>
    </row>
    <row r="171" spans="1:14" x14ac:dyDescent="0.25">
      <c r="A171" s="16">
        <f ca="1">IF(B171=(0),"",COUNTA($B$2:B171))</f>
        <v>170</v>
      </c>
      <c r="B171" s="20" t="str">
        <f t="shared" ca="1" si="13"/>
        <v/>
      </c>
      <c r="C171" s="21" t="str">
        <f t="shared" ca="1" si="14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0"/>
        <v>0</v>
      </c>
      <c r="K171" s="22">
        <f t="shared" si="11"/>
        <v>-20</v>
      </c>
      <c r="L171" s="22">
        <f t="shared" si="12"/>
        <v>-20</v>
      </c>
      <c r="M171" s="31"/>
      <c r="N171" s="31"/>
    </row>
    <row r="172" spans="1:14" x14ac:dyDescent="0.25">
      <c r="A172" s="16">
        <f ca="1">IF(B172=(0),"",COUNTA($B$2:B172))</f>
        <v>171</v>
      </c>
      <c r="B172" s="20" t="str">
        <f t="shared" ca="1" si="13"/>
        <v/>
      </c>
      <c r="C172" s="21" t="str">
        <f t="shared" ca="1" si="14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0"/>
        <v>0</v>
      </c>
      <c r="K172" s="22">
        <f t="shared" si="11"/>
        <v>-20</v>
      </c>
      <c r="L172" s="22">
        <f t="shared" si="12"/>
        <v>-20</v>
      </c>
      <c r="M172" s="31"/>
      <c r="N172" s="31"/>
    </row>
    <row r="173" spans="1:14" x14ac:dyDescent="0.25">
      <c r="A173" s="16">
        <f ca="1">IF(B173=(0),"",COUNTA($B$2:B173))</f>
        <v>172</v>
      </c>
      <c r="B173" s="20" t="str">
        <f t="shared" ca="1" si="13"/>
        <v/>
      </c>
      <c r="C173" s="21" t="str">
        <f t="shared" ca="1" si="14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0"/>
        <v>0</v>
      </c>
      <c r="K173" s="22">
        <f t="shared" si="11"/>
        <v>-20</v>
      </c>
      <c r="L173" s="22">
        <f t="shared" si="12"/>
        <v>-20</v>
      </c>
      <c r="M173" s="31"/>
      <c r="N173" s="31"/>
    </row>
    <row r="174" spans="1:14" x14ac:dyDescent="0.25">
      <c r="A174" s="16">
        <f ca="1">IF(B174=(0),"",COUNTA($B$2:B174))</f>
        <v>173</v>
      </c>
      <c r="B174" s="20" t="str">
        <f t="shared" ca="1" si="13"/>
        <v/>
      </c>
      <c r="C174" s="21" t="str">
        <f t="shared" ca="1" si="14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0"/>
        <v>0</v>
      </c>
      <c r="K174" s="22">
        <f t="shared" si="11"/>
        <v>-20</v>
      </c>
      <c r="L174" s="22">
        <f t="shared" si="12"/>
        <v>-20</v>
      </c>
      <c r="M174" s="31"/>
      <c r="N174" s="31"/>
    </row>
    <row r="175" spans="1:14" x14ac:dyDescent="0.25">
      <c r="A175" s="16">
        <f ca="1">IF(B175=(0),"",COUNTA($B$2:B175))</f>
        <v>174</v>
      </c>
      <c r="B175" s="20" t="str">
        <f t="shared" ca="1" si="13"/>
        <v/>
      </c>
      <c r="C175" s="21" t="str">
        <f t="shared" ca="1" si="14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0"/>
        <v>0</v>
      </c>
      <c r="K175" s="22">
        <f t="shared" si="11"/>
        <v>-20</v>
      </c>
      <c r="L175" s="22">
        <f t="shared" si="12"/>
        <v>-20</v>
      </c>
      <c r="M175" s="31"/>
      <c r="N175" s="31"/>
    </row>
    <row r="176" spans="1:14" x14ac:dyDescent="0.25">
      <c r="A176" s="16">
        <f ca="1">IF(B176=(0),"",COUNTA($B$2:B176))</f>
        <v>175</v>
      </c>
      <c r="B176" s="20" t="str">
        <f t="shared" ca="1" si="13"/>
        <v/>
      </c>
      <c r="C176" s="21" t="str">
        <f t="shared" ca="1" si="14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0"/>
        <v>0</v>
      </c>
      <c r="K176" s="22">
        <f t="shared" si="11"/>
        <v>-20</v>
      </c>
      <c r="L176" s="22">
        <f t="shared" si="12"/>
        <v>-20</v>
      </c>
      <c r="M176" s="31"/>
      <c r="N176" s="31"/>
    </row>
    <row r="177" spans="1:14" x14ac:dyDescent="0.25">
      <c r="A177" s="16">
        <f ca="1">IF(B177=(0),"",COUNTA($B$2:B177))</f>
        <v>176</v>
      </c>
      <c r="B177" s="20" t="str">
        <f t="shared" ca="1" si="13"/>
        <v/>
      </c>
      <c r="C177" s="21" t="str">
        <f t="shared" ca="1" si="14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0"/>
        <v>0</v>
      </c>
      <c r="K177" s="22">
        <f t="shared" si="11"/>
        <v>-20</v>
      </c>
      <c r="L177" s="22">
        <f t="shared" si="12"/>
        <v>-20</v>
      </c>
      <c r="M177" s="31"/>
      <c r="N177" s="31"/>
    </row>
    <row r="178" spans="1:14" x14ac:dyDescent="0.25">
      <c r="A178" s="16">
        <f ca="1">IF(B178=(0),"",COUNTA($B$2:B178))</f>
        <v>177</v>
      </c>
      <c r="B178" s="20" t="str">
        <f t="shared" ca="1" si="13"/>
        <v/>
      </c>
      <c r="C178" s="21" t="str">
        <f t="shared" ca="1" si="14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0"/>
        <v>0</v>
      </c>
      <c r="K178" s="22">
        <f t="shared" si="11"/>
        <v>-20</v>
      </c>
      <c r="L178" s="22">
        <f t="shared" si="12"/>
        <v>-20</v>
      </c>
      <c r="M178" s="31"/>
      <c r="N178" s="31"/>
    </row>
    <row r="179" spans="1:14" x14ac:dyDescent="0.25">
      <c r="A179" s="16">
        <f ca="1">IF(B179=(0),"",COUNTA($B$2:B179))</f>
        <v>178</v>
      </c>
      <c r="B179" s="20" t="str">
        <f t="shared" ca="1" si="13"/>
        <v/>
      </c>
      <c r="C179" s="21" t="str">
        <f t="shared" ca="1" si="14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0"/>
        <v>0</v>
      </c>
      <c r="K179" s="22">
        <f t="shared" si="11"/>
        <v>-20</v>
      </c>
      <c r="L179" s="22">
        <f t="shared" si="12"/>
        <v>-20</v>
      </c>
      <c r="M179" s="31"/>
      <c r="N179" s="31"/>
    </row>
    <row r="180" spans="1:14" x14ac:dyDescent="0.25">
      <c r="A180" s="16">
        <f ca="1">IF(B180=(0),"",COUNTA($B$2:B180))</f>
        <v>179</v>
      </c>
      <c r="B180" s="20" t="str">
        <f t="shared" ca="1" si="13"/>
        <v/>
      </c>
      <c r="C180" s="21" t="str">
        <f t="shared" ca="1" si="14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0"/>
        <v>0</v>
      </c>
      <c r="K180" s="22">
        <f t="shared" si="11"/>
        <v>-20</v>
      </c>
      <c r="L180" s="22">
        <f t="shared" si="12"/>
        <v>-20</v>
      </c>
      <c r="M180" s="31"/>
      <c r="N180" s="31"/>
    </row>
    <row r="181" spans="1:14" x14ac:dyDescent="0.25">
      <c r="A181" s="16">
        <f ca="1">IF(B181=(0),"",COUNTA($B$2:B181))</f>
        <v>180</v>
      </c>
      <c r="B181" s="20" t="str">
        <f t="shared" ca="1" si="13"/>
        <v/>
      </c>
      <c r="C181" s="21" t="str">
        <f t="shared" ca="1" si="14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0"/>
        <v>0</v>
      </c>
      <c r="K181" s="22">
        <f t="shared" si="11"/>
        <v>-20</v>
      </c>
      <c r="L181" s="22">
        <f t="shared" si="12"/>
        <v>-20</v>
      </c>
      <c r="M181" s="31"/>
      <c r="N181" s="31"/>
    </row>
    <row r="182" spans="1:14" x14ac:dyDescent="0.25">
      <c r="A182" s="16">
        <f ca="1">IF(B182=(0),"",COUNTA($B$2:B182))</f>
        <v>181</v>
      </c>
      <c r="B182" s="20" t="str">
        <f t="shared" ca="1" si="13"/>
        <v/>
      </c>
      <c r="C182" s="21" t="str">
        <f t="shared" ca="1" si="14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0"/>
        <v>0</v>
      </c>
      <c r="K182" s="22">
        <f t="shared" si="11"/>
        <v>-20</v>
      </c>
      <c r="L182" s="22">
        <f t="shared" si="12"/>
        <v>-20</v>
      </c>
      <c r="M182" s="31"/>
      <c r="N182" s="31"/>
    </row>
    <row r="183" spans="1:14" x14ac:dyDescent="0.25">
      <c r="A183" s="16">
        <f ca="1">IF(B183=(0),"",COUNTA($B$2:B183))</f>
        <v>182</v>
      </c>
      <c r="B183" s="20" t="str">
        <f t="shared" ca="1" si="13"/>
        <v/>
      </c>
      <c r="C183" s="21" t="str">
        <f t="shared" ca="1" si="14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0"/>
        <v>0</v>
      </c>
      <c r="K183" s="22">
        <f t="shared" si="11"/>
        <v>-20</v>
      </c>
      <c r="L183" s="22">
        <f t="shared" si="12"/>
        <v>-20</v>
      </c>
      <c r="M183" s="31"/>
      <c r="N183" s="31"/>
    </row>
    <row r="184" spans="1:14" x14ac:dyDescent="0.25">
      <c r="A184" s="16">
        <f ca="1">IF(B184=(0),"",COUNTA($B$2:B184))</f>
        <v>183</v>
      </c>
      <c r="B184" s="20" t="str">
        <f t="shared" ca="1" si="13"/>
        <v/>
      </c>
      <c r="C184" s="21" t="str">
        <f t="shared" ca="1" si="14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0"/>
        <v>0</v>
      </c>
      <c r="K184" s="22">
        <f t="shared" si="11"/>
        <v>-20</v>
      </c>
      <c r="L184" s="22">
        <f t="shared" si="12"/>
        <v>-20</v>
      </c>
      <c r="M184" s="31"/>
      <c r="N184" s="31"/>
    </row>
    <row r="185" spans="1:14" x14ac:dyDescent="0.25">
      <c r="A185" s="16">
        <f ca="1">IF(B185=(0),"",COUNTA($B$2:B185))</f>
        <v>184</v>
      </c>
      <c r="B185" s="20" t="str">
        <f t="shared" ca="1" si="13"/>
        <v/>
      </c>
      <c r="C185" s="21" t="str">
        <f t="shared" ca="1" si="14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0"/>
        <v>0</v>
      </c>
      <c r="K185" s="22">
        <f t="shared" si="11"/>
        <v>-20</v>
      </c>
      <c r="L185" s="22">
        <f t="shared" si="12"/>
        <v>-20</v>
      </c>
      <c r="M185" s="31"/>
      <c r="N185" s="31"/>
    </row>
    <row r="186" spans="1:14" x14ac:dyDescent="0.25">
      <c r="A186" s="16">
        <f ca="1">IF(B186=(0),"",COUNTA($B$2:B186))</f>
        <v>185</v>
      </c>
      <c r="B186" s="20" t="str">
        <f t="shared" ca="1" si="13"/>
        <v/>
      </c>
      <c r="C186" s="21" t="str">
        <f t="shared" ca="1" si="14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0"/>
        <v>0</v>
      </c>
      <c r="K186" s="22">
        <f t="shared" si="11"/>
        <v>-20</v>
      </c>
      <c r="L186" s="22">
        <f t="shared" si="12"/>
        <v>-20</v>
      </c>
      <c r="M186" s="31"/>
      <c r="N186" s="31"/>
    </row>
    <row r="187" spans="1:14" x14ac:dyDescent="0.25">
      <c r="A187" s="16">
        <f ca="1">IF(B187=(0),"",COUNTA($B$2:B187))</f>
        <v>186</v>
      </c>
      <c r="B187" s="20" t="str">
        <f t="shared" ca="1" si="13"/>
        <v/>
      </c>
      <c r="C187" s="21" t="str">
        <f t="shared" ca="1" si="14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0"/>
        <v>0</v>
      </c>
      <c r="K187" s="22">
        <f t="shared" si="11"/>
        <v>-20</v>
      </c>
      <c r="L187" s="22">
        <f t="shared" si="12"/>
        <v>-20</v>
      </c>
      <c r="M187" s="31"/>
      <c r="N187" s="31"/>
    </row>
    <row r="188" spans="1:14" x14ac:dyDescent="0.25">
      <c r="A188" s="16">
        <f ca="1">IF(B188=(0),"",COUNTA($B$2:B188))</f>
        <v>187</v>
      </c>
      <c r="B188" s="20" t="str">
        <f t="shared" ca="1" si="13"/>
        <v/>
      </c>
      <c r="C188" s="21" t="str">
        <f t="shared" ca="1" si="14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0"/>
        <v>0</v>
      </c>
      <c r="K188" s="22">
        <f t="shared" si="11"/>
        <v>-20</v>
      </c>
      <c r="L188" s="22">
        <f t="shared" si="12"/>
        <v>-20</v>
      </c>
      <c r="M188" s="31"/>
      <c r="N188" s="31"/>
    </row>
    <row r="189" spans="1:14" x14ac:dyDescent="0.25">
      <c r="A189" s="16">
        <f ca="1">IF(B189=(0),"",COUNTA($B$2:B189))</f>
        <v>188</v>
      </c>
      <c r="B189" s="20" t="str">
        <f t="shared" ca="1" si="13"/>
        <v/>
      </c>
      <c r="C189" s="21" t="str">
        <f t="shared" ca="1" si="14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0"/>
        <v>0</v>
      </c>
      <c r="K189" s="22">
        <f t="shared" si="11"/>
        <v>-20</v>
      </c>
      <c r="L189" s="22">
        <f t="shared" si="12"/>
        <v>-20</v>
      </c>
      <c r="M189" s="31"/>
      <c r="N189" s="31"/>
    </row>
    <row r="190" spans="1:14" x14ac:dyDescent="0.25">
      <c r="A190" s="16">
        <f ca="1">IF(B190=(0),"",COUNTA($B$2:B190))</f>
        <v>189</v>
      </c>
      <c r="B190" s="20" t="str">
        <f t="shared" ca="1" si="13"/>
        <v/>
      </c>
      <c r="C190" s="21" t="str">
        <f t="shared" ca="1" si="14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0"/>
        <v>0</v>
      </c>
      <c r="K190" s="22">
        <f t="shared" si="11"/>
        <v>-20</v>
      </c>
      <c r="L190" s="22">
        <f t="shared" si="12"/>
        <v>-20</v>
      </c>
      <c r="M190" s="31"/>
      <c r="N190" s="31"/>
    </row>
    <row r="191" spans="1:14" x14ac:dyDescent="0.25">
      <c r="A191" s="16">
        <f ca="1">IF(B191=(0),"",COUNTA($B$2:B191))</f>
        <v>190</v>
      </c>
      <c r="B191" s="20" t="str">
        <f t="shared" ca="1" si="13"/>
        <v/>
      </c>
      <c r="C191" s="21" t="str">
        <f t="shared" ca="1" si="14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0"/>
        <v>0</v>
      </c>
      <c r="K191" s="22">
        <f t="shared" si="11"/>
        <v>-20</v>
      </c>
      <c r="L191" s="22">
        <f t="shared" si="12"/>
        <v>-20</v>
      </c>
      <c r="M191" s="31"/>
      <c r="N191" s="31"/>
    </row>
    <row r="192" spans="1:14" x14ac:dyDescent="0.25">
      <c r="A192" s="16">
        <f ca="1">IF(B192=(0),"",COUNTA($B$2:B192))</f>
        <v>191</v>
      </c>
      <c r="B192" s="20" t="str">
        <f t="shared" ca="1" si="13"/>
        <v/>
      </c>
      <c r="C192" s="21" t="str">
        <f t="shared" ca="1" si="14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0"/>
        <v>0</v>
      </c>
      <c r="K192" s="22">
        <f t="shared" si="11"/>
        <v>-20</v>
      </c>
      <c r="L192" s="22">
        <f t="shared" si="12"/>
        <v>-20</v>
      </c>
      <c r="M192" s="31"/>
      <c r="N192" s="31"/>
    </row>
    <row r="193" spans="1:14" x14ac:dyDescent="0.25">
      <c r="A193" s="16">
        <f ca="1">IF(B193=(0),"",COUNTA($B$2:B193))</f>
        <v>192</v>
      </c>
      <c r="B193" s="20" t="str">
        <f t="shared" ca="1" si="13"/>
        <v/>
      </c>
      <c r="C193" s="21" t="str">
        <f t="shared" ca="1" si="14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0"/>
        <v>0</v>
      </c>
      <c r="K193" s="22">
        <f t="shared" si="11"/>
        <v>-20</v>
      </c>
      <c r="L193" s="22">
        <f t="shared" si="12"/>
        <v>-20</v>
      </c>
      <c r="M193" s="31"/>
      <c r="N193" s="31"/>
    </row>
    <row r="194" spans="1:14" x14ac:dyDescent="0.25">
      <c r="A194" s="16">
        <f ca="1">IF(B194=(0),"",COUNTA($B$2:B194))</f>
        <v>193</v>
      </c>
      <c r="B194" s="20" t="str">
        <f t="shared" ca="1" si="13"/>
        <v/>
      </c>
      <c r="C194" s="21" t="str">
        <f t="shared" ca="1" si="14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5">IF(ISBLANK(M194),0,2.5)</f>
        <v>0</v>
      </c>
      <c r="K194" s="22">
        <f t="shared" ref="K194:K257" si="16">IF(ISBLANK(M194),-20,IF(VALUE(M194)&gt;0,-20,IF(VALUE(M194)&gt;VALUE(N194),-20,M194)))</f>
        <v>-20</v>
      </c>
      <c r="L194" s="22">
        <f t="shared" ref="L194:L257" si="17">IF(ISBLANK(N194),-20,IF(VALUE(N194)&gt;0,-20,IF(VALUE(N194)&gt;VALUE(M194),-20,N194)))</f>
        <v>-20</v>
      </c>
      <c r="M194" s="31"/>
      <c r="N194" s="31"/>
    </row>
    <row r="195" spans="1:14" x14ac:dyDescent="0.25">
      <c r="A195" s="16">
        <f ca="1">IF(B195=(0),"",COUNTA($B$2:B195))</f>
        <v>194</v>
      </c>
      <c r="B195" s="20" t="str">
        <f t="shared" ref="B195:B258" ca="1" si="18">UPPER(OFFSET(E195,(ROW()-1)*2,0))</f>
        <v/>
      </c>
      <c r="C195" s="21" t="str">
        <f t="shared" ref="C195:C258" ca="1" si="19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5"/>
        <v>0</v>
      </c>
      <c r="K195" s="22">
        <f t="shared" si="16"/>
        <v>-20</v>
      </c>
      <c r="L195" s="22">
        <f t="shared" si="17"/>
        <v>-20</v>
      </c>
      <c r="M195" s="31"/>
      <c r="N195" s="31"/>
    </row>
    <row r="196" spans="1:14" x14ac:dyDescent="0.25">
      <c r="A196" s="16">
        <f ca="1">IF(B196=(0),"",COUNTA($B$2:B196))</f>
        <v>195</v>
      </c>
      <c r="B196" s="20" t="str">
        <f t="shared" ca="1" si="18"/>
        <v/>
      </c>
      <c r="C196" s="21" t="str">
        <f t="shared" ca="1" si="19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5"/>
        <v>0</v>
      </c>
      <c r="K196" s="22">
        <f t="shared" si="16"/>
        <v>-20</v>
      </c>
      <c r="L196" s="22">
        <f t="shared" si="17"/>
        <v>-20</v>
      </c>
      <c r="M196" s="31"/>
      <c r="N196" s="31"/>
    </row>
    <row r="197" spans="1:14" x14ac:dyDescent="0.25">
      <c r="A197" s="16">
        <f ca="1">IF(B197=(0),"",COUNTA($B$2:B197))</f>
        <v>196</v>
      </c>
      <c r="B197" s="20" t="str">
        <f t="shared" ca="1" si="18"/>
        <v/>
      </c>
      <c r="C197" s="21" t="str">
        <f t="shared" ca="1" si="19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5"/>
        <v>0</v>
      </c>
      <c r="K197" s="22">
        <f t="shared" si="16"/>
        <v>-20</v>
      </c>
      <c r="L197" s="22">
        <f t="shared" si="17"/>
        <v>-20</v>
      </c>
      <c r="M197" s="31"/>
      <c r="N197" s="31"/>
    </row>
    <row r="198" spans="1:14" x14ac:dyDescent="0.25">
      <c r="A198" s="16">
        <f ca="1">IF(B198=(0),"",COUNTA($B$2:B198))</f>
        <v>197</v>
      </c>
      <c r="B198" s="20" t="str">
        <f t="shared" ca="1" si="18"/>
        <v/>
      </c>
      <c r="C198" s="21" t="str">
        <f t="shared" ca="1" si="19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5"/>
        <v>0</v>
      </c>
      <c r="K198" s="22">
        <f t="shared" si="16"/>
        <v>-20</v>
      </c>
      <c r="L198" s="22">
        <f t="shared" si="17"/>
        <v>-20</v>
      </c>
      <c r="M198" s="31"/>
      <c r="N198" s="31"/>
    </row>
    <row r="199" spans="1:14" x14ac:dyDescent="0.25">
      <c r="A199" s="16">
        <f ca="1">IF(B199=(0),"",COUNTA($B$2:B199))</f>
        <v>198</v>
      </c>
      <c r="B199" s="20" t="str">
        <f t="shared" ca="1" si="18"/>
        <v/>
      </c>
      <c r="C199" s="21" t="str">
        <f t="shared" ca="1" si="19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5"/>
        <v>0</v>
      </c>
      <c r="K199" s="22">
        <f t="shared" si="16"/>
        <v>-20</v>
      </c>
      <c r="L199" s="22">
        <f t="shared" si="17"/>
        <v>-20</v>
      </c>
      <c r="M199" s="31"/>
      <c r="N199" s="31"/>
    </row>
    <row r="200" spans="1:14" x14ac:dyDescent="0.25">
      <c r="A200" s="16">
        <f ca="1">IF(B200=(0),"",COUNTA($B$2:B200))</f>
        <v>199</v>
      </c>
      <c r="B200" s="20" t="str">
        <f t="shared" ca="1" si="18"/>
        <v/>
      </c>
      <c r="C200" s="21" t="str">
        <f t="shared" ca="1" si="19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5"/>
        <v>0</v>
      </c>
      <c r="K200" s="22">
        <f t="shared" si="16"/>
        <v>-20</v>
      </c>
      <c r="L200" s="22">
        <f t="shared" si="17"/>
        <v>-20</v>
      </c>
      <c r="M200" s="31"/>
      <c r="N200" s="31"/>
    </row>
    <row r="201" spans="1:14" x14ac:dyDescent="0.25">
      <c r="A201" s="16">
        <f ca="1">IF(B201=(0),"",COUNTA($B$2:B201))</f>
        <v>200</v>
      </c>
      <c r="B201" s="20" t="str">
        <f t="shared" ca="1" si="18"/>
        <v/>
      </c>
      <c r="C201" s="21" t="str">
        <f t="shared" ca="1" si="19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5"/>
        <v>0</v>
      </c>
      <c r="K201" s="22">
        <f t="shared" si="16"/>
        <v>-20</v>
      </c>
      <c r="L201" s="22">
        <f t="shared" si="17"/>
        <v>-20</v>
      </c>
      <c r="M201" s="31"/>
      <c r="N201" s="31"/>
    </row>
    <row r="202" spans="1:14" x14ac:dyDescent="0.25">
      <c r="A202" s="16">
        <f ca="1">IF(B202=(0),"",COUNTA($B$2:B202))</f>
        <v>201</v>
      </c>
      <c r="B202" s="20" t="str">
        <f t="shared" ca="1" si="18"/>
        <v/>
      </c>
      <c r="C202" s="21" t="str">
        <f t="shared" ca="1" si="19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5"/>
        <v>0</v>
      </c>
      <c r="K202" s="22">
        <f t="shared" si="16"/>
        <v>-20</v>
      </c>
      <c r="L202" s="22">
        <f t="shared" si="17"/>
        <v>-20</v>
      </c>
      <c r="M202" s="31"/>
      <c r="N202" s="31"/>
    </row>
    <row r="203" spans="1:14" x14ac:dyDescent="0.25">
      <c r="A203" s="16">
        <f ca="1">IF(B203=(0),"",COUNTA($B$2:B203))</f>
        <v>202</v>
      </c>
      <c r="B203" s="20" t="str">
        <f t="shared" ca="1" si="18"/>
        <v/>
      </c>
      <c r="C203" s="21" t="str">
        <f t="shared" ca="1" si="19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5"/>
        <v>0</v>
      </c>
      <c r="K203" s="22">
        <f t="shared" si="16"/>
        <v>-20</v>
      </c>
      <c r="L203" s="22">
        <f t="shared" si="17"/>
        <v>-20</v>
      </c>
      <c r="M203" s="31"/>
      <c r="N203" s="31"/>
    </row>
    <row r="204" spans="1:14" x14ac:dyDescent="0.25">
      <c r="A204" s="16">
        <f ca="1">IF(B204=(0),"",COUNTA($B$2:B204))</f>
        <v>203</v>
      </c>
      <c r="B204" s="20" t="str">
        <f t="shared" ca="1" si="18"/>
        <v/>
      </c>
      <c r="C204" s="21" t="str">
        <f t="shared" ca="1" si="19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5"/>
        <v>0</v>
      </c>
      <c r="K204" s="22">
        <f t="shared" si="16"/>
        <v>-20</v>
      </c>
      <c r="L204" s="22">
        <f t="shared" si="17"/>
        <v>-20</v>
      </c>
      <c r="M204" s="31"/>
      <c r="N204" s="31"/>
    </row>
    <row r="205" spans="1:14" x14ac:dyDescent="0.25">
      <c r="A205" s="16">
        <f ca="1">IF(B205=(0),"",COUNTA($B$2:B205))</f>
        <v>204</v>
      </c>
      <c r="B205" s="20" t="str">
        <f t="shared" ca="1" si="18"/>
        <v/>
      </c>
      <c r="C205" s="21" t="str">
        <f t="shared" ca="1" si="19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5"/>
        <v>0</v>
      </c>
      <c r="K205" s="22">
        <f t="shared" si="16"/>
        <v>-20</v>
      </c>
      <c r="L205" s="22">
        <f t="shared" si="17"/>
        <v>-20</v>
      </c>
      <c r="M205" s="31"/>
      <c r="N205" s="31"/>
    </row>
    <row r="206" spans="1:14" x14ac:dyDescent="0.25">
      <c r="A206" s="16">
        <f ca="1">IF(B206=(0),"",COUNTA($B$2:B206))</f>
        <v>205</v>
      </c>
      <c r="B206" s="20" t="str">
        <f t="shared" ca="1" si="18"/>
        <v/>
      </c>
      <c r="C206" s="21" t="str">
        <f t="shared" ca="1" si="19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5"/>
        <v>0</v>
      </c>
      <c r="K206" s="22">
        <f t="shared" si="16"/>
        <v>-20</v>
      </c>
      <c r="L206" s="22">
        <f t="shared" si="17"/>
        <v>-20</v>
      </c>
      <c r="M206" s="31"/>
      <c r="N206" s="31"/>
    </row>
    <row r="207" spans="1:14" x14ac:dyDescent="0.25">
      <c r="A207" s="16">
        <f ca="1">IF(B207=(0),"",COUNTA($B$2:B207))</f>
        <v>206</v>
      </c>
      <c r="B207" s="20" t="str">
        <f t="shared" ca="1" si="18"/>
        <v/>
      </c>
      <c r="C207" s="21" t="str">
        <f t="shared" ca="1" si="19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5"/>
        <v>0</v>
      </c>
      <c r="K207" s="22">
        <f t="shared" si="16"/>
        <v>-20</v>
      </c>
      <c r="L207" s="22">
        <f t="shared" si="17"/>
        <v>-20</v>
      </c>
      <c r="M207" s="31"/>
      <c r="N207" s="31"/>
    </row>
    <row r="208" spans="1:14" x14ac:dyDescent="0.25">
      <c r="A208" s="16">
        <f ca="1">IF(B208=(0),"",COUNTA($B$2:B208))</f>
        <v>207</v>
      </c>
      <c r="B208" s="20" t="str">
        <f t="shared" ca="1" si="18"/>
        <v/>
      </c>
      <c r="C208" s="21" t="str">
        <f t="shared" ca="1" si="19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5"/>
        <v>0</v>
      </c>
      <c r="K208" s="22">
        <f t="shared" si="16"/>
        <v>-20</v>
      </c>
      <c r="L208" s="22">
        <f t="shared" si="17"/>
        <v>-20</v>
      </c>
      <c r="M208" s="31"/>
      <c r="N208" s="31"/>
    </row>
    <row r="209" spans="1:14" x14ac:dyDescent="0.25">
      <c r="A209" s="16">
        <f ca="1">IF(B209=(0),"",COUNTA($B$2:B209))</f>
        <v>208</v>
      </c>
      <c r="B209" s="20" t="str">
        <f t="shared" ca="1" si="18"/>
        <v/>
      </c>
      <c r="C209" s="21" t="str">
        <f t="shared" ca="1" si="19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5"/>
        <v>0</v>
      </c>
      <c r="K209" s="22">
        <f t="shared" si="16"/>
        <v>-20</v>
      </c>
      <c r="L209" s="22">
        <f t="shared" si="17"/>
        <v>-20</v>
      </c>
      <c r="M209" s="31"/>
      <c r="N209" s="31"/>
    </row>
    <row r="210" spans="1:14" x14ac:dyDescent="0.25">
      <c r="A210" s="16">
        <f ca="1">IF(B210=(0),"",COUNTA($B$2:B210))</f>
        <v>209</v>
      </c>
      <c r="B210" s="20" t="str">
        <f t="shared" ca="1" si="18"/>
        <v/>
      </c>
      <c r="C210" s="21" t="str">
        <f t="shared" ca="1" si="19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5"/>
        <v>0</v>
      </c>
      <c r="K210" s="22">
        <f t="shared" si="16"/>
        <v>-20</v>
      </c>
      <c r="L210" s="22">
        <f t="shared" si="17"/>
        <v>-20</v>
      </c>
      <c r="M210" s="31"/>
      <c r="N210" s="31"/>
    </row>
    <row r="211" spans="1:14" x14ac:dyDescent="0.25">
      <c r="A211" s="16">
        <f ca="1">IF(B211=(0),"",COUNTA($B$2:B211))</f>
        <v>210</v>
      </c>
      <c r="B211" s="20" t="str">
        <f t="shared" ca="1" si="18"/>
        <v/>
      </c>
      <c r="C211" s="21" t="str">
        <f t="shared" ca="1" si="19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5"/>
        <v>0</v>
      </c>
      <c r="K211" s="22">
        <f t="shared" si="16"/>
        <v>-20</v>
      </c>
      <c r="L211" s="22">
        <f t="shared" si="17"/>
        <v>-20</v>
      </c>
      <c r="M211" s="31"/>
      <c r="N211" s="31"/>
    </row>
    <row r="212" spans="1:14" x14ac:dyDescent="0.25">
      <c r="A212" s="16">
        <f ca="1">IF(B212=(0),"",COUNTA($B$2:B212))</f>
        <v>211</v>
      </c>
      <c r="B212" s="20" t="str">
        <f t="shared" ca="1" si="18"/>
        <v/>
      </c>
      <c r="C212" s="21" t="str">
        <f t="shared" ca="1" si="19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5"/>
        <v>0</v>
      </c>
      <c r="K212" s="22">
        <f t="shared" si="16"/>
        <v>-20</v>
      </c>
      <c r="L212" s="22">
        <f t="shared" si="17"/>
        <v>-20</v>
      </c>
      <c r="M212" s="31"/>
      <c r="N212" s="31"/>
    </row>
    <row r="213" spans="1:14" x14ac:dyDescent="0.25">
      <c r="A213" s="16">
        <f ca="1">IF(B213=(0),"",COUNTA($B$2:B213))</f>
        <v>212</v>
      </c>
      <c r="B213" s="20" t="str">
        <f t="shared" ca="1" si="18"/>
        <v/>
      </c>
      <c r="C213" s="21" t="str">
        <f t="shared" ca="1" si="19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5"/>
        <v>0</v>
      </c>
      <c r="K213" s="22">
        <f t="shared" si="16"/>
        <v>-20</v>
      </c>
      <c r="L213" s="22">
        <f t="shared" si="17"/>
        <v>-20</v>
      </c>
      <c r="M213" s="31"/>
      <c r="N213" s="31"/>
    </row>
    <row r="214" spans="1:14" x14ac:dyDescent="0.25">
      <c r="A214" s="16">
        <f ca="1">IF(B214=(0),"",COUNTA($B$2:B214))</f>
        <v>213</v>
      </c>
      <c r="B214" s="20" t="str">
        <f t="shared" ca="1" si="18"/>
        <v/>
      </c>
      <c r="C214" s="21" t="str">
        <f t="shared" ca="1" si="19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5"/>
        <v>0</v>
      </c>
      <c r="K214" s="22">
        <f t="shared" si="16"/>
        <v>-20</v>
      </c>
      <c r="L214" s="22">
        <f t="shared" si="17"/>
        <v>-20</v>
      </c>
      <c r="M214" s="31"/>
      <c r="N214" s="31"/>
    </row>
    <row r="215" spans="1:14" x14ac:dyDescent="0.25">
      <c r="A215" s="16">
        <f ca="1">IF(B215=(0),"",COUNTA($B$2:B215))</f>
        <v>214</v>
      </c>
      <c r="B215" s="20" t="str">
        <f t="shared" ca="1" si="18"/>
        <v/>
      </c>
      <c r="C215" s="21" t="str">
        <f t="shared" ca="1" si="19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5"/>
        <v>0</v>
      </c>
      <c r="K215" s="22">
        <f t="shared" si="16"/>
        <v>-20</v>
      </c>
      <c r="L215" s="22">
        <f t="shared" si="17"/>
        <v>-20</v>
      </c>
      <c r="M215" s="31"/>
      <c r="N215" s="31"/>
    </row>
    <row r="216" spans="1:14" x14ac:dyDescent="0.25">
      <c r="A216" s="16">
        <f ca="1">IF(B216=(0),"",COUNTA($B$2:B216))</f>
        <v>215</v>
      </c>
      <c r="B216" s="20" t="str">
        <f t="shared" ca="1" si="18"/>
        <v/>
      </c>
      <c r="C216" s="21" t="str">
        <f t="shared" ca="1" si="19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5"/>
        <v>0</v>
      </c>
      <c r="K216" s="22">
        <f t="shared" si="16"/>
        <v>-20</v>
      </c>
      <c r="L216" s="22">
        <f t="shared" si="17"/>
        <v>-20</v>
      </c>
      <c r="M216" s="31"/>
      <c r="N216" s="31"/>
    </row>
    <row r="217" spans="1:14" x14ac:dyDescent="0.25">
      <c r="A217" s="16">
        <f ca="1">IF(B217=(0),"",COUNTA($B$2:B217))</f>
        <v>216</v>
      </c>
      <c r="B217" s="20" t="str">
        <f t="shared" ca="1" si="18"/>
        <v/>
      </c>
      <c r="C217" s="21" t="str">
        <f t="shared" ca="1" si="19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5"/>
        <v>0</v>
      </c>
      <c r="K217" s="22">
        <f t="shared" si="16"/>
        <v>-20</v>
      </c>
      <c r="L217" s="22">
        <f t="shared" si="17"/>
        <v>-20</v>
      </c>
      <c r="M217" s="31"/>
      <c r="N217" s="31"/>
    </row>
    <row r="218" spans="1:14" x14ac:dyDescent="0.25">
      <c r="A218" s="16">
        <f ca="1">IF(B218=(0),"",COUNTA($B$2:B218))</f>
        <v>217</v>
      </c>
      <c r="B218" s="20" t="str">
        <f t="shared" ca="1" si="18"/>
        <v/>
      </c>
      <c r="C218" s="21" t="str">
        <f t="shared" ca="1" si="19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5"/>
        <v>0</v>
      </c>
      <c r="K218" s="22">
        <f t="shared" si="16"/>
        <v>-20</v>
      </c>
      <c r="L218" s="22">
        <f t="shared" si="17"/>
        <v>-20</v>
      </c>
      <c r="M218" s="31"/>
      <c r="N218" s="31"/>
    </row>
    <row r="219" spans="1:14" x14ac:dyDescent="0.25">
      <c r="A219" s="16">
        <f ca="1">IF(B219=(0),"",COUNTA($B$2:B219))</f>
        <v>218</v>
      </c>
      <c r="B219" s="20" t="str">
        <f t="shared" ca="1" si="18"/>
        <v/>
      </c>
      <c r="C219" s="21" t="str">
        <f t="shared" ca="1" si="19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5"/>
        <v>0</v>
      </c>
      <c r="K219" s="22">
        <f t="shared" si="16"/>
        <v>-20</v>
      </c>
      <c r="L219" s="22">
        <f t="shared" si="17"/>
        <v>-20</v>
      </c>
      <c r="M219" s="31"/>
      <c r="N219" s="31"/>
    </row>
    <row r="220" spans="1:14" x14ac:dyDescent="0.25">
      <c r="A220" s="16">
        <f ca="1">IF(B220=(0),"",COUNTA($B$2:B220))</f>
        <v>219</v>
      </c>
      <c r="B220" s="20" t="str">
        <f t="shared" ca="1" si="18"/>
        <v/>
      </c>
      <c r="C220" s="21" t="str">
        <f t="shared" ca="1" si="19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5"/>
        <v>0</v>
      </c>
      <c r="K220" s="22">
        <f t="shared" si="16"/>
        <v>-20</v>
      </c>
      <c r="L220" s="22">
        <f t="shared" si="17"/>
        <v>-20</v>
      </c>
      <c r="M220" s="31"/>
      <c r="N220" s="31"/>
    </row>
    <row r="221" spans="1:14" x14ac:dyDescent="0.25">
      <c r="A221" s="16">
        <f ca="1">IF(B221=(0),"",COUNTA($B$2:B221))</f>
        <v>220</v>
      </c>
      <c r="B221" s="20" t="str">
        <f t="shared" ca="1" si="18"/>
        <v/>
      </c>
      <c r="C221" s="21" t="str">
        <f t="shared" ca="1" si="19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5"/>
        <v>0</v>
      </c>
      <c r="K221" s="22">
        <f t="shared" si="16"/>
        <v>-20</v>
      </c>
      <c r="L221" s="22">
        <f t="shared" si="17"/>
        <v>-20</v>
      </c>
      <c r="M221" s="31"/>
      <c r="N221" s="31"/>
    </row>
    <row r="222" spans="1:14" x14ac:dyDescent="0.25">
      <c r="A222" s="16">
        <f ca="1">IF(B222=(0),"",COUNTA($B$2:B222))</f>
        <v>221</v>
      </c>
      <c r="B222" s="20" t="str">
        <f t="shared" ca="1" si="18"/>
        <v/>
      </c>
      <c r="C222" s="21" t="str">
        <f t="shared" ca="1" si="19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5"/>
        <v>0</v>
      </c>
      <c r="K222" s="22">
        <f t="shared" si="16"/>
        <v>-20</v>
      </c>
      <c r="L222" s="22">
        <f t="shared" si="17"/>
        <v>-20</v>
      </c>
      <c r="M222" s="31"/>
      <c r="N222" s="31"/>
    </row>
    <row r="223" spans="1:14" x14ac:dyDescent="0.25">
      <c r="A223" s="16">
        <f ca="1">IF(B223=(0),"",COUNTA($B$2:B223))</f>
        <v>222</v>
      </c>
      <c r="B223" s="20" t="str">
        <f t="shared" ca="1" si="18"/>
        <v/>
      </c>
      <c r="C223" s="21" t="str">
        <f t="shared" ca="1" si="19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5"/>
        <v>0</v>
      </c>
      <c r="K223" s="22">
        <f t="shared" si="16"/>
        <v>-20</v>
      </c>
      <c r="L223" s="22">
        <f t="shared" si="17"/>
        <v>-20</v>
      </c>
      <c r="M223" s="31"/>
      <c r="N223" s="31"/>
    </row>
    <row r="224" spans="1:14" x14ac:dyDescent="0.25">
      <c r="A224" s="16">
        <f ca="1">IF(B224=(0),"",COUNTA($B$2:B224))</f>
        <v>223</v>
      </c>
      <c r="B224" s="20" t="str">
        <f t="shared" ca="1" si="18"/>
        <v/>
      </c>
      <c r="C224" s="21" t="str">
        <f t="shared" ca="1" si="19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5"/>
        <v>0</v>
      </c>
      <c r="K224" s="22">
        <f t="shared" si="16"/>
        <v>-20</v>
      </c>
      <c r="L224" s="22">
        <f t="shared" si="17"/>
        <v>-20</v>
      </c>
      <c r="M224" s="31"/>
      <c r="N224" s="31"/>
    </row>
    <row r="225" spans="1:14" x14ac:dyDescent="0.25">
      <c r="A225" s="16">
        <f ca="1">IF(B225=(0),"",COUNTA($B$2:B225))</f>
        <v>224</v>
      </c>
      <c r="B225" s="20" t="str">
        <f t="shared" ca="1" si="18"/>
        <v/>
      </c>
      <c r="C225" s="21" t="str">
        <f t="shared" ca="1" si="19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5"/>
        <v>0</v>
      </c>
      <c r="K225" s="22">
        <f t="shared" si="16"/>
        <v>-20</v>
      </c>
      <c r="L225" s="22">
        <f t="shared" si="17"/>
        <v>-20</v>
      </c>
      <c r="M225" s="31"/>
      <c r="N225" s="31"/>
    </row>
    <row r="226" spans="1:14" x14ac:dyDescent="0.25">
      <c r="A226" s="16">
        <f ca="1">IF(B226=(0),"",COUNTA($B$2:B226))</f>
        <v>225</v>
      </c>
      <c r="B226" s="20" t="str">
        <f t="shared" ca="1" si="18"/>
        <v/>
      </c>
      <c r="C226" s="21" t="str">
        <f t="shared" ca="1" si="19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5"/>
        <v>0</v>
      </c>
      <c r="K226" s="22">
        <f t="shared" si="16"/>
        <v>-20</v>
      </c>
      <c r="L226" s="22">
        <f t="shared" si="17"/>
        <v>-20</v>
      </c>
      <c r="M226" s="31"/>
      <c r="N226" s="31"/>
    </row>
    <row r="227" spans="1:14" x14ac:dyDescent="0.25">
      <c r="A227" s="16">
        <f ca="1">IF(B227=(0),"",COUNTA($B$2:B227))</f>
        <v>226</v>
      </c>
      <c r="B227" s="20" t="str">
        <f t="shared" ca="1" si="18"/>
        <v/>
      </c>
      <c r="C227" s="21" t="str">
        <f t="shared" ca="1" si="19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5"/>
        <v>0</v>
      </c>
      <c r="K227" s="22">
        <f t="shared" si="16"/>
        <v>-20</v>
      </c>
      <c r="L227" s="22">
        <f t="shared" si="17"/>
        <v>-20</v>
      </c>
      <c r="M227" s="31"/>
      <c r="N227" s="31"/>
    </row>
    <row r="228" spans="1:14" x14ac:dyDescent="0.25">
      <c r="A228" s="16">
        <f ca="1">IF(B228=(0),"",COUNTA($B$2:B228))</f>
        <v>227</v>
      </c>
      <c r="B228" s="20" t="str">
        <f t="shared" ca="1" si="18"/>
        <v/>
      </c>
      <c r="C228" s="21" t="str">
        <f t="shared" ca="1" si="19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5"/>
        <v>0</v>
      </c>
      <c r="K228" s="22">
        <f t="shared" si="16"/>
        <v>-20</v>
      </c>
      <c r="L228" s="22">
        <f t="shared" si="17"/>
        <v>-20</v>
      </c>
      <c r="M228" s="31"/>
      <c r="N228" s="31"/>
    </row>
    <row r="229" spans="1:14" x14ac:dyDescent="0.25">
      <c r="A229" s="16">
        <f ca="1">IF(B229=(0),"",COUNTA($B$2:B229))</f>
        <v>228</v>
      </c>
      <c r="B229" s="20" t="str">
        <f t="shared" ca="1" si="18"/>
        <v/>
      </c>
      <c r="C229" s="21" t="str">
        <f t="shared" ca="1" si="19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5"/>
        <v>0</v>
      </c>
      <c r="K229" s="22">
        <f t="shared" si="16"/>
        <v>-20</v>
      </c>
      <c r="L229" s="22">
        <f t="shared" si="17"/>
        <v>-20</v>
      </c>
      <c r="M229" s="31"/>
      <c r="N229" s="31"/>
    </row>
    <row r="230" spans="1:14" x14ac:dyDescent="0.25">
      <c r="A230" s="16">
        <f ca="1">IF(B230=(0),"",COUNTA($B$2:B230))</f>
        <v>229</v>
      </c>
      <c r="B230" s="20" t="str">
        <f t="shared" ca="1" si="18"/>
        <v/>
      </c>
      <c r="C230" s="21" t="str">
        <f t="shared" ca="1" si="19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5"/>
        <v>0</v>
      </c>
      <c r="K230" s="22">
        <f t="shared" si="16"/>
        <v>-20</v>
      </c>
      <c r="L230" s="22">
        <f t="shared" si="17"/>
        <v>-20</v>
      </c>
      <c r="M230" s="31"/>
      <c r="N230" s="31"/>
    </row>
    <row r="231" spans="1:14" x14ac:dyDescent="0.25">
      <c r="A231" s="16">
        <f ca="1">IF(B231=(0),"",COUNTA($B$2:B231))</f>
        <v>230</v>
      </c>
      <c r="B231" s="20" t="str">
        <f t="shared" ca="1" si="18"/>
        <v/>
      </c>
      <c r="C231" s="21" t="str">
        <f t="shared" ca="1" si="19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5"/>
        <v>0</v>
      </c>
      <c r="K231" s="22">
        <f t="shared" si="16"/>
        <v>-20</v>
      </c>
      <c r="L231" s="22">
        <f t="shared" si="17"/>
        <v>-20</v>
      </c>
      <c r="M231" s="31"/>
      <c r="N231" s="31"/>
    </row>
    <row r="232" spans="1:14" x14ac:dyDescent="0.25">
      <c r="A232" s="16">
        <f ca="1">IF(B232=(0),"",COUNTA($B$2:B232))</f>
        <v>231</v>
      </c>
      <c r="B232" s="20" t="str">
        <f t="shared" ca="1" si="18"/>
        <v/>
      </c>
      <c r="C232" s="21" t="str">
        <f t="shared" ca="1" si="19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5"/>
        <v>0</v>
      </c>
      <c r="K232" s="22">
        <f t="shared" si="16"/>
        <v>-20</v>
      </c>
      <c r="L232" s="22">
        <f t="shared" si="17"/>
        <v>-20</v>
      </c>
      <c r="M232" s="31"/>
      <c r="N232" s="31"/>
    </row>
    <row r="233" spans="1:14" x14ac:dyDescent="0.25">
      <c r="A233" s="16">
        <f ca="1">IF(B233=(0),"",COUNTA($B$2:B233))</f>
        <v>232</v>
      </c>
      <c r="B233" s="20" t="str">
        <f t="shared" ca="1" si="18"/>
        <v/>
      </c>
      <c r="C233" s="21" t="str">
        <f t="shared" ca="1" si="19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5"/>
        <v>0</v>
      </c>
      <c r="K233" s="22">
        <f t="shared" si="16"/>
        <v>-20</v>
      </c>
      <c r="L233" s="22">
        <f t="shared" si="17"/>
        <v>-20</v>
      </c>
      <c r="M233" s="31"/>
      <c r="N233" s="31"/>
    </row>
    <row r="234" spans="1:14" x14ac:dyDescent="0.25">
      <c r="A234" s="16">
        <f ca="1">IF(B234=(0),"",COUNTA($B$2:B234))</f>
        <v>233</v>
      </c>
      <c r="B234" s="20" t="str">
        <f t="shared" ca="1" si="18"/>
        <v/>
      </c>
      <c r="C234" s="21" t="str">
        <f t="shared" ca="1" si="19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5"/>
        <v>0</v>
      </c>
      <c r="K234" s="22">
        <f t="shared" si="16"/>
        <v>-20</v>
      </c>
      <c r="L234" s="22">
        <f t="shared" si="17"/>
        <v>-20</v>
      </c>
      <c r="M234" s="31"/>
      <c r="N234" s="31"/>
    </row>
    <row r="235" spans="1:14" x14ac:dyDescent="0.25">
      <c r="A235" s="16">
        <f ca="1">IF(B235=(0),"",COUNTA($B$2:B235))</f>
        <v>234</v>
      </c>
      <c r="B235" s="20" t="str">
        <f t="shared" ca="1" si="18"/>
        <v/>
      </c>
      <c r="C235" s="21" t="str">
        <f t="shared" ca="1" si="19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5"/>
        <v>0</v>
      </c>
      <c r="K235" s="22">
        <f t="shared" si="16"/>
        <v>-20</v>
      </c>
      <c r="L235" s="22">
        <f t="shared" si="17"/>
        <v>-20</v>
      </c>
      <c r="M235" s="31"/>
      <c r="N235" s="31"/>
    </row>
    <row r="236" spans="1:14" x14ac:dyDescent="0.25">
      <c r="A236" s="16">
        <f ca="1">IF(B236=(0),"",COUNTA($B$2:B236))</f>
        <v>235</v>
      </c>
      <c r="B236" s="20" t="str">
        <f t="shared" ca="1" si="18"/>
        <v/>
      </c>
      <c r="C236" s="21" t="str">
        <f t="shared" ca="1" si="19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5"/>
        <v>0</v>
      </c>
      <c r="K236" s="22">
        <f t="shared" si="16"/>
        <v>-20</v>
      </c>
      <c r="L236" s="22">
        <f t="shared" si="17"/>
        <v>-20</v>
      </c>
      <c r="M236" s="31"/>
      <c r="N236" s="31"/>
    </row>
    <row r="237" spans="1:14" x14ac:dyDescent="0.25">
      <c r="A237" s="16">
        <f ca="1">IF(B237=(0),"",COUNTA($B$2:B237))</f>
        <v>236</v>
      </c>
      <c r="B237" s="20" t="str">
        <f t="shared" ca="1" si="18"/>
        <v/>
      </c>
      <c r="C237" s="21" t="str">
        <f t="shared" ca="1" si="19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5"/>
        <v>0</v>
      </c>
      <c r="K237" s="22">
        <f t="shared" si="16"/>
        <v>-20</v>
      </c>
      <c r="L237" s="22">
        <f t="shared" si="17"/>
        <v>-20</v>
      </c>
      <c r="M237" s="31"/>
      <c r="N237" s="31"/>
    </row>
    <row r="238" spans="1:14" x14ac:dyDescent="0.25">
      <c r="A238" s="16">
        <f ca="1">IF(B238=(0),"",COUNTA($B$2:B238))</f>
        <v>237</v>
      </c>
      <c r="B238" s="20" t="str">
        <f t="shared" ca="1" si="18"/>
        <v/>
      </c>
      <c r="C238" s="21" t="str">
        <f t="shared" ca="1" si="19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5"/>
        <v>0</v>
      </c>
      <c r="K238" s="22">
        <f t="shared" si="16"/>
        <v>-20</v>
      </c>
      <c r="L238" s="22">
        <f t="shared" si="17"/>
        <v>-20</v>
      </c>
      <c r="M238" s="31"/>
      <c r="N238" s="31"/>
    </row>
    <row r="239" spans="1:14" x14ac:dyDescent="0.25">
      <c r="A239" s="16">
        <f ca="1">IF(B239=(0),"",COUNTA($B$2:B239))</f>
        <v>238</v>
      </c>
      <c r="B239" s="20" t="str">
        <f t="shared" ca="1" si="18"/>
        <v/>
      </c>
      <c r="C239" s="21" t="str">
        <f t="shared" ca="1" si="19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5"/>
        <v>0</v>
      </c>
      <c r="K239" s="22">
        <f t="shared" si="16"/>
        <v>-20</v>
      </c>
      <c r="L239" s="22">
        <f t="shared" si="17"/>
        <v>-20</v>
      </c>
      <c r="M239" s="31"/>
      <c r="N239" s="31"/>
    </row>
    <row r="240" spans="1:14" x14ac:dyDescent="0.25">
      <c r="A240" s="16">
        <f ca="1">IF(B240=(0),"",COUNTA($B$2:B240))</f>
        <v>239</v>
      </c>
      <c r="B240" s="20" t="str">
        <f t="shared" ca="1" si="18"/>
        <v/>
      </c>
      <c r="C240" s="21" t="str">
        <f t="shared" ca="1" si="19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5"/>
        <v>0</v>
      </c>
      <c r="K240" s="22">
        <f t="shared" si="16"/>
        <v>-20</v>
      </c>
      <c r="L240" s="22">
        <f t="shared" si="17"/>
        <v>-20</v>
      </c>
      <c r="M240" s="31"/>
      <c r="N240" s="31"/>
    </row>
    <row r="241" spans="1:14" x14ac:dyDescent="0.25">
      <c r="A241" s="16">
        <f ca="1">IF(B241=(0),"",COUNTA($B$2:B241))</f>
        <v>240</v>
      </c>
      <c r="B241" s="20" t="str">
        <f t="shared" ca="1" si="18"/>
        <v/>
      </c>
      <c r="C241" s="21" t="str">
        <f t="shared" ca="1" si="19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5"/>
        <v>0</v>
      </c>
      <c r="K241" s="22">
        <f t="shared" si="16"/>
        <v>-20</v>
      </c>
      <c r="L241" s="22">
        <f t="shared" si="17"/>
        <v>-20</v>
      </c>
      <c r="M241" s="31"/>
      <c r="N241" s="31"/>
    </row>
    <row r="242" spans="1:14" x14ac:dyDescent="0.25">
      <c r="A242" s="16">
        <f ca="1">IF(B242=(0),"",COUNTA($B$2:B242))</f>
        <v>241</v>
      </c>
      <c r="B242" s="20" t="str">
        <f t="shared" ca="1" si="18"/>
        <v/>
      </c>
      <c r="C242" s="21" t="str">
        <f t="shared" ca="1" si="19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5"/>
        <v>0</v>
      </c>
      <c r="K242" s="22">
        <f t="shared" si="16"/>
        <v>-20</v>
      </c>
      <c r="L242" s="22">
        <f t="shared" si="17"/>
        <v>-20</v>
      </c>
      <c r="M242" s="31"/>
      <c r="N242" s="31"/>
    </row>
    <row r="243" spans="1:14" x14ac:dyDescent="0.25">
      <c r="A243" s="16">
        <f ca="1">IF(B243=(0),"",COUNTA($B$2:B243))</f>
        <v>242</v>
      </c>
      <c r="B243" s="20" t="str">
        <f t="shared" ca="1" si="18"/>
        <v/>
      </c>
      <c r="C243" s="21" t="str">
        <f t="shared" ca="1" si="19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5"/>
        <v>0</v>
      </c>
      <c r="K243" s="22">
        <f t="shared" si="16"/>
        <v>-20</v>
      </c>
      <c r="L243" s="22">
        <f t="shared" si="17"/>
        <v>-20</v>
      </c>
      <c r="M243" s="31"/>
      <c r="N243" s="31"/>
    </row>
    <row r="244" spans="1:14" x14ac:dyDescent="0.25">
      <c r="A244" s="16">
        <f ca="1">IF(B244=(0),"",COUNTA($B$2:B244))</f>
        <v>243</v>
      </c>
      <c r="B244" s="20" t="str">
        <f t="shared" ca="1" si="18"/>
        <v/>
      </c>
      <c r="C244" s="21" t="str">
        <f t="shared" ca="1" si="19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5"/>
        <v>0</v>
      </c>
      <c r="K244" s="22">
        <f t="shared" si="16"/>
        <v>-20</v>
      </c>
      <c r="L244" s="22">
        <f t="shared" si="17"/>
        <v>-20</v>
      </c>
      <c r="M244" s="31"/>
      <c r="N244" s="31"/>
    </row>
    <row r="245" spans="1:14" x14ac:dyDescent="0.25">
      <c r="A245" s="16">
        <f ca="1">IF(B245=(0),"",COUNTA($B$2:B245))</f>
        <v>244</v>
      </c>
      <c r="B245" s="20" t="str">
        <f t="shared" ca="1" si="18"/>
        <v/>
      </c>
      <c r="C245" s="21" t="str">
        <f t="shared" ca="1" si="19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5"/>
        <v>0</v>
      </c>
      <c r="K245" s="22">
        <f t="shared" si="16"/>
        <v>-20</v>
      </c>
      <c r="L245" s="22">
        <f t="shared" si="17"/>
        <v>-20</v>
      </c>
      <c r="M245" s="31"/>
      <c r="N245" s="31"/>
    </row>
    <row r="246" spans="1:14" x14ac:dyDescent="0.25">
      <c r="A246" s="16">
        <f ca="1">IF(B246=(0),"",COUNTA($B$2:B246))</f>
        <v>245</v>
      </c>
      <c r="B246" s="20" t="str">
        <f t="shared" ca="1" si="18"/>
        <v/>
      </c>
      <c r="C246" s="21" t="str">
        <f t="shared" ca="1" si="19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5"/>
        <v>0</v>
      </c>
      <c r="K246" s="22">
        <f t="shared" si="16"/>
        <v>-20</v>
      </c>
      <c r="L246" s="22">
        <f t="shared" si="17"/>
        <v>-20</v>
      </c>
      <c r="M246" s="31"/>
      <c r="N246" s="31"/>
    </row>
    <row r="247" spans="1:14" x14ac:dyDescent="0.25">
      <c r="A247" s="16">
        <f ca="1">IF(B247=(0),"",COUNTA($B$2:B247))</f>
        <v>246</v>
      </c>
      <c r="B247" s="20" t="str">
        <f t="shared" ca="1" si="18"/>
        <v/>
      </c>
      <c r="C247" s="21" t="str">
        <f t="shared" ca="1" si="19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5"/>
        <v>0</v>
      </c>
      <c r="K247" s="22">
        <f t="shared" si="16"/>
        <v>-20</v>
      </c>
      <c r="L247" s="22">
        <f t="shared" si="17"/>
        <v>-20</v>
      </c>
      <c r="M247" s="31"/>
      <c r="N247" s="31"/>
    </row>
    <row r="248" spans="1:14" x14ac:dyDescent="0.25">
      <c r="A248" s="16">
        <f ca="1">IF(B248=(0),"",COUNTA($B$2:B248))</f>
        <v>247</v>
      </c>
      <c r="B248" s="20" t="str">
        <f t="shared" ca="1" si="18"/>
        <v/>
      </c>
      <c r="C248" s="21" t="str">
        <f t="shared" ca="1" si="19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5"/>
        <v>0</v>
      </c>
      <c r="K248" s="22">
        <f t="shared" si="16"/>
        <v>-20</v>
      </c>
      <c r="L248" s="22">
        <f t="shared" si="17"/>
        <v>-20</v>
      </c>
      <c r="M248" s="31"/>
      <c r="N248" s="31"/>
    </row>
    <row r="249" spans="1:14" x14ac:dyDescent="0.25">
      <c r="A249" s="16">
        <f ca="1">IF(B249=(0),"",COUNTA($B$2:B249))</f>
        <v>248</v>
      </c>
      <c r="B249" s="20" t="str">
        <f t="shared" ca="1" si="18"/>
        <v/>
      </c>
      <c r="C249" s="21" t="str">
        <f t="shared" ca="1" si="19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5"/>
        <v>0</v>
      </c>
      <c r="K249" s="22">
        <f t="shared" si="16"/>
        <v>-20</v>
      </c>
      <c r="L249" s="22">
        <f t="shared" si="17"/>
        <v>-20</v>
      </c>
      <c r="M249" s="31"/>
      <c r="N249" s="31"/>
    </row>
    <row r="250" spans="1:14" x14ac:dyDescent="0.25">
      <c r="A250" s="16">
        <f ca="1">IF(B250=(0),"",COUNTA($B$2:B250))</f>
        <v>249</v>
      </c>
      <c r="B250" s="20" t="str">
        <f t="shared" ca="1" si="18"/>
        <v/>
      </c>
      <c r="C250" s="21" t="str">
        <f t="shared" ca="1" si="19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5"/>
        <v>0</v>
      </c>
      <c r="K250" s="22">
        <f t="shared" si="16"/>
        <v>-20</v>
      </c>
      <c r="L250" s="22">
        <f t="shared" si="17"/>
        <v>-20</v>
      </c>
      <c r="M250" s="31"/>
      <c r="N250" s="31"/>
    </row>
    <row r="251" spans="1:14" x14ac:dyDescent="0.25">
      <c r="A251" s="16">
        <f ca="1">IF(B251=(0),"",COUNTA($B$2:B251))</f>
        <v>250</v>
      </c>
      <c r="B251" s="20" t="str">
        <f t="shared" ca="1" si="18"/>
        <v/>
      </c>
      <c r="C251" s="21" t="str">
        <f t="shared" ca="1" si="19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5"/>
        <v>0</v>
      </c>
      <c r="K251" s="22">
        <f t="shared" si="16"/>
        <v>-20</v>
      </c>
      <c r="L251" s="22">
        <f t="shared" si="17"/>
        <v>-20</v>
      </c>
      <c r="M251" s="31"/>
      <c r="N251" s="31"/>
    </row>
    <row r="252" spans="1:14" x14ac:dyDescent="0.25">
      <c r="A252" s="16">
        <f ca="1">IF(B252=(0),"",COUNTA($B$2:B252))</f>
        <v>251</v>
      </c>
      <c r="B252" s="20" t="str">
        <f t="shared" ca="1" si="18"/>
        <v/>
      </c>
      <c r="C252" s="21" t="str">
        <f t="shared" ca="1" si="19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5"/>
        <v>0</v>
      </c>
      <c r="K252" s="22">
        <f t="shared" si="16"/>
        <v>-20</v>
      </c>
      <c r="L252" s="22">
        <f t="shared" si="17"/>
        <v>-20</v>
      </c>
      <c r="M252" s="31"/>
      <c r="N252" s="31"/>
    </row>
    <row r="253" spans="1:14" x14ac:dyDescent="0.25">
      <c r="A253" s="16">
        <f ca="1">IF(B253=(0),"",COUNTA($B$2:B253))</f>
        <v>252</v>
      </c>
      <c r="B253" s="20" t="str">
        <f t="shared" ca="1" si="18"/>
        <v/>
      </c>
      <c r="C253" s="21" t="str">
        <f t="shared" ca="1" si="19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5"/>
        <v>0</v>
      </c>
      <c r="K253" s="22">
        <f t="shared" si="16"/>
        <v>-20</v>
      </c>
      <c r="L253" s="22">
        <f t="shared" si="17"/>
        <v>-20</v>
      </c>
      <c r="M253" s="31"/>
      <c r="N253" s="31"/>
    </row>
    <row r="254" spans="1:14" x14ac:dyDescent="0.25">
      <c r="A254" s="16">
        <f ca="1">IF(B254=(0),"",COUNTA($B$2:B254))</f>
        <v>253</v>
      </c>
      <c r="B254" s="20" t="str">
        <f t="shared" ca="1" si="18"/>
        <v/>
      </c>
      <c r="C254" s="21" t="str">
        <f t="shared" ca="1" si="19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5"/>
        <v>0</v>
      </c>
      <c r="K254" s="22">
        <f t="shared" si="16"/>
        <v>-20</v>
      </c>
      <c r="L254" s="22">
        <f t="shared" si="17"/>
        <v>-20</v>
      </c>
      <c r="M254" s="31"/>
      <c r="N254" s="31"/>
    </row>
    <row r="255" spans="1:14" x14ac:dyDescent="0.25">
      <c r="A255" s="16">
        <f ca="1">IF(B255=(0),"",COUNTA($B$2:B255))</f>
        <v>254</v>
      </c>
      <c r="B255" s="20" t="str">
        <f t="shared" ca="1" si="18"/>
        <v/>
      </c>
      <c r="C255" s="21" t="str">
        <f t="shared" ca="1" si="19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5"/>
        <v>0</v>
      </c>
      <c r="K255" s="22">
        <f t="shared" si="16"/>
        <v>-20</v>
      </c>
      <c r="L255" s="22">
        <f t="shared" si="17"/>
        <v>-20</v>
      </c>
      <c r="M255" s="31"/>
      <c r="N255" s="31"/>
    </row>
    <row r="256" spans="1:14" x14ac:dyDescent="0.25">
      <c r="A256" s="16">
        <f ca="1">IF(B256=(0),"",COUNTA($B$2:B256))</f>
        <v>255</v>
      </c>
      <c r="B256" s="20" t="str">
        <f t="shared" ca="1" si="18"/>
        <v/>
      </c>
      <c r="C256" s="21" t="str">
        <f t="shared" ca="1" si="19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5"/>
        <v>0</v>
      </c>
      <c r="K256" s="22">
        <f t="shared" si="16"/>
        <v>-20</v>
      </c>
      <c r="L256" s="22">
        <f t="shared" si="17"/>
        <v>-20</v>
      </c>
      <c r="M256" s="31"/>
      <c r="N256" s="31"/>
    </row>
    <row r="257" spans="1:14" x14ac:dyDescent="0.25">
      <c r="A257" s="16">
        <f ca="1">IF(B257=(0),"",COUNTA($B$2:B257))</f>
        <v>256</v>
      </c>
      <c r="B257" s="20" t="str">
        <f t="shared" ca="1" si="18"/>
        <v/>
      </c>
      <c r="C257" s="21" t="str">
        <f t="shared" ca="1" si="19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5"/>
        <v>0</v>
      </c>
      <c r="K257" s="22">
        <f t="shared" si="16"/>
        <v>-20</v>
      </c>
      <c r="L257" s="22">
        <f t="shared" si="17"/>
        <v>-20</v>
      </c>
      <c r="M257" s="31"/>
      <c r="N257" s="31"/>
    </row>
    <row r="258" spans="1:14" x14ac:dyDescent="0.25">
      <c r="A258" s="16">
        <f ca="1">IF(B258=(0),"",COUNTA($B$2:B258))</f>
        <v>257</v>
      </c>
      <c r="B258" s="20" t="str">
        <f t="shared" ca="1" si="18"/>
        <v/>
      </c>
      <c r="C258" s="21" t="str">
        <f t="shared" ca="1" si="19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0">IF(ISBLANK(M258),0,2.5)</f>
        <v>0</v>
      </c>
      <c r="K258" s="22">
        <f t="shared" ref="K258:K321" si="21">IF(ISBLANK(M258),-20,IF(VALUE(M258)&gt;0,-20,IF(VALUE(M258)&gt;VALUE(N258),-20,M258)))</f>
        <v>-20</v>
      </c>
      <c r="L258" s="22">
        <f t="shared" ref="L258:L321" si="22">IF(ISBLANK(N258),-20,IF(VALUE(N258)&gt;0,-20,IF(VALUE(N258)&gt;VALUE(M258),-20,N258)))</f>
        <v>-20</v>
      </c>
      <c r="M258" s="31"/>
      <c r="N258" s="31"/>
    </row>
    <row r="259" spans="1:14" x14ac:dyDescent="0.25">
      <c r="A259" s="16">
        <f ca="1">IF(B259=(0),"",COUNTA($B$2:B259))</f>
        <v>258</v>
      </c>
      <c r="B259" s="20" t="str">
        <f t="shared" ref="B259:B322" ca="1" si="23">UPPER(OFFSET(E259,(ROW()-1)*2,0))</f>
        <v/>
      </c>
      <c r="C259" s="21" t="str">
        <f t="shared" ref="C259:C322" ca="1" si="24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0"/>
        <v>0</v>
      </c>
      <c r="K259" s="22">
        <f t="shared" si="21"/>
        <v>-20</v>
      </c>
      <c r="L259" s="22">
        <f t="shared" si="22"/>
        <v>-20</v>
      </c>
      <c r="M259" s="31"/>
      <c r="N259" s="31"/>
    </row>
    <row r="260" spans="1:14" x14ac:dyDescent="0.25">
      <c r="A260" s="16">
        <f ca="1">IF(B260=(0),"",COUNTA($B$2:B260))</f>
        <v>259</v>
      </c>
      <c r="B260" s="20" t="str">
        <f t="shared" ca="1" si="23"/>
        <v/>
      </c>
      <c r="C260" s="21" t="str">
        <f t="shared" ca="1" si="24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0"/>
        <v>0</v>
      </c>
      <c r="K260" s="22">
        <f t="shared" si="21"/>
        <v>-20</v>
      </c>
      <c r="L260" s="22">
        <f t="shared" si="22"/>
        <v>-20</v>
      </c>
      <c r="M260" s="31"/>
      <c r="N260" s="31"/>
    </row>
    <row r="261" spans="1:14" x14ac:dyDescent="0.25">
      <c r="A261" s="16">
        <f ca="1">IF(B261=(0),"",COUNTA($B$2:B261))</f>
        <v>260</v>
      </c>
      <c r="B261" s="20" t="str">
        <f t="shared" ca="1" si="23"/>
        <v/>
      </c>
      <c r="C261" s="21" t="str">
        <f t="shared" ca="1" si="24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0"/>
        <v>0</v>
      </c>
      <c r="K261" s="22">
        <f t="shared" si="21"/>
        <v>-20</v>
      </c>
      <c r="L261" s="22">
        <f t="shared" si="22"/>
        <v>-20</v>
      </c>
      <c r="M261" s="31"/>
      <c r="N261" s="31"/>
    </row>
    <row r="262" spans="1:14" x14ac:dyDescent="0.25">
      <c r="A262" s="16">
        <f ca="1">IF(B262=(0),"",COUNTA($B$2:B262))</f>
        <v>261</v>
      </c>
      <c r="B262" s="20" t="str">
        <f t="shared" ca="1" si="23"/>
        <v/>
      </c>
      <c r="C262" s="21" t="str">
        <f t="shared" ca="1" si="24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0"/>
        <v>0</v>
      </c>
      <c r="K262" s="22">
        <f t="shared" si="21"/>
        <v>-20</v>
      </c>
      <c r="L262" s="22">
        <f t="shared" si="22"/>
        <v>-20</v>
      </c>
      <c r="M262" s="31"/>
      <c r="N262" s="31"/>
    </row>
    <row r="263" spans="1:14" x14ac:dyDescent="0.25">
      <c r="A263" s="16">
        <f ca="1">IF(B263=(0),"",COUNTA($B$2:B263))</f>
        <v>262</v>
      </c>
      <c r="B263" s="20" t="str">
        <f t="shared" ca="1" si="23"/>
        <v/>
      </c>
      <c r="C263" s="21" t="str">
        <f t="shared" ca="1" si="24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0"/>
        <v>0</v>
      </c>
      <c r="K263" s="22">
        <f t="shared" si="21"/>
        <v>-20</v>
      </c>
      <c r="L263" s="22">
        <f t="shared" si="22"/>
        <v>-20</v>
      </c>
      <c r="M263" s="31"/>
      <c r="N263" s="31"/>
    </row>
    <row r="264" spans="1:14" x14ac:dyDescent="0.25">
      <c r="A264" s="16">
        <f ca="1">IF(B264=(0),"",COUNTA($B$2:B264))</f>
        <v>263</v>
      </c>
      <c r="B264" s="20" t="str">
        <f t="shared" ca="1" si="23"/>
        <v/>
      </c>
      <c r="C264" s="21" t="str">
        <f t="shared" ca="1" si="24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0"/>
        <v>0</v>
      </c>
      <c r="K264" s="22">
        <f t="shared" si="21"/>
        <v>-20</v>
      </c>
      <c r="L264" s="22">
        <f t="shared" si="22"/>
        <v>-20</v>
      </c>
      <c r="M264" s="31"/>
      <c r="N264" s="31"/>
    </row>
    <row r="265" spans="1:14" x14ac:dyDescent="0.25">
      <c r="A265" s="16">
        <f ca="1">IF(B265=(0),"",COUNTA($B$2:B265))</f>
        <v>264</v>
      </c>
      <c r="B265" s="20" t="str">
        <f t="shared" ca="1" si="23"/>
        <v/>
      </c>
      <c r="C265" s="21" t="str">
        <f t="shared" ca="1" si="24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0"/>
        <v>0</v>
      </c>
      <c r="K265" s="22">
        <f t="shared" si="21"/>
        <v>-20</v>
      </c>
      <c r="L265" s="22">
        <f t="shared" si="22"/>
        <v>-20</v>
      </c>
      <c r="M265" s="31"/>
      <c r="N265" s="31"/>
    </row>
    <row r="266" spans="1:14" x14ac:dyDescent="0.25">
      <c r="A266" s="16">
        <f ca="1">IF(B266=(0),"",COUNTA($B$2:B266))</f>
        <v>265</v>
      </c>
      <c r="B266" s="20" t="str">
        <f t="shared" ca="1" si="23"/>
        <v/>
      </c>
      <c r="C266" s="21" t="str">
        <f t="shared" ca="1" si="24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0"/>
        <v>0</v>
      </c>
      <c r="K266" s="22">
        <f t="shared" si="21"/>
        <v>-20</v>
      </c>
      <c r="L266" s="22">
        <f t="shared" si="22"/>
        <v>-20</v>
      </c>
      <c r="M266" s="31"/>
      <c r="N266" s="31"/>
    </row>
    <row r="267" spans="1:14" x14ac:dyDescent="0.25">
      <c r="A267" s="16">
        <f ca="1">IF(B267=(0),"",COUNTA($B$2:B267))</f>
        <v>266</v>
      </c>
      <c r="B267" s="20" t="str">
        <f t="shared" ca="1" si="23"/>
        <v/>
      </c>
      <c r="C267" s="21" t="str">
        <f t="shared" ca="1" si="24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0"/>
        <v>0</v>
      </c>
      <c r="K267" s="22">
        <f t="shared" si="21"/>
        <v>-20</v>
      </c>
      <c r="L267" s="22">
        <f t="shared" si="22"/>
        <v>-20</v>
      </c>
      <c r="M267" s="31"/>
      <c r="N267" s="31"/>
    </row>
    <row r="268" spans="1:14" x14ac:dyDescent="0.25">
      <c r="A268" s="16">
        <f ca="1">IF(B268=(0),"",COUNTA($B$2:B268))</f>
        <v>267</v>
      </c>
      <c r="B268" s="20" t="str">
        <f t="shared" ca="1" si="23"/>
        <v/>
      </c>
      <c r="C268" s="21" t="str">
        <f t="shared" ca="1" si="24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0"/>
        <v>0</v>
      </c>
      <c r="K268" s="22">
        <f t="shared" si="21"/>
        <v>-20</v>
      </c>
      <c r="L268" s="22">
        <f t="shared" si="22"/>
        <v>-20</v>
      </c>
      <c r="M268" s="31"/>
      <c r="N268" s="31"/>
    </row>
    <row r="269" spans="1:14" x14ac:dyDescent="0.25">
      <c r="A269" s="16">
        <f ca="1">IF(B269=(0),"",COUNTA($B$2:B269))</f>
        <v>268</v>
      </c>
      <c r="B269" s="20" t="str">
        <f t="shared" ca="1" si="23"/>
        <v/>
      </c>
      <c r="C269" s="21" t="str">
        <f t="shared" ca="1" si="24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0"/>
        <v>0</v>
      </c>
      <c r="K269" s="22">
        <f t="shared" si="21"/>
        <v>-20</v>
      </c>
      <c r="L269" s="22">
        <f t="shared" si="22"/>
        <v>-20</v>
      </c>
      <c r="M269" s="31"/>
      <c r="N269" s="31"/>
    </row>
    <row r="270" spans="1:14" x14ac:dyDescent="0.25">
      <c r="A270" s="16">
        <f ca="1">IF(B270=(0),"",COUNTA($B$2:B270))</f>
        <v>269</v>
      </c>
      <c r="B270" s="20" t="str">
        <f t="shared" ca="1" si="23"/>
        <v/>
      </c>
      <c r="C270" s="21" t="str">
        <f t="shared" ca="1" si="24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0"/>
        <v>0</v>
      </c>
      <c r="K270" s="22">
        <f t="shared" si="21"/>
        <v>-20</v>
      </c>
      <c r="L270" s="22">
        <f t="shared" si="22"/>
        <v>-20</v>
      </c>
      <c r="M270" s="31"/>
      <c r="N270" s="31"/>
    </row>
    <row r="271" spans="1:14" x14ac:dyDescent="0.25">
      <c r="A271" s="16">
        <f ca="1">IF(B271=(0),"",COUNTA($B$2:B271))</f>
        <v>270</v>
      </c>
      <c r="B271" s="20" t="str">
        <f t="shared" ca="1" si="23"/>
        <v/>
      </c>
      <c r="C271" s="21" t="str">
        <f t="shared" ca="1" si="24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0"/>
        <v>0</v>
      </c>
      <c r="K271" s="22">
        <f t="shared" si="21"/>
        <v>-20</v>
      </c>
      <c r="L271" s="22">
        <f t="shared" si="22"/>
        <v>-20</v>
      </c>
      <c r="M271" s="31"/>
      <c r="N271" s="31"/>
    </row>
    <row r="272" spans="1:14" x14ac:dyDescent="0.25">
      <c r="A272" s="16">
        <f ca="1">IF(B272=(0),"",COUNTA($B$2:B272))</f>
        <v>271</v>
      </c>
      <c r="B272" s="20" t="str">
        <f t="shared" ca="1" si="23"/>
        <v/>
      </c>
      <c r="C272" s="21" t="str">
        <f t="shared" ca="1" si="24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0"/>
        <v>0</v>
      </c>
      <c r="K272" s="22">
        <f t="shared" si="21"/>
        <v>-20</v>
      </c>
      <c r="L272" s="22">
        <f t="shared" si="22"/>
        <v>-20</v>
      </c>
      <c r="M272" s="31"/>
      <c r="N272" s="31"/>
    </row>
    <row r="273" spans="1:14" x14ac:dyDescent="0.25">
      <c r="A273" s="16">
        <f ca="1">IF(B273=(0),"",COUNTA($B$2:B273))</f>
        <v>272</v>
      </c>
      <c r="B273" s="20" t="str">
        <f t="shared" ca="1" si="23"/>
        <v/>
      </c>
      <c r="C273" s="21" t="str">
        <f t="shared" ca="1" si="24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0"/>
        <v>0</v>
      </c>
      <c r="K273" s="22">
        <f t="shared" si="21"/>
        <v>-20</v>
      </c>
      <c r="L273" s="22">
        <f t="shared" si="22"/>
        <v>-20</v>
      </c>
      <c r="M273" s="31"/>
      <c r="N273" s="31"/>
    </row>
    <row r="274" spans="1:14" x14ac:dyDescent="0.25">
      <c r="A274" s="16">
        <f ca="1">IF(B274=(0),"",COUNTA($B$2:B274))</f>
        <v>273</v>
      </c>
      <c r="B274" s="20" t="str">
        <f t="shared" ca="1" si="23"/>
        <v/>
      </c>
      <c r="C274" s="21" t="str">
        <f t="shared" ca="1" si="24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0"/>
        <v>0</v>
      </c>
      <c r="K274" s="22">
        <f t="shared" si="21"/>
        <v>-20</v>
      </c>
      <c r="L274" s="22">
        <f t="shared" si="22"/>
        <v>-20</v>
      </c>
      <c r="M274" s="31"/>
      <c r="N274" s="31"/>
    </row>
    <row r="275" spans="1:14" x14ac:dyDescent="0.25">
      <c r="A275" s="16">
        <f ca="1">IF(B275=(0),"",COUNTA($B$2:B275))</f>
        <v>274</v>
      </c>
      <c r="B275" s="20" t="str">
        <f t="shared" ca="1" si="23"/>
        <v/>
      </c>
      <c r="C275" s="21" t="str">
        <f t="shared" ca="1" si="24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0"/>
        <v>0</v>
      </c>
      <c r="K275" s="22">
        <f t="shared" si="21"/>
        <v>-20</v>
      </c>
      <c r="L275" s="22">
        <f t="shared" si="22"/>
        <v>-20</v>
      </c>
      <c r="M275" s="31"/>
      <c r="N275" s="31"/>
    </row>
    <row r="276" spans="1:14" x14ac:dyDescent="0.25">
      <c r="A276" s="16">
        <f ca="1">IF(B276=(0),"",COUNTA($B$2:B276))</f>
        <v>275</v>
      </c>
      <c r="B276" s="20" t="str">
        <f t="shared" ca="1" si="23"/>
        <v/>
      </c>
      <c r="C276" s="21" t="str">
        <f t="shared" ca="1" si="24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0"/>
        <v>0</v>
      </c>
      <c r="K276" s="22">
        <f t="shared" si="21"/>
        <v>-20</v>
      </c>
      <c r="L276" s="22">
        <f t="shared" si="22"/>
        <v>-20</v>
      </c>
      <c r="M276" s="31"/>
      <c r="N276" s="31"/>
    </row>
    <row r="277" spans="1:14" x14ac:dyDescent="0.25">
      <c r="A277" s="16">
        <f ca="1">IF(B277=(0),"",COUNTA($B$2:B277))</f>
        <v>276</v>
      </c>
      <c r="B277" s="20" t="str">
        <f t="shared" ca="1" si="23"/>
        <v/>
      </c>
      <c r="C277" s="21" t="str">
        <f t="shared" ca="1" si="24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0"/>
        <v>0</v>
      </c>
      <c r="K277" s="22">
        <f t="shared" si="21"/>
        <v>-20</v>
      </c>
      <c r="L277" s="22">
        <f t="shared" si="22"/>
        <v>-20</v>
      </c>
      <c r="M277" s="31"/>
      <c r="N277" s="31"/>
    </row>
    <row r="278" spans="1:14" x14ac:dyDescent="0.25">
      <c r="A278" s="16">
        <f ca="1">IF(B278=(0),"",COUNTA($B$2:B278))</f>
        <v>277</v>
      </c>
      <c r="B278" s="20" t="str">
        <f t="shared" ca="1" si="23"/>
        <v/>
      </c>
      <c r="C278" s="21" t="str">
        <f t="shared" ca="1" si="24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0"/>
        <v>0</v>
      </c>
      <c r="K278" s="22">
        <f t="shared" si="21"/>
        <v>-20</v>
      </c>
      <c r="L278" s="22">
        <f t="shared" si="22"/>
        <v>-20</v>
      </c>
      <c r="M278" s="31"/>
      <c r="N278" s="31"/>
    </row>
    <row r="279" spans="1:14" x14ac:dyDescent="0.25">
      <c r="A279" s="16">
        <f ca="1">IF(B279=(0),"",COUNTA($B$2:B279))</f>
        <v>278</v>
      </c>
      <c r="B279" s="20" t="str">
        <f t="shared" ca="1" si="23"/>
        <v/>
      </c>
      <c r="C279" s="21" t="str">
        <f t="shared" ca="1" si="24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0"/>
        <v>0</v>
      </c>
      <c r="K279" s="22">
        <f t="shared" si="21"/>
        <v>-20</v>
      </c>
      <c r="L279" s="22">
        <f t="shared" si="22"/>
        <v>-20</v>
      </c>
      <c r="M279" s="31"/>
      <c r="N279" s="31"/>
    </row>
    <row r="280" spans="1:14" x14ac:dyDescent="0.25">
      <c r="A280" s="16">
        <f ca="1">IF(B280=(0),"",COUNTA($B$2:B280))</f>
        <v>279</v>
      </c>
      <c r="B280" s="20" t="str">
        <f t="shared" ca="1" si="23"/>
        <v/>
      </c>
      <c r="C280" s="21" t="str">
        <f t="shared" ca="1" si="24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0"/>
        <v>0</v>
      </c>
      <c r="K280" s="22">
        <f t="shared" si="21"/>
        <v>-20</v>
      </c>
      <c r="L280" s="22">
        <f t="shared" si="22"/>
        <v>-20</v>
      </c>
      <c r="M280" s="31"/>
      <c r="N280" s="31"/>
    </row>
    <row r="281" spans="1:14" x14ac:dyDescent="0.25">
      <c r="A281" s="16">
        <f ca="1">IF(B281=(0),"",COUNTA($B$2:B281))</f>
        <v>280</v>
      </c>
      <c r="B281" s="20" t="str">
        <f t="shared" ca="1" si="23"/>
        <v/>
      </c>
      <c r="C281" s="21" t="str">
        <f t="shared" ca="1" si="24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0"/>
        <v>0</v>
      </c>
      <c r="K281" s="22">
        <f t="shared" si="21"/>
        <v>-20</v>
      </c>
      <c r="L281" s="22">
        <f t="shared" si="22"/>
        <v>-20</v>
      </c>
      <c r="M281" s="31"/>
      <c r="N281" s="31"/>
    </row>
    <row r="282" spans="1:14" x14ac:dyDescent="0.25">
      <c r="A282" s="16">
        <f ca="1">IF(B282=(0),"",COUNTA($B$2:B282))</f>
        <v>281</v>
      </c>
      <c r="B282" s="20" t="str">
        <f t="shared" ca="1" si="23"/>
        <v/>
      </c>
      <c r="C282" s="21" t="str">
        <f t="shared" ca="1" si="24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0"/>
        <v>0</v>
      </c>
      <c r="K282" s="22">
        <f t="shared" si="21"/>
        <v>-20</v>
      </c>
      <c r="L282" s="22">
        <f t="shared" si="22"/>
        <v>-20</v>
      </c>
      <c r="M282" s="31"/>
      <c r="N282" s="31"/>
    </row>
    <row r="283" spans="1:14" x14ac:dyDescent="0.25">
      <c r="A283" s="16">
        <f ca="1">IF(B283=(0),"",COUNTA($B$2:B283))</f>
        <v>282</v>
      </c>
      <c r="B283" s="20" t="str">
        <f t="shared" ca="1" si="23"/>
        <v/>
      </c>
      <c r="C283" s="21" t="str">
        <f t="shared" ca="1" si="24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0"/>
        <v>0</v>
      </c>
      <c r="K283" s="22">
        <f t="shared" si="21"/>
        <v>-20</v>
      </c>
      <c r="L283" s="22">
        <f t="shared" si="22"/>
        <v>-20</v>
      </c>
      <c r="M283" s="31"/>
      <c r="N283" s="31"/>
    </row>
    <row r="284" spans="1:14" x14ac:dyDescent="0.25">
      <c r="A284" s="16">
        <f ca="1">IF(B284=(0),"",COUNTA($B$2:B284))</f>
        <v>283</v>
      </c>
      <c r="B284" s="20" t="str">
        <f t="shared" ca="1" si="23"/>
        <v/>
      </c>
      <c r="C284" s="21" t="str">
        <f t="shared" ca="1" si="24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0"/>
        <v>0</v>
      </c>
      <c r="K284" s="22">
        <f t="shared" si="21"/>
        <v>-20</v>
      </c>
      <c r="L284" s="22">
        <f t="shared" si="22"/>
        <v>-20</v>
      </c>
      <c r="M284" s="31"/>
      <c r="N284" s="31"/>
    </row>
    <row r="285" spans="1:14" x14ac:dyDescent="0.25">
      <c r="A285" s="16">
        <f ca="1">IF(B285=(0),"",COUNTA($B$2:B285))</f>
        <v>284</v>
      </c>
      <c r="B285" s="20" t="str">
        <f t="shared" ca="1" si="23"/>
        <v/>
      </c>
      <c r="C285" s="21" t="str">
        <f t="shared" ca="1" si="24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0"/>
        <v>0</v>
      </c>
      <c r="K285" s="22">
        <f t="shared" si="21"/>
        <v>-20</v>
      </c>
      <c r="L285" s="22">
        <f t="shared" si="22"/>
        <v>-20</v>
      </c>
      <c r="M285" s="31"/>
      <c r="N285" s="31"/>
    </row>
    <row r="286" spans="1:14" x14ac:dyDescent="0.25">
      <c r="A286" s="16">
        <f ca="1">IF(B286=(0),"",COUNTA($B$2:B286))</f>
        <v>285</v>
      </c>
      <c r="B286" s="20" t="str">
        <f t="shared" ca="1" si="23"/>
        <v/>
      </c>
      <c r="C286" s="21" t="str">
        <f t="shared" ca="1" si="24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0"/>
        <v>0</v>
      </c>
      <c r="K286" s="22">
        <f t="shared" si="21"/>
        <v>-20</v>
      </c>
      <c r="L286" s="22">
        <f t="shared" si="22"/>
        <v>-20</v>
      </c>
      <c r="M286" s="31"/>
      <c r="N286" s="31"/>
    </row>
    <row r="287" spans="1:14" x14ac:dyDescent="0.25">
      <c r="A287" s="16">
        <f ca="1">IF(B287=(0),"",COUNTA($B$2:B287))</f>
        <v>286</v>
      </c>
      <c r="B287" s="20" t="str">
        <f t="shared" ca="1" si="23"/>
        <v/>
      </c>
      <c r="C287" s="21" t="str">
        <f t="shared" ca="1" si="24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0"/>
        <v>0</v>
      </c>
      <c r="K287" s="22">
        <f t="shared" si="21"/>
        <v>-20</v>
      </c>
      <c r="L287" s="22">
        <f t="shared" si="22"/>
        <v>-20</v>
      </c>
      <c r="M287" s="31"/>
      <c r="N287" s="31"/>
    </row>
    <row r="288" spans="1:14" x14ac:dyDescent="0.25">
      <c r="A288" s="16">
        <f ca="1">IF(B288=(0),"",COUNTA($B$2:B288))</f>
        <v>287</v>
      </c>
      <c r="B288" s="20" t="str">
        <f t="shared" ca="1" si="23"/>
        <v/>
      </c>
      <c r="C288" s="21" t="str">
        <f t="shared" ca="1" si="24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0"/>
        <v>0</v>
      </c>
      <c r="K288" s="22">
        <f t="shared" si="21"/>
        <v>-20</v>
      </c>
      <c r="L288" s="22">
        <f t="shared" si="22"/>
        <v>-20</v>
      </c>
      <c r="M288" s="31"/>
      <c r="N288" s="31"/>
    </row>
    <row r="289" spans="1:14" x14ac:dyDescent="0.25">
      <c r="A289" s="16">
        <f ca="1">IF(B289=(0),"",COUNTA($B$2:B289))</f>
        <v>288</v>
      </c>
      <c r="B289" s="20" t="str">
        <f t="shared" ca="1" si="23"/>
        <v/>
      </c>
      <c r="C289" s="21" t="str">
        <f t="shared" ca="1" si="24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0"/>
        <v>0</v>
      </c>
      <c r="K289" s="22">
        <f t="shared" si="21"/>
        <v>-20</v>
      </c>
      <c r="L289" s="22">
        <f t="shared" si="22"/>
        <v>-20</v>
      </c>
      <c r="M289" s="31"/>
      <c r="N289" s="31"/>
    </row>
    <row r="290" spans="1:14" x14ac:dyDescent="0.25">
      <c r="A290" s="16">
        <f ca="1">IF(B290=(0),"",COUNTA($B$2:B290))</f>
        <v>289</v>
      </c>
      <c r="B290" s="20" t="str">
        <f t="shared" ca="1" si="23"/>
        <v/>
      </c>
      <c r="C290" s="21" t="str">
        <f t="shared" ca="1" si="24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0"/>
        <v>0</v>
      </c>
      <c r="K290" s="22">
        <f t="shared" si="21"/>
        <v>-20</v>
      </c>
      <c r="L290" s="22">
        <f t="shared" si="22"/>
        <v>-20</v>
      </c>
      <c r="M290" s="31"/>
      <c r="N290" s="31"/>
    </row>
    <row r="291" spans="1:14" x14ac:dyDescent="0.25">
      <c r="A291" s="16">
        <f ca="1">IF(B291=(0),"",COUNTA($B$2:B291))</f>
        <v>290</v>
      </c>
      <c r="B291" s="20" t="str">
        <f t="shared" ca="1" si="23"/>
        <v/>
      </c>
      <c r="C291" s="21" t="str">
        <f t="shared" ca="1" si="24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0"/>
        <v>0</v>
      </c>
      <c r="K291" s="22">
        <f t="shared" si="21"/>
        <v>-20</v>
      </c>
      <c r="L291" s="22">
        <f t="shared" si="22"/>
        <v>-20</v>
      </c>
      <c r="M291" s="31"/>
      <c r="N291" s="31"/>
    </row>
    <row r="292" spans="1:14" x14ac:dyDescent="0.25">
      <c r="A292" s="16">
        <f ca="1">IF(B292=(0),"",COUNTA($B$2:B292))</f>
        <v>291</v>
      </c>
      <c r="B292" s="20" t="str">
        <f t="shared" ca="1" si="23"/>
        <v/>
      </c>
      <c r="C292" s="21" t="str">
        <f t="shared" ca="1" si="24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0"/>
        <v>0</v>
      </c>
      <c r="K292" s="22">
        <f t="shared" si="21"/>
        <v>-20</v>
      </c>
      <c r="L292" s="22">
        <f t="shared" si="22"/>
        <v>-20</v>
      </c>
      <c r="M292" s="31"/>
      <c r="N292" s="31"/>
    </row>
    <row r="293" spans="1:14" x14ac:dyDescent="0.25">
      <c r="A293" s="16">
        <f ca="1">IF(B293=(0),"",COUNTA($B$2:B293))</f>
        <v>292</v>
      </c>
      <c r="B293" s="20" t="str">
        <f t="shared" ca="1" si="23"/>
        <v/>
      </c>
      <c r="C293" s="21" t="str">
        <f t="shared" ca="1" si="24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0"/>
        <v>0</v>
      </c>
      <c r="K293" s="22">
        <f t="shared" si="21"/>
        <v>-20</v>
      </c>
      <c r="L293" s="22">
        <f t="shared" si="22"/>
        <v>-20</v>
      </c>
      <c r="M293" s="31"/>
      <c r="N293" s="31"/>
    </row>
    <row r="294" spans="1:14" x14ac:dyDescent="0.25">
      <c r="A294" s="16">
        <f ca="1">IF(B294=(0),"",COUNTA($B$2:B294))</f>
        <v>293</v>
      </c>
      <c r="B294" s="20" t="str">
        <f t="shared" ca="1" si="23"/>
        <v/>
      </c>
      <c r="C294" s="21" t="str">
        <f t="shared" ca="1" si="24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0"/>
        <v>0</v>
      </c>
      <c r="K294" s="22">
        <f t="shared" si="21"/>
        <v>-20</v>
      </c>
      <c r="L294" s="22">
        <f t="shared" si="22"/>
        <v>-20</v>
      </c>
      <c r="M294" s="31"/>
      <c r="N294" s="31"/>
    </row>
    <row r="295" spans="1:14" x14ac:dyDescent="0.25">
      <c r="A295" s="16">
        <f ca="1">IF(B295=(0),"",COUNTA($B$2:B295))</f>
        <v>294</v>
      </c>
      <c r="B295" s="20" t="str">
        <f t="shared" ca="1" si="23"/>
        <v/>
      </c>
      <c r="C295" s="21" t="str">
        <f t="shared" ca="1" si="24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0"/>
        <v>0</v>
      </c>
      <c r="K295" s="22">
        <f t="shared" si="21"/>
        <v>-20</v>
      </c>
      <c r="L295" s="22">
        <f t="shared" si="22"/>
        <v>-20</v>
      </c>
      <c r="M295" s="31"/>
      <c r="N295" s="31"/>
    </row>
    <row r="296" spans="1:14" x14ac:dyDescent="0.25">
      <c r="A296" s="16">
        <f ca="1">IF(B296=(0),"",COUNTA($B$2:B296))</f>
        <v>295</v>
      </c>
      <c r="B296" s="20" t="str">
        <f t="shared" ca="1" si="23"/>
        <v/>
      </c>
      <c r="C296" s="21" t="str">
        <f t="shared" ca="1" si="24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0"/>
        <v>0</v>
      </c>
      <c r="K296" s="22">
        <f t="shared" si="21"/>
        <v>-20</v>
      </c>
      <c r="L296" s="22">
        <f t="shared" si="22"/>
        <v>-20</v>
      </c>
      <c r="M296" s="31"/>
      <c r="N296" s="31"/>
    </row>
    <row r="297" spans="1:14" x14ac:dyDescent="0.25">
      <c r="A297" s="16">
        <f ca="1">IF(B297=(0),"",COUNTA($B$2:B297))</f>
        <v>296</v>
      </c>
      <c r="B297" s="20" t="str">
        <f t="shared" ca="1" si="23"/>
        <v/>
      </c>
      <c r="C297" s="21" t="str">
        <f t="shared" ca="1" si="24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0"/>
        <v>0</v>
      </c>
      <c r="K297" s="22">
        <f t="shared" si="21"/>
        <v>-20</v>
      </c>
      <c r="L297" s="22">
        <f t="shared" si="22"/>
        <v>-20</v>
      </c>
      <c r="M297" s="31"/>
      <c r="N297" s="31"/>
    </row>
    <row r="298" spans="1:14" x14ac:dyDescent="0.25">
      <c r="A298" s="16">
        <f ca="1">IF(B298=(0),"",COUNTA($B$2:B298))</f>
        <v>297</v>
      </c>
      <c r="B298" s="20" t="str">
        <f t="shared" ca="1" si="23"/>
        <v/>
      </c>
      <c r="C298" s="21" t="str">
        <f t="shared" ca="1" si="24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0"/>
        <v>0</v>
      </c>
      <c r="K298" s="22">
        <f t="shared" si="21"/>
        <v>-20</v>
      </c>
      <c r="L298" s="22">
        <f t="shared" si="22"/>
        <v>-20</v>
      </c>
      <c r="M298" s="31"/>
      <c r="N298" s="31"/>
    </row>
    <row r="299" spans="1:14" x14ac:dyDescent="0.25">
      <c r="A299" s="16">
        <f ca="1">IF(B299=(0),"",COUNTA($B$2:B299))</f>
        <v>298</v>
      </c>
      <c r="B299" s="20" t="str">
        <f t="shared" ca="1" si="23"/>
        <v/>
      </c>
      <c r="C299" s="21" t="str">
        <f t="shared" ca="1" si="24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0"/>
        <v>0</v>
      </c>
      <c r="K299" s="22">
        <f t="shared" si="21"/>
        <v>-20</v>
      </c>
      <c r="L299" s="22">
        <f t="shared" si="22"/>
        <v>-20</v>
      </c>
      <c r="M299" s="31"/>
      <c r="N299" s="31"/>
    </row>
    <row r="300" spans="1:14" x14ac:dyDescent="0.25">
      <c r="A300" s="16">
        <f ca="1">IF(B300=(0),"",COUNTA($B$2:B300))</f>
        <v>299</v>
      </c>
      <c r="B300" s="20" t="str">
        <f t="shared" ca="1" si="23"/>
        <v/>
      </c>
      <c r="C300" s="21" t="str">
        <f t="shared" ca="1" si="24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0"/>
        <v>0</v>
      </c>
      <c r="K300" s="22">
        <f t="shared" si="21"/>
        <v>-20</v>
      </c>
      <c r="L300" s="22">
        <f t="shared" si="22"/>
        <v>-20</v>
      </c>
      <c r="M300" s="31"/>
      <c r="N300" s="31"/>
    </row>
    <row r="301" spans="1:14" x14ac:dyDescent="0.25">
      <c r="A301" s="16">
        <f ca="1">IF(B301=(0),"",COUNTA($B$2:B301))</f>
        <v>300</v>
      </c>
      <c r="B301" s="20" t="str">
        <f t="shared" ca="1" si="23"/>
        <v/>
      </c>
      <c r="C301" s="21" t="str">
        <f t="shared" ca="1" si="24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0"/>
        <v>0</v>
      </c>
      <c r="K301" s="22">
        <f t="shared" si="21"/>
        <v>-20</v>
      </c>
      <c r="L301" s="22">
        <f t="shared" si="22"/>
        <v>-20</v>
      </c>
      <c r="M301" s="31"/>
      <c r="N301" s="31"/>
    </row>
    <row r="302" spans="1:14" x14ac:dyDescent="0.25">
      <c r="A302" s="16">
        <f ca="1">IF(B302=(0),"",COUNTA($B$2:B302))</f>
        <v>301</v>
      </c>
      <c r="B302" s="20" t="str">
        <f t="shared" ca="1" si="23"/>
        <v/>
      </c>
      <c r="C302" s="21" t="str">
        <f t="shared" ca="1" si="24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0"/>
        <v>0</v>
      </c>
      <c r="K302" s="22">
        <f t="shared" si="21"/>
        <v>-20</v>
      </c>
      <c r="L302" s="22">
        <f t="shared" si="22"/>
        <v>-20</v>
      </c>
      <c r="M302" s="31"/>
      <c r="N302" s="31"/>
    </row>
    <row r="303" spans="1:14" x14ac:dyDescent="0.25">
      <c r="A303" s="16">
        <f ca="1">IF(B303=(0),"",COUNTA($B$2:B303))</f>
        <v>302</v>
      </c>
      <c r="B303" s="20" t="str">
        <f t="shared" ca="1" si="23"/>
        <v/>
      </c>
      <c r="C303" s="21" t="str">
        <f t="shared" ca="1" si="24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0"/>
        <v>0</v>
      </c>
      <c r="K303" s="22">
        <f t="shared" si="21"/>
        <v>-20</v>
      </c>
      <c r="L303" s="22">
        <f t="shared" si="22"/>
        <v>-20</v>
      </c>
      <c r="M303" s="31"/>
      <c r="N303" s="31"/>
    </row>
    <row r="304" spans="1:14" x14ac:dyDescent="0.25">
      <c r="A304" s="16">
        <f ca="1">IF(B304=(0),"",COUNTA($B$2:B304))</f>
        <v>303</v>
      </c>
      <c r="B304" s="20" t="str">
        <f t="shared" ca="1" si="23"/>
        <v/>
      </c>
      <c r="C304" s="21" t="str">
        <f t="shared" ca="1" si="24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0"/>
        <v>0</v>
      </c>
      <c r="K304" s="22">
        <f t="shared" si="21"/>
        <v>-20</v>
      </c>
      <c r="L304" s="22">
        <f t="shared" si="22"/>
        <v>-20</v>
      </c>
      <c r="M304" s="31"/>
      <c r="N304" s="31"/>
    </row>
    <row r="305" spans="1:14" x14ac:dyDescent="0.25">
      <c r="A305" s="16">
        <f ca="1">IF(B305=(0),"",COUNTA($B$2:B305))</f>
        <v>304</v>
      </c>
      <c r="B305" s="20" t="str">
        <f t="shared" ca="1" si="23"/>
        <v/>
      </c>
      <c r="C305" s="21" t="str">
        <f t="shared" ca="1" si="24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0"/>
        <v>0</v>
      </c>
      <c r="K305" s="22">
        <f t="shared" si="21"/>
        <v>-20</v>
      </c>
      <c r="L305" s="22">
        <f t="shared" si="22"/>
        <v>-20</v>
      </c>
      <c r="M305" s="31"/>
      <c r="N305" s="31"/>
    </row>
    <row r="306" spans="1:14" x14ac:dyDescent="0.25">
      <c r="A306" s="16">
        <f ca="1">IF(B306=(0),"",COUNTA($B$2:B306))</f>
        <v>305</v>
      </c>
      <c r="B306" s="20" t="str">
        <f t="shared" ca="1" si="23"/>
        <v/>
      </c>
      <c r="C306" s="21" t="str">
        <f t="shared" ca="1" si="24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0"/>
        <v>0</v>
      </c>
      <c r="K306" s="22">
        <f t="shared" si="21"/>
        <v>-20</v>
      </c>
      <c r="L306" s="22">
        <f t="shared" si="22"/>
        <v>-20</v>
      </c>
      <c r="M306" s="31"/>
      <c r="N306" s="31"/>
    </row>
    <row r="307" spans="1:14" x14ac:dyDescent="0.25">
      <c r="A307" s="16">
        <f ca="1">IF(B307=(0),"",COUNTA($B$2:B307))</f>
        <v>306</v>
      </c>
      <c r="B307" s="20" t="str">
        <f t="shared" ca="1" si="23"/>
        <v/>
      </c>
      <c r="C307" s="21" t="str">
        <f t="shared" ca="1" si="24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0"/>
        <v>0</v>
      </c>
      <c r="K307" s="22">
        <f t="shared" si="21"/>
        <v>-20</v>
      </c>
      <c r="L307" s="22">
        <f t="shared" si="22"/>
        <v>-20</v>
      </c>
      <c r="M307" s="31"/>
      <c r="N307" s="31"/>
    </row>
    <row r="308" spans="1:14" x14ac:dyDescent="0.25">
      <c r="A308" s="16">
        <f ca="1">IF(B308=(0),"",COUNTA($B$2:B308))</f>
        <v>307</v>
      </c>
      <c r="B308" s="20" t="str">
        <f t="shared" ca="1" si="23"/>
        <v/>
      </c>
      <c r="C308" s="21" t="str">
        <f t="shared" ca="1" si="24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0"/>
        <v>0</v>
      </c>
      <c r="K308" s="22">
        <f t="shared" si="21"/>
        <v>-20</v>
      </c>
      <c r="L308" s="22">
        <f t="shared" si="22"/>
        <v>-20</v>
      </c>
      <c r="M308" s="31"/>
      <c r="N308" s="31"/>
    </row>
    <row r="309" spans="1:14" x14ac:dyDescent="0.25">
      <c r="A309" s="16">
        <f ca="1">IF(B309=(0),"",COUNTA($B$2:B309))</f>
        <v>308</v>
      </c>
      <c r="B309" s="20" t="str">
        <f t="shared" ca="1" si="23"/>
        <v/>
      </c>
      <c r="C309" s="21" t="str">
        <f t="shared" ca="1" si="24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0"/>
        <v>0</v>
      </c>
      <c r="K309" s="22">
        <f t="shared" si="21"/>
        <v>-20</v>
      </c>
      <c r="L309" s="22">
        <f t="shared" si="22"/>
        <v>-20</v>
      </c>
      <c r="M309" s="31"/>
      <c r="N309" s="31"/>
    </row>
    <row r="310" spans="1:14" x14ac:dyDescent="0.25">
      <c r="A310" s="16">
        <f ca="1">IF(B310=(0),"",COUNTA($B$2:B310))</f>
        <v>309</v>
      </c>
      <c r="B310" s="20" t="str">
        <f t="shared" ca="1" si="23"/>
        <v/>
      </c>
      <c r="C310" s="21" t="str">
        <f t="shared" ca="1" si="24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0"/>
        <v>0</v>
      </c>
      <c r="K310" s="22">
        <f t="shared" si="21"/>
        <v>-20</v>
      </c>
      <c r="L310" s="22">
        <f t="shared" si="22"/>
        <v>-20</v>
      </c>
      <c r="M310" s="31"/>
      <c r="N310" s="31"/>
    </row>
    <row r="311" spans="1:14" x14ac:dyDescent="0.25">
      <c r="A311" s="16">
        <f ca="1">IF(B311=(0),"",COUNTA($B$2:B311))</f>
        <v>310</v>
      </c>
      <c r="B311" s="20" t="str">
        <f t="shared" ca="1" si="23"/>
        <v/>
      </c>
      <c r="C311" s="21" t="str">
        <f t="shared" ca="1" si="24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0"/>
        <v>0</v>
      </c>
      <c r="K311" s="22">
        <f t="shared" si="21"/>
        <v>-20</v>
      </c>
      <c r="L311" s="22">
        <f t="shared" si="22"/>
        <v>-20</v>
      </c>
      <c r="M311" s="31"/>
      <c r="N311" s="31"/>
    </row>
    <row r="312" spans="1:14" x14ac:dyDescent="0.25">
      <c r="A312" s="16">
        <f ca="1">IF(B312=(0),"",COUNTA($B$2:B312))</f>
        <v>311</v>
      </c>
      <c r="B312" s="20" t="str">
        <f t="shared" ca="1" si="23"/>
        <v/>
      </c>
      <c r="C312" s="21" t="str">
        <f t="shared" ca="1" si="24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0"/>
        <v>0</v>
      </c>
      <c r="K312" s="22">
        <f t="shared" si="21"/>
        <v>-20</v>
      </c>
      <c r="L312" s="22">
        <f t="shared" si="22"/>
        <v>-20</v>
      </c>
      <c r="M312" s="31"/>
      <c r="N312" s="31"/>
    </row>
    <row r="313" spans="1:14" x14ac:dyDescent="0.25">
      <c r="A313" s="16">
        <f ca="1">IF(B313=(0),"",COUNTA($B$2:B313))</f>
        <v>312</v>
      </c>
      <c r="B313" s="20" t="str">
        <f t="shared" ca="1" si="23"/>
        <v/>
      </c>
      <c r="C313" s="21" t="str">
        <f t="shared" ca="1" si="24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0"/>
        <v>0</v>
      </c>
      <c r="K313" s="22">
        <f t="shared" si="21"/>
        <v>-20</v>
      </c>
      <c r="L313" s="22">
        <f t="shared" si="22"/>
        <v>-20</v>
      </c>
      <c r="M313" s="31"/>
      <c r="N313" s="31"/>
    </row>
    <row r="314" spans="1:14" x14ac:dyDescent="0.25">
      <c r="A314" s="16">
        <f ca="1">IF(B314=(0),"",COUNTA($B$2:B314))</f>
        <v>313</v>
      </c>
      <c r="B314" s="20" t="str">
        <f t="shared" ca="1" si="23"/>
        <v/>
      </c>
      <c r="C314" s="21" t="str">
        <f t="shared" ca="1" si="24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0"/>
        <v>0</v>
      </c>
      <c r="K314" s="22">
        <f t="shared" si="21"/>
        <v>-20</v>
      </c>
      <c r="L314" s="22">
        <f t="shared" si="22"/>
        <v>-20</v>
      </c>
      <c r="M314" s="31"/>
      <c r="N314" s="31"/>
    </row>
    <row r="315" spans="1:14" x14ac:dyDescent="0.25">
      <c r="A315" s="16">
        <f ca="1">IF(B315=(0),"",COUNTA($B$2:B315))</f>
        <v>314</v>
      </c>
      <c r="B315" s="20" t="str">
        <f t="shared" ca="1" si="23"/>
        <v/>
      </c>
      <c r="C315" s="21" t="str">
        <f t="shared" ca="1" si="24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0"/>
        <v>0</v>
      </c>
      <c r="K315" s="22">
        <f t="shared" si="21"/>
        <v>-20</v>
      </c>
      <c r="L315" s="22">
        <f t="shared" si="22"/>
        <v>-20</v>
      </c>
      <c r="M315" s="31"/>
      <c r="N315" s="31"/>
    </row>
    <row r="316" spans="1:14" x14ac:dyDescent="0.25">
      <c r="A316" s="16">
        <f ca="1">IF(B316=(0),"",COUNTA($B$2:B316))</f>
        <v>315</v>
      </c>
      <c r="B316" s="20" t="str">
        <f t="shared" ca="1" si="23"/>
        <v/>
      </c>
      <c r="C316" s="21" t="str">
        <f t="shared" ca="1" si="24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0"/>
        <v>0</v>
      </c>
      <c r="K316" s="22">
        <f t="shared" si="21"/>
        <v>-20</v>
      </c>
      <c r="L316" s="22">
        <f t="shared" si="22"/>
        <v>-20</v>
      </c>
      <c r="M316" s="31"/>
      <c r="N316" s="31"/>
    </row>
    <row r="317" spans="1:14" x14ac:dyDescent="0.25">
      <c r="A317" s="16">
        <f ca="1">IF(B317=(0),"",COUNTA($B$2:B317))</f>
        <v>316</v>
      </c>
      <c r="B317" s="20" t="str">
        <f t="shared" ca="1" si="23"/>
        <v/>
      </c>
      <c r="C317" s="21" t="str">
        <f t="shared" ca="1" si="24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0"/>
        <v>0</v>
      </c>
      <c r="K317" s="22">
        <f t="shared" si="21"/>
        <v>-20</v>
      </c>
      <c r="L317" s="22">
        <f t="shared" si="22"/>
        <v>-20</v>
      </c>
      <c r="M317" s="31"/>
      <c r="N317" s="31"/>
    </row>
    <row r="318" spans="1:14" x14ac:dyDescent="0.25">
      <c r="A318" s="16">
        <f ca="1">IF(B318=(0),"",COUNTA($B$2:B318))</f>
        <v>317</v>
      </c>
      <c r="B318" s="20" t="str">
        <f t="shared" ca="1" si="23"/>
        <v/>
      </c>
      <c r="C318" s="21" t="str">
        <f t="shared" ca="1" si="24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0"/>
        <v>0</v>
      </c>
      <c r="K318" s="22">
        <f t="shared" si="21"/>
        <v>-20</v>
      </c>
      <c r="L318" s="22">
        <f t="shared" si="22"/>
        <v>-20</v>
      </c>
      <c r="M318" s="31"/>
      <c r="N318" s="31"/>
    </row>
    <row r="319" spans="1:14" x14ac:dyDescent="0.25">
      <c r="A319" s="16">
        <f ca="1">IF(B319=(0),"",COUNTA($B$2:B319))</f>
        <v>318</v>
      </c>
      <c r="B319" s="20" t="str">
        <f t="shared" ca="1" si="23"/>
        <v/>
      </c>
      <c r="C319" s="21" t="str">
        <f t="shared" ca="1" si="24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0"/>
        <v>0</v>
      </c>
      <c r="K319" s="22">
        <f t="shared" si="21"/>
        <v>-20</v>
      </c>
      <c r="L319" s="22">
        <f t="shared" si="22"/>
        <v>-20</v>
      </c>
      <c r="M319" s="31"/>
      <c r="N319" s="31"/>
    </row>
    <row r="320" spans="1:14" x14ac:dyDescent="0.25">
      <c r="A320" s="16">
        <f ca="1">IF(B320=(0),"",COUNTA($B$2:B320))</f>
        <v>319</v>
      </c>
      <c r="B320" s="20" t="str">
        <f t="shared" ca="1" si="23"/>
        <v/>
      </c>
      <c r="C320" s="21" t="str">
        <f t="shared" ca="1" si="24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0"/>
        <v>0</v>
      </c>
      <c r="K320" s="22">
        <f t="shared" si="21"/>
        <v>-20</v>
      </c>
      <c r="L320" s="22">
        <f t="shared" si="22"/>
        <v>-20</v>
      </c>
      <c r="M320" s="31"/>
      <c r="N320" s="31"/>
    </row>
    <row r="321" spans="1:14" x14ac:dyDescent="0.25">
      <c r="A321" s="16">
        <f ca="1">IF(B321=(0),"",COUNTA($B$2:B321))</f>
        <v>320</v>
      </c>
      <c r="B321" s="20" t="str">
        <f t="shared" ca="1" si="23"/>
        <v/>
      </c>
      <c r="C321" s="21" t="str">
        <f t="shared" ca="1" si="24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0"/>
        <v>0</v>
      </c>
      <c r="K321" s="22">
        <f t="shared" si="21"/>
        <v>-20</v>
      </c>
      <c r="L321" s="22">
        <f t="shared" si="22"/>
        <v>-20</v>
      </c>
      <c r="M321" s="31"/>
      <c r="N321" s="31"/>
    </row>
    <row r="322" spans="1:14" x14ac:dyDescent="0.25">
      <c r="A322" s="16">
        <f ca="1">IF(B322=(0),"",COUNTA($B$2:B322))</f>
        <v>321</v>
      </c>
      <c r="B322" s="20" t="str">
        <f t="shared" ca="1" si="23"/>
        <v/>
      </c>
      <c r="C322" s="21" t="str">
        <f t="shared" ca="1" si="24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25">IF(ISBLANK(M322),0,2.5)</f>
        <v>0</v>
      </c>
      <c r="K322" s="22">
        <f t="shared" ref="K322:K385" si="26">IF(ISBLANK(M322),-20,IF(VALUE(M322)&gt;0,-20,IF(VALUE(M322)&gt;VALUE(N322),-20,M322)))</f>
        <v>-20</v>
      </c>
      <c r="L322" s="22">
        <f t="shared" ref="L322:L385" si="27">IF(ISBLANK(N322),-20,IF(VALUE(N322)&gt;0,-20,IF(VALUE(N322)&gt;VALUE(M322),-20,N322)))</f>
        <v>-20</v>
      </c>
      <c r="M322" s="31"/>
      <c r="N322" s="31"/>
    </row>
    <row r="323" spans="1:14" x14ac:dyDescent="0.25">
      <c r="A323" s="16">
        <f ca="1">IF(B323=(0),"",COUNTA($B$2:B323))</f>
        <v>322</v>
      </c>
      <c r="B323" s="20" t="str">
        <f t="shared" ref="B323:B386" ca="1" si="28">UPPER(OFFSET(E323,(ROW()-1)*2,0))</f>
        <v/>
      </c>
      <c r="C323" s="21" t="str">
        <f t="shared" ref="C323:C386" ca="1" si="29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25"/>
        <v>0</v>
      </c>
      <c r="K323" s="22">
        <f t="shared" si="26"/>
        <v>-20</v>
      </c>
      <c r="L323" s="22">
        <f t="shared" si="27"/>
        <v>-20</v>
      </c>
      <c r="M323" s="31"/>
      <c r="N323" s="31"/>
    </row>
    <row r="324" spans="1:14" x14ac:dyDescent="0.25">
      <c r="A324" s="16">
        <f ca="1">IF(B324=(0),"",COUNTA($B$2:B324))</f>
        <v>323</v>
      </c>
      <c r="B324" s="20" t="str">
        <f t="shared" ca="1" si="28"/>
        <v/>
      </c>
      <c r="C324" s="21" t="str">
        <f t="shared" ca="1" si="29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25"/>
        <v>0</v>
      </c>
      <c r="K324" s="22">
        <f t="shared" si="26"/>
        <v>-20</v>
      </c>
      <c r="L324" s="22">
        <f t="shared" si="27"/>
        <v>-20</v>
      </c>
      <c r="M324" s="31"/>
      <c r="N324" s="31"/>
    </row>
    <row r="325" spans="1:14" x14ac:dyDescent="0.25">
      <c r="A325" s="16">
        <f ca="1">IF(B325=(0),"",COUNTA($B$2:B325))</f>
        <v>324</v>
      </c>
      <c r="B325" s="20" t="str">
        <f t="shared" ca="1" si="28"/>
        <v/>
      </c>
      <c r="C325" s="21" t="str">
        <f t="shared" ca="1" si="29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25"/>
        <v>0</v>
      </c>
      <c r="K325" s="22">
        <f t="shared" si="26"/>
        <v>-20</v>
      </c>
      <c r="L325" s="22">
        <f t="shared" si="27"/>
        <v>-20</v>
      </c>
      <c r="M325" s="31"/>
      <c r="N325" s="31"/>
    </row>
    <row r="326" spans="1:14" x14ac:dyDescent="0.25">
      <c r="A326" s="16">
        <f ca="1">IF(B326=(0),"",COUNTA($B$2:B326))</f>
        <v>325</v>
      </c>
      <c r="B326" s="20" t="str">
        <f t="shared" ca="1" si="28"/>
        <v/>
      </c>
      <c r="C326" s="21" t="str">
        <f t="shared" ca="1" si="29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25"/>
        <v>0</v>
      </c>
      <c r="K326" s="22">
        <f t="shared" si="26"/>
        <v>-20</v>
      </c>
      <c r="L326" s="22">
        <f t="shared" si="27"/>
        <v>-20</v>
      </c>
      <c r="M326" s="31"/>
      <c r="N326" s="31"/>
    </row>
    <row r="327" spans="1:14" x14ac:dyDescent="0.25">
      <c r="A327" s="16">
        <f ca="1">IF(B327=(0),"",COUNTA($B$2:B327))</f>
        <v>326</v>
      </c>
      <c r="B327" s="20" t="str">
        <f t="shared" ca="1" si="28"/>
        <v/>
      </c>
      <c r="C327" s="21" t="str">
        <f t="shared" ca="1" si="29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25"/>
        <v>0</v>
      </c>
      <c r="K327" s="22">
        <f t="shared" si="26"/>
        <v>-20</v>
      </c>
      <c r="L327" s="22">
        <f t="shared" si="27"/>
        <v>-20</v>
      </c>
      <c r="M327" s="31"/>
      <c r="N327" s="31"/>
    </row>
    <row r="328" spans="1:14" x14ac:dyDescent="0.25">
      <c r="A328" s="16">
        <f ca="1">IF(B328=(0),"",COUNTA($B$2:B328))</f>
        <v>327</v>
      </c>
      <c r="B328" s="20" t="str">
        <f t="shared" ca="1" si="28"/>
        <v/>
      </c>
      <c r="C328" s="21" t="str">
        <f t="shared" ca="1" si="29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25"/>
        <v>0</v>
      </c>
      <c r="K328" s="22">
        <f t="shared" si="26"/>
        <v>-20</v>
      </c>
      <c r="L328" s="22">
        <f t="shared" si="27"/>
        <v>-20</v>
      </c>
      <c r="M328" s="31"/>
      <c r="N328" s="31"/>
    </row>
    <row r="329" spans="1:14" x14ac:dyDescent="0.25">
      <c r="A329" s="16">
        <f ca="1">IF(B329=(0),"",COUNTA($B$2:B329))</f>
        <v>328</v>
      </c>
      <c r="B329" s="20" t="str">
        <f t="shared" ca="1" si="28"/>
        <v/>
      </c>
      <c r="C329" s="21" t="str">
        <f t="shared" ca="1" si="29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25"/>
        <v>0</v>
      </c>
      <c r="K329" s="22">
        <f t="shared" si="26"/>
        <v>-20</v>
      </c>
      <c r="L329" s="22">
        <f t="shared" si="27"/>
        <v>-20</v>
      </c>
      <c r="M329" s="31"/>
      <c r="N329" s="31"/>
    </row>
    <row r="330" spans="1:14" x14ac:dyDescent="0.25">
      <c r="A330" s="16">
        <f ca="1">IF(B330=(0),"",COUNTA($B$2:B330))</f>
        <v>329</v>
      </c>
      <c r="B330" s="20" t="str">
        <f t="shared" ca="1" si="28"/>
        <v/>
      </c>
      <c r="C330" s="21" t="str">
        <f t="shared" ca="1" si="29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25"/>
        <v>0</v>
      </c>
      <c r="K330" s="22">
        <f t="shared" si="26"/>
        <v>-20</v>
      </c>
      <c r="L330" s="22">
        <f t="shared" si="27"/>
        <v>-20</v>
      </c>
      <c r="M330" s="31"/>
      <c r="N330" s="31"/>
    </row>
    <row r="331" spans="1:14" x14ac:dyDescent="0.25">
      <c r="A331" s="16">
        <f ca="1">IF(B331=(0),"",COUNTA($B$2:B331))</f>
        <v>330</v>
      </c>
      <c r="B331" s="20" t="str">
        <f t="shared" ca="1" si="28"/>
        <v/>
      </c>
      <c r="C331" s="21" t="str">
        <f t="shared" ca="1" si="29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25"/>
        <v>0</v>
      </c>
      <c r="K331" s="22">
        <f t="shared" si="26"/>
        <v>-20</v>
      </c>
      <c r="L331" s="22">
        <f t="shared" si="27"/>
        <v>-20</v>
      </c>
      <c r="M331" s="31"/>
      <c r="N331" s="31"/>
    </row>
    <row r="332" spans="1:14" x14ac:dyDescent="0.25">
      <c r="A332" s="16">
        <f ca="1">IF(B332=(0),"",COUNTA($B$2:B332))</f>
        <v>331</v>
      </c>
      <c r="B332" s="20" t="str">
        <f t="shared" ca="1" si="28"/>
        <v/>
      </c>
      <c r="C332" s="21" t="str">
        <f t="shared" ca="1" si="29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25"/>
        <v>0</v>
      </c>
      <c r="K332" s="22">
        <f t="shared" si="26"/>
        <v>-20</v>
      </c>
      <c r="L332" s="22">
        <f t="shared" si="27"/>
        <v>-20</v>
      </c>
      <c r="M332" s="31"/>
      <c r="N332" s="31"/>
    </row>
    <row r="333" spans="1:14" x14ac:dyDescent="0.25">
      <c r="A333" s="16">
        <f ca="1">IF(B333=(0),"",COUNTA($B$2:B333))</f>
        <v>332</v>
      </c>
      <c r="B333" s="20" t="str">
        <f t="shared" ca="1" si="28"/>
        <v/>
      </c>
      <c r="C333" s="21" t="str">
        <f t="shared" ca="1" si="29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25"/>
        <v>0</v>
      </c>
      <c r="K333" s="22">
        <f t="shared" si="26"/>
        <v>-20</v>
      </c>
      <c r="L333" s="22">
        <f t="shared" si="27"/>
        <v>-20</v>
      </c>
      <c r="M333" s="31"/>
      <c r="N333" s="31"/>
    </row>
    <row r="334" spans="1:14" x14ac:dyDescent="0.25">
      <c r="A334" s="16">
        <f ca="1">IF(B334=(0),"",COUNTA($B$2:B334))</f>
        <v>333</v>
      </c>
      <c r="B334" s="20" t="str">
        <f t="shared" ca="1" si="28"/>
        <v/>
      </c>
      <c r="C334" s="21" t="str">
        <f t="shared" ca="1" si="29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25"/>
        <v>0</v>
      </c>
      <c r="K334" s="22">
        <f t="shared" si="26"/>
        <v>-20</v>
      </c>
      <c r="L334" s="22">
        <f t="shared" si="27"/>
        <v>-20</v>
      </c>
      <c r="M334" s="31"/>
      <c r="N334" s="31"/>
    </row>
    <row r="335" spans="1:14" x14ac:dyDescent="0.25">
      <c r="A335" s="16">
        <f ca="1">IF(B335=(0),"",COUNTA($B$2:B335))</f>
        <v>334</v>
      </c>
      <c r="B335" s="20" t="str">
        <f t="shared" ca="1" si="28"/>
        <v/>
      </c>
      <c r="C335" s="21" t="str">
        <f t="shared" ca="1" si="29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25"/>
        <v>0</v>
      </c>
      <c r="K335" s="22">
        <f t="shared" si="26"/>
        <v>-20</v>
      </c>
      <c r="L335" s="22">
        <f t="shared" si="27"/>
        <v>-20</v>
      </c>
      <c r="M335" s="31"/>
      <c r="N335" s="31"/>
    </row>
    <row r="336" spans="1:14" x14ac:dyDescent="0.25">
      <c r="A336" s="16">
        <f ca="1">IF(B336=(0),"",COUNTA($B$2:B336))</f>
        <v>335</v>
      </c>
      <c r="B336" s="20" t="str">
        <f t="shared" ca="1" si="28"/>
        <v/>
      </c>
      <c r="C336" s="21" t="str">
        <f t="shared" ca="1" si="29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25"/>
        <v>0</v>
      </c>
      <c r="K336" s="22">
        <f t="shared" si="26"/>
        <v>-20</v>
      </c>
      <c r="L336" s="22">
        <f t="shared" si="27"/>
        <v>-20</v>
      </c>
      <c r="M336" s="31"/>
      <c r="N336" s="31"/>
    </row>
    <row r="337" spans="1:14" x14ac:dyDescent="0.25">
      <c r="A337" s="16">
        <f ca="1">IF(B337=(0),"",COUNTA($B$2:B337))</f>
        <v>336</v>
      </c>
      <c r="B337" s="20" t="str">
        <f t="shared" ca="1" si="28"/>
        <v/>
      </c>
      <c r="C337" s="21" t="str">
        <f t="shared" ca="1" si="29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25"/>
        <v>0</v>
      </c>
      <c r="K337" s="22">
        <f t="shared" si="26"/>
        <v>-20</v>
      </c>
      <c r="L337" s="22">
        <f t="shared" si="27"/>
        <v>-20</v>
      </c>
      <c r="M337" s="31"/>
      <c r="N337" s="31"/>
    </row>
    <row r="338" spans="1:14" x14ac:dyDescent="0.25">
      <c r="A338" s="16">
        <f ca="1">IF(B338=(0),"",COUNTA($B$2:B338))</f>
        <v>337</v>
      </c>
      <c r="B338" s="20" t="str">
        <f t="shared" ca="1" si="28"/>
        <v/>
      </c>
      <c r="C338" s="21" t="str">
        <f t="shared" ca="1" si="29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25"/>
        <v>0</v>
      </c>
      <c r="K338" s="22">
        <f t="shared" si="26"/>
        <v>-20</v>
      </c>
      <c r="L338" s="22">
        <f t="shared" si="27"/>
        <v>-20</v>
      </c>
      <c r="M338" s="31"/>
      <c r="N338" s="31"/>
    </row>
    <row r="339" spans="1:14" x14ac:dyDescent="0.25">
      <c r="A339" s="16">
        <f ca="1">IF(B339=(0),"",COUNTA($B$2:B339))</f>
        <v>338</v>
      </c>
      <c r="B339" s="20" t="str">
        <f t="shared" ca="1" si="28"/>
        <v/>
      </c>
      <c r="C339" s="21" t="str">
        <f t="shared" ca="1" si="29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25"/>
        <v>0</v>
      </c>
      <c r="K339" s="22">
        <f t="shared" si="26"/>
        <v>-20</v>
      </c>
      <c r="L339" s="22">
        <f t="shared" si="27"/>
        <v>-20</v>
      </c>
      <c r="M339" s="31"/>
      <c r="N339" s="31"/>
    </row>
    <row r="340" spans="1:14" x14ac:dyDescent="0.25">
      <c r="A340" s="16">
        <f ca="1">IF(B340=(0),"",COUNTA($B$2:B340))</f>
        <v>339</v>
      </c>
      <c r="B340" s="20" t="str">
        <f t="shared" ca="1" si="28"/>
        <v/>
      </c>
      <c r="C340" s="21" t="str">
        <f t="shared" ca="1" si="29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25"/>
        <v>0</v>
      </c>
      <c r="K340" s="22">
        <f t="shared" si="26"/>
        <v>-20</v>
      </c>
      <c r="L340" s="22">
        <f t="shared" si="27"/>
        <v>-20</v>
      </c>
      <c r="M340" s="31"/>
      <c r="N340" s="31"/>
    </row>
    <row r="341" spans="1:14" x14ac:dyDescent="0.25">
      <c r="A341" s="16">
        <f ca="1">IF(B341=(0),"",COUNTA($B$2:B341))</f>
        <v>340</v>
      </c>
      <c r="B341" s="20" t="str">
        <f t="shared" ca="1" si="28"/>
        <v/>
      </c>
      <c r="C341" s="21" t="str">
        <f t="shared" ca="1" si="29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25"/>
        <v>0</v>
      </c>
      <c r="K341" s="22">
        <f t="shared" si="26"/>
        <v>-20</v>
      </c>
      <c r="L341" s="22">
        <f t="shared" si="27"/>
        <v>-20</v>
      </c>
      <c r="M341" s="31"/>
      <c r="N341" s="31"/>
    </row>
    <row r="342" spans="1:14" x14ac:dyDescent="0.25">
      <c r="A342" s="16">
        <f ca="1">IF(B342=(0),"",COUNTA($B$2:B342))</f>
        <v>341</v>
      </c>
      <c r="B342" s="20" t="str">
        <f t="shared" ca="1" si="28"/>
        <v/>
      </c>
      <c r="C342" s="21" t="str">
        <f t="shared" ca="1" si="29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25"/>
        <v>0</v>
      </c>
      <c r="K342" s="22">
        <f t="shared" si="26"/>
        <v>-20</v>
      </c>
      <c r="L342" s="22">
        <f t="shared" si="27"/>
        <v>-20</v>
      </c>
      <c r="M342" s="31"/>
      <c r="N342" s="31"/>
    </row>
    <row r="343" spans="1:14" x14ac:dyDescent="0.25">
      <c r="A343" s="16">
        <f ca="1">IF(B343=(0),"",COUNTA($B$2:B343))</f>
        <v>342</v>
      </c>
      <c r="B343" s="20" t="str">
        <f t="shared" ca="1" si="28"/>
        <v/>
      </c>
      <c r="C343" s="21" t="str">
        <f t="shared" ca="1" si="29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25"/>
        <v>0</v>
      </c>
      <c r="K343" s="22">
        <f t="shared" si="26"/>
        <v>-20</v>
      </c>
      <c r="L343" s="22">
        <f t="shared" si="27"/>
        <v>-20</v>
      </c>
      <c r="M343" s="31"/>
      <c r="N343" s="31"/>
    </row>
    <row r="344" spans="1:14" x14ac:dyDescent="0.25">
      <c r="A344" s="16">
        <f ca="1">IF(B344=(0),"",COUNTA($B$2:B344))</f>
        <v>343</v>
      </c>
      <c r="B344" s="20" t="str">
        <f t="shared" ca="1" si="28"/>
        <v/>
      </c>
      <c r="C344" s="21" t="str">
        <f t="shared" ca="1" si="29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25"/>
        <v>0</v>
      </c>
      <c r="K344" s="22">
        <f t="shared" si="26"/>
        <v>-20</v>
      </c>
      <c r="L344" s="22">
        <f t="shared" si="27"/>
        <v>-20</v>
      </c>
      <c r="M344" s="31"/>
      <c r="N344" s="31"/>
    </row>
    <row r="345" spans="1:14" x14ac:dyDescent="0.25">
      <c r="A345" s="16">
        <f ca="1">IF(B345=(0),"",COUNTA($B$2:B345))</f>
        <v>344</v>
      </c>
      <c r="B345" s="20" t="str">
        <f t="shared" ca="1" si="28"/>
        <v/>
      </c>
      <c r="C345" s="21" t="str">
        <f t="shared" ca="1" si="29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25"/>
        <v>0</v>
      </c>
      <c r="K345" s="22">
        <f t="shared" si="26"/>
        <v>-20</v>
      </c>
      <c r="L345" s="22">
        <f t="shared" si="27"/>
        <v>-20</v>
      </c>
      <c r="M345" s="31"/>
      <c r="N345" s="31"/>
    </row>
    <row r="346" spans="1:14" x14ac:dyDescent="0.25">
      <c r="A346" s="16">
        <f ca="1">IF(B346=(0),"",COUNTA($B$2:B346))</f>
        <v>345</v>
      </c>
      <c r="B346" s="20" t="str">
        <f t="shared" ca="1" si="28"/>
        <v/>
      </c>
      <c r="C346" s="21" t="str">
        <f t="shared" ca="1" si="29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25"/>
        <v>0</v>
      </c>
      <c r="K346" s="22">
        <f t="shared" si="26"/>
        <v>-20</v>
      </c>
      <c r="L346" s="22">
        <f t="shared" si="27"/>
        <v>-20</v>
      </c>
      <c r="M346" s="31"/>
      <c r="N346" s="31"/>
    </row>
    <row r="347" spans="1:14" x14ac:dyDescent="0.25">
      <c r="A347" s="16">
        <f ca="1">IF(B347=(0),"",COUNTA($B$2:B347))</f>
        <v>346</v>
      </c>
      <c r="B347" s="20" t="str">
        <f t="shared" ca="1" si="28"/>
        <v/>
      </c>
      <c r="C347" s="21" t="str">
        <f t="shared" ca="1" si="29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25"/>
        <v>0</v>
      </c>
      <c r="K347" s="22">
        <f t="shared" si="26"/>
        <v>-20</v>
      </c>
      <c r="L347" s="22">
        <f t="shared" si="27"/>
        <v>-20</v>
      </c>
      <c r="M347" s="31"/>
      <c r="N347" s="31"/>
    </row>
    <row r="348" spans="1:14" x14ac:dyDescent="0.25">
      <c r="A348" s="16">
        <f ca="1">IF(B348=(0),"",COUNTA($B$2:B348))</f>
        <v>347</v>
      </c>
      <c r="B348" s="20" t="str">
        <f t="shared" ca="1" si="28"/>
        <v/>
      </c>
      <c r="C348" s="21" t="str">
        <f t="shared" ca="1" si="29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25"/>
        <v>0</v>
      </c>
      <c r="K348" s="22">
        <f t="shared" si="26"/>
        <v>-20</v>
      </c>
      <c r="L348" s="22">
        <f t="shared" si="27"/>
        <v>-20</v>
      </c>
      <c r="M348" s="31"/>
      <c r="N348" s="31"/>
    </row>
    <row r="349" spans="1:14" x14ac:dyDescent="0.25">
      <c r="A349" s="16">
        <f ca="1">IF(B349=(0),"",COUNTA($B$2:B349))</f>
        <v>348</v>
      </c>
      <c r="B349" s="20" t="str">
        <f t="shared" ca="1" si="28"/>
        <v/>
      </c>
      <c r="C349" s="21" t="str">
        <f t="shared" ca="1" si="29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25"/>
        <v>0</v>
      </c>
      <c r="K349" s="22">
        <f t="shared" si="26"/>
        <v>-20</v>
      </c>
      <c r="L349" s="22">
        <f t="shared" si="27"/>
        <v>-20</v>
      </c>
      <c r="M349" s="31"/>
      <c r="N349" s="31"/>
    </row>
    <row r="350" spans="1:14" x14ac:dyDescent="0.25">
      <c r="A350" s="16">
        <f ca="1">IF(B350=(0),"",COUNTA($B$2:B350))</f>
        <v>349</v>
      </c>
      <c r="B350" s="20" t="str">
        <f t="shared" ca="1" si="28"/>
        <v/>
      </c>
      <c r="C350" s="21" t="str">
        <f t="shared" ca="1" si="29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25"/>
        <v>0</v>
      </c>
      <c r="K350" s="22">
        <f t="shared" si="26"/>
        <v>-20</v>
      </c>
      <c r="L350" s="22">
        <f t="shared" si="27"/>
        <v>-20</v>
      </c>
      <c r="M350" s="31"/>
      <c r="N350" s="31"/>
    </row>
    <row r="351" spans="1:14" x14ac:dyDescent="0.25">
      <c r="A351" s="16">
        <f ca="1">IF(B351=(0),"",COUNTA($B$2:B351))</f>
        <v>350</v>
      </c>
      <c r="B351" s="20" t="str">
        <f t="shared" ca="1" si="28"/>
        <v/>
      </c>
      <c r="C351" s="21" t="str">
        <f t="shared" ca="1" si="29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25"/>
        <v>0</v>
      </c>
      <c r="K351" s="22">
        <f t="shared" si="26"/>
        <v>-20</v>
      </c>
      <c r="L351" s="22">
        <f t="shared" si="27"/>
        <v>-20</v>
      </c>
      <c r="M351" s="31"/>
      <c r="N351" s="31"/>
    </row>
    <row r="352" spans="1:14" x14ac:dyDescent="0.25">
      <c r="A352" s="16">
        <f ca="1">IF(B352=(0),"",COUNTA($B$2:B352))</f>
        <v>351</v>
      </c>
      <c r="B352" s="20" t="str">
        <f t="shared" ca="1" si="28"/>
        <v/>
      </c>
      <c r="C352" s="21" t="str">
        <f t="shared" ca="1" si="29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25"/>
        <v>0</v>
      </c>
      <c r="K352" s="22">
        <f t="shared" si="26"/>
        <v>-20</v>
      </c>
      <c r="L352" s="22">
        <f t="shared" si="27"/>
        <v>-20</v>
      </c>
      <c r="M352" s="31"/>
      <c r="N352" s="31"/>
    </row>
    <row r="353" spans="1:14" x14ac:dyDescent="0.25">
      <c r="A353" s="16">
        <f ca="1">IF(B353=(0),"",COUNTA($B$2:B353))</f>
        <v>352</v>
      </c>
      <c r="B353" s="20" t="str">
        <f t="shared" ca="1" si="28"/>
        <v/>
      </c>
      <c r="C353" s="21" t="str">
        <f t="shared" ca="1" si="29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25"/>
        <v>0</v>
      </c>
      <c r="K353" s="22">
        <f t="shared" si="26"/>
        <v>-20</v>
      </c>
      <c r="L353" s="22">
        <f t="shared" si="27"/>
        <v>-20</v>
      </c>
      <c r="M353" s="31"/>
      <c r="N353" s="31"/>
    </row>
    <row r="354" spans="1:14" x14ac:dyDescent="0.25">
      <c r="A354" s="16">
        <f ca="1">IF(B354=(0),"",COUNTA($B$2:B354))</f>
        <v>353</v>
      </c>
      <c r="B354" s="20" t="str">
        <f t="shared" ca="1" si="28"/>
        <v/>
      </c>
      <c r="C354" s="21" t="str">
        <f t="shared" ca="1" si="29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25"/>
        <v>0</v>
      </c>
      <c r="K354" s="22">
        <f t="shared" si="26"/>
        <v>-20</v>
      </c>
      <c r="L354" s="22">
        <f t="shared" si="27"/>
        <v>-20</v>
      </c>
      <c r="M354" s="31"/>
      <c r="N354" s="31"/>
    </row>
    <row r="355" spans="1:14" x14ac:dyDescent="0.25">
      <c r="A355" s="16">
        <f ca="1">IF(B355=(0),"",COUNTA($B$2:B355))</f>
        <v>354</v>
      </c>
      <c r="B355" s="20" t="str">
        <f t="shared" ca="1" si="28"/>
        <v/>
      </c>
      <c r="C355" s="21" t="str">
        <f t="shared" ca="1" si="29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25"/>
        <v>0</v>
      </c>
      <c r="K355" s="22">
        <f t="shared" si="26"/>
        <v>-20</v>
      </c>
      <c r="L355" s="22">
        <f t="shared" si="27"/>
        <v>-20</v>
      </c>
      <c r="M355" s="31"/>
      <c r="N355" s="31"/>
    </row>
    <row r="356" spans="1:14" x14ac:dyDescent="0.25">
      <c r="A356" s="16">
        <f ca="1">IF(B356=(0),"",COUNTA($B$2:B356))</f>
        <v>355</v>
      </c>
      <c r="B356" s="20" t="str">
        <f t="shared" ca="1" si="28"/>
        <v/>
      </c>
      <c r="C356" s="21" t="str">
        <f t="shared" ca="1" si="29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25"/>
        <v>0</v>
      </c>
      <c r="K356" s="22">
        <f t="shared" si="26"/>
        <v>-20</v>
      </c>
      <c r="L356" s="22">
        <f t="shared" si="27"/>
        <v>-20</v>
      </c>
      <c r="M356" s="31"/>
      <c r="N356" s="31"/>
    </row>
    <row r="357" spans="1:14" x14ac:dyDescent="0.25">
      <c r="A357" s="16">
        <f ca="1">IF(B357=(0),"",COUNTA($B$2:B357))</f>
        <v>356</v>
      </c>
      <c r="B357" s="20" t="str">
        <f t="shared" ca="1" si="28"/>
        <v/>
      </c>
      <c r="C357" s="21" t="str">
        <f t="shared" ca="1" si="29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25"/>
        <v>0</v>
      </c>
      <c r="K357" s="22">
        <f t="shared" si="26"/>
        <v>-20</v>
      </c>
      <c r="L357" s="22">
        <f t="shared" si="27"/>
        <v>-20</v>
      </c>
      <c r="M357" s="31"/>
      <c r="N357" s="31"/>
    </row>
    <row r="358" spans="1:14" x14ac:dyDescent="0.25">
      <c r="A358" s="16">
        <f ca="1">IF(B358=(0),"",COUNTA($B$2:B358))</f>
        <v>357</v>
      </c>
      <c r="B358" s="20" t="str">
        <f t="shared" ca="1" si="28"/>
        <v/>
      </c>
      <c r="C358" s="21" t="str">
        <f t="shared" ca="1" si="29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25"/>
        <v>0</v>
      </c>
      <c r="K358" s="22">
        <f t="shared" si="26"/>
        <v>-20</v>
      </c>
      <c r="L358" s="22">
        <f t="shared" si="27"/>
        <v>-20</v>
      </c>
      <c r="M358" s="31"/>
      <c r="N358" s="31"/>
    </row>
    <row r="359" spans="1:14" x14ac:dyDescent="0.25">
      <c r="A359" s="16">
        <f ca="1">IF(B359=(0),"",COUNTA($B$2:B359))</f>
        <v>358</v>
      </c>
      <c r="B359" s="20" t="str">
        <f t="shared" ca="1" si="28"/>
        <v/>
      </c>
      <c r="C359" s="21" t="str">
        <f t="shared" ca="1" si="29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25"/>
        <v>0</v>
      </c>
      <c r="K359" s="22">
        <f t="shared" si="26"/>
        <v>-20</v>
      </c>
      <c r="L359" s="22">
        <f t="shared" si="27"/>
        <v>-20</v>
      </c>
      <c r="M359" s="31"/>
      <c r="N359" s="31"/>
    </row>
    <row r="360" spans="1:14" x14ac:dyDescent="0.25">
      <c r="A360" s="16">
        <f ca="1">IF(B360=(0),"",COUNTA($B$2:B360))</f>
        <v>359</v>
      </c>
      <c r="B360" s="20" t="str">
        <f t="shared" ca="1" si="28"/>
        <v/>
      </c>
      <c r="C360" s="21" t="str">
        <f t="shared" ca="1" si="29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25"/>
        <v>0</v>
      </c>
      <c r="K360" s="22">
        <f t="shared" si="26"/>
        <v>-20</v>
      </c>
      <c r="L360" s="22">
        <f t="shared" si="27"/>
        <v>-20</v>
      </c>
      <c r="M360" s="31"/>
      <c r="N360" s="31"/>
    </row>
    <row r="361" spans="1:14" x14ac:dyDescent="0.25">
      <c r="A361" s="16">
        <f ca="1">IF(B361=(0),"",COUNTA($B$2:B361))</f>
        <v>360</v>
      </c>
      <c r="B361" s="20" t="str">
        <f t="shared" ca="1" si="28"/>
        <v/>
      </c>
      <c r="C361" s="21" t="str">
        <f t="shared" ca="1" si="29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25"/>
        <v>0</v>
      </c>
      <c r="K361" s="22">
        <f t="shared" si="26"/>
        <v>-20</v>
      </c>
      <c r="L361" s="22">
        <f t="shared" si="27"/>
        <v>-20</v>
      </c>
      <c r="M361" s="31"/>
      <c r="N361" s="31"/>
    </row>
    <row r="362" spans="1:14" x14ac:dyDescent="0.25">
      <c r="A362" s="16">
        <f ca="1">IF(B362=(0),"",COUNTA($B$2:B362))</f>
        <v>361</v>
      </c>
      <c r="B362" s="20" t="str">
        <f t="shared" ca="1" si="28"/>
        <v/>
      </c>
      <c r="C362" s="21" t="str">
        <f t="shared" ca="1" si="29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25"/>
        <v>0</v>
      </c>
      <c r="K362" s="22">
        <f t="shared" si="26"/>
        <v>-20</v>
      </c>
      <c r="L362" s="22">
        <f t="shared" si="27"/>
        <v>-20</v>
      </c>
      <c r="M362" s="31"/>
      <c r="N362" s="31"/>
    </row>
    <row r="363" spans="1:14" x14ac:dyDescent="0.25">
      <c r="A363" s="16">
        <f ca="1">IF(B363=(0),"",COUNTA($B$2:B363))</f>
        <v>362</v>
      </c>
      <c r="B363" s="20" t="str">
        <f t="shared" ca="1" si="28"/>
        <v/>
      </c>
      <c r="C363" s="21" t="str">
        <f t="shared" ca="1" si="29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25"/>
        <v>0</v>
      </c>
      <c r="K363" s="22">
        <f t="shared" si="26"/>
        <v>-20</v>
      </c>
      <c r="L363" s="22">
        <f t="shared" si="27"/>
        <v>-20</v>
      </c>
      <c r="M363" s="31"/>
      <c r="N363" s="31"/>
    </row>
    <row r="364" spans="1:14" x14ac:dyDescent="0.25">
      <c r="A364" s="16">
        <f ca="1">IF(B364=(0),"",COUNTA($B$2:B364))</f>
        <v>363</v>
      </c>
      <c r="B364" s="20" t="str">
        <f t="shared" ca="1" si="28"/>
        <v/>
      </c>
      <c r="C364" s="21" t="str">
        <f t="shared" ca="1" si="29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25"/>
        <v>0</v>
      </c>
      <c r="K364" s="22">
        <f t="shared" si="26"/>
        <v>-20</v>
      </c>
      <c r="L364" s="22">
        <f t="shared" si="27"/>
        <v>-20</v>
      </c>
      <c r="M364" s="31"/>
      <c r="N364" s="31"/>
    </row>
    <row r="365" spans="1:14" x14ac:dyDescent="0.25">
      <c r="A365" s="16">
        <f ca="1">IF(B365=(0),"",COUNTA($B$2:B365))</f>
        <v>364</v>
      </c>
      <c r="B365" s="20" t="str">
        <f t="shared" ca="1" si="28"/>
        <v/>
      </c>
      <c r="C365" s="21" t="str">
        <f t="shared" ca="1" si="29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25"/>
        <v>0</v>
      </c>
      <c r="K365" s="22">
        <f t="shared" si="26"/>
        <v>-20</v>
      </c>
      <c r="L365" s="22">
        <f t="shared" si="27"/>
        <v>-20</v>
      </c>
      <c r="M365" s="31"/>
      <c r="N365" s="31"/>
    </row>
    <row r="366" spans="1:14" x14ac:dyDescent="0.25">
      <c r="A366" s="16">
        <f ca="1">IF(B366=(0),"",COUNTA($B$2:B366))</f>
        <v>365</v>
      </c>
      <c r="B366" s="20" t="str">
        <f t="shared" ca="1" si="28"/>
        <v/>
      </c>
      <c r="C366" s="21" t="str">
        <f t="shared" ca="1" si="29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25"/>
        <v>0</v>
      </c>
      <c r="K366" s="22">
        <f t="shared" si="26"/>
        <v>-20</v>
      </c>
      <c r="L366" s="22">
        <f t="shared" si="27"/>
        <v>-20</v>
      </c>
      <c r="M366" s="31"/>
      <c r="N366" s="31"/>
    </row>
    <row r="367" spans="1:14" x14ac:dyDescent="0.25">
      <c r="A367" s="16">
        <f ca="1">IF(B367=(0),"",COUNTA($B$2:B367))</f>
        <v>366</v>
      </c>
      <c r="B367" s="20" t="str">
        <f t="shared" ca="1" si="28"/>
        <v/>
      </c>
      <c r="C367" s="21" t="str">
        <f t="shared" ca="1" si="29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25"/>
        <v>0</v>
      </c>
      <c r="K367" s="22">
        <f t="shared" si="26"/>
        <v>-20</v>
      </c>
      <c r="L367" s="22">
        <f t="shared" si="27"/>
        <v>-20</v>
      </c>
      <c r="M367" s="31"/>
      <c r="N367" s="31"/>
    </row>
    <row r="368" spans="1:14" x14ac:dyDescent="0.25">
      <c r="A368" s="16">
        <f ca="1">IF(B368=(0),"",COUNTA($B$2:B368))</f>
        <v>367</v>
      </c>
      <c r="B368" s="20" t="str">
        <f t="shared" ca="1" si="28"/>
        <v/>
      </c>
      <c r="C368" s="21" t="str">
        <f t="shared" ca="1" si="29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25"/>
        <v>0</v>
      </c>
      <c r="K368" s="22">
        <f t="shared" si="26"/>
        <v>-20</v>
      </c>
      <c r="L368" s="22">
        <f t="shared" si="27"/>
        <v>-20</v>
      </c>
      <c r="M368" s="31"/>
      <c r="N368" s="31"/>
    </row>
    <row r="369" spans="1:14" x14ac:dyDescent="0.25">
      <c r="A369" s="16">
        <f ca="1">IF(B369=(0),"",COUNTA($B$2:B369))</f>
        <v>368</v>
      </c>
      <c r="B369" s="20" t="str">
        <f t="shared" ca="1" si="28"/>
        <v/>
      </c>
      <c r="C369" s="21" t="str">
        <f t="shared" ca="1" si="29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25"/>
        <v>0</v>
      </c>
      <c r="K369" s="22">
        <f t="shared" si="26"/>
        <v>-20</v>
      </c>
      <c r="L369" s="22">
        <f t="shared" si="27"/>
        <v>-20</v>
      </c>
      <c r="M369" s="31"/>
      <c r="N369" s="31"/>
    </row>
    <row r="370" spans="1:14" x14ac:dyDescent="0.25">
      <c r="A370" s="16">
        <f ca="1">IF(B370=(0),"",COUNTA($B$2:B370))</f>
        <v>369</v>
      </c>
      <c r="B370" s="20" t="str">
        <f t="shared" ca="1" si="28"/>
        <v/>
      </c>
      <c r="C370" s="21" t="str">
        <f t="shared" ca="1" si="29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25"/>
        <v>0</v>
      </c>
      <c r="K370" s="22">
        <f t="shared" si="26"/>
        <v>-20</v>
      </c>
      <c r="L370" s="22">
        <f t="shared" si="27"/>
        <v>-20</v>
      </c>
      <c r="M370" s="31"/>
      <c r="N370" s="31"/>
    </row>
    <row r="371" spans="1:14" x14ac:dyDescent="0.25">
      <c r="A371" s="16">
        <f ca="1">IF(B371=(0),"",COUNTA($B$2:B371))</f>
        <v>370</v>
      </c>
      <c r="B371" s="20" t="str">
        <f t="shared" ca="1" si="28"/>
        <v/>
      </c>
      <c r="C371" s="21" t="str">
        <f t="shared" ca="1" si="29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25"/>
        <v>0</v>
      </c>
      <c r="K371" s="22">
        <f t="shared" si="26"/>
        <v>-20</v>
      </c>
      <c r="L371" s="22">
        <f t="shared" si="27"/>
        <v>-20</v>
      </c>
      <c r="M371" s="31"/>
      <c r="N371" s="31"/>
    </row>
    <row r="372" spans="1:14" x14ac:dyDescent="0.25">
      <c r="A372" s="16">
        <f ca="1">IF(B372=(0),"",COUNTA($B$2:B372))</f>
        <v>371</v>
      </c>
      <c r="B372" s="20" t="str">
        <f t="shared" ca="1" si="28"/>
        <v/>
      </c>
      <c r="C372" s="21" t="str">
        <f t="shared" ca="1" si="29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25"/>
        <v>0</v>
      </c>
      <c r="K372" s="22">
        <f t="shared" si="26"/>
        <v>-20</v>
      </c>
      <c r="L372" s="22">
        <f t="shared" si="27"/>
        <v>-20</v>
      </c>
      <c r="M372" s="31"/>
      <c r="N372" s="31"/>
    </row>
    <row r="373" spans="1:14" x14ac:dyDescent="0.25">
      <c r="A373" s="16">
        <f ca="1">IF(B373=(0),"",COUNTA($B$2:B373))</f>
        <v>372</v>
      </c>
      <c r="B373" s="20" t="str">
        <f t="shared" ca="1" si="28"/>
        <v/>
      </c>
      <c r="C373" s="21" t="str">
        <f t="shared" ca="1" si="29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25"/>
        <v>0</v>
      </c>
      <c r="K373" s="22">
        <f t="shared" si="26"/>
        <v>-20</v>
      </c>
      <c r="L373" s="22">
        <f t="shared" si="27"/>
        <v>-20</v>
      </c>
      <c r="M373" s="31"/>
      <c r="N373" s="31"/>
    </row>
    <row r="374" spans="1:14" x14ac:dyDescent="0.25">
      <c r="A374" s="16">
        <f ca="1">IF(B374=(0),"",COUNTA($B$2:B374))</f>
        <v>373</v>
      </c>
      <c r="B374" s="20" t="str">
        <f t="shared" ca="1" si="28"/>
        <v/>
      </c>
      <c r="C374" s="21" t="str">
        <f t="shared" ca="1" si="29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25"/>
        <v>0</v>
      </c>
      <c r="K374" s="22">
        <f t="shared" si="26"/>
        <v>-20</v>
      </c>
      <c r="L374" s="22">
        <f t="shared" si="27"/>
        <v>-20</v>
      </c>
      <c r="M374" s="31"/>
      <c r="N374" s="31"/>
    </row>
    <row r="375" spans="1:14" x14ac:dyDescent="0.25">
      <c r="A375" s="16">
        <f ca="1">IF(B375=(0),"",COUNTA($B$2:B375))</f>
        <v>374</v>
      </c>
      <c r="B375" s="20" t="str">
        <f t="shared" ca="1" si="28"/>
        <v/>
      </c>
      <c r="C375" s="21" t="str">
        <f t="shared" ca="1" si="29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25"/>
        <v>0</v>
      </c>
      <c r="K375" s="22">
        <f t="shared" si="26"/>
        <v>-20</v>
      </c>
      <c r="L375" s="22">
        <f t="shared" si="27"/>
        <v>-20</v>
      </c>
      <c r="M375" s="31"/>
      <c r="N375" s="31"/>
    </row>
    <row r="376" spans="1:14" x14ac:dyDescent="0.25">
      <c r="A376" s="16">
        <f ca="1">IF(B376=(0),"",COUNTA($B$2:B376))</f>
        <v>375</v>
      </c>
      <c r="B376" s="20" t="str">
        <f t="shared" ca="1" si="28"/>
        <v/>
      </c>
      <c r="C376" s="21" t="str">
        <f t="shared" ca="1" si="29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25"/>
        <v>0</v>
      </c>
      <c r="K376" s="22">
        <f t="shared" si="26"/>
        <v>-20</v>
      </c>
      <c r="L376" s="22">
        <f t="shared" si="27"/>
        <v>-20</v>
      </c>
      <c r="M376" s="31"/>
      <c r="N376" s="31"/>
    </row>
    <row r="377" spans="1:14" x14ac:dyDescent="0.25">
      <c r="A377" s="16">
        <f ca="1">IF(B377=(0),"",COUNTA($B$2:B377))</f>
        <v>376</v>
      </c>
      <c r="B377" s="20" t="str">
        <f t="shared" ca="1" si="28"/>
        <v/>
      </c>
      <c r="C377" s="21" t="str">
        <f t="shared" ca="1" si="29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25"/>
        <v>0</v>
      </c>
      <c r="K377" s="22">
        <f t="shared" si="26"/>
        <v>-20</v>
      </c>
      <c r="L377" s="22">
        <f t="shared" si="27"/>
        <v>-20</v>
      </c>
      <c r="M377" s="31"/>
      <c r="N377" s="31"/>
    </row>
    <row r="378" spans="1:14" x14ac:dyDescent="0.25">
      <c r="A378" s="16">
        <f ca="1">IF(B378=(0),"",COUNTA($B$2:B378))</f>
        <v>377</v>
      </c>
      <c r="B378" s="20" t="str">
        <f t="shared" ca="1" si="28"/>
        <v/>
      </c>
      <c r="C378" s="21" t="str">
        <f t="shared" ca="1" si="29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25"/>
        <v>0</v>
      </c>
      <c r="K378" s="22">
        <f t="shared" si="26"/>
        <v>-20</v>
      </c>
      <c r="L378" s="22">
        <f t="shared" si="27"/>
        <v>-20</v>
      </c>
      <c r="M378" s="31"/>
      <c r="N378" s="31"/>
    </row>
    <row r="379" spans="1:14" x14ac:dyDescent="0.25">
      <c r="A379" s="16">
        <f ca="1">IF(B379=(0),"",COUNTA($B$2:B379))</f>
        <v>378</v>
      </c>
      <c r="B379" s="20" t="str">
        <f t="shared" ca="1" si="28"/>
        <v/>
      </c>
      <c r="C379" s="21" t="str">
        <f t="shared" ca="1" si="29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25"/>
        <v>0</v>
      </c>
      <c r="K379" s="22">
        <f t="shared" si="26"/>
        <v>-20</v>
      </c>
      <c r="L379" s="22">
        <f t="shared" si="27"/>
        <v>-20</v>
      </c>
      <c r="M379" s="31"/>
      <c r="N379" s="31"/>
    </row>
    <row r="380" spans="1:14" x14ac:dyDescent="0.25">
      <c r="A380" s="16">
        <f ca="1">IF(B380=(0),"",COUNTA($B$2:B380))</f>
        <v>379</v>
      </c>
      <c r="B380" s="20" t="str">
        <f t="shared" ca="1" si="28"/>
        <v/>
      </c>
      <c r="C380" s="21" t="str">
        <f t="shared" ca="1" si="29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25"/>
        <v>0</v>
      </c>
      <c r="K380" s="22">
        <f t="shared" si="26"/>
        <v>-20</v>
      </c>
      <c r="L380" s="22">
        <f t="shared" si="27"/>
        <v>-20</v>
      </c>
      <c r="M380" s="31"/>
      <c r="N380" s="31"/>
    </row>
    <row r="381" spans="1:14" x14ac:dyDescent="0.25">
      <c r="A381" s="16">
        <f ca="1">IF(B381=(0),"",COUNTA($B$2:B381))</f>
        <v>380</v>
      </c>
      <c r="B381" s="20" t="str">
        <f t="shared" ca="1" si="28"/>
        <v/>
      </c>
      <c r="C381" s="21" t="str">
        <f t="shared" ca="1" si="29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25"/>
        <v>0</v>
      </c>
      <c r="K381" s="22">
        <f t="shared" si="26"/>
        <v>-20</v>
      </c>
      <c r="L381" s="22">
        <f t="shared" si="27"/>
        <v>-20</v>
      </c>
      <c r="M381" s="31"/>
      <c r="N381" s="31"/>
    </row>
    <row r="382" spans="1:14" x14ac:dyDescent="0.25">
      <c r="A382" s="16">
        <f ca="1">IF(B382=(0),"",COUNTA($B$2:B382))</f>
        <v>381</v>
      </c>
      <c r="B382" s="20" t="str">
        <f t="shared" ca="1" si="28"/>
        <v/>
      </c>
      <c r="C382" s="21" t="str">
        <f t="shared" ca="1" si="29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25"/>
        <v>0</v>
      </c>
      <c r="K382" s="22">
        <f t="shared" si="26"/>
        <v>-20</v>
      </c>
      <c r="L382" s="22">
        <f t="shared" si="27"/>
        <v>-20</v>
      </c>
      <c r="M382" s="31"/>
      <c r="N382" s="31"/>
    </row>
    <row r="383" spans="1:14" x14ac:dyDescent="0.25">
      <c r="A383" s="16">
        <f ca="1">IF(B383=(0),"",COUNTA($B$2:B383))</f>
        <v>382</v>
      </c>
      <c r="B383" s="20" t="str">
        <f t="shared" ca="1" si="28"/>
        <v/>
      </c>
      <c r="C383" s="21" t="str">
        <f t="shared" ca="1" si="29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25"/>
        <v>0</v>
      </c>
      <c r="K383" s="22">
        <f t="shared" si="26"/>
        <v>-20</v>
      </c>
      <c r="L383" s="22">
        <f t="shared" si="27"/>
        <v>-20</v>
      </c>
      <c r="M383" s="31"/>
      <c r="N383" s="31"/>
    </row>
    <row r="384" spans="1:14" x14ac:dyDescent="0.25">
      <c r="A384" s="16">
        <f ca="1">IF(B384=(0),"",COUNTA($B$2:B384))</f>
        <v>383</v>
      </c>
      <c r="B384" s="20" t="str">
        <f t="shared" ca="1" si="28"/>
        <v/>
      </c>
      <c r="C384" s="21" t="str">
        <f t="shared" ca="1" si="29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25"/>
        <v>0</v>
      </c>
      <c r="K384" s="22">
        <f t="shared" si="26"/>
        <v>-20</v>
      </c>
      <c r="L384" s="22">
        <f t="shared" si="27"/>
        <v>-20</v>
      </c>
      <c r="M384" s="31"/>
      <c r="N384" s="31"/>
    </row>
    <row r="385" spans="1:14" x14ac:dyDescent="0.25">
      <c r="A385" s="16">
        <f ca="1">IF(B385=(0),"",COUNTA($B$2:B385))</f>
        <v>384</v>
      </c>
      <c r="B385" s="20" t="str">
        <f t="shared" ca="1" si="28"/>
        <v/>
      </c>
      <c r="C385" s="21" t="str">
        <f t="shared" ca="1" si="29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25"/>
        <v>0</v>
      </c>
      <c r="K385" s="22">
        <f t="shared" si="26"/>
        <v>-20</v>
      </c>
      <c r="L385" s="22">
        <f t="shared" si="27"/>
        <v>-20</v>
      </c>
      <c r="M385" s="31"/>
      <c r="N385" s="31"/>
    </row>
    <row r="386" spans="1:14" x14ac:dyDescent="0.25">
      <c r="A386" s="16">
        <f ca="1">IF(B386=(0),"",COUNTA($B$2:B386))</f>
        <v>385</v>
      </c>
      <c r="B386" s="20" t="str">
        <f t="shared" ca="1" si="28"/>
        <v/>
      </c>
      <c r="C386" s="21" t="str">
        <f t="shared" ca="1" si="29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0">IF(ISBLANK(M386),0,2.5)</f>
        <v>0</v>
      </c>
      <c r="K386" s="22">
        <f t="shared" ref="K386:K408" si="31">IF(ISBLANK(M386),-20,IF(VALUE(M386)&gt;0,-20,IF(VALUE(M386)&gt;VALUE(N386),-20,M386)))</f>
        <v>-20</v>
      </c>
      <c r="L386" s="22">
        <f t="shared" ref="L386:L408" si="32">IF(ISBLANK(N386),-20,IF(VALUE(N386)&gt;0,-20,IF(VALUE(N386)&gt;VALUE(M386),-20,N386)))</f>
        <v>-20</v>
      </c>
      <c r="M386" s="31"/>
      <c r="N386" s="31"/>
    </row>
    <row r="387" spans="1:14" x14ac:dyDescent="0.25">
      <c r="A387" s="16">
        <f ca="1">IF(B387=(0),"",COUNTA($B$2:B387))</f>
        <v>386</v>
      </c>
      <c r="B387" s="20" t="str">
        <f t="shared" ref="B387:B408" ca="1" si="33">UPPER(OFFSET(E387,(ROW()-1)*2,0))</f>
        <v/>
      </c>
      <c r="C387" s="21" t="str">
        <f t="shared" ref="C387:C408" ca="1" si="34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0"/>
        <v>0</v>
      </c>
      <c r="K387" s="22">
        <f t="shared" si="31"/>
        <v>-20</v>
      </c>
      <c r="L387" s="22">
        <f t="shared" si="32"/>
        <v>-20</v>
      </c>
      <c r="M387" s="31"/>
      <c r="N387" s="31"/>
    </row>
    <row r="388" spans="1:14" x14ac:dyDescent="0.25">
      <c r="A388" s="16">
        <f ca="1">IF(B388=(0),"",COUNTA($B$2:B388))</f>
        <v>387</v>
      </c>
      <c r="B388" s="20" t="str">
        <f t="shared" ca="1" si="33"/>
        <v/>
      </c>
      <c r="C388" s="21" t="str">
        <f t="shared" ca="1" si="34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0"/>
        <v>0</v>
      </c>
      <c r="K388" s="22">
        <f t="shared" si="31"/>
        <v>-20</v>
      </c>
      <c r="L388" s="22">
        <f t="shared" si="32"/>
        <v>-20</v>
      </c>
      <c r="M388" s="31"/>
      <c r="N388" s="31"/>
    </row>
    <row r="389" spans="1:14" x14ac:dyDescent="0.25">
      <c r="A389" s="16">
        <f ca="1">IF(B389=(0),"",COUNTA($B$2:B389))</f>
        <v>388</v>
      </c>
      <c r="B389" s="20" t="str">
        <f t="shared" ca="1" si="33"/>
        <v/>
      </c>
      <c r="C389" s="21" t="str">
        <f t="shared" ca="1" si="34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0"/>
        <v>0</v>
      </c>
      <c r="K389" s="22">
        <f t="shared" si="31"/>
        <v>-20</v>
      </c>
      <c r="L389" s="22">
        <f t="shared" si="32"/>
        <v>-20</v>
      </c>
      <c r="M389" s="31"/>
      <c r="N389" s="31"/>
    </row>
    <row r="390" spans="1:14" x14ac:dyDescent="0.25">
      <c r="A390" s="16">
        <f ca="1">IF(B390=(0),"",COUNTA($B$2:B390))</f>
        <v>389</v>
      </c>
      <c r="B390" s="20" t="str">
        <f t="shared" ca="1" si="33"/>
        <v/>
      </c>
      <c r="C390" s="21" t="str">
        <f t="shared" ca="1" si="34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0"/>
        <v>0</v>
      </c>
      <c r="K390" s="22">
        <f t="shared" si="31"/>
        <v>-20</v>
      </c>
      <c r="L390" s="22">
        <f t="shared" si="32"/>
        <v>-20</v>
      </c>
      <c r="M390" s="31"/>
      <c r="N390" s="31"/>
    </row>
    <row r="391" spans="1:14" x14ac:dyDescent="0.25">
      <c r="A391" s="16">
        <f ca="1">IF(B391=(0),"",COUNTA($B$2:B391))</f>
        <v>390</v>
      </c>
      <c r="B391" s="20" t="str">
        <f t="shared" ca="1" si="33"/>
        <v/>
      </c>
      <c r="C391" s="21" t="str">
        <f t="shared" ca="1" si="34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0"/>
        <v>0</v>
      </c>
      <c r="K391" s="22">
        <f t="shared" si="31"/>
        <v>-20</v>
      </c>
      <c r="L391" s="22">
        <f t="shared" si="32"/>
        <v>-20</v>
      </c>
      <c r="M391" s="31"/>
      <c r="N391" s="31"/>
    </row>
    <row r="392" spans="1:14" x14ac:dyDescent="0.25">
      <c r="A392" s="16">
        <f ca="1">IF(B392=(0),"",COUNTA($B$2:B392))</f>
        <v>391</v>
      </c>
      <c r="B392" s="20" t="str">
        <f t="shared" ca="1" si="33"/>
        <v/>
      </c>
      <c r="C392" s="21" t="str">
        <f t="shared" ca="1" si="34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0"/>
        <v>0</v>
      </c>
      <c r="K392" s="22">
        <f t="shared" si="31"/>
        <v>-20</v>
      </c>
      <c r="L392" s="22">
        <f t="shared" si="32"/>
        <v>-20</v>
      </c>
      <c r="M392" s="31"/>
      <c r="N392" s="31"/>
    </row>
    <row r="393" spans="1:14" x14ac:dyDescent="0.25">
      <c r="A393" s="16">
        <f ca="1">IF(B393=(0),"",COUNTA($B$2:B393))</f>
        <v>392</v>
      </c>
      <c r="B393" s="20" t="str">
        <f t="shared" ca="1" si="33"/>
        <v/>
      </c>
      <c r="C393" s="21" t="str">
        <f t="shared" ca="1" si="34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0"/>
        <v>0</v>
      </c>
      <c r="K393" s="22">
        <f t="shared" si="31"/>
        <v>-20</v>
      </c>
      <c r="L393" s="22">
        <f t="shared" si="32"/>
        <v>-20</v>
      </c>
      <c r="M393" s="31"/>
      <c r="N393" s="31"/>
    </row>
    <row r="394" spans="1:14" x14ac:dyDescent="0.25">
      <c r="A394" s="16">
        <f ca="1">IF(B394=(0),"",COUNTA($B$2:B394))</f>
        <v>393</v>
      </c>
      <c r="B394" s="20" t="str">
        <f t="shared" ca="1" si="33"/>
        <v/>
      </c>
      <c r="C394" s="21" t="str">
        <f t="shared" ca="1" si="34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0"/>
        <v>0</v>
      </c>
      <c r="K394" s="22">
        <f t="shared" si="31"/>
        <v>-20</v>
      </c>
      <c r="L394" s="22">
        <f t="shared" si="32"/>
        <v>-20</v>
      </c>
      <c r="M394" s="31"/>
      <c r="N394" s="31"/>
    </row>
    <row r="395" spans="1:14" x14ac:dyDescent="0.25">
      <c r="A395" s="16">
        <f ca="1">IF(B395=(0),"",COUNTA($B$2:B395))</f>
        <v>394</v>
      </c>
      <c r="B395" s="20" t="str">
        <f t="shared" ca="1" si="33"/>
        <v/>
      </c>
      <c r="C395" s="21" t="str">
        <f t="shared" ca="1" si="34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0"/>
        <v>0</v>
      </c>
      <c r="K395" s="22">
        <f t="shared" si="31"/>
        <v>-20</v>
      </c>
      <c r="L395" s="22">
        <f t="shared" si="32"/>
        <v>-20</v>
      </c>
      <c r="M395" s="31"/>
      <c r="N395" s="31"/>
    </row>
    <row r="396" spans="1:14" x14ac:dyDescent="0.25">
      <c r="A396" s="16">
        <f ca="1">IF(B396=(0),"",COUNTA($B$2:B396))</f>
        <v>395</v>
      </c>
      <c r="B396" s="20" t="str">
        <f t="shared" ca="1" si="33"/>
        <v/>
      </c>
      <c r="C396" s="21" t="str">
        <f t="shared" ca="1" si="34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0"/>
        <v>0</v>
      </c>
      <c r="K396" s="22">
        <f t="shared" si="31"/>
        <v>-20</v>
      </c>
      <c r="L396" s="22">
        <f t="shared" si="32"/>
        <v>-20</v>
      </c>
      <c r="M396" s="31"/>
      <c r="N396" s="31"/>
    </row>
    <row r="397" spans="1:14" x14ac:dyDescent="0.25">
      <c r="A397" s="16">
        <f ca="1">IF(B397=(0),"",COUNTA($B$2:B397))</f>
        <v>396</v>
      </c>
      <c r="B397" s="20" t="str">
        <f t="shared" ca="1" si="33"/>
        <v/>
      </c>
      <c r="C397" s="21" t="str">
        <f t="shared" ca="1" si="34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0"/>
        <v>0</v>
      </c>
      <c r="K397" s="22">
        <f t="shared" si="31"/>
        <v>-20</v>
      </c>
      <c r="L397" s="22">
        <f t="shared" si="32"/>
        <v>-20</v>
      </c>
      <c r="M397" s="31"/>
      <c r="N397" s="31"/>
    </row>
    <row r="398" spans="1:14" x14ac:dyDescent="0.25">
      <c r="A398" s="16">
        <f ca="1">IF(B398=(0),"",COUNTA($B$2:B398))</f>
        <v>397</v>
      </c>
      <c r="B398" s="20" t="str">
        <f t="shared" ca="1" si="33"/>
        <v/>
      </c>
      <c r="C398" s="21" t="str">
        <f t="shared" ca="1" si="34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0"/>
        <v>0</v>
      </c>
      <c r="K398" s="22">
        <f t="shared" si="31"/>
        <v>-20</v>
      </c>
      <c r="L398" s="22">
        <f t="shared" si="32"/>
        <v>-20</v>
      </c>
      <c r="M398" s="31"/>
      <c r="N398" s="31"/>
    </row>
    <row r="399" spans="1:14" x14ac:dyDescent="0.25">
      <c r="A399" s="16">
        <f ca="1">IF(B399=(0),"",COUNTA($B$2:B399))</f>
        <v>398</v>
      </c>
      <c r="B399" s="20" t="str">
        <f t="shared" ca="1" si="33"/>
        <v/>
      </c>
      <c r="C399" s="21" t="str">
        <f t="shared" ca="1" si="34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0"/>
        <v>0</v>
      </c>
      <c r="K399" s="22">
        <f t="shared" si="31"/>
        <v>-20</v>
      </c>
      <c r="L399" s="22">
        <f t="shared" si="32"/>
        <v>-20</v>
      </c>
      <c r="M399" s="31"/>
      <c r="N399" s="31"/>
    </row>
    <row r="400" spans="1:14" x14ac:dyDescent="0.25">
      <c r="A400" s="16">
        <f ca="1">IF(B400=(0),"",COUNTA($B$2:B400))</f>
        <v>399</v>
      </c>
      <c r="B400" s="20" t="str">
        <f t="shared" ca="1" si="33"/>
        <v/>
      </c>
      <c r="C400" s="21" t="str">
        <f t="shared" ca="1" si="34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0"/>
        <v>0</v>
      </c>
      <c r="K400" s="22">
        <f t="shared" si="31"/>
        <v>-20</v>
      </c>
      <c r="L400" s="22">
        <f t="shared" si="32"/>
        <v>-20</v>
      </c>
      <c r="M400" s="31"/>
      <c r="N400" s="31"/>
    </row>
    <row r="401" spans="1:14" x14ac:dyDescent="0.25">
      <c r="A401" s="16">
        <f ca="1">IF(B401=(0),"",COUNTA($B$2:B401))</f>
        <v>400</v>
      </c>
      <c r="B401" s="20" t="str">
        <f t="shared" ca="1" si="33"/>
        <v/>
      </c>
      <c r="C401" s="21" t="str">
        <f t="shared" ca="1" si="34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0"/>
        <v>0</v>
      </c>
      <c r="K401" s="22">
        <f t="shared" si="31"/>
        <v>-20</v>
      </c>
      <c r="L401" s="22">
        <f t="shared" si="32"/>
        <v>-20</v>
      </c>
      <c r="M401" s="31"/>
      <c r="N401" s="31"/>
    </row>
    <row r="402" spans="1:14" x14ac:dyDescent="0.25">
      <c r="A402" s="16">
        <f ca="1">IF(B402=(0),"",COUNTA($B$2:B402))</f>
        <v>401</v>
      </c>
      <c r="B402" s="20" t="str">
        <f t="shared" ca="1" si="33"/>
        <v/>
      </c>
      <c r="C402" s="21" t="str">
        <f t="shared" ca="1" si="34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0"/>
        <v>0</v>
      </c>
      <c r="K402" s="22">
        <f t="shared" si="31"/>
        <v>-20</v>
      </c>
      <c r="L402" s="22">
        <f t="shared" si="32"/>
        <v>-20</v>
      </c>
      <c r="M402" s="31"/>
      <c r="N402" s="31"/>
    </row>
    <row r="403" spans="1:14" x14ac:dyDescent="0.25">
      <c r="A403" s="16">
        <f ca="1">IF(B403=(0),"",COUNTA($B$2:B403))</f>
        <v>402</v>
      </c>
      <c r="B403" s="20" t="str">
        <f t="shared" ca="1" si="33"/>
        <v/>
      </c>
      <c r="C403" s="21" t="str">
        <f t="shared" ca="1" si="34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0"/>
        <v>0</v>
      </c>
      <c r="K403" s="22">
        <f t="shared" si="31"/>
        <v>-20</v>
      </c>
      <c r="L403" s="22">
        <f t="shared" si="32"/>
        <v>-20</v>
      </c>
      <c r="M403" s="31"/>
      <c r="N403" s="31"/>
    </row>
    <row r="404" spans="1:14" x14ac:dyDescent="0.25">
      <c r="A404" s="16">
        <f ca="1">IF(B404=(0),"",COUNTA($B$2:B404))</f>
        <v>403</v>
      </c>
      <c r="B404" s="20" t="str">
        <f t="shared" ca="1" si="33"/>
        <v/>
      </c>
      <c r="C404" s="21" t="str">
        <f t="shared" ca="1" si="34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0"/>
        <v>0</v>
      </c>
      <c r="K404" s="22">
        <f t="shared" si="31"/>
        <v>-20</v>
      </c>
      <c r="L404" s="22">
        <f t="shared" si="32"/>
        <v>-20</v>
      </c>
      <c r="M404" s="31"/>
      <c r="N404" s="31"/>
    </row>
    <row r="405" spans="1:14" x14ac:dyDescent="0.25">
      <c r="A405" s="16">
        <f ca="1">IF(B405=(0),"",COUNTA($B$2:B405))</f>
        <v>404</v>
      </c>
      <c r="B405" s="20" t="str">
        <f t="shared" ca="1" si="33"/>
        <v/>
      </c>
      <c r="C405" s="21" t="str">
        <f t="shared" ca="1" si="34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0"/>
        <v>0</v>
      </c>
      <c r="K405" s="22">
        <f t="shared" si="31"/>
        <v>-20</v>
      </c>
      <c r="L405" s="22">
        <f t="shared" si="32"/>
        <v>-20</v>
      </c>
      <c r="M405" s="31"/>
      <c r="N405" s="31"/>
    </row>
    <row r="406" spans="1:14" x14ac:dyDescent="0.25">
      <c r="A406" s="16">
        <f ca="1">IF(B406=(0),"",COUNTA($B$2:B406))</f>
        <v>405</v>
      </c>
      <c r="B406" s="20" t="str">
        <f t="shared" ca="1" si="33"/>
        <v/>
      </c>
      <c r="C406" s="21" t="str">
        <f t="shared" ca="1" si="34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0"/>
        <v>0</v>
      </c>
      <c r="K406" s="22">
        <f t="shared" si="31"/>
        <v>-20</v>
      </c>
      <c r="L406" s="22">
        <f t="shared" si="32"/>
        <v>-20</v>
      </c>
      <c r="M406" s="31"/>
      <c r="N406" s="31"/>
    </row>
    <row r="407" spans="1:14" x14ac:dyDescent="0.25">
      <c r="A407" s="16">
        <f ca="1">IF(B407=(0),"",COUNTA($B$2:B407))</f>
        <v>406</v>
      </c>
      <c r="B407" s="20" t="str">
        <f t="shared" ca="1" si="33"/>
        <v/>
      </c>
      <c r="C407" s="21" t="str">
        <f t="shared" ca="1" si="34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0"/>
        <v>0</v>
      </c>
      <c r="K407" s="22">
        <f t="shared" si="31"/>
        <v>-20</v>
      </c>
      <c r="L407" s="22">
        <f t="shared" si="32"/>
        <v>-20</v>
      </c>
      <c r="M407" s="31"/>
      <c r="N407" s="31"/>
    </row>
    <row r="408" spans="1:14" x14ac:dyDescent="0.25">
      <c r="B408" s="20" t="str">
        <f t="shared" ca="1" si="33"/>
        <v/>
      </c>
      <c r="C408" s="21" t="str">
        <f t="shared" ca="1" si="34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0"/>
        <v>0</v>
      </c>
      <c r="K408" s="22">
        <f t="shared" si="31"/>
        <v>-20</v>
      </c>
      <c r="L408" s="22">
        <f t="shared" si="32"/>
        <v>-20</v>
      </c>
      <c r="M408" s="31"/>
      <c r="N408" s="3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zoomScale="85" zoomScaleNormal="85" workbookViewId="0"/>
  </sheetViews>
  <sheetFormatPr baseColWidth="10" defaultRowHeight="15" x14ac:dyDescent="0.25"/>
  <cols>
    <col min="2" max="2" width="29.28515625" customWidth="1"/>
  </cols>
  <sheetData>
    <row r="1" spans="1:9" x14ac:dyDescent="0.25">
      <c r="A1" t="s">
        <v>2</v>
      </c>
      <c r="B1" t="s">
        <v>329</v>
      </c>
      <c r="C1" t="s">
        <v>322</v>
      </c>
      <c r="D1" t="s">
        <v>323</v>
      </c>
      <c r="E1" t="s">
        <v>324</v>
      </c>
      <c r="F1" t="s">
        <v>325</v>
      </c>
      <c r="G1" t="s">
        <v>326</v>
      </c>
      <c r="H1" t="s">
        <v>327</v>
      </c>
      <c r="I1" t="s">
        <v>328</v>
      </c>
    </row>
    <row r="2" spans="1:9" x14ac:dyDescent="0.25">
      <c r="A2">
        <f>IF(B2=0,"",COUNTA($B$2:B2))</f>
        <v>1</v>
      </c>
      <c r="B2" s="3" t="s">
        <v>1039</v>
      </c>
      <c r="C2" s="3">
        <v>5502289</v>
      </c>
      <c r="D2">
        <v>5503509</v>
      </c>
      <c r="E2">
        <v>5504487</v>
      </c>
      <c r="F2">
        <v>5505479</v>
      </c>
      <c r="G2">
        <v>5506415</v>
      </c>
      <c r="H2">
        <v>5507509</v>
      </c>
      <c r="I2">
        <v>5508509</v>
      </c>
    </row>
    <row r="3" spans="1:9" x14ac:dyDescent="0.25">
      <c r="A3">
        <f>IF(B3=0,"",COUNTA($B$2:B3))</f>
        <v>2</v>
      </c>
      <c r="B3" s="3" t="s">
        <v>1040</v>
      </c>
      <c r="C3" s="3">
        <v>5502307</v>
      </c>
      <c r="D3">
        <v>5503545</v>
      </c>
      <c r="E3">
        <v>5504523</v>
      </c>
      <c r="F3">
        <v>5505515</v>
      </c>
      <c r="G3">
        <v>5506443</v>
      </c>
      <c r="H3">
        <v>5507545</v>
      </c>
      <c r="I3">
        <v>5508545</v>
      </c>
    </row>
    <row r="4" spans="1:9" x14ac:dyDescent="0.25">
      <c r="A4">
        <f>IF(B4=0,"",COUNTA($B$2:B4))</f>
        <v>3</v>
      </c>
      <c r="B4" s="3" t="s">
        <v>1041</v>
      </c>
      <c r="C4" s="3">
        <v>5502327</v>
      </c>
      <c r="D4">
        <v>5503575</v>
      </c>
      <c r="E4">
        <v>5504553</v>
      </c>
      <c r="F4">
        <v>5505545</v>
      </c>
      <c r="G4">
        <v>5506467</v>
      </c>
      <c r="H4">
        <v>5507575</v>
      </c>
      <c r="I4">
        <v>5508575</v>
      </c>
    </row>
    <row r="5" spans="1:9" x14ac:dyDescent="0.25">
      <c r="A5">
        <f>IF(B5=0,"",COUNTA($B$2:B5))</f>
        <v>4</v>
      </c>
      <c r="B5" s="3" t="s">
        <v>1042</v>
      </c>
      <c r="C5" s="3">
        <v>5502337</v>
      </c>
      <c r="D5">
        <v>5503609</v>
      </c>
      <c r="E5">
        <v>5504587</v>
      </c>
      <c r="F5">
        <v>5505579</v>
      </c>
      <c r="G5">
        <v>5506497</v>
      </c>
      <c r="H5">
        <v>5507609</v>
      </c>
      <c r="I5">
        <v>5508609</v>
      </c>
    </row>
    <row r="6" spans="1:9" x14ac:dyDescent="0.25">
      <c r="A6" t="str">
        <f>IF(B6=0,"",COUNTA($B$2:B6))</f>
        <v/>
      </c>
      <c r="B6" s="3"/>
      <c r="C6" s="3"/>
    </row>
    <row r="7" spans="1:9" x14ac:dyDescent="0.25">
      <c r="A7" t="str">
        <f>IF(B7=0,"",COUNTA($B$2:B7))</f>
        <v/>
      </c>
      <c r="B7" s="3"/>
      <c r="C7" s="3"/>
    </row>
    <row r="8" spans="1:9" x14ac:dyDescent="0.25">
      <c r="A8" t="str">
        <f>IF(B8=0,"",COUNTA($B$2:B8))</f>
        <v/>
      </c>
      <c r="B8" s="3"/>
      <c r="C8" s="3"/>
    </row>
    <row r="9" spans="1:9" x14ac:dyDescent="0.25">
      <c r="A9" t="str">
        <f>IF(B9=0,"",COUNTA($B$2:B9))</f>
        <v/>
      </c>
      <c r="B9" s="3"/>
      <c r="C9" s="3"/>
    </row>
    <row r="10" spans="1:9" x14ac:dyDescent="0.25">
      <c r="A10" t="str">
        <f>IF(B10=0,"",COUNTA($B$2:B10))</f>
        <v/>
      </c>
      <c r="B10" s="3"/>
      <c r="C10" s="3"/>
    </row>
    <row r="11" spans="1:9" x14ac:dyDescent="0.25">
      <c r="A11" t="str">
        <f>IF(B11=0,"",COUNTA($B$2:B11))</f>
        <v/>
      </c>
      <c r="B11" s="3"/>
    </row>
    <row r="12" spans="1:9" x14ac:dyDescent="0.25">
      <c r="A12" t="str">
        <f>IF(B12=0,"",COUNTA($B$2:B12))</f>
        <v/>
      </c>
    </row>
    <row r="13" spans="1:9" x14ac:dyDescent="0.25">
      <c r="A13" t="str">
        <f>IF(B13=0,"",COUNTA($B$2:B13))</f>
        <v/>
      </c>
    </row>
    <row r="14" spans="1:9" x14ac:dyDescent="0.25">
      <c r="A14" t="str">
        <f>IF(B14=0,"",COUNTA($B$2:B14))</f>
        <v/>
      </c>
    </row>
    <row r="15" spans="1:9" x14ac:dyDescent="0.25">
      <c r="A15" t="str">
        <f>IF(B15=0,"",COUNTA($B$2:B15))</f>
        <v/>
      </c>
    </row>
    <row r="16" spans="1:9" x14ac:dyDescent="0.25">
      <c r="A16" t="str">
        <f>IF(B16=0,"",COUNTA($B$2:B16))</f>
        <v/>
      </c>
    </row>
    <row r="17" spans="1:1" x14ac:dyDescent="0.25">
      <c r="A17" t="str">
        <f>IF(B17=0,"",COUNTA($B$2:B17))</f>
        <v/>
      </c>
    </row>
    <row r="18" spans="1:1" x14ac:dyDescent="0.25">
      <c r="A18" t="str">
        <f>IF(B18=0,"",COUNTA($B$2:B18))</f>
        <v/>
      </c>
    </row>
    <row r="19" spans="1:1" x14ac:dyDescent="0.25">
      <c r="A19" t="str">
        <f>IF(B19=0,"",COUNTA($B$2:B19))</f>
        <v/>
      </c>
    </row>
    <row r="20" spans="1:1" x14ac:dyDescent="0.25">
      <c r="A20" t="str">
        <f>IF(B20=0,"",COUNTA($B$2:B20))</f>
        <v/>
      </c>
    </row>
    <row r="21" spans="1:1" x14ac:dyDescent="0.25">
      <c r="A21" t="str">
        <f>IF(B21=0,"",COUNTA($B$2:B21))</f>
        <v/>
      </c>
    </row>
    <row r="22" spans="1:1" x14ac:dyDescent="0.25">
      <c r="A22" t="str">
        <f>IF(B22=0,"",COUNTA($B$2:B22))</f>
        <v/>
      </c>
    </row>
    <row r="23" spans="1:1" x14ac:dyDescent="0.25">
      <c r="A23" t="str">
        <f>IF(B23=0,"",COUNTA($B$2:B23))</f>
        <v/>
      </c>
    </row>
    <row r="24" spans="1:1" x14ac:dyDescent="0.25">
      <c r="A24" t="str">
        <f>IF(B24=0,"",COUNTA($B$2:B24))</f>
        <v/>
      </c>
    </row>
    <row r="25" spans="1:1" x14ac:dyDescent="0.25">
      <c r="A25" t="str">
        <f>IF(B25=0,"",COUNTA($B$2:B25))</f>
        <v/>
      </c>
    </row>
    <row r="26" spans="1:1" x14ac:dyDescent="0.25">
      <c r="A26" t="str">
        <f>IF(B26=0,"",COUNTA($B$2:B26))</f>
        <v/>
      </c>
    </row>
    <row r="27" spans="1:1" x14ac:dyDescent="0.25">
      <c r="A27" t="str">
        <f>IF(B27=0,"",COUNTA($B$2:B27))</f>
        <v/>
      </c>
    </row>
    <row r="28" spans="1:1" x14ac:dyDescent="0.25">
      <c r="A28" t="str">
        <f>IF(B28=0,"",COUNTA($B$2:B28))</f>
        <v/>
      </c>
    </row>
    <row r="29" spans="1:1" x14ac:dyDescent="0.25">
      <c r="A29" t="str">
        <f>IF(B29=0,"",COUNTA($B$2:B29))</f>
        <v/>
      </c>
    </row>
    <row r="30" spans="1:1" x14ac:dyDescent="0.25">
      <c r="A30" t="str">
        <f>IF(B30=0,"",COUNTA($B$2:B30))</f>
        <v/>
      </c>
    </row>
    <row r="31" spans="1:1" x14ac:dyDescent="0.25">
      <c r="A31" t="str">
        <f>IF(B31=0,"",COUNTA($B$2:B31))</f>
        <v/>
      </c>
    </row>
    <row r="32" spans="1:1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workbookViewId="0">
      <selection activeCell="H23" sqref="H23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52</v>
      </c>
      <c r="C1" t="s">
        <v>50</v>
      </c>
      <c r="D1" t="s">
        <v>15</v>
      </c>
      <c r="E1" s="54" t="s">
        <v>53</v>
      </c>
      <c r="F1" t="s">
        <v>51</v>
      </c>
      <c r="G1" s="1">
        <v>1</v>
      </c>
      <c r="H1" s="1" t="s">
        <v>50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5" t="str">
        <f>+IF(H2=100,"-110",IF(H2&gt;100,(H2*(1-$E$2/100)),(H2*(1+$E$2/100))))</f>
        <v>-110</v>
      </c>
      <c r="D2" s="55">
        <f>+IF(I2=100,"-110",IF(I2&gt;100,(I2*(1-$E$2/100)),(I2*(1+$E$2/100))))</f>
        <v>198</v>
      </c>
      <c r="E2" s="54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5">
        <f t="shared" ref="C3:C13" si="1">+IF(H3=100,"-110",IF(H3&gt;100,(H3*(1-$E$2/100)),(H3*(1+$E$2/100))))</f>
        <v>-176</v>
      </c>
      <c r="D3" s="55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5">
        <f t="shared" si="1"/>
        <v>-137.5</v>
      </c>
      <c r="D4" s="55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5">
        <f t="shared" si="1"/>
        <v>-148.5</v>
      </c>
      <c r="D5" s="55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5">
        <f t="shared" si="1"/>
        <v>-137.5</v>
      </c>
      <c r="D6" s="55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5">
        <f t="shared" si="1"/>
        <v>-132</v>
      </c>
      <c r="D7" s="55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5">
        <f t="shared" si="1"/>
        <v>-154</v>
      </c>
      <c r="D8" s="55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5">
        <f t="shared" si="1"/>
        <v>-121.00000000000001</v>
      </c>
      <c r="D9" s="55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5">
        <f t="shared" si="1"/>
        <v>117</v>
      </c>
      <c r="D10" s="55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5">
        <f t="shared" si="1"/>
        <v>-159.5</v>
      </c>
      <c r="D11" s="55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5">
        <f t="shared" si="1"/>
        <v>-165</v>
      </c>
      <c r="D12" s="55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5">
        <f t="shared" si="1"/>
        <v>-121.00000000000001</v>
      </c>
      <c r="D13" s="55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5"/>
      <c r="D14" s="55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5"/>
      <c r="D15" s="55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5"/>
      <c r="D16" s="55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5"/>
      <c r="D17" s="55"/>
    </row>
    <row r="18" spans="1:4" x14ac:dyDescent="0.25">
      <c r="A18" s="2" t="str">
        <f>IF(ISBLANK(C18),"",COUNTA($F$2:F18))</f>
        <v/>
      </c>
      <c r="C18" s="55"/>
      <c r="D18" s="55"/>
    </row>
    <row r="19" spans="1:4" x14ac:dyDescent="0.25">
      <c r="A19" s="2" t="str">
        <f>IF(ISBLANK(C19),"",COUNTA($F$2:F19))</f>
        <v/>
      </c>
      <c r="C19" s="55"/>
      <c r="D19" s="55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0DC3-A740-44BD-AA90-D72D0D3CD2B2}">
  <dimension ref="A1:U977"/>
  <sheetViews>
    <sheetView zoomScale="85" zoomScaleNormal="85" workbookViewId="0">
      <selection activeCell="F9" sqref="F9"/>
    </sheetView>
  </sheetViews>
  <sheetFormatPr baseColWidth="10" defaultRowHeight="12.75" x14ac:dyDescent="0.2"/>
  <cols>
    <col min="1" max="1" width="11.5703125" style="88" bestFit="1" customWidth="1"/>
    <col min="2" max="2" width="5.85546875" style="88" bestFit="1" customWidth="1"/>
    <col min="3" max="3" width="22.7109375" style="88" customWidth="1"/>
    <col min="4" max="5" width="4.5703125" style="88" customWidth="1"/>
    <col min="6" max="6" width="25.7109375" style="88" customWidth="1"/>
    <col min="7" max="7" width="7.7109375" style="88" customWidth="1"/>
    <col min="8" max="8" width="20.42578125" style="88" bestFit="1" customWidth="1"/>
    <col min="9" max="9" width="5.140625" style="88" bestFit="1" customWidth="1"/>
    <col min="10" max="11" width="11.42578125" style="88"/>
    <col min="12" max="12" width="9" style="88" bestFit="1" customWidth="1"/>
    <col min="13" max="13" width="17.28515625" style="88" bestFit="1" customWidth="1"/>
    <col min="14" max="14" width="8.140625" style="88" bestFit="1" customWidth="1"/>
    <col min="15" max="15" width="11.42578125" style="88" customWidth="1"/>
    <col min="16" max="17" width="12.85546875" style="88" customWidth="1"/>
    <col min="18" max="19" width="14.28515625" style="95" customWidth="1"/>
    <col min="20" max="16384" width="11.42578125" style="88"/>
  </cols>
  <sheetData>
    <row r="1" spans="1:21" x14ac:dyDescent="0.2">
      <c r="A1" s="88" t="s">
        <v>2</v>
      </c>
      <c r="B1" s="88" t="s">
        <v>7</v>
      </c>
      <c r="C1" s="88" t="s">
        <v>31</v>
      </c>
      <c r="F1" s="89" t="s">
        <v>1130</v>
      </c>
      <c r="G1" s="89" t="s">
        <v>1043</v>
      </c>
      <c r="H1" s="91"/>
      <c r="I1" s="88" t="s">
        <v>2</v>
      </c>
      <c r="J1" s="88" t="s">
        <v>7</v>
      </c>
      <c r="K1" s="88" t="s">
        <v>31</v>
      </c>
      <c r="L1" s="88" t="s">
        <v>51</v>
      </c>
      <c r="M1" s="88" t="s">
        <v>0</v>
      </c>
      <c r="N1" s="88" t="s">
        <v>6</v>
      </c>
      <c r="O1" s="88" t="s">
        <v>1120</v>
      </c>
      <c r="P1" s="88" t="s">
        <v>8</v>
      </c>
      <c r="Q1" s="88" t="s">
        <v>9</v>
      </c>
      <c r="R1" s="95" t="s">
        <v>10</v>
      </c>
      <c r="S1" s="95" t="s">
        <v>11</v>
      </c>
      <c r="T1" s="88" t="s">
        <v>12</v>
      </c>
      <c r="U1" s="88" t="s">
        <v>13</v>
      </c>
    </row>
    <row r="2" spans="1:21" ht="14.25" x14ac:dyDescent="0.2">
      <c r="A2" s="88">
        <f>IF(C2=0,"",COUNTA($C$2:C2))</f>
        <v>1</v>
      </c>
      <c r="B2" s="90" t="str">
        <f>IFERROR(VLOOKUP(C2,$F$2:G26,2,FALSE),"0")</f>
        <v>0</v>
      </c>
      <c r="C2" s="91" t="s">
        <v>1124</v>
      </c>
      <c r="F2" s="91" t="s">
        <v>1044</v>
      </c>
      <c r="G2" s="91">
        <v>7.5</v>
      </c>
      <c r="H2" s="91"/>
      <c r="I2" s="88">
        <f ca="1">IF(K2=0,"",COUNTA($C$2:K2))</f>
        <v>1</v>
      </c>
      <c r="J2" s="90" t="str">
        <f>IFERROR(VLOOKUP(K2,$F$2:O26,2,FALSE),"0")</f>
        <v>0</v>
      </c>
      <c r="K2" s="91" t="s">
        <v>1124</v>
      </c>
      <c r="L2" s="88">
        <v>1</v>
      </c>
      <c r="M2" s="64" t="s">
        <v>1121</v>
      </c>
      <c r="N2" s="88" t="str">
        <f>IF(ISBLANK(R2),"",COUNTA($R$2:R2))</f>
        <v/>
      </c>
      <c r="O2" s="88" t="str">
        <f t="shared" ref="O2:O65" si="0">IF(ISBLANK(R2),"",IF(ISNUMBER(SEARCH("+",R2)),LEFT(R2,SEARCH("+",R2,1)-1),LEFT(R2,SEARCH("-",R2,1)-1)))</f>
        <v/>
      </c>
      <c r="P2" s="88">
        <f t="shared" ref="P2:P65" si="1">IF(VALUE(T2)&gt;0,-20,IF(VALUE(T2)&gt;VALUE(U2),-20,T2))</f>
        <v>0</v>
      </c>
      <c r="Q2" s="88">
        <f t="shared" ref="Q2:Q65" si="2">IF(VALUE(U2)&gt;0,-20,IF(VALUE(U2)&gt;VALUE(T2),-20,U2))</f>
        <v>0</v>
      </c>
      <c r="R2" s="92"/>
      <c r="S2" s="93"/>
      <c r="T2" s="88">
        <f t="shared" ref="T2:T65" si="3">IF(ISBLANK(R2),0,IF(ISNUMBER(SEARCH("+",R2)),RIGHT(R2,LEN(R2)-SEARCH("+",R2,1)),RIGHT(R2,LEN(R2)-SEARCH("-",R2,1)+1)))</f>
        <v>0</v>
      </c>
      <c r="U2" s="88">
        <f t="shared" ref="U2:U65" si="4">IF(ISBLANK(S2),0,IF(ISNUMBER(SEARCH("+",S2)),RIGHT(S2,LEN(S2)-SEARCH("+",S2,1)),RIGHT(S2,LEN(S2)-SEARCH("-",S2,1)+1)))</f>
        <v>0</v>
      </c>
    </row>
    <row r="3" spans="1:21" ht="14.25" x14ac:dyDescent="0.2">
      <c r="A3" s="88">
        <f>IF(C3=0,"",COUNTA($C$2:C3))</f>
        <v>2</v>
      </c>
      <c r="B3" s="90" t="str">
        <f>IFERROR(VLOOKUP(C3,$F$2:G27,2,FALSE),"0")</f>
        <v>0</v>
      </c>
      <c r="C3" s="91" t="s">
        <v>1125</v>
      </c>
      <c r="F3" s="91" t="s">
        <v>1045</v>
      </c>
      <c r="G3" s="91">
        <v>5.5</v>
      </c>
      <c r="H3" s="91"/>
      <c r="J3" s="91"/>
      <c r="K3" s="91"/>
      <c r="L3" s="88">
        <v>2</v>
      </c>
      <c r="M3" s="64" t="s">
        <v>1122</v>
      </c>
      <c r="N3" s="88" t="str">
        <f>IF(ISBLANK(R3),"",COUNTA($R$2:R3))</f>
        <v/>
      </c>
      <c r="O3" s="88" t="str">
        <f t="shared" si="0"/>
        <v/>
      </c>
      <c r="P3" s="88">
        <f t="shared" si="1"/>
        <v>0</v>
      </c>
      <c r="Q3" s="88">
        <f t="shared" si="2"/>
        <v>0</v>
      </c>
      <c r="R3" s="92"/>
      <c r="S3" s="93"/>
      <c r="T3" s="88">
        <f t="shared" si="3"/>
        <v>0</v>
      </c>
      <c r="U3" s="88">
        <f t="shared" si="4"/>
        <v>0</v>
      </c>
    </row>
    <row r="4" spans="1:21" ht="14.25" x14ac:dyDescent="0.2">
      <c r="A4" s="88">
        <f>IF(C4=0,"",COUNTA($C$2:C4))</f>
        <v>3</v>
      </c>
      <c r="B4" s="90" t="str">
        <f>IFERROR(VLOOKUP(C4,$F$2:G28,2,FALSE),"0")</f>
        <v>0</v>
      </c>
      <c r="C4" s="91" t="s">
        <v>1126</v>
      </c>
      <c r="F4" s="91" t="s">
        <v>1046</v>
      </c>
      <c r="G4" s="91">
        <v>4.5</v>
      </c>
      <c r="H4" s="91"/>
      <c r="J4" s="91"/>
      <c r="K4" s="91"/>
      <c r="L4" s="88">
        <v>3</v>
      </c>
      <c r="M4" s="64" t="s">
        <v>1123</v>
      </c>
      <c r="N4" s="88" t="str">
        <f>IF(ISBLANK(R4),"",COUNTA($R$2:R4))</f>
        <v/>
      </c>
      <c r="O4" s="88" t="str">
        <f t="shared" si="0"/>
        <v/>
      </c>
      <c r="P4" s="88">
        <f t="shared" si="1"/>
        <v>0</v>
      </c>
      <c r="Q4" s="88">
        <f t="shared" si="2"/>
        <v>0</v>
      </c>
      <c r="R4" s="92"/>
      <c r="S4" s="93"/>
      <c r="T4" s="88">
        <f t="shared" si="3"/>
        <v>0</v>
      </c>
      <c r="U4" s="88">
        <f t="shared" si="4"/>
        <v>0</v>
      </c>
    </row>
    <row r="5" spans="1:21" ht="14.25" x14ac:dyDescent="0.2">
      <c r="A5" s="88" t="str">
        <f>IF(C5=0,"",COUNTA($C$2:C5))</f>
        <v/>
      </c>
      <c r="B5" s="90" t="str">
        <f>IFERROR(VLOOKUP(C5,$F$2:G29,2,FALSE),"0")</f>
        <v>0</v>
      </c>
      <c r="C5" s="91"/>
      <c r="F5" s="91" t="s">
        <v>1047</v>
      </c>
      <c r="G5" s="91">
        <v>10.5</v>
      </c>
      <c r="H5" s="91"/>
      <c r="J5" s="91"/>
      <c r="K5" s="91"/>
      <c r="L5" s="88">
        <v>4</v>
      </c>
      <c r="M5" s="64" t="s">
        <v>1124</v>
      </c>
      <c r="N5" s="88" t="str">
        <f>IF(ISBLANK(R5),"",COUNTA($R$2:R5))</f>
        <v/>
      </c>
      <c r="O5" s="88" t="str">
        <f t="shared" si="0"/>
        <v/>
      </c>
      <c r="P5" s="88">
        <f t="shared" si="1"/>
        <v>0</v>
      </c>
      <c r="Q5" s="88">
        <f t="shared" si="2"/>
        <v>0</v>
      </c>
      <c r="R5" s="92"/>
      <c r="S5" s="93"/>
      <c r="T5" s="88">
        <f t="shared" si="3"/>
        <v>0</v>
      </c>
      <c r="U5" s="88">
        <f t="shared" si="4"/>
        <v>0</v>
      </c>
    </row>
    <row r="6" spans="1:21" ht="14.25" x14ac:dyDescent="0.2">
      <c r="A6" s="88" t="str">
        <f>IF(C6=0,"",COUNTA($C$2:C6))</f>
        <v/>
      </c>
      <c r="B6" s="90" t="str">
        <f>IFERROR(VLOOKUP(C6,$F$2:G30,2,FALSE),"0")</f>
        <v>0</v>
      </c>
      <c r="C6" s="91"/>
      <c r="F6" s="91" t="s">
        <v>1048</v>
      </c>
      <c r="G6" s="91">
        <v>6.5</v>
      </c>
      <c r="H6" s="91"/>
      <c r="J6" s="91"/>
      <c r="K6" s="91"/>
      <c r="L6" s="88">
        <v>5</v>
      </c>
      <c r="M6" s="64" t="s">
        <v>1125</v>
      </c>
      <c r="N6" s="88" t="str">
        <f>IF(ISBLANK(R6),"",COUNTA($R$2:R6))</f>
        <v/>
      </c>
      <c r="O6" s="88" t="str">
        <f t="shared" si="0"/>
        <v/>
      </c>
      <c r="P6" s="88">
        <f t="shared" si="1"/>
        <v>0</v>
      </c>
      <c r="Q6" s="88">
        <f t="shared" si="2"/>
        <v>0</v>
      </c>
      <c r="R6" s="92"/>
      <c r="S6" s="93"/>
      <c r="T6" s="88">
        <f t="shared" si="3"/>
        <v>0</v>
      </c>
      <c r="U6" s="88">
        <f t="shared" si="4"/>
        <v>0</v>
      </c>
    </row>
    <row r="7" spans="1:21" ht="14.25" x14ac:dyDescent="0.2">
      <c r="A7" s="88" t="str">
        <f>IF(C7=0,"",COUNTA($C$2:C7))</f>
        <v/>
      </c>
      <c r="B7" s="90" t="str">
        <f>IFERROR(VLOOKUP(C7,$F$2:G31,2,FALSE),"0")</f>
        <v>0</v>
      </c>
      <c r="C7" s="91"/>
      <c r="F7" s="91" t="s">
        <v>1049</v>
      </c>
      <c r="G7" s="91">
        <v>8.5</v>
      </c>
      <c r="H7" s="91"/>
      <c r="J7" s="91"/>
      <c r="K7" s="91"/>
      <c r="L7" s="88">
        <v>6</v>
      </c>
      <c r="M7" s="64" t="s">
        <v>1126</v>
      </c>
      <c r="N7" s="88" t="str">
        <f>IF(ISBLANK(R7),"",COUNTA($R$2:R7))</f>
        <v/>
      </c>
      <c r="O7" s="88" t="str">
        <f t="shared" si="0"/>
        <v/>
      </c>
      <c r="P7" s="88">
        <f t="shared" si="1"/>
        <v>0</v>
      </c>
      <c r="Q7" s="88">
        <f t="shared" si="2"/>
        <v>0</v>
      </c>
      <c r="R7" s="92"/>
      <c r="S7" s="93"/>
      <c r="T7" s="88">
        <f t="shared" si="3"/>
        <v>0</v>
      </c>
      <c r="U7" s="88">
        <f t="shared" si="4"/>
        <v>0</v>
      </c>
    </row>
    <row r="8" spans="1:21" ht="14.25" x14ac:dyDescent="0.2">
      <c r="A8" s="88" t="str">
        <f>IF(C8=0,"",COUNTA($C$2:C8))</f>
        <v/>
      </c>
      <c r="B8" s="90" t="str">
        <f>IFERROR(VLOOKUP(C8,$F$2:G32,2,FALSE),"0")</f>
        <v>0</v>
      </c>
      <c r="C8" s="91"/>
      <c r="F8" s="91" t="s">
        <v>1050</v>
      </c>
      <c r="G8" s="91">
        <v>6.5</v>
      </c>
      <c r="H8" s="91"/>
      <c r="J8" s="91"/>
      <c r="K8" s="91"/>
      <c r="L8" s="88">
        <v>7</v>
      </c>
      <c r="M8" s="64" t="s">
        <v>1127</v>
      </c>
      <c r="N8" s="88" t="str">
        <f>IF(ISBLANK(R8),"",COUNTA($R$2:R8))</f>
        <v/>
      </c>
      <c r="O8" s="88" t="str">
        <f t="shared" si="0"/>
        <v/>
      </c>
      <c r="P8" s="88">
        <f t="shared" si="1"/>
        <v>0</v>
      </c>
      <c r="Q8" s="88">
        <f t="shared" si="2"/>
        <v>0</v>
      </c>
      <c r="R8" s="92"/>
      <c r="S8" s="93"/>
      <c r="T8" s="88">
        <f t="shared" si="3"/>
        <v>0</v>
      </c>
      <c r="U8" s="88">
        <f t="shared" si="4"/>
        <v>0</v>
      </c>
    </row>
    <row r="9" spans="1:21" ht="14.25" x14ac:dyDescent="0.2">
      <c r="A9" s="88" t="str">
        <f>IF(C9=0,"",COUNTA($C$2:C9))</f>
        <v/>
      </c>
      <c r="B9" s="90" t="str">
        <f>IFERROR(VLOOKUP(C9,$F$2:G33,2,FALSE),"0")</f>
        <v>0</v>
      </c>
      <c r="C9" s="91"/>
      <c r="F9" s="91" t="s">
        <v>1051</v>
      </c>
      <c r="G9" s="91">
        <v>4.5</v>
      </c>
      <c r="H9" s="91"/>
      <c r="J9" s="91"/>
      <c r="K9" s="91"/>
      <c r="L9" s="88">
        <v>8</v>
      </c>
      <c r="M9" s="64" t="s">
        <v>1128</v>
      </c>
      <c r="N9" s="88" t="str">
        <f>IF(ISBLANK(R9),"",COUNTA($R$2:R9))</f>
        <v/>
      </c>
      <c r="O9" s="88" t="str">
        <f t="shared" si="0"/>
        <v/>
      </c>
      <c r="P9" s="88">
        <f t="shared" si="1"/>
        <v>0</v>
      </c>
      <c r="Q9" s="88">
        <f t="shared" si="2"/>
        <v>0</v>
      </c>
      <c r="R9" s="92"/>
      <c r="S9" s="93"/>
      <c r="T9" s="88">
        <f t="shared" si="3"/>
        <v>0</v>
      </c>
      <c r="U9" s="88">
        <f t="shared" si="4"/>
        <v>0</v>
      </c>
    </row>
    <row r="10" spans="1:21" ht="14.25" x14ac:dyDescent="0.2">
      <c r="A10" s="88" t="str">
        <f>IF(C10=0,"",COUNTA($C$2:C10))</f>
        <v/>
      </c>
      <c r="B10" s="90" t="str">
        <f>IFERROR(VLOOKUP(C10,$F$2:G34,2,FALSE),"0")</f>
        <v>0</v>
      </c>
      <c r="C10" s="91"/>
      <c r="F10" s="91" t="s">
        <v>1052</v>
      </c>
      <c r="G10" s="91">
        <v>5.5</v>
      </c>
      <c r="H10" s="91"/>
      <c r="J10" s="91"/>
      <c r="K10" s="91"/>
      <c r="L10" s="88">
        <v>9</v>
      </c>
      <c r="M10" s="64" t="s">
        <v>1129</v>
      </c>
      <c r="N10" s="88" t="str">
        <f>IF(ISBLANK(R10),"",COUNTA($R$2:R10))</f>
        <v/>
      </c>
      <c r="O10" s="88" t="str">
        <f t="shared" si="0"/>
        <v/>
      </c>
      <c r="P10" s="88">
        <f t="shared" si="1"/>
        <v>0</v>
      </c>
      <c r="Q10" s="88">
        <f t="shared" si="2"/>
        <v>0</v>
      </c>
      <c r="R10" s="92"/>
      <c r="S10" s="93"/>
      <c r="T10" s="88">
        <f t="shared" si="3"/>
        <v>0</v>
      </c>
      <c r="U10" s="88">
        <f t="shared" si="4"/>
        <v>0</v>
      </c>
    </row>
    <row r="11" spans="1:21" ht="14.25" x14ac:dyDescent="0.2">
      <c r="A11" s="88" t="str">
        <f>IF(C11=0,"",COUNTA($C$2:C11))</f>
        <v/>
      </c>
      <c r="B11" s="90" t="str">
        <f>IFERROR(VLOOKUP(C11,$F$2:G35,2,FALSE),"0")</f>
        <v>0</v>
      </c>
      <c r="C11" s="91"/>
      <c r="F11" s="91" t="s">
        <v>1053</v>
      </c>
      <c r="G11" s="91">
        <v>5.5</v>
      </c>
      <c r="H11" s="91"/>
      <c r="J11" s="91"/>
      <c r="K11" s="91"/>
      <c r="M11" s="64" t="s">
        <v>1131</v>
      </c>
      <c r="N11" s="88" t="str">
        <f>IF(ISBLANK(R11),"",COUNTA($R$2:R11))</f>
        <v/>
      </c>
      <c r="O11" s="88" t="str">
        <f t="shared" si="0"/>
        <v/>
      </c>
      <c r="P11" s="88">
        <f t="shared" si="1"/>
        <v>0</v>
      </c>
      <c r="Q11" s="88">
        <f t="shared" si="2"/>
        <v>0</v>
      </c>
      <c r="R11" s="92"/>
      <c r="S11" s="93"/>
      <c r="T11" s="88">
        <f t="shared" si="3"/>
        <v>0</v>
      </c>
      <c r="U11" s="88">
        <f t="shared" si="4"/>
        <v>0</v>
      </c>
    </row>
    <row r="12" spans="1:21" ht="14.25" x14ac:dyDescent="0.2">
      <c r="A12" s="88" t="str">
        <f>IF(C12=0,"",COUNTA($C$2:C12))</f>
        <v/>
      </c>
      <c r="B12" s="90" t="str">
        <f>IFERROR(VLOOKUP(C12,$F$2:G36,2,FALSE),"0")</f>
        <v>0</v>
      </c>
      <c r="C12" s="91"/>
      <c r="F12" s="91" t="s">
        <v>1054</v>
      </c>
      <c r="G12" s="91">
        <v>3.5</v>
      </c>
      <c r="H12" s="91"/>
      <c r="J12" s="91"/>
      <c r="K12" s="91"/>
      <c r="L12" s="88">
        <v>10</v>
      </c>
      <c r="M12" s="64" t="s">
        <v>1132</v>
      </c>
      <c r="N12" s="88" t="str">
        <f>IF(ISBLANK(R12),"",COUNTA($R$2:R12))</f>
        <v/>
      </c>
      <c r="O12" s="88" t="str">
        <f t="shared" si="0"/>
        <v/>
      </c>
      <c r="P12" s="88">
        <f t="shared" si="1"/>
        <v>0</v>
      </c>
      <c r="Q12" s="88">
        <f t="shared" si="2"/>
        <v>0</v>
      </c>
      <c r="R12" s="92"/>
      <c r="S12" s="93"/>
      <c r="T12" s="88">
        <f t="shared" si="3"/>
        <v>0</v>
      </c>
      <c r="U12" s="88">
        <f t="shared" si="4"/>
        <v>0</v>
      </c>
    </row>
    <row r="13" spans="1:21" ht="14.25" x14ac:dyDescent="0.2">
      <c r="A13" s="88" t="str">
        <f>IF(C13=0,"",COUNTA($C$2:C13))</f>
        <v/>
      </c>
      <c r="B13" s="90" t="str">
        <f>IFERROR(VLOOKUP(C13,$F$2:G37,2,FALSE),"0")</f>
        <v>0</v>
      </c>
      <c r="C13" s="91"/>
      <c r="F13" s="91" t="s">
        <v>1055</v>
      </c>
      <c r="G13" s="91">
        <v>8.5</v>
      </c>
      <c r="H13" s="91"/>
      <c r="J13" s="91"/>
      <c r="K13" s="91"/>
      <c r="M13" s="64" t="s">
        <v>1133</v>
      </c>
      <c r="N13" s="88" t="str">
        <f>IF(ISBLANK(R13),"",COUNTA($R$2:R13))</f>
        <v/>
      </c>
      <c r="O13" s="88" t="str">
        <f t="shared" si="0"/>
        <v/>
      </c>
      <c r="P13" s="88">
        <f t="shared" si="1"/>
        <v>0</v>
      </c>
      <c r="Q13" s="88">
        <f t="shared" si="2"/>
        <v>0</v>
      </c>
      <c r="R13" s="92"/>
      <c r="S13" s="93"/>
      <c r="T13" s="88">
        <f t="shared" si="3"/>
        <v>0</v>
      </c>
      <c r="U13" s="88">
        <f t="shared" si="4"/>
        <v>0</v>
      </c>
    </row>
    <row r="14" spans="1:21" ht="14.25" x14ac:dyDescent="0.2">
      <c r="A14" s="88" t="str">
        <f>IF(C14=0,"",COUNTA($C$2:C14))</f>
        <v/>
      </c>
      <c r="B14" s="90" t="str">
        <f>IFERROR(VLOOKUP(C14,$F$2:G38,2,FALSE),"0")</f>
        <v>0</v>
      </c>
      <c r="C14" s="91"/>
      <c r="F14" s="91" t="s">
        <v>1059</v>
      </c>
      <c r="G14" s="91">
        <v>5.5</v>
      </c>
      <c r="H14" s="91"/>
      <c r="J14" s="91"/>
      <c r="K14" s="91"/>
      <c r="M14" s="64" t="s">
        <v>1134</v>
      </c>
      <c r="N14" s="88" t="str">
        <f>IF(ISBLANK(R14),"",COUNTA($R$2:R14))</f>
        <v/>
      </c>
      <c r="O14" s="88" t="str">
        <f t="shared" si="0"/>
        <v/>
      </c>
      <c r="P14" s="88">
        <f t="shared" si="1"/>
        <v>0</v>
      </c>
      <c r="Q14" s="88">
        <f t="shared" si="2"/>
        <v>0</v>
      </c>
      <c r="R14" s="92"/>
      <c r="S14" s="93"/>
      <c r="T14" s="88">
        <f t="shared" si="3"/>
        <v>0</v>
      </c>
      <c r="U14" s="88">
        <f t="shared" si="4"/>
        <v>0</v>
      </c>
    </row>
    <row r="15" spans="1:21" ht="14.25" x14ac:dyDescent="0.2">
      <c r="A15" s="88" t="str">
        <f>IF(C15=0,"",COUNTA($C$2:C15))</f>
        <v/>
      </c>
      <c r="B15" s="90" t="str">
        <f>IFERROR(VLOOKUP(C15,$F$2:G39,2,FALSE),"0")</f>
        <v>0</v>
      </c>
      <c r="C15" s="91"/>
      <c r="F15" s="91" t="s">
        <v>1056</v>
      </c>
      <c r="G15" s="91">
        <v>6.5</v>
      </c>
      <c r="H15" s="91"/>
      <c r="J15" s="91"/>
      <c r="K15" s="91"/>
      <c r="M15" s="64" t="s">
        <v>1135</v>
      </c>
      <c r="N15" s="88" t="str">
        <f>IF(ISBLANK(R15),"",COUNTA($R$2:R15))</f>
        <v/>
      </c>
      <c r="O15" s="88" t="str">
        <f t="shared" si="0"/>
        <v/>
      </c>
      <c r="P15" s="88">
        <f t="shared" si="1"/>
        <v>0</v>
      </c>
      <c r="Q15" s="88">
        <f t="shared" si="2"/>
        <v>0</v>
      </c>
      <c r="R15" s="92"/>
      <c r="S15" s="93"/>
      <c r="T15" s="88">
        <f t="shared" si="3"/>
        <v>0</v>
      </c>
      <c r="U15" s="88">
        <f t="shared" si="4"/>
        <v>0</v>
      </c>
    </row>
    <row r="16" spans="1:21" ht="14.25" x14ac:dyDescent="0.2">
      <c r="A16" s="88" t="str">
        <f>IF(C16=0,"",COUNTA($C$2:C16))</f>
        <v/>
      </c>
      <c r="B16" s="90" t="str">
        <f>IFERROR(VLOOKUP(C16,$F$2:G40,2,FALSE),"0")</f>
        <v>0</v>
      </c>
      <c r="C16" s="91"/>
      <c r="F16" s="91" t="s">
        <v>1057</v>
      </c>
      <c r="G16" s="91">
        <v>4.5</v>
      </c>
      <c r="H16" s="91"/>
      <c r="J16" s="91"/>
      <c r="K16" s="91"/>
      <c r="M16" s="64" t="s">
        <v>1136</v>
      </c>
      <c r="N16" s="88" t="str">
        <f>IF(ISBLANK(R16),"",COUNTA($R$2:R16))</f>
        <v/>
      </c>
      <c r="O16" s="88" t="str">
        <f t="shared" si="0"/>
        <v/>
      </c>
      <c r="P16" s="88">
        <f t="shared" si="1"/>
        <v>0</v>
      </c>
      <c r="Q16" s="88">
        <f t="shared" si="2"/>
        <v>0</v>
      </c>
      <c r="R16" s="92"/>
      <c r="S16" s="93"/>
      <c r="T16" s="88">
        <f t="shared" si="3"/>
        <v>0</v>
      </c>
      <c r="U16" s="88">
        <f t="shared" si="4"/>
        <v>0</v>
      </c>
    </row>
    <row r="17" spans="1:21" ht="14.25" x14ac:dyDescent="0.2">
      <c r="A17" s="88" t="str">
        <f>IF(C17=0,"",COUNTA($C$2:C17))</f>
        <v/>
      </c>
      <c r="B17" s="90" t="str">
        <f>IFERROR(VLOOKUP(C17,$F$2:G41,2,FALSE),"0")</f>
        <v>0</v>
      </c>
      <c r="C17" s="91"/>
      <c r="F17" s="91" t="s">
        <v>1058</v>
      </c>
      <c r="G17" s="91">
        <v>5.5</v>
      </c>
      <c r="H17" s="91"/>
      <c r="J17" s="91"/>
      <c r="K17" s="91"/>
      <c r="M17" s="64" t="s">
        <v>1137</v>
      </c>
      <c r="N17" s="88" t="str">
        <f>IF(ISBLANK(R17),"",COUNTA($R$2:R17))</f>
        <v/>
      </c>
      <c r="O17" s="88" t="str">
        <f t="shared" si="0"/>
        <v/>
      </c>
      <c r="P17" s="88">
        <f t="shared" si="1"/>
        <v>0</v>
      </c>
      <c r="Q17" s="88">
        <f t="shared" si="2"/>
        <v>0</v>
      </c>
      <c r="R17" s="92"/>
      <c r="S17" s="93"/>
      <c r="T17" s="88">
        <f t="shared" si="3"/>
        <v>0</v>
      </c>
      <c r="U17" s="88">
        <f t="shared" si="4"/>
        <v>0</v>
      </c>
    </row>
    <row r="18" spans="1:21" ht="14.25" x14ac:dyDescent="0.2">
      <c r="A18" s="88" t="str">
        <f>IF(C18=0,"",COUNTA($C$2:C18))</f>
        <v/>
      </c>
      <c r="B18" s="90" t="str">
        <f>IFERROR(VLOOKUP(C18,$F$2:G42,2,FALSE),"0")</f>
        <v>0</v>
      </c>
      <c r="C18" s="91"/>
      <c r="F18" s="91"/>
      <c r="G18" s="91"/>
      <c r="H18" s="91"/>
      <c r="J18" s="91"/>
      <c r="K18" s="91"/>
      <c r="M18" s="64" t="s">
        <v>1138</v>
      </c>
      <c r="N18" s="88" t="str">
        <f>IF(ISBLANK(R18),"",COUNTA($R$2:R18))</f>
        <v/>
      </c>
      <c r="O18" s="88" t="str">
        <f t="shared" si="0"/>
        <v/>
      </c>
      <c r="P18" s="88">
        <f t="shared" si="1"/>
        <v>0</v>
      </c>
      <c r="Q18" s="88">
        <f t="shared" si="2"/>
        <v>0</v>
      </c>
      <c r="R18" s="92"/>
      <c r="S18" s="93"/>
      <c r="T18" s="88">
        <f t="shared" si="3"/>
        <v>0</v>
      </c>
      <c r="U18" s="88">
        <f t="shared" si="4"/>
        <v>0</v>
      </c>
    </row>
    <row r="19" spans="1:21" ht="14.25" x14ac:dyDescent="0.2">
      <c r="A19" s="88" t="str">
        <f>IF(C19=0,"",COUNTA($C$2:C19))</f>
        <v/>
      </c>
      <c r="B19" s="90" t="str">
        <f>IFERROR(VLOOKUP(C19,$F$2:G43,2,FALSE),"0")</f>
        <v>0</v>
      </c>
      <c r="C19" s="91"/>
      <c r="F19" s="91"/>
      <c r="G19" s="91"/>
      <c r="H19" s="91"/>
      <c r="J19" s="91"/>
      <c r="K19" s="91"/>
      <c r="M19" s="64" t="s">
        <v>1139</v>
      </c>
      <c r="N19" s="88" t="str">
        <f>IF(ISBLANK(R19),"",COUNTA($R$2:R19))</f>
        <v/>
      </c>
      <c r="O19" s="88" t="str">
        <f t="shared" si="0"/>
        <v/>
      </c>
      <c r="P19" s="88">
        <f t="shared" si="1"/>
        <v>0</v>
      </c>
      <c r="Q19" s="88">
        <f t="shared" si="2"/>
        <v>0</v>
      </c>
      <c r="R19" s="92"/>
      <c r="S19" s="93"/>
      <c r="T19" s="88">
        <f t="shared" si="3"/>
        <v>0</v>
      </c>
      <c r="U19" s="88">
        <f t="shared" si="4"/>
        <v>0</v>
      </c>
    </row>
    <row r="20" spans="1:21" ht="14.25" x14ac:dyDescent="0.2">
      <c r="A20" s="88" t="str">
        <f>IF(C20=0,"",COUNTA($C$2:C20))</f>
        <v/>
      </c>
      <c r="B20" s="90" t="str">
        <f>IFERROR(VLOOKUP(C20,$F$2:G44,2,FALSE),"0")</f>
        <v>0</v>
      </c>
      <c r="C20" s="91"/>
      <c r="F20" s="91"/>
      <c r="G20" s="91"/>
      <c r="H20" s="91"/>
      <c r="J20" s="91"/>
      <c r="K20" s="91"/>
      <c r="M20" s="64" t="s">
        <v>1140</v>
      </c>
      <c r="N20" s="88" t="str">
        <f>IF(ISBLANK(R20),"",COUNTA($R$2:R20))</f>
        <v/>
      </c>
      <c r="O20" s="88" t="str">
        <f t="shared" si="0"/>
        <v/>
      </c>
      <c r="P20" s="88">
        <f t="shared" si="1"/>
        <v>0</v>
      </c>
      <c r="Q20" s="88">
        <f t="shared" si="2"/>
        <v>0</v>
      </c>
      <c r="R20" s="92"/>
      <c r="S20" s="93"/>
      <c r="T20" s="88">
        <f t="shared" si="3"/>
        <v>0</v>
      </c>
      <c r="U20" s="88">
        <f t="shared" si="4"/>
        <v>0</v>
      </c>
    </row>
    <row r="21" spans="1:21" ht="14.25" x14ac:dyDescent="0.2">
      <c r="A21" s="88" t="str">
        <f>IF(C21=0,"",COUNTA($C$2:C21))</f>
        <v/>
      </c>
      <c r="B21" s="90" t="str">
        <f>IFERROR(VLOOKUP(C21,$F$2:G45,2,FALSE),"0")</f>
        <v>0</v>
      </c>
      <c r="C21" s="91"/>
      <c r="F21" s="91"/>
      <c r="G21" s="91"/>
      <c r="H21" s="91"/>
      <c r="J21" s="91"/>
      <c r="K21" s="91"/>
      <c r="M21" s="64" t="s">
        <v>1141</v>
      </c>
      <c r="N21" s="88" t="str">
        <f>IF(ISBLANK(R21),"",COUNTA($R$2:R21))</f>
        <v/>
      </c>
      <c r="O21" s="88" t="str">
        <f t="shared" si="0"/>
        <v/>
      </c>
      <c r="P21" s="88">
        <f t="shared" si="1"/>
        <v>0</v>
      </c>
      <c r="Q21" s="88">
        <f t="shared" si="2"/>
        <v>0</v>
      </c>
      <c r="R21" s="92"/>
      <c r="S21" s="93"/>
      <c r="T21" s="88">
        <f t="shared" si="3"/>
        <v>0</v>
      </c>
      <c r="U21" s="88">
        <f t="shared" si="4"/>
        <v>0</v>
      </c>
    </row>
    <row r="22" spans="1:21" ht="14.25" x14ac:dyDescent="0.2">
      <c r="A22" s="88" t="str">
        <f>IF(C22=0,"",COUNTA($C$2:C22))</f>
        <v/>
      </c>
      <c r="B22" s="90" t="str">
        <f>IFERROR(VLOOKUP(C22,$F$2:G46,2,FALSE),"0")</f>
        <v>0</v>
      </c>
      <c r="C22" s="91"/>
      <c r="F22" s="91"/>
      <c r="G22" s="91"/>
      <c r="H22" s="91"/>
      <c r="J22" s="91"/>
      <c r="K22" s="91"/>
      <c r="M22" s="64" t="s">
        <v>1142</v>
      </c>
      <c r="N22" s="88" t="str">
        <f>IF(ISBLANK(R22),"",COUNTA($R$2:R22))</f>
        <v/>
      </c>
      <c r="O22" s="88" t="str">
        <f t="shared" si="0"/>
        <v/>
      </c>
      <c r="P22" s="88">
        <f t="shared" si="1"/>
        <v>0</v>
      </c>
      <c r="Q22" s="88">
        <f t="shared" si="2"/>
        <v>0</v>
      </c>
      <c r="R22" s="92"/>
      <c r="S22" s="93"/>
      <c r="T22" s="88">
        <f t="shared" si="3"/>
        <v>0</v>
      </c>
      <c r="U22" s="88">
        <f t="shared" si="4"/>
        <v>0</v>
      </c>
    </row>
    <row r="23" spans="1:21" x14ac:dyDescent="0.2">
      <c r="A23" s="88" t="str">
        <f>IF(C23=0,"",COUNTA($C$2:C23))</f>
        <v/>
      </c>
      <c r="B23" s="90" t="str">
        <f>IFERROR(VLOOKUP(C23,$F$2:G47,2,FALSE),"0")</f>
        <v>0</v>
      </c>
      <c r="C23" s="91"/>
      <c r="F23" s="91"/>
      <c r="G23" s="91"/>
      <c r="H23" s="91"/>
      <c r="J23" s="91"/>
      <c r="K23" s="91"/>
      <c r="M23" s="97"/>
      <c r="N23" s="88" t="str">
        <f>IF(ISBLANK(R23),"",COUNTA($R$2:R23))</f>
        <v/>
      </c>
      <c r="O23" s="88" t="str">
        <f t="shared" si="0"/>
        <v/>
      </c>
      <c r="P23" s="88">
        <f t="shared" si="1"/>
        <v>0</v>
      </c>
      <c r="Q23" s="88">
        <f t="shared" si="2"/>
        <v>0</v>
      </c>
      <c r="R23" s="92"/>
      <c r="S23" s="93"/>
      <c r="T23" s="88">
        <f t="shared" si="3"/>
        <v>0</v>
      </c>
      <c r="U23" s="88">
        <f t="shared" si="4"/>
        <v>0</v>
      </c>
    </row>
    <row r="24" spans="1:21" x14ac:dyDescent="0.2">
      <c r="A24" s="88" t="str">
        <f>IF(C24=0,"",COUNTA($C$2:C24))</f>
        <v/>
      </c>
      <c r="B24" s="90" t="str">
        <f>IFERROR(VLOOKUP(C24,$F$2:G48,2,FALSE),"0")</f>
        <v>0</v>
      </c>
      <c r="C24" s="91"/>
      <c r="F24" s="91"/>
      <c r="G24" s="91"/>
      <c r="H24" s="91"/>
      <c r="J24" s="91"/>
      <c r="K24" s="91"/>
      <c r="M24" s="97"/>
      <c r="N24" s="88" t="str">
        <f>IF(ISBLANK(R24),"",COUNTA($R$2:R24))</f>
        <v/>
      </c>
      <c r="O24" s="88" t="str">
        <f t="shared" si="0"/>
        <v/>
      </c>
      <c r="P24" s="88">
        <f t="shared" si="1"/>
        <v>0</v>
      </c>
      <c r="Q24" s="88">
        <f t="shared" si="2"/>
        <v>0</v>
      </c>
      <c r="R24" s="92"/>
      <c r="S24" s="93"/>
      <c r="T24" s="88">
        <f t="shared" si="3"/>
        <v>0</v>
      </c>
      <c r="U24" s="88">
        <f t="shared" si="4"/>
        <v>0</v>
      </c>
    </row>
    <row r="25" spans="1:21" x14ac:dyDescent="0.2">
      <c r="A25" s="88" t="str">
        <f>IF(C25=0,"",COUNTA($C$2:C25))</f>
        <v/>
      </c>
      <c r="B25" s="90" t="str">
        <f>IFERROR(VLOOKUP(C25,$F$2:G49,2,FALSE),"0")</f>
        <v>0</v>
      </c>
      <c r="C25" s="91"/>
      <c r="F25" s="91"/>
      <c r="G25" s="91"/>
      <c r="H25" s="91"/>
      <c r="J25" s="91"/>
      <c r="K25" s="91"/>
      <c r="M25" s="97"/>
      <c r="N25" s="88" t="str">
        <f>IF(ISBLANK(R25),"",COUNTA($R$2:R25))</f>
        <v/>
      </c>
      <c r="O25" s="88" t="str">
        <f t="shared" si="0"/>
        <v/>
      </c>
      <c r="P25" s="88">
        <f t="shared" si="1"/>
        <v>0</v>
      </c>
      <c r="Q25" s="88">
        <f t="shared" si="2"/>
        <v>0</v>
      </c>
      <c r="R25" s="92"/>
      <c r="S25" s="93"/>
      <c r="T25" s="88">
        <f t="shared" si="3"/>
        <v>0</v>
      </c>
      <c r="U25" s="88">
        <f t="shared" si="4"/>
        <v>0</v>
      </c>
    </row>
    <row r="26" spans="1:21" x14ac:dyDescent="0.2">
      <c r="A26" s="88" t="str">
        <f>IF(C26=0,"",COUNTA($C$2:C26))</f>
        <v/>
      </c>
      <c r="B26" s="90" t="str">
        <f>IFERROR(VLOOKUP(C26,$F$2:G50,2,FALSE),"0")</f>
        <v>0</v>
      </c>
      <c r="C26" s="91"/>
      <c r="F26" s="91"/>
      <c r="G26" s="91"/>
      <c r="M26" s="97"/>
      <c r="N26" s="88" t="str">
        <f>IF(ISBLANK(R26),"",COUNTA($R$2:R26))</f>
        <v/>
      </c>
      <c r="O26" s="88" t="str">
        <f t="shared" si="0"/>
        <v/>
      </c>
      <c r="P26" s="88">
        <f t="shared" si="1"/>
        <v>0</v>
      </c>
      <c r="Q26" s="88">
        <f t="shared" si="2"/>
        <v>0</v>
      </c>
      <c r="R26" s="92"/>
      <c r="S26" s="93"/>
      <c r="T26" s="88">
        <f t="shared" si="3"/>
        <v>0</v>
      </c>
      <c r="U26" s="88">
        <f t="shared" si="4"/>
        <v>0</v>
      </c>
    </row>
    <row r="27" spans="1:21" x14ac:dyDescent="0.2">
      <c r="A27" s="88" t="str">
        <f>IF(C27=0,"",COUNTA($C$2:C27))</f>
        <v/>
      </c>
      <c r="B27" s="90" t="str">
        <f>IFERROR(VLOOKUP(C27,$F$2:G51,2,FALSE),"0")</f>
        <v>0</v>
      </c>
      <c r="C27" s="91"/>
      <c r="F27" s="91"/>
      <c r="G27" s="91"/>
      <c r="M27" s="97"/>
      <c r="N27" s="88" t="str">
        <f>IF(ISBLANK(R27),"",COUNTA($R$2:R27))</f>
        <v/>
      </c>
      <c r="O27" s="88" t="str">
        <f t="shared" si="0"/>
        <v/>
      </c>
      <c r="P27" s="88">
        <f t="shared" si="1"/>
        <v>0</v>
      </c>
      <c r="Q27" s="88">
        <f t="shared" si="2"/>
        <v>0</v>
      </c>
      <c r="R27" s="92"/>
      <c r="S27" s="93"/>
      <c r="T27" s="88">
        <f t="shared" si="3"/>
        <v>0</v>
      </c>
      <c r="U27" s="88">
        <f t="shared" si="4"/>
        <v>0</v>
      </c>
    </row>
    <row r="28" spans="1:21" x14ac:dyDescent="0.2">
      <c r="A28" s="88" t="str">
        <f>IF(C28=0,"",COUNTA($C$2:C28))</f>
        <v/>
      </c>
      <c r="B28" s="90" t="str">
        <f>IFERROR(VLOOKUP(C28,$F$2:G52,2,FALSE),"0")</f>
        <v>0</v>
      </c>
      <c r="C28" s="91"/>
      <c r="F28" s="91"/>
      <c r="G28" s="91"/>
      <c r="M28" s="97"/>
      <c r="N28" s="88" t="str">
        <f>IF(ISBLANK(R28),"",COUNTA($R$2:R28))</f>
        <v/>
      </c>
      <c r="O28" s="88" t="str">
        <f t="shared" si="0"/>
        <v/>
      </c>
      <c r="P28" s="88">
        <f t="shared" si="1"/>
        <v>0</v>
      </c>
      <c r="Q28" s="88">
        <f t="shared" si="2"/>
        <v>0</v>
      </c>
      <c r="R28" s="92"/>
      <c r="S28" s="93"/>
      <c r="T28" s="88">
        <f t="shared" si="3"/>
        <v>0</v>
      </c>
      <c r="U28" s="88">
        <f t="shared" si="4"/>
        <v>0</v>
      </c>
    </row>
    <row r="29" spans="1:21" x14ac:dyDescent="0.2">
      <c r="A29" s="88" t="str">
        <f>IF(C29=0,"",COUNTA($C$2:C29))</f>
        <v/>
      </c>
      <c r="B29" s="90" t="str">
        <f>IFERROR(VLOOKUP(C29,$F$2:G53,2,FALSE),"0")</f>
        <v>0</v>
      </c>
      <c r="C29" s="91"/>
      <c r="F29" s="91"/>
      <c r="G29" s="91"/>
      <c r="M29" s="97"/>
      <c r="N29" s="88" t="str">
        <f>IF(ISBLANK(R29),"",COUNTA($R$2:R29))</f>
        <v/>
      </c>
      <c r="O29" s="88" t="str">
        <f t="shared" si="0"/>
        <v/>
      </c>
      <c r="P29" s="88">
        <f t="shared" si="1"/>
        <v>0</v>
      </c>
      <c r="Q29" s="88">
        <f t="shared" si="2"/>
        <v>0</v>
      </c>
      <c r="R29" s="92"/>
      <c r="S29" s="93"/>
      <c r="T29" s="88">
        <f t="shared" si="3"/>
        <v>0</v>
      </c>
      <c r="U29" s="88">
        <f t="shared" si="4"/>
        <v>0</v>
      </c>
    </row>
    <row r="30" spans="1:21" x14ac:dyDescent="0.2">
      <c r="A30" s="88" t="str">
        <f>IF(C30=0,"",COUNTA($C$2:C30))</f>
        <v/>
      </c>
      <c r="B30" s="90" t="str">
        <f>IFERROR(VLOOKUP(C30,$F$2:G54,2,FALSE),"0")</f>
        <v>0</v>
      </c>
      <c r="C30" s="91"/>
      <c r="F30" s="91"/>
      <c r="G30" s="91"/>
      <c r="M30" s="97"/>
      <c r="N30" s="88" t="str">
        <f>IF(ISBLANK(R30),"",COUNTA($R$2:R30))</f>
        <v/>
      </c>
      <c r="O30" s="88" t="str">
        <f t="shared" si="0"/>
        <v/>
      </c>
      <c r="P30" s="88">
        <f t="shared" si="1"/>
        <v>0</v>
      </c>
      <c r="Q30" s="88">
        <f t="shared" si="2"/>
        <v>0</v>
      </c>
      <c r="R30" s="92"/>
      <c r="S30" s="93"/>
      <c r="T30" s="88">
        <f t="shared" si="3"/>
        <v>0</v>
      </c>
      <c r="U30" s="88">
        <f t="shared" si="4"/>
        <v>0</v>
      </c>
    </row>
    <row r="31" spans="1:21" x14ac:dyDescent="0.2">
      <c r="A31" s="88" t="str">
        <f>IF(C31=0,"",COUNTA($C$2:C31))</f>
        <v/>
      </c>
      <c r="B31" s="90" t="str">
        <f>IFERROR(VLOOKUP(C31,$F$2:G55,2,FALSE),"0")</f>
        <v>0</v>
      </c>
      <c r="C31" s="91"/>
      <c r="F31" s="91"/>
      <c r="G31" s="91"/>
      <c r="M31" s="97"/>
      <c r="N31" s="88" t="str">
        <f>IF(ISBLANK(R31),"",COUNTA($R$2:R31))</f>
        <v/>
      </c>
      <c r="O31" s="88" t="str">
        <f t="shared" si="0"/>
        <v/>
      </c>
      <c r="P31" s="88">
        <f t="shared" si="1"/>
        <v>0</v>
      </c>
      <c r="Q31" s="88">
        <f t="shared" si="2"/>
        <v>0</v>
      </c>
      <c r="R31" s="92"/>
      <c r="S31" s="93"/>
      <c r="T31" s="88">
        <f t="shared" si="3"/>
        <v>0</v>
      </c>
      <c r="U31" s="88">
        <f t="shared" si="4"/>
        <v>0</v>
      </c>
    </row>
    <row r="32" spans="1:21" x14ac:dyDescent="0.2">
      <c r="A32" s="88" t="str">
        <f>IF(C32=0,"",COUNTA($C$2:C32))</f>
        <v/>
      </c>
      <c r="B32" s="90" t="str">
        <f>IFERROR(VLOOKUP(C32,$F$2:G56,2,FALSE),"0")</f>
        <v>0</v>
      </c>
      <c r="C32" s="91"/>
      <c r="F32" s="91"/>
      <c r="G32" s="91"/>
      <c r="M32" s="97"/>
      <c r="N32" s="88" t="str">
        <f>IF(ISBLANK(R32),"",COUNTA($R$2:R32))</f>
        <v/>
      </c>
      <c r="O32" s="88" t="str">
        <f t="shared" si="0"/>
        <v/>
      </c>
      <c r="P32" s="88">
        <f t="shared" si="1"/>
        <v>0</v>
      </c>
      <c r="Q32" s="88">
        <f t="shared" si="2"/>
        <v>0</v>
      </c>
      <c r="R32" s="92"/>
      <c r="S32" s="94"/>
      <c r="T32" s="88">
        <f t="shared" si="3"/>
        <v>0</v>
      </c>
      <c r="U32" s="88">
        <f t="shared" si="4"/>
        <v>0</v>
      </c>
    </row>
    <row r="33" spans="1:21" x14ac:dyDescent="0.2">
      <c r="A33" s="88" t="str">
        <f>IF(C33=0,"",COUNTA($C$2:C33))</f>
        <v/>
      </c>
      <c r="B33" s="90" t="str">
        <f>IFERROR(VLOOKUP(C33,$F$2:G57,2,FALSE),"0")</f>
        <v>0</v>
      </c>
      <c r="C33" s="91"/>
      <c r="F33" s="91"/>
      <c r="G33" s="91"/>
      <c r="M33" s="97"/>
      <c r="N33" s="88" t="str">
        <f>IF(ISBLANK(R33),"",COUNTA($R$2:R33))</f>
        <v/>
      </c>
      <c r="O33" s="88" t="str">
        <f t="shared" si="0"/>
        <v/>
      </c>
      <c r="P33" s="88">
        <f t="shared" si="1"/>
        <v>0</v>
      </c>
      <c r="Q33" s="88">
        <f t="shared" si="2"/>
        <v>0</v>
      </c>
      <c r="R33" s="92"/>
      <c r="S33" s="94"/>
      <c r="T33" s="88">
        <f t="shared" si="3"/>
        <v>0</v>
      </c>
      <c r="U33" s="88">
        <f t="shared" si="4"/>
        <v>0</v>
      </c>
    </row>
    <row r="34" spans="1:21" x14ac:dyDescent="0.2">
      <c r="A34" s="88" t="str">
        <f>IF(C34=0,"",COUNTA($C$2:C34))</f>
        <v/>
      </c>
      <c r="B34" s="90" t="str">
        <f>IFERROR(VLOOKUP(C34,$F$2:G58,2,FALSE),"0")</f>
        <v>0</v>
      </c>
      <c r="C34" s="91"/>
      <c r="F34" s="91"/>
      <c r="G34" s="91"/>
      <c r="N34" s="88" t="str">
        <f>IF(ISBLANK(R34),"",COUNTA($R$2:R34))</f>
        <v/>
      </c>
      <c r="O34" s="88" t="str">
        <f t="shared" si="0"/>
        <v/>
      </c>
      <c r="P34" s="88">
        <f t="shared" si="1"/>
        <v>0</v>
      </c>
      <c r="Q34" s="88">
        <f t="shared" si="2"/>
        <v>0</v>
      </c>
      <c r="R34" s="94"/>
      <c r="S34" s="94"/>
      <c r="T34" s="88">
        <f t="shared" si="3"/>
        <v>0</v>
      </c>
      <c r="U34" s="88">
        <f t="shared" si="4"/>
        <v>0</v>
      </c>
    </row>
    <row r="35" spans="1:21" x14ac:dyDescent="0.2">
      <c r="A35" s="88" t="str">
        <f>IF(C35=0,"",COUNTA($C$2:C35))</f>
        <v/>
      </c>
      <c r="B35" s="90" t="str">
        <f>IFERROR(VLOOKUP(C35,$F$2:G59,2,FALSE),"0")</f>
        <v>0</v>
      </c>
      <c r="C35" s="91"/>
      <c r="F35" s="87"/>
      <c r="M35" s="97"/>
      <c r="N35" s="88" t="str">
        <f>IF(ISBLANK(R35),"",COUNTA($R$2:R35))</f>
        <v/>
      </c>
      <c r="O35" s="88" t="str">
        <f t="shared" si="0"/>
        <v/>
      </c>
      <c r="P35" s="88">
        <f t="shared" si="1"/>
        <v>0</v>
      </c>
      <c r="Q35" s="88">
        <f t="shared" si="2"/>
        <v>0</v>
      </c>
      <c r="R35" s="92"/>
      <c r="S35" s="94"/>
      <c r="T35" s="88">
        <f t="shared" si="3"/>
        <v>0</v>
      </c>
      <c r="U35" s="88">
        <f t="shared" si="4"/>
        <v>0</v>
      </c>
    </row>
    <row r="36" spans="1:21" x14ac:dyDescent="0.2">
      <c r="A36" s="88" t="str">
        <f>IF(C36=0,"",COUNTA($C$2:C36))</f>
        <v/>
      </c>
      <c r="B36" s="90" t="str">
        <f>IFERROR(VLOOKUP(C36,$F$2:G60,2,FALSE),"0")</f>
        <v>0</v>
      </c>
      <c r="C36" s="91"/>
      <c r="F36" s="87"/>
      <c r="M36" s="97"/>
      <c r="N36" s="88" t="str">
        <f>IF(ISBLANK(R36),"",COUNTA($R$2:R36))</f>
        <v/>
      </c>
      <c r="O36" s="88" t="str">
        <f t="shared" si="0"/>
        <v/>
      </c>
      <c r="P36" s="88">
        <f t="shared" si="1"/>
        <v>0</v>
      </c>
      <c r="Q36" s="88">
        <f t="shared" si="2"/>
        <v>0</v>
      </c>
      <c r="R36" s="92"/>
      <c r="S36" s="94"/>
      <c r="T36" s="88">
        <f t="shared" si="3"/>
        <v>0</v>
      </c>
      <c r="U36" s="88">
        <f t="shared" si="4"/>
        <v>0</v>
      </c>
    </row>
    <row r="37" spans="1:21" x14ac:dyDescent="0.2">
      <c r="A37" s="88" t="str">
        <f>IF(C37=0,"",COUNTA($C$2:C37))</f>
        <v/>
      </c>
      <c r="B37" s="90" t="str">
        <f>IFERROR(VLOOKUP(C37,$F$2:G61,2,FALSE),"0")</f>
        <v>0</v>
      </c>
      <c r="F37" s="87"/>
      <c r="M37" s="97"/>
      <c r="N37" s="88" t="str">
        <f>IF(ISBLANK(R37),"",COUNTA($R$2:R37))</f>
        <v/>
      </c>
      <c r="O37" s="88" t="str">
        <f t="shared" si="0"/>
        <v/>
      </c>
      <c r="P37" s="88">
        <f t="shared" si="1"/>
        <v>0</v>
      </c>
      <c r="Q37" s="88">
        <f t="shared" si="2"/>
        <v>0</v>
      </c>
      <c r="R37" s="92"/>
      <c r="S37" s="93"/>
      <c r="T37" s="88">
        <f t="shared" si="3"/>
        <v>0</v>
      </c>
      <c r="U37" s="88">
        <f t="shared" si="4"/>
        <v>0</v>
      </c>
    </row>
    <row r="38" spans="1:21" x14ac:dyDescent="0.2">
      <c r="A38" s="88" t="str">
        <f>IF(C38=0,"",COUNTA($C$2:C38))</f>
        <v/>
      </c>
      <c r="B38" s="90" t="str">
        <f>IFERROR(VLOOKUP(C38,$F$2:G62,2,FALSE),"0")</f>
        <v>0</v>
      </c>
      <c r="M38" s="97"/>
      <c r="N38" s="88" t="str">
        <f>IF(ISBLANK(R38),"",COUNTA($R$2:R38))</f>
        <v/>
      </c>
      <c r="O38" s="88" t="str">
        <f t="shared" si="0"/>
        <v/>
      </c>
      <c r="P38" s="88">
        <f t="shared" si="1"/>
        <v>0</v>
      </c>
      <c r="Q38" s="88">
        <f t="shared" si="2"/>
        <v>0</v>
      </c>
      <c r="R38" s="92"/>
      <c r="S38" s="93"/>
      <c r="T38" s="88">
        <f t="shared" si="3"/>
        <v>0</v>
      </c>
      <c r="U38" s="88">
        <f t="shared" si="4"/>
        <v>0</v>
      </c>
    </row>
    <row r="39" spans="1:21" x14ac:dyDescent="0.2">
      <c r="A39" s="88" t="str">
        <f>IF(C39=0,"",COUNTA($C$2:C39))</f>
        <v/>
      </c>
      <c r="B39" s="90" t="str">
        <f>IFERROR(VLOOKUP(C39,$F$2:G63,2,FALSE),"0")</f>
        <v>0</v>
      </c>
      <c r="N39" s="88" t="str">
        <f>IF(ISBLANK(R39),"",COUNTA($R$2:R39))</f>
        <v/>
      </c>
      <c r="O39" s="88" t="str">
        <f t="shared" si="0"/>
        <v/>
      </c>
      <c r="P39" s="88">
        <f t="shared" si="1"/>
        <v>0</v>
      </c>
      <c r="Q39" s="88">
        <f t="shared" si="2"/>
        <v>0</v>
      </c>
      <c r="R39" s="94"/>
      <c r="S39" s="94"/>
      <c r="T39" s="88">
        <f t="shared" si="3"/>
        <v>0</v>
      </c>
      <c r="U39" s="88">
        <f t="shared" si="4"/>
        <v>0</v>
      </c>
    </row>
    <row r="40" spans="1:21" x14ac:dyDescent="0.2">
      <c r="A40" s="88" t="str">
        <f>IF(C40=0,"",COUNTA($C$2:C40))</f>
        <v/>
      </c>
      <c r="B40" s="90" t="str">
        <f>IFERROR(VLOOKUP(C40,$F$2:G64,2,FALSE),"0")</f>
        <v>0</v>
      </c>
      <c r="N40" s="88" t="str">
        <f>IF(ISBLANK(R40),"",COUNTA($R$2:R40))</f>
        <v/>
      </c>
      <c r="O40" s="88" t="str">
        <f t="shared" si="0"/>
        <v/>
      </c>
      <c r="P40" s="88">
        <f t="shared" si="1"/>
        <v>0</v>
      </c>
      <c r="Q40" s="88">
        <f t="shared" si="2"/>
        <v>0</v>
      </c>
      <c r="R40" s="94"/>
      <c r="S40" s="94"/>
      <c r="T40" s="88">
        <f t="shared" si="3"/>
        <v>0</v>
      </c>
      <c r="U40" s="88">
        <f t="shared" si="4"/>
        <v>0</v>
      </c>
    </row>
    <row r="41" spans="1:21" x14ac:dyDescent="0.2">
      <c r="A41" s="88" t="str">
        <f>IF(C41=0,"",COUNTA($C$2:C41))</f>
        <v/>
      </c>
      <c r="B41" s="90" t="str">
        <f>IFERROR(VLOOKUP(C41,$F$2:G65,2,FALSE),"0")</f>
        <v>0</v>
      </c>
      <c r="N41" s="88" t="str">
        <f>IF(ISBLANK(R41),"",COUNTA($R$2:R41))</f>
        <v/>
      </c>
      <c r="O41" s="88" t="str">
        <f t="shared" si="0"/>
        <v/>
      </c>
      <c r="P41" s="88">
        <f t="shared" si="1"/>
        <v>0</v>
      </c>
      <c r="Q41" s="88">
        <f t="shared" si="2"/>
        <v>0</v>
      </c>
      <c r="R41" s="94"/>
      <c r="S41" s="94"/>
      <c r="T41" s="88">
        <f t="shared" si="3"/>
        <v>0</v>
      </c>
      <c r="U41" s="88">
        <f t="shared" si="4"/>
        <v>0</v>
      </c>
    </row>
    <row r="42" spans="1:21" x14ac:dyDescent="0.2">
      <c r="A42" s="88" t="str">
        <f>IF(C42=0,"",COUNTA($C$2:C42))</f>
        <v/>
      </c>
      <c r="B42" s="90" t="str">
        <f>IFERROR(VLOOKUP(C42,$F$2:G66,2,FALSE),"0")</f>
        <v>0</v>
      </c>
      <c r="N42" s="88" t="str">
        <f>IF(ISBLANK(R42),"",COUNTA($R$2:R42))</f>
        <v/>
      </c>
      <c r="O42" s="88" t="str">
        <f t="shared" si="0"/>
        <v/>
      </c>
      <c r="P42" s="88">
        <f t="shared" si="1"/>
        <v>0</v>
      </c>
      <c r="Q42" s="88">
        <f t="shared" si="2"/>
        <v>0</v>
      </c>
      <c r="R42" s="94"/>
      <c r="S42" s="94"/>
      <c r="T42" s="88">
        <f t="shared" si="3"/>
        <v>0</v>
      </c>
      <c r="U42" s="88">
        <f t="shared" si="4"/>
        <v>0</v>
      </c>
    </row>
    <row r="43" spans="1:21" x14ac:dyDescent="0.2">
      <c r="A43" s="88" t="str">
        <f>IF(C43=0,"",COUNTA($C$2:C43))</f>
        <v/>
      </c>
      <c r="B43" s="90" t="str">
        <f>IFERROR(VLOOKUP(C43,$F$2:G67,2,FALSE),"0")</f>
        <v>0</v>
      </c>
      <c r="N43" s="88" t="str">
        <f>IF(ISBLANK(R43),"",COUNTA($R$2:R43))</f>
        <v/>
      </c>
      <c r="O43" s="88" t="str">
        <f t="shared" si="0"/>
        <v/>
      </c>
      <c r="P43" s="88">
        <f t="shared" si="1"/>
        <v>0</v>
      </c>
      <c r="Q43" s="88">
        <f t="shared" si="2"/>
        <v>0</v>
      </c>
      <c r="R43" s="94"/>
      <c r="S43" s="94"/>
      <c r="T43" s="88">
        <f t="shared" si="3"/>
        <v>0</v>
      </c>
      <c r="U43" s="88">
        <f t="shared" si="4"/>
        <v>0</v>
      </c>
    </row>
    <row r="44" spans="1:21" x14ac:dyDescent="0.2">
      <c r="A44" s="88" t="str">
        <f>IF(C44=0,"",COUNTA($C$2:C44))</f>
        <v/>
      </c>
      <c r="B44" s="90" t="str">
        <f>IFERROR(VLOOKUP(C44,$F$2:G68,2,FALSE),"0")</f>
        <v>0</v>
      </c>
      <c r="N44" s="88" t="str">
        <f>IF(ISBLANK(R44),"",COUNTA($R$2:R44))</f>
        <v/>
      </c>
      <c r="O44" s="88" t="str">
        <f t="shared" si="0"/>
        <v/>
      </c>
      <c r="P44" s="88">
        <f t="shared" si="1"/>
        <v>0</v>
      </c>
      <c r="Q44" s="88">
        <f t="shared" si="2"/>
        <v>0</v>
      </c>
      <c r="R44" s="94"/>
      <c r="S44" s="94"/>
      <c r="T44" s="88">
        <f t="shared" si="3"/>
        <v>0</v>
      </c>
      <c r="U44" s="88">
        <f t="shared" si="4"/>
        <v>0</v>
      </c>
    </row>
    <row r="45" spans="1:21" x14ac:dyDescent="0.2">
      <c r="A45" s="88" t="str">
        <f>IF(C45=0,"",COUNTA($C$2:C45))</f>
        <v/>
      </c>
      <c r="B45" s="90" t="str">
        <f>IFERROR(VLOOKUP(C45,$F$2:G69,2,FALSE),"0")</f>
        <v>0</v>
      </c>
      <c r="N45" s="88" t="str">
        <f>IF(ISBLANK(R45),"",COUNTA($R$2:R45))</f>
        <v/>
      </c>
      <c r="O45" s="88" t="str">
        <f t="shared" si="0"/>
        <v/>
      </c>
      <c r="P45" s="88">
        <f t="shared" si="1"/>
        <v>0</v>
      </c>
      <c r="Q45" s="88">
        <f t="shared" si="2"/>
        <v>0</v>
      </c>
      <c r="R45" s="94"/>
      <c r="S45" s="94"/>
      <c r="T45" s="88">
        <f t="shared" si="3"/>
        <v>0</v>
      </c>
      <c r="U45" s="88">
        <f t="shared" si="4"/>
        <v>0</v>
      </c>
    </row>
    <row r="46" spans="1:21" x14ac:dyDescent="0.2">
      <c r="A46" s="88" t="str">
        <f>IF(C46=0,"",COUNTA($C$2:C46))</f>
        <v/>
      </c>
      <c r="B46" s="90" t="str">
        <f>IFERROR(VLOOKUP(C46,$F$2:G70,2,FALSE),"0")</f>
        <v>0</v>
      </c>
      <c r="N46" s="88" t="str">
        <f>IF(ISBLANK(R46),"",COUNTA($R$2:R46))</f>
        <v/>
      </c>
      <c r="O46" s="88" t="str">
        <f t="shared" si="0"/>
        <v/>
      </c>
      <c r="P46" s="88">
        <f t="shared" si="1"/>
        <v>0</v>
      </c>
      <c r="Q46" s="88">
        <f t="shared" si="2"/>
        <v>0</v>
      </c>
      <c r="R46" s="94"/>
      <c r="S46" s="94"/>
      <c r="T46" s="88">
        <f t="shared" si="3"/>
        <v>0</v>
      </c>
      <c r="U46" s="88">
        <f t="shared" si="4"/>
        <v>0</v>
      </c>
    </row>
    <row r="47" spans="1:21" x14ac:dyDescent="0.2">
      <c r="A47" s="88" t="str">
        <f>IF(C47=0,"",COUNTA($C$2:C47))</f>
        <v/>
      </c>
      <c r="B47" s="90" t="str">
        <f>IFERROR(VLOOKUP(C47,$F$2:G71,2,FALSE),"0")</f>
        <v>0</v>
      </c>
      <c r="N47" s="88" t="str">
        <f>IF(ISBLANK(R47),"",COUNTA($R$2:R47))</f>
        <v/>
      </c>
      <c r="O47" s="88" t="str">
        <f t="shared" si="0"/>
        <v/>
      </c>
      <c r="P47" s="88">
        <f t="shared" si="1"/>
        <v>0</v>
      </c>
      <c r="Q47" s="88">
        <f t="shared" si="2"/>
        <v>0</v>
      </c>
      <c r="R47" s="96"/>
      <c r="S47" s="96"/>
      <c r="T47" s="88">
        <f t="shared" si="3"/>
        <v>0</v>
      </c>
      <c r="U47" s="88">
        <f t="shared" si="4"/>
        <v>0</v>
      </c>
    </row>
    <row r="48" spans="1:21" x14ac:dyDescent="0.2">
      <c r="A48" s="88" t="str">
        <f>IF(C48=0,"",COUNTA($C$2:C48))</f>
        <v/>
      </c>
      <c r="B48" s="90" t="str">
        <f>IFERROR(VLOOKUP(C48,$F$2:G72,2,FALSE),"0")</f>
        <v>0</v>
      </c>
      <c r="N48" s="88" t="str">
        <f>IF(ISBLANK(R48),"",COUNTA($R$2:R48))</f>
        <v/>
      </c>
      <c r="O48" s="88" t="str">
        <f t="shared" si="0"/>
        <v/>
      </c>
      <c r="P48" s="88">
        <f t="shared" si="1"/>
        <v>0</v>
      </c>
      <c r="Q48" s="88">
        <f t="shared" si="2"/>
        <v>0</v>
      </c>
      <c r="R48" s="96"/>
      <c r="S48" s="94"/>
      <c r="T48" s="88">
        <f t="shared" si="3"/>
        <v>0</v>
      </c>
      <c r="U48" s="88">
        <f t="shared" si="4"/>
        <v>0</v>
      </c>
    </row>
    <row r="49" spans="1:21" x14ac:dyDescent="0.2">
      <c r="A49" s="88" t="str">
        <f>IF(C49=0,"",COUNTA($C$2:C49))</f>
        <v/>
      </c>
      <c r="B49" s="90" t="str">
        <f>IFERROR(VLOOKUP(C49,$F$2:G73,2,FALSE),"0")</f>
        <v>0</v>
      </c>
      <c r="N49" s="88" t="str">
        <f>IF(ISBLANK(R49),"",COUNTA($R$2:R49))</f>
        <v/>
      </c>
      <c r="O49" s="88" t="str">
        <f t="shared" si="0"/>
        <v/>
      </c>
      <c r="P49" s="88">
        <f t="shared" si="1"/>
        <v>0</v>
      </c>
      <c r="Q49" s="88">
        <f t="shared" si="2"/>
        <v>0</v>
      </c>
      <c r="R49" s="94"/>
      <c r="S49" s="94"/>
      <c r="T49" s="88">
        <f t="shared" si="3"/>
        <v>0</v>
      </c>
      <c r="U49" s="88">
        <f t="shared" si="4"/>
        <v>0</v>
      </c>
    </row>
    <row r="50" spans="1:21" x14ac:dyDescent="0.2">
      <c r="A50" s="88" t="str">
        <f>IF(C50=0,"",COUNTA($C$2:C50))</f>
        <v/>
      </c>
      <c r="B50" s="90" t="str">
        <f>IFERROR(VLOOKUP(C50,$F$2:G74,2,FALSE),"0")</f>
        <v>0</v>
      </c>
      <c r="N50" s="88" t="str">
        <f>IF(ISBLANK(R50),"",COUNTA($R$2:R50))</f>
        <v/>
      </c>
      <c r="O50" s="88" t="str">
        <f t="shared" si="0"/>
        <v/>
      </c>
      <c r="P50" s="88">
        <f t="shared" si="1"/>
        <v>0</v>
      </c>
      <c r="Q50" s="88">
        <f t="shared" si="2"/>
        <v>0</v>
      </c>
      <c r="R50" s="94"/>
      <c r="S50" s="94"/>
      <c r="T50" s="88">
        <f t="shared" si="3"/>
        <v>0</v>
      </c>
      <c r="U50" s="88">
        <f t="shared" si="4"/>
        <v>0</v>
      </c>
    </row>
    <row r="51" spans="1:21" x14ac:dyDescent="0.2">
      <c r="A51" s="88" t="str">
        <f>IF(C51=0,"",COUNTA($C$2:C51))</f>
        <v/>
      </c>
      <c r="B51" s="90" t="str">
        <f>IFERROR(VLOOKUP(C51,$F$2:G75,2,FALSE),"0")</f>
        <v>0</v>
      </c>
      <c r="N51" s="88" t="str">
        <f>IF(ISBLANK(R51),"",COUNTA($R$2:R51))</f>
        <v/>
      </c>
      <c r="O51" s="88" t="str">
        <f t="shared" si="0"/>
        <v/>
      </c>
      <c r="P51" s="88">
        <f t="shared" si="1"/>
        <v>0</v>
      </c>
      <c r="Q51" s="88">
        <f t="shared" si="2"/>
        <v>0</v>
      </c>
      <c r="R51" s="94"/>
      <c r="S51" s="94"/>
      <c r="T51" s="88">
        <f t="shared" si="3"/>
        <v>0</v>
      </c>
      <c r="U51" s="88">
        <f t="shared" si="4"/>
        <v>0</v>
      </c>
    </row>
    <row r="52" spans="1:21" x14ac:dyDescent="0.2">
      <c r="A52" s="88" t="str">
        <f>IF(C52=0,"",COUNTA($C$2:C52))</f>
        <v/>
      </c>
      <c r="B52" s="90" t="str">
        <f>IFERROR(VLOOKUP(C52,$F$2:G76,2,FALSE),"0")</f>
        <v>0</v>
      </c>
      <c r="N52" s="88" t="str">
        <f>IF(ISBLANK(R52),"",COUNTA($R$2:R52))</f>
        <v/>
      </c>
      <c r="O52" s="88" t="str">
        <f t="shared" si="0"/>
        <v/>
      </c>
      <c r="P52" s="88">
        <f t="shared" si="1"/>
        <v>0</v>
      </c>
      <c r="Q52" s="88">
        <f t="shared" si="2"/>
        <v>0</v>
      </c>
      <c r="R52" s="94"/>
      <c r="S52" s="94"/>
      <c r="T52" s="88">
        <f t="shared" si="3"/>
        <v>0</v>
      </c>
      <c r="U52" s="88">
        <f t="shared" si="4"/>
        <v>0</v>
      </c>
    </row>
    <row r="53" spans="1:21" x14ac:dyDescent="0.2">
      <c r="A53" s="88" t="str">
        <f>IF(C53=0,"",COUNTA($C$2:C53))</f>
        <v/>
      </c>
      <c r="B53" s="90" t="str">
        <f>IFERROR(VLOOKUP(C53,$F$2:G77,2,FALSE),"0")</f>
        <v>0</v>
      </c>
      <c r="N53" s="88" t="str">
        <f>IF(ISBLANK(R53),"",COUNTA($R$2:R53))</f>
        <v/>
      </c>
      <c r="O53" s="88" t="str">
        <f t="shared" si="0"/>
        <v/>
      </c>
      <c r="P53" s="88">
        <f t="shared" si="1"/>
        <v>0</v>
      </c>
      <c r="Q53" s="88">
        <f t="shared" si="2"/>
        <v>0</v>
      </c>
      <c r="R53" s="94"/>
      <c r="S53" s="94"/>
      <c r="T53" s="88">
        <f t="shared" si="3"/>
        <v>0</v>
      </c>
      <c r="U53" s="88">
        <f t="shared" si="4"/>
        <v>0</v>
      </c>
    </row>
    <row r="54" spans="1:21" x14ac:dyDescent="0.2">
      <c r="A54" s="88" t="str">
        <f>IF(C54=0,"",COUNTA($C$2:C54))</f>
        <v/>
      </c>
      <c r="B54" s="90" t="str">
        <f>IFERROR(VLOOKUP(C54,$F$2:G78,2,FALSE),"0")</f>
        <v>0</v>
      </c>
      <c r="N54" s="88" t="str">
        <f>IF(ISBLANK(R54),"",COUNTA($R$2:R54))</f>
        <v/>
      </c>
      <c r="O54" s="88" t="str">
        <f t="shared" si="0"/>
        <v/>
      </c>
      <c r="P54" s="88">
        <f t="shared" si="1"/>
        <v>0</v>
      </c>
      <c r="Q54" s="88">
        <f t="shared" si="2"/>
        <v>0</v>
      </c>
      <c r="R54" s="94"/>
      <c r="S54" s="94"/>
      <c r="T54" s="88">
        <f t="shared" si="3"/>
        <v>0</v>
      </c>
      <c r="U54" s="88">
        <f t="shared" si="4"/>
        <v>0</v>
      </c>
    </row>
    <row r="55" spans="1:21" x14ac:dyDescent="0.2">
      <c r="A55" s="88" t="str">
        <f>IF(C55=0,"",COUNTA($C$2:C55))</f>
        <v/>
      </c>
      <c r="B55" s="90" t="str">
        <f>IFERROR(VLOOKUP(C55,$F$2:G79,2,FALSE),"0")</f>
        <v>0</v>
      </c>
      <c r="N55" s="88" t="str">
        <f>IF(ISBLANK(R55),"",COUNTA($R$2:R55))</f>
        <v/>
      </c>
      <c r="O55" s="88" t="str">
        <f t="shared" si="0"/>
        <v/>
      </c>
      <c r="P55" s="88">
        <f t="shared" si="1"/>
        <v>0</v>
      </c>
      <c r="Q55" s="88">
        <f t="shared" si="2"/>
        <v>0</v>
      </c>
      <c r="R55" s="94"/>
      <c r="S55" s="94"/>
      <c r="T55" s="88">
        <f t="shared" si="3"/>
        <v>0</v>
      </c>
      <c r="U55" s="88">
        <f t="shared" si="4"/>
        <v>0</v>
      </c>
    </row>
    <row r="56" spans="1:21" x14ac:dyDescent="0.2">
      <c r="A56" s="88" t="str">
        <f>IF(C56=0,"",COUNTA($C$2:C56))</f>
        <v/>
      </c>
      <c r="B56" s="90" t="str">
        <f>IFERROR(VLOOKUP(C56,$F$2:G80,2,FALSE),"0")</f>
        <v>0</v>
      </c>
      <c r="N56" s="88" t="str">
        <f>IF(ISBLANK(R56),"",COUNTA($R$2:R56))</f>
        <v/>
      </c>
      <c r="O56" s="88" t="str">
        <f t="shared" si="0"/>
        <v/>
      </c>
      <c r="P56" s="88">
        <f t="shared" si="1"/>
        <v>0</v>
      </c>
      <c r="Q56" s="88">
        <f t="shared" si="2"/>
        <v>0</v>
      </c>
      <c r="R56" s="94"/>
      <c r="S56" s="94"/>
      <c r="T56" s="88">
        <f t="shared" si="3"/>
        <v>0</v>
      </c>
      <c r="U56" s="88">
        <f t="shared" si="4"/>
        <v>0</v>
      </c>
    </row>
    <row r="57" spans="1:21" x14ac:dyDescent="0.2">
      <c r="A57" s="88" t="str">
        <f>IF(C57=0,"",COUNTA($C$2:C57))</f>
        <v/>
      </c>
      <c r="B57" s="90" t="str">
        <f>IFERROR(VLOOKUP(C57,$F$2:G81,2,FALSE),"0")</f>
        <v>0</v>
      </c>
      <c r="N57" s="88" t="str">
        <f>IF(ISBLANK(R57),"",COUNTA($R$2:R57))</f>
        <v/>
      </c>
      <c r="O57" s="88" t="str">
        <f t="shared" si="0"/>
        <v/>
      </c>
      <c r="P57" s="88">
        <f t="shared" si="1"/>
        <v>0</v>
      </c>
      <c r="Q57" s="88">
        <f t="shared" si="2"/>
        <v>0</v>
      </c>
      <c r="R57" s="94"/>
      <c r="S57" s="94"/>
      <c r="T57" s="88">
        <f t="shared" si="3"/>
        <v>0</v>
      </c>
      <c r="U57" s="88">
        <f t="shared" si="4"/>
        <v>0</v>
      </c>
    </row>
    <row r="58" spans="1:21" x14ac:dyDescent="0.2">
      <c r="A58" s="88" t="str">
        <f>IF(C58=0,"",COUNTA($C$2:C58))</f>
        <v/>
      </c>
      <c r="B58" s="90" t="str">
        <f>IFERROR(VLOOKUP(C58,$F$2:G82,2,FALSE),"0")</f>
        <v>0</v>
      </c>
      <c r="N58" s="88" t="str">
        <f>IF(ISBLANK(R58),"",COUNTA($R$2:R58))</f>
        <v/>
      </c>
      <c r="O58" s="88" t="str">
        <f t="shared" si="0"/>
        <v/>
      </c>
      <c r="P58" s="88">
        <f t="shared" si="1"/>
        <v>0</v>
      </c>
      <c r="Q58" s="88">
        <f t="shared" si="2"/>
        <v>0</v>
      </c>
      <c r="R58" s="94"/>
      <c r="S58" s="96"/>
      <c r="T58" s="88">
        <f t="shared" si="3"/>
        <v>0</v>
      </c>
      <c r="U58" s="88">
        <f t="shared" si="4"/>
        <v>0</v>
      </c>
    </row>
    <row r="59" spans="1:21" x14ac:dyDescent="0.2">
      <c r="A59" s="88" t="str">
        <f>IF(C59=0,"",COUNTA($C$2:C59))</f>
        <v/>
      </c>
      <c r="B59" s="90" t="str">
        <f>IFERROR(VLOOKUP(C59,$F$2:G83,2,FALSE),"0")</f>
        <v>0</v>
      </c>
      <c r="N59" s="88" t="str">
        <f>IF(ISBLANK(R59),"",COUNTA($R$2:R59))</f>
        <v/>
      </c>
      <c r="O59" s="88" t="str">
        <f t="shared" si="0"/>
        <v/>
      </c>
      <c r="P59" s="88">
        <f t="shared" si="1"/>
        <v>0</v>
      </c>
      <c r="Q59" s="88">
        <f t="shared" si="2"/>
        <v>0</v>
      </c>
      <c r="R59" s="94"/>
      <c r="S59" s="94"/>
      <c r="T59" s="88">
        <f t="shared" si="3"/>
        <v>0</v>
      </c>
      <c r="U59" s="88">
        <f t="shared" si="4"/>
        <v>0</v>
      </c>
    </row>
    <row r="60" spans="1:21" x14ac:dyDescent="0.2">
      <c r="A60" s="88" t="str">
        <f>IF(C60=0,"",COUNTA($C$2:C60))</f>
        <v/>
      </c>
      <c r="B60" s="90" t="str">
        <f>IFERROR(VLOOKUP(C60,$F$2:G84,2,FALSE),"0")</f>
        <v>0</v>
      </c>
      <c r="N60" s="88" t="str">
        <f>IF(ISBLANK(R60),"",COUNTA($R$2:R60))</f>
        <v/>
      </c>
      <c r="O60" s="88" t="str">
        <f t="shared" si="0"/>
        <v/>
      </c>
      <c r="P60" s="88">
        <f t="shared" si="1"/>
        <v>0</v>
      </c>
      <c r="Q60" s="88">
        <f t="shared" si="2"/>
        <v>0</v>
      </c>
      <c r="R60" s="94"/>
      <c r="S60" s="94"/>
      <c r="T60" s="88">
        <f t="shared" si="3"/>
        <v>0</v>
      </c>
      <c r="U60" s="88">
        <f t="shared" si="4"/>
        <v>0</v>
      </c>
    </row>
    <row r="61" spans="1:21" x14ac:dyDescent="0.2">
      <c r="A61" s="88" t="str">
        <f>IF(C61=0,"",COUNTA($C$2:C61))</f>
        <v/>
      </c>
      <c r="B61" s="90" t="str">
        <f>IFERROR(VLOOKUP(C61,$F$2:G85,2,FALSE),"0")</f>
        <v>0</v>
      </c>
      <c r="N61" s="88" t="str">
        <f>IF(ISBLANK(R61),"",COUNTA($R$2:R61))</f>
        <v/>
      </c>
      <c r="O61" s="88" t="str">
        <f t="shared" si="0"/>
        <v/>
      </c>
      <c r="P61" s="88">
        <f t="shared" si="1"/>
        <v>0</v>
      </c>
      <c r="Q61" s="88">
        <f t="shared" si="2"/>
        <v>0</v>
      </c>
      <c r="R61" s="94"/>
      <c r="S61" s="94"/>
      <c r="T61" s="88">
        <f t="shared" si="3"/>
        <v>0</v>
      </c>
      <c r="U61" s="88">
        <f t="shared" si="4"/>
        <v>0</v>
      </c>
    </row>
    <row r="62" spans="1:21" x14ac:dyDescent="0.2">
      <c r="A62" s="88" t="str">
        <f>IF(C62=0,"",COUNTA($C$2:C62))</f>
        <v/>
      </c>
      <c r="B62" s="90" t="str">
        <f>IFERROR(VLOOKUP(C62,$F$2:G86,2,FALSE),"0")</f>
        <v>0</v>
      </c>
      <c r="N62" s="88" t="str">
        <f>IF(ISBLANK(R62),"",COUNTA($R$2:R62))</f>
        <v/>
      </c>
      <c r="O62" s="88" t="str">
        <f t="shared" si="0"/>
        <v/>
      </c>
      <c r="P62" s="88">
        <f t="shared" si="1"/>
        <v>0</v>
      </c>
      <c r="Q62" s="88">
        <f t="shared" si="2"/>
        <v>0</v>
      </c>
      <c r="R62" s="94"/>
      <c r="S62" s="94"/>
      <c r="T62" s="88">
        <f t="shared" si="3"/>
        <v>0</v>
      </c>
      <c r="U62" s="88">
        <f t="shared" si="4"/>
        <v>0</v>
      </c>
    </row>
    <row r="63" spans="1:21" x14ac:dyDescent="0.2">
      <c r="A63" s="88" t="str">
        <f>IF(C63=0,"",COUNTA($C$2:C63))</f>
        <v/>
      </c>
      <c r="B63" s="90" t="str">
        <f>IFERROR(VLOOKUP(C63,$F$2:G87,2,FALSE),"0")</f>
        <v>0</v>
      </c>
      <c r="N63" s="88" t="str">
        <f>IF(ISBLANK(R63),"",COUNTA($R$2:R63))</f>
        <v/>
      </c>
      <c r="O63" s="88" t="str">
        <f t="shared" si="0"/>
        <v/>
      </c>
      <c r="P63" s="88">
        <f t="shared" si="1"/>
        <v>0</v>
      </c>
      <c r="Q63" s="88">
        <f t="shared" si="2"/>
        <v>0</v>
      </c>
      <c r="R63" s="94"/>
      <c r="S63" s="94"/>
      <c r="T63" s="88">
        <f t="shared" si="3"/>
        <v>0</v>
      </c>
      <c r="U63" s="88">
        <f t="shared" si="4"/>
        <v>0</v>
      </c>
    </row>
    <row r="64" spans="1:21" x14ac:dyDescent="0.2">
      <c r="A64" s="88" t="str">
        <f>IF(C64=0,"",COUNTA($C$2:C64))</f>
        <v/>
      </c>
      <c r="B64" s="90" t="str">
        <f>IFERROR(VLOOKUP(C64,$F$2:G88,2,FALSE),"0")</f>
        <v>0</v>
      </c>
      <c r="N64" s="88" t="str">
        <f>IF(ISBLANK(R64),"",COUNTA($R$2:R64))</f>
        <v/>
      </c>
      <c r="O64" s="88" t="str">
        <f t="shared" si="0"/>
        <v/>
      </c>
      <c r="P64" s="88">
        <f t="shared" si="1"/>
        <v>0</v>
      </c>
      <c r="Q64" s="88">
        <f t="shared" si="2"/>
        <v>0</v>
      </c>
      <c r="R64" s="94"/>
      <c r="S64" s="94"/>
      <c r="T64" s="88">
        <f t="shared" si="3"/>
        <v>0</v>
      </c>
      <c r="U64" s="88">
        <f t="shared" si="4"/>
        <v>0</v>
      </c>
    </row>
    <row r="65" spans="1:21" x14ac:dyDescent="0.2">
      <c r="A65" s="88" t="str">
        <f>IF(C65=0,"",COUNTA($C$2:C65))</f>
        <v/>
      </c>
      <c r="B65" s="90" t="str">
        <f>IFERROR(VLOOKUP(C65,$F$2:G89,2,FALSE),"0")</f>
        <v>0</v>
      </c>
      <c r="N65" s="88" t="str">
        <f>IF(ISBLANK(R65),"",COUNTA($R$2:R65))</f>
        <v/>
      </c>
      <c r="O65" s="88" t="str">
        <f t="shared" si="0"/>
        <v/>
      </c>
      <c r="P65" s="88">
        <f t="shared" si="1"/>
        <v>0</v>
      </c>
      <c r="Q65" s="88">
        <f t="shared" si="2"/>
        <v>0</v>
      </c>
      <c r="R65" s="94"/>
      <c r="S65" s="94"/>
      <c r="T65" s="88">
        <f t="shared" si="3"/>
        <v>0</v>
      </c>
      <c r="U65" s="88">
        <f t="shared" si="4"/>
        <v>0</v>
      </c>
    </row>
    <row r="66" spans="1:21" x14ac:dyDescent="0.2">
      <c r="A66" s="88" t="str">
        <f>IF(C66=0,"",COUNTA($C$2:C66))</f>
        <v/>
      </c>
      <c r="B66" s="90" t="str">
        <f>IFERROR(VLOOKUP(C66,$F$2:G90,2,FALSE),"0")</f>
        <v>0</v>
      </c>
      <c r="N66" s="88" t="str">
        <f>IF(ISBLANK(R66),"",COUNTA($R$2:R66))</f>
        <v/>
      </c>
      <c r="O66" s="88" t="str">
        <f t="shared" ref="O66:O129" si="5">IF(ISBLANK(R66),"",IF(ISNUMBER(SEARCH("+",R66)),LEFT(R66,SEARCH("+",R66,1)-1),LEFT(R66,SEARCH("-",R66,1)-1)))</f>
        <v/>
      </c>
      <c r="P66" s="88">
        <f t="shared" ref="P66:P129" si="6">IF(VALUE(T66)&gt;0,-20,IF(VALUE(T66)&gt;VALUE(U66),-20,T66))</f>
        <v>0</v>
      </c>
      <c r="Q66" s="88">
        <f t="shared" ref="Q66:Q129" si="7">IF(VALUE(U66)&gt;0,-20,IF(VALUE(U66)&gt;VALUE(T66),-20,U66))</f>
        <v>0</v>
      </c>
      <c r="R66" s="94"/>
      <c r="S66" s="94"/>
      <c r="T66" s="88">
        <f t="shared" ref="T66:T129" si="8">IF(ISBLANK(R66),0,IF(ISNUMBER(SEARCH("+",R66)),RIGHT(R66,LEN(R66)-SEARCH("+",R66,1)),RIGHT(R66,LEN(R66)-SEARCH("-",R66,1)+1)))</f>
        <v>0</v>
      </c>
      <c r="U66" s="88">
        <f t="shared" ref="U66:U129" si="9">IF(ISBLANK(S66),0,IF(ISNUMBER(SEARCH("+",S66)),RIGHT(S66,LEN(S66)-SEARCH("+",S66,1)),RIGHT(S66,LEN(S66)-SEARCH("-",S66,1)+1)))</f>
        <v>0</v>
      </c>
    </row>
    <row r="67" spans="1:21" x14ac:dyDescent="0.2">
      <c r="A67" s="88" t="str">
        <f>IF(C67=0,"",COUNTA($C$2:C67))</f>
        <v/>
      </c>
      <c r="B67" s="90" t="str">
        <f>IFERROR(VLOOKUP(C67,$F$2:G91,2,FALSE),"0")</f>
        <v>0</v>
      </c>
      <c r="N67" s="88" t="str">
        <f>IF(ISBLANK(R67),"",COUNTA($R$2:R67))</f>
        <v/>
      </c>
      <c r="O67" s="88" t="str">
        <f t="shared" si="5"/>
        <v/>
      </c>
      <c r="P67" s="88">
        <f t="shared" si="6"/>
        <v>0</v>
      </c>
      <c r="Q67" s="88">
        <f t="shared" si="7"/>
        <v>0</v>
      </c>
      <c r="R67" s="94"/>
      <c r="S67" s="94"/>
      <c r="T67" s="88">
        <f t="shared" si="8"/>
        <v>0</v>
      </c>
      <c r="U67" s="88">
        <f t="shared" si="9"/>
        <v>0</v>
      </c>
    </row>
    <row r="68" spans="1:21" x14ac:dyDescent="0.2">
      <c r="A68" s="88" t="str">
        <f>IF(C68=0,"",COUNTA($C$2:C68))</f>
        <v/>
      </c>
      <c r="B68" s="90" t="str">
        <f>IFERROR(VLOOKUP(C68,$F$2:G92,2,FALSE),"0")</f>
        <v>0</v>
      </c>
      <c r="N68" s="88" t="str">
        <f>IF(ISBLANK(R68),"",COUNTA($R$2:R68))</f>
        <v/>
      </c>
      <c r="O68" s="88" t="str">
        <f t="shared" si="5"/>
        <v/>
      </c>
      <c r="P68" s="88">
        <f t="shared" si="6"/>
        <v>0</v>
      </c>
      <c r="Q68" s="88">
        <f t="shared" si="7"/>
        <v>0</v>
      </c>
      <c r="R68" s="94"/>
      <c r="S68" s="94"/>
      <c r="T68" s="88">
        <f t="shared" si="8"/>
        <v>0</v>
      </c>
      <c r="U68" s="88">
        <f t="shared" si="9"/>
        <v>0</v>
      </c>
    </row>
    <row r="69" spans="1:21" x14ac:dyDescent="0.2">
      <c r="A69" s="88" t="str">
        <f>IF(C69=0,"",COUNTA($C$2:C69))</f>
        <v/>
      </c>
      <c r="B69" s="90" t="str">
        <f>IFERROR(VLOOKUP(C69,$F$2:G93,2,FALSE),"0")</f>
        <v>0</v>
      </c>
      <c r="N69" s="88" t="str">
        <f>IF(ISBLANK(R69),"",COUNTA($R$2:R69))</f>
        <v/>
      </c>
      <c r="O69" s="88" t="str">
        <f t="shared" si="5"/>
        <v/>
      </c>
      <c r="P69" s="88">
        <f t="shared" si="6"/>
        <v>0</v>
      </c>
      <c r="Q69" s="88">
        <f t="shared" si="7"/>
        <v>0</v>
      </c>
      <c r="R69" s="94"/>
      <c r="S69" s="94"/>
      <c r="T69" s="88">
        <f t="shared" si="8"/>
        <v>0</v>
      </c>
      <c r="U69" s="88">
        <f t="shared" si="9"/>
        <v>0</v>
      </c>
    </row>
    <row r="70" spans="1:21" x14ac:dyDescent="0.2">
      <c r="A70" s="88" t="str">
        <f>IF(C70=0,"",COUNTA($C$2:C70))</f>
        <v/>
      </c>
      <c r="B70" s="90" t="str">
        <f>IFERROR(VLOOKUP(C70,$F$2:G94,2,FALSE),"0")</f>
        <v>0</v>
      </c>
      <c r="N70" s="88" t="str">
        <f>IF(ISBLANK(R70),"",COUNTA($R$2:R70))</f>
        <v/>
      </c>
      <c r="O70" s="88" t="str">
        <f t="shared" si="5"/>
        <v/>
      </c>
      <c r="P70" s="88">
        <f t="shared" si="6"/>
        <v>0</v>
      </c>
      <c r="Q70" s="88">
        <f t="shared" si="7"/>
        <v>0</v>
      </c>
      <c r="R70" s="96"/>
      <c r="S70" s="96"/>
      <c r="T70" s="88">
        <f t="shared" si="8"/>
        <v>0</v>
      </c>
      <c r="U70" s="88">
        <f t="shared" si="9"/>
        <v>0</v>
      </c>
    </row>
    <row r="71" spans="1:21" x14ac:dyDescent="0.2">
      <c r="N71" s="88" t="str">
        <f>IF(ISBLANK(R71),"",COUNTA($R$2:R71))</f>
        <v/>
      </c>
      <c r="O71" s="88" t="str">
        <f t="shared" si="5"/>
        <v/>
      </c>
      <c r="P71" s="88">
        <f t="shared" si="6"/>
        <v>0</v>
      </c>
      <c r="Q71" s="88">
        <f t="shared" si="7"/>
        <v>0</v>
      </c>
      <c r="R71" s="94"/>
      <c r="S71" s="94"/>
      <c r="T71" s="88">
        <f t="shared" si="8"/>
        <v>0</v>
      </c>
      <c r="U71" s="88">
        <f t="shared" si="9"/>
        <v>0</v>
      </c>
    </row>
    <row r="72" spans="1:21" x14ac:dyDescent="0.2">
      <c r="N72" s="88" t="str">
        <f>IF(ISBLANK(R72),"",COUNTA($R$2:R72))</f>
        <v/>
      </c>
      <c r="O72" s="88" t="str">
        <f t="shared" si="5"/>
        <v/>
      </c>
      <c r="P72" s="88">
        <f t="shared" si="6"/>
        <v>0</v>
      </c>
      <c r="Q72" s="88">
        <f t="shared" si="7"/>
        <v>0</v>
      </c>
      <c r="R72" s="94"/>
      <c r="S72" s="94"/>
      <c r="T72" s="88">
        <f t="shared" si="8"/>
        <v>0</v>
      </c>
      <c r="U72" s="88">
        <f t="shared" si="9"/>
        <v>0</v>
      </c>
    </row>
    <row r="73" spans="1:21" x14ac:dyDescent="0.2">
      <c r="N73" s="88" t="str">
        <f>IF(ISBLANK(R73),"",COUNTA($R$2:R73))</f>
        <v/>
      </c>
      <c r="O73" s="88" t="str">
        <f t="shared" si="5"/>
        <v/>
      </c>
      <c r="P73" s="88">
        <f t="shared" si="6"/>
        <v>0</v>
      </c>
      <c r="Q73" s="88">
        <f t="shared" si="7"/>
        <v>0</v>
      </c>
      <c r="R73" s="94"/>
      <c r="S73" s="94"/>
      <c r="T73" s="88">
        <f t="shared" si="8"/>
        <v>0</v>
      </c>
      <c r="U73" s="88">
        <f t="shared" si="9"/>
        <v>0</v>
      </c>
    </row>
    <row r="74" spans="1:21" x14ac:dyDescent="0.2">
      <c r="N74" s="88" t="str">
        <f>IF(ISBLANK(R74),"",COUNTA($R$2:R74))</f>
        <v/>
      </c>
      <c r="O74" s="88" t="str">
        <f t="shared" si="5"/>
        <v/>
      </c>
      <c r="P74" s="88">
        <f t="shared" si="6"/>
        <v>0</v>
      </c>
      <c r="Q74" s="88">
        <f t="shared" si="7"/>
        <v>0</v>
      </c>
      <c r="R74" s="94"/>
      <c r="S74" s="94"/>
      <c r="T74" s="88">
        <f t="shared" si="8"/>
        <v>0</v>
      </c>
      <c r="U74" s="88">
        <f t="shared" si="9"/>
        <v>0</v>
      </c>
    </row>
    <row r="75" spans="1:21" x14ac:dyDescent="0.2">
      <c r="N75" s="88" t="str">
        <f>IF(ISBLANK(R75),"",COUNTA($R$2:R75))</f>
        <v/>
      </c>
      <c r="O75" s="88" t="str">
        <f t="shared" si="5"/>
        <v/>
      </c>
      <c r="P75" s="88">
        <f t="shared" si="6"/>
        <v>0</v>
      </c>
      <c r="Q75" s="88">
        <f t="shared" si="7"/>
        <v>0</v>
      </c>
      <c r="R75" s="94"/>
      <c r="S75" s="94"/>
      <c r="T75" s="88">
        <f t="shared" si="8"/>
        <v>0</v>
      </c>
      <c r="U75" s="88">
        <f t="shared" si="9"/>
        <v>0</v>
      </c>
    </row>
    <row r="76" spans="1:21" x14ac:dyDescent="0.2">
      <c r="N76" s="88" t="str">
        <f>IF(ISBLANK(R76),"",COUNTA($R$2:R76))</f>
        <v/>
      </c>
      <c r="O76" s="88" t="str">
        <f t="shared" si="5"/>
        <v/>
      </c>
      <c r="P76" s="88">
        <f t="shared" si="6"/>
        <v>0</v>
      </c>
      <c r="Q76" s="88">
        <f t="shared" si="7"/>
        <v>0</v>
      </c>
      <c r="R76" s="94"/>
      <c r="S76" s="94"/>
      <c r="T76" s="88">
        <f t="shared" si="8"/>
        <v>0</v>
      </c>
      <c r="U76" s="88">
        <f t="shared" si="9"/>
        <v>0</v>
      </c>
    </row>
    <row r="77" spans="1:21" x14ac:dyDescent="0.2">
      <c r="N77" s="88" t="str">
        <f>IF(ISBLANK(R77),"",COUNTA($R$2:R77))</f>
        <v/>
      </c>
      <c r="O77" s="88" t="str">
        <f t="shared" si="5"/>
        <v/>
      </c>
      <c r="P77" s="88">
        <f t="shared" si="6"/>
        <v>0</v>
      </c>
      <c r="Q77" s="88">
        <f t="shared" si="7"/>
        <v>0</v>
      </c>
      <c r="R77" s="94"/>
      <c r="S77" s="94"/>
      <c r="T77" s="88">
        <f t="shared" si="8"/>
        <v>0</v>
      </c>
      <c r="U77" s="88">
        <f t="shared" si="9"/>
        <v>0</v>
      </c>
    </row>
    <row r="78" spans="1:21" x14ac:dyDescent="0.2">
      <c r="N78" s="88" t="str">
        <f>IF(ISBLANK(R78),"",COUNTA($R$2:R78))</f>
        <v/>
      </c>
      <c r="O78" s="88" t="str">
        <f t="shared" si="5"/>
        <v/>
      </c>
      <c r="P78" s="88">
        <f t="shared" si="6"/>
        <v>0</v>
      </c>
      <c r="Q78" s="88">
        <f t="shared" si="7"/>
        <v>0</v>
      </c>
      <c r="R78" s="94"/>
      <c r="S78" s="94"/>
      <c r="T78" s="88">
        <f t="shared" si="8"/>
        <v>0</v>
      </c>
      <c r="U78" s="88">
        <f t="shared" si="9"/>
        <v>0</v>
      </c>
    </row>
    <row r="79" spans="1:21" x14ac:dyDescent="0.2">
      <c r="N79" s="88" t="str">
        <f>IF(ISBLANK(R79),"",COUNTA($R$2:R79))</f>
        <v/>
      </c>
      <c r="O79" s="88" t="str">
        <f t="shared" si="5"/>
        <v/>
      </c>
      <c r="P79" s="88">
        <f t="shared" si="6"/>
        <v>0</v>
      </c>
      <c r="Q79" s="88">
        <f t="shared" si="7"/>
        <v>0</v>
      </c>
      <c r="R79" s="94"/>
      <c r="S79" s="94"/>
      <c r="T79" s="88">
        <f t="shared" si="8"/>
        <v>0</v>
      </c>
      <c r="U79" s="88">
        <f t="shared" si="9"/>
        <v>0</v>
      </c>
    </row>
    <row r="80" spans="1:21" x14ac:dyDescent="0.2">
      <c r="N80" s="88" t="str">
        <f>IF(ISBLANK(R80),"",COUNTA($R$2:R80))</f>
        <v/>
      </c>
      <c r="O80" s="88" t="str">
        <f t="shared" si="5"/>
        <v/>
      </c>
      <c r="P80" s="88">
        <f t="shared" si="6"/>
        <v>0</v>
      </c>
      <c r="Q80" s="88">
        <f t="shared" si="7"/>
        <v>0</v>
      </c>
      <c r="R80" s="94"/>
      <c r="S80" s="94"/>
      <c r="T80" s="88">
        <f t="shared" si="8"/>
        <v>0</v>
      </c>
      <c r="U80" s="88">
        <f t="shared" si="9"/>
        <v>0</v>
      </c>
    </row>
    <row r="81" spans="14:21" x14ac:dyDescent="0.2">
      <c r="N81" s="88" t="str">
        <f>IF(ISBLANK(R81),"",COUNTA($R$2:R81))</f>
        <v/>
      </c>
      <c r="O81" s="88" t="str">
        <f t="shared" si="5"/>
        <v/>
      </c>
      <c r="P81" s="88">
        <f t="shared" si="6"/>
        <v>0</v>
      </c>
      <c r="Q81" s="88">
        <f t="shared" si="7"/>
        <v>0</v>
      </c>
      <c r="R81" s="94"/>
      <c r="S81" s="94"/>
      <c r="T81" s="88">
        <f t="shared" si="8"/>
        <v>0</v>
      </c>
      <c r="U81" s="88">
        <f t="shared" si="9"/>
        <v>0</v>
      </c>
    </row>
    <row r="82" spans="14:21" x14ac:dyDescent="0.2">
      <c r="N82" s="88" t="str">
        <f>IF(ISBLANK(R82),"",COUNTA($R$2:R82))</f>
        <v/>
      </c>
      <c r="O82" s="88" t="str">
        <f t="shared" si="5"/>
        <v/>
      </c>
      <c r="P82" s="88">
        <f t="shared" si="6"/>
        <v>0</v>
      </c>
      <c r="Q82" s="88">
        <f t="shared" si="7"/>
        <v>0</v>
      </c>
      <c r="R82" s="94"/>
      <c r="S82" s="94"/>
      <c r="T82" s="88">
        <f t="shared" si="8"/>
        <v>0</v>
      </c>
      <c r="U82" s="88">
        <f t="shared" si="9"/>
        <v>0</v>
      </c>
    </row>
    <row r="83" spans="14:21" x14ac:dyDescent="0.2">
      <c r="N83" s="88" t="str">
        <f>IF(ISBLANK(R83),"",COUNTA($R$2:R83))</f>
        <v/>
      </c>
      <c r="O83" s="88" t="str">
        <f t="shared" si="5"/>
        <v/>
      </c>
      <c r="P83" s="88">
        <f t="shared" si="6"/>
        <v>0</v>
      </c>
      <c r="Q83" s="88">
        <f t="shared" si="7"/>
        <v>0</v>
      </c>
      <c r="R83" s="96"/>
      <c r="S83" s="96"/>
      <c r="T83" s="88">
        <f t="shared" si="8"/>
        <v>0</v>
      </c>
      <c r="U83" s="88">
        <f t="shared" si="9"/>
        <v>0</v>
      </c>
    </row>
    <row r="84" spans="14:21" x14ac:dyDescent="0.2">
      <c r="N84" s="88" t="str">
        <f>IF(ISBLANK(R84),"",COUNTA($R$2:R84))</f>
        <v/>
      </c>
      <c r="O84" s="88" t="str">
        <f t="shared" si="5"/>
        <v/>
      </c>
      <c r="P84" s="88">
        <f t="shared" si="6"/>
        <v>0</v>
      </c>
      <c r="Q84" s="88">
        <f t="shared" si="7"/>
        <v>0</v>
      </c>
      <c r="T84" s="88">
        <f t="shared" si="8"/>
        <v>0</v>
      </c>
      <c r="U84" s="88">
        <f t="shared" si="9"/>
        <v>0</v>
      </c>
    </row>
    <row r="85" spans="14:21" x14ac:dyDescent="0.2">
      <c r="N85" s="88" t="str">
        <f>IF(ISBLANK(R85),"",COUNTA($R$2:R85))</f>
        <v/>
      </c>
      <c r="O85" s="88" t="str">
        <f t="shared" si="5"/>
        <v/>
      </c>
      <c r="P85" s="88">
        <f t="shared" si="6"/>
        <v>0</v>
      </c>
      <c r="Q85" s="88">
        <f t="shared" si="7"/>
        <v>0</v>
      </c>
      <c r="T85" s="88">
        <f t="shared" si="8"/>
        <v>0</v>
      </c>
      <c r="U85" s="88">
        <f t="shared" si="9"/>
        <v>0</v>
      </c>
    </row>
    <row r="86" spans="14:21" x14ac:dyDescent="0.2">
      <c r="N86" s="88" t="str">
        <f>IF(ISBLANK(R86),"",COUNTA($R$2:R86))</f>
        <v/>
      </c>
      <c r="O86" s="88" t="str">
        <f t="shared" si="5"/>
        <v/>
      </c>
      <c r="P86" s="88">
        <f t="shared" si="6"/>
        <v>0</v>
      </c>
      <c r="Q86" s="88">
        <f t="shared" si="7"/>
        <v>0</v>
      </c>
      <c r="T86" s="88">
        <f t="shared" si="8"/>
        <v>0</v>
      </c>
      <c r="U86" s="88">
        <f t="shared" si="9"/>
        <v>0</v>
      </c>
    </row>
    <row r="87" spans="14:21" x14ac:dyDescent="0.2">
      <c r="N87" s="88" t="str">
        <f>IF(ISBLANK(R87),"",COUNTA($R$2:R87))</f>
        <v/>
      </c>
      <c r="O87" s="88" t="str">
        <f t="shared" si="5"/>
        <v/>
      </c>
      <c r="P87" s="88">
        <f t="shared" si="6"/>
        <v>0</v>
      </c>
      <c r="Q87" s="88">
        <f t="shared" si="7"/>
        <v>0</v>
      </c>
      <c r="T87" s="88">
        <f t="shared" si="8"/>
        <v>0</v>
      </c>
      <c r="U87" s="88">
        <f t="shared" si="9"/>
        <v>0</v>
      </c>
    </row>
    <row r="88" spans="14:21" x14ac:dyDescent="0.2">
      <c r="N88" s="88" t="str">
        <f>IF(ISBLANK(R88),"",COUNTA($R$2:R88))</f>
        <v/>
      </c>
      <c r="O88" s="88" t="str">
        <f t="shared" si="5"/>
        <v/>
      </c>
      <c r="P88" s="88">
        <f t="shared" si="6"/>
        <v>0</v>
      </c>
      <c r="Q88" s="88">
        <f t="shared" si="7"/>
        <v>0</v>
      </c>
      <c r="T88" s="88">
        <f t="shared" si="8"/>
        <v>0</v>
      </c>
      <c r="U88" s="88">
        <f t="shared" si="9"/>
        <v>0</v>
      </c>
    </row>
    <row r="89" spans="14:21" x14ac:dyDescent="0.2">
      <c r="N89" s="88" t="str">
        <f>IF(ISBLANK(R89),"",COUNTA($R$2:R89))</f>
        <v/>
      </c>
      <c r="O89" s="88" t="str">
        <f t="shared" si="5"/>
        <v/>
      </c>
      <c r="P89" s="88">
        <f t="shared" si="6"/>
        <v>0</v>
      </c>
      <c r="Q89" s="88">
        <f t="shared" si="7"/>
        <v>0</v>
      </c>
      <c r="T89" s="88">
        <f t="shared" si="8"/>
        <v>0</v>
      </c>
      <c r="U89" s="88">
        <f t="shared" si="9"/>
        <v>0</v>
      </c>
    </row>
    <row r="90" spans="14:21" x14ac:dyDescent="0.2">
      <c r="N90" s="88" t="str">
        <f>IF(ISBLANK(R90),"",COUNTA($R$2:R90))</f>
        <v/>
      </c>
      <c r="O90" s="88" t="str">
        <f t="shared" si="5"/>
        <v/>
      </c>
      <c r="P90" s="88">
        <f t="shared" si="6"/>
        <v>0</v>
      </c>
      <c r="Q90" s="88">
        <f t="shared" si="7"/>
        <v>0</v>
      </c>
      <c r="T90" s="88">
        <f t="shared" si="8"/>
        <v>0</v>
      </c>
      <c r="U90" s="88">
        <f t="shared" si="9"/>
        <v>0</v>
      </c>
    </row>
    <row r="91" spans="14:21" x14ac:dyDescent="0.2">
      <c r="N91" s="88" t="str">
        <f>IF(ISBLANK(R91),"",COUNTA($R$2:R91))</f>
        <v/>
      </c>
      <c r="O91" s="88" t="str">
        <f t="shared" si="5"/>
        <v/>
      </c>
      <c r="P91" s="88">
        <f t="shared" si="6"/>
        <v>0</v>
      </c>
      <c r="Q91" s="88">
        <f t="shared" si="7"/>
        <v>0</v>
      </c>
      <c r="T91" s="88">
        <f t="shared" si="8"/>
        <v>0</v>
      </c>
      <c r="U91" s="88">
        <f t="shared" si="9"/>
        <v>0</v>
      </c>
    </row>
    <row r="92" spans="14:21" x14ac:dyDescent="0.2">
      <c r="N92" s="88" t="str">
        <f>IF(ISBLANK(R92),"",COUNTA($R$2:R92))</f>
        <v/>
      </c>
      <c r="O92" s="88" t="str">
        <f t="shared" si="5"/>
        <v/>
      </c>
      <c r="P92" s="88">
        <f t="shared" si="6"/>
        <v>0</v>
      </c>
      <c r="Q92" s="88">
        <f t="shared" si="7"/>
        <v>0</v>
      </c>
      <c r="T92" s="88">
        <f t="shared" si="8"/>
        <v>0</v>
      </c>
      <c r="U92" s="88">
        <f t="shared" si="9"/>
        <v>0</v>
      </c>
    </row>
    <row r="93" spans="14:21" x14ac:dyDescent="0.2">
      <c r="N93" s="88" t="str">
        <f>IF(ISBLANK(R93),"",COUNTA($R$2:R93))</f>
        <v/>
      </c>
      <c r="O93" s="88" t="str">
        <f t="shared" si="5"/>
        <v/>
      </c>
      <c r="P93" s="88">
        <f t="shared" si="6"/>
        <v>0</v>
      </c>
      <c r="Q93" s="88">
        <f t="shared" si="7"/>
        <v>0</v>
      </c>
      <c r="T93" s="88">
        <f t="shared" si="8"/>
        <v>0</v>
      </c>
      <c r="U93" s="88">
        <f t="shared" si="9"/>
        <v>0</v>
      </c>
    </row>
    <row r="94" spans="14:21" x14ac:dyDescent="0.2">
      <c r="N94" s="88" t="str">
        <f>IF(ISBLANK(R94),"",COUNTA($R$2:R94))</f>
        <v/>
      </c>
      <c r="O94" s="88" t="str">
        <f t="shared" si="5"/>
        <v/>
      </c>
      <c r="P94" s="88">
        <f t="shared" si="6"/>
        <v>0</v>
      </c>
      <c r="Q94" s="88">
        <f t="shared" si="7"/>
        <v>0</v>
      </c>
      <c r="T94" s="88">
        <f t="shared" si="8"/>
        <v>0</v>
      </c>
      <c r="U94" s="88">
        <f t="shared" si="9"/>
        <v>0</v>
      </c>
    </row>
    <row r="95" spans="14:21" x14ac:dyDescent="0.2">
      <c r="N95" s="88" t="str">
        <f>IF(ISBLANK(R95),"",COUNTA($R$2:R95))</f>
        <v/>
      </c>
      <c r="O95" s="88" t="str">
        <f t="shared" si="5"/>
        <v/>
      </c>
      <c r="P95" s="88">
        <f t="shared" si="6"/>
        <v>0</v>
      </c>
      <c r="Q95" s="88">
        <f t="shared" si="7"/>
        <v>0</v>
      </c>
      <c r="T95" s="88">
        <f t="shared" si="8"/>
        <v>0</v>
      </c>
      <c r="U95" s="88">
        <f t="shared" si="9"/>
        <v>0</v>
      </c>
    </row>
    <row r="96" spans="14:21" x14ac:dyDescent="0.2">
      <c r="N96" s="88" t="str">
        <f>IF(ISBLANK(R96),"",COUNTA($R$2:R96))</f>
        <v/>
      </c>
      <c r="O96" s="88" t="str">
        <f t="shared" si="5"/>
        <v/>
      </c>
      <c r="P96" s="88">
        <f t="shared" si="6"/>
        <v>0</v>
      </c>
      <c r="Q96" s="88">
        <f t="shared" si="7"/>
        <v>0</v>
      </c>
      <c r="T96" s="88">
        <f t="shared" si="8"/>
        <v>0</v>
      </c>
      <c r="U96" s="88">
        <f t="shared" si="9"/>
        <v>0</v>
      </c>
    </row>
    <row r="97" spans="14:21" x14ac:dyDescent="0.2">
      <c r="N97" s="88" t="str">
        <f>IF(ISBLANK(R97),"",COUNTA($R$2:R97))</f>
        <v/>
      </c>
      <c r="O97" s="88" t="str">
        <f t="shared" si="5"/>
        <v/>
      </c>
      <c r="P97" s="88">
        <f t="shared" si="6"/>
        <v>0</v>
      </c>
      <c r="Q97" s="88">
        <f t="shared" si="7"/>
        <v>0</v>
      </c>
      <c r="T97" s="88">
        <f t="shared" si="8"/>
        <v>0</v>
      </c>
      <c r="U97" s="88">
        <f t="shared" si="9"/>
        <v>0</v>
      </c>
    </row>
    <row r="98" spans="14:21" x14ac:dyDescent="0.2">
      <c r="N98" s="88" t="str">
        <f>IF(ISBLANK(R98),"",COUNTA($R$2:R98))</f>
        <v/>
      </c>
      <c r="O98" s="88" t="str">
        <f t="shared" si="5"/>
        <v/>
      </c>
      <c r="P98" s="88">
        <f t="shared" si="6"/>
        <v>0</v>
      </c>
      <c r="Q98" s="88">
        <f t="shared" si="7"/>
        <v>0</v>
      </c>
      <c r="T98" s="88">
        <f t="shared" si="8"/>
        <v>0</v>
      </c>
      <c r="U98" s="88">
        <f t="shared" si="9"/>
        <v>0</v>
      </c>
    </row>
    <row r="99" spans="14:21" x14ac:dyDescent="0.2">
      <c r="N99" s="88" t="str">
        <f>IF(ISBLANK(R99),"",COUNTA($R$2:R99))</f>
        <v/>
      </c>
      <c r="O99" s="88" t="str">
        <f t="shared" si="5"/>
        <v/>
      </c>
      <c r="P99" s="88">
        <f t="shared" si="6"/>
        <v>0</v>
      </c>
      <c r="Q99" s="88">
        <f t="shared" si="7"/>
        <v>0</v>
      </c>
      <c r="T99" s="88">
        <f t="shared" si="8"/>
        <v>0</v>
      </c>
      <c r="U99" s="88">
        <f t="shared" si="9"/>
        <v>0</v>
      </c>
    </row>
    <row r="100" spans="14:21" x14ac:dyDescent="0.2">
      <c r="N100" s="88" t="str">
        <f>IF(ISBLANK(R100),"",COUNTA($R$2:R100))</f>
        <v/>
      </c>
      <c r="O100" s="88" t="str">
        <f t="shared" si="5"/>
        <v/>
      </c>
      <c r="P100" s="88">
        <f t="shared" si="6"/>
        <v>0</v>
      </c>
      <c r="Q100" s="88">
        <f t="shared" si="7"/>
        <v>0</v>
      </c>
      <c r="T100" s="88">
        <f t="shared" si="8"/>
        <v>0</v>
      </c>
      <c r="U100" s="88">
        <f t="shared" si="9"/>
        <v>0</v>
      </c>
    </row>
    <row r="101" spans="14:21" x14ac:dyDescent="0.2">
      <c r="N101" s="88" t="str">
        <f>IF(ISBLANK(R101),"",COUNTA($R$2:R101))</f>
        <v/>
      </c>
      <c r="O101" s="88" t="str">
        <f t="shared" si="5"/>
        <v/>
      </c>
      <c r="P101" s="88">
        <f t="shared" si="6"/>
        <v>0</v>
      </c>
      <c r="Q101" s="88">
        <f t="shared" si="7"/>
        <v>0</v>
      </c>
      <c r="T101" s="88">
        <f t="shared" si="8"/>
        <v>0</v>
      </c>
      <c r="U101" s="88">
        <f t="shared" si="9"/>
        <v>0</v>
      </c>
    </row>
    <row r="102" spans="14:21" x14ac:dyDescent="0.2">
      <c r="N102" s="88" t="str">
        <f>IF(ISBLANK(R102),"",COUNTA($R$2:R102))</f>
        <v/>
      </c>
      <c r="O102" s="88" t="str">
        <f t="shared" si="5"/>
        <v/>
      </c>
      <c r="P102" s="88">
        <f t="shared" si="6"/>
        <v>0</v>
      </c>
      <c r="Q102" s="88">
        <f t="shared" si="7"/>
        <v>0</v>
      </c>
      <c r="T102" s="88">
        <f t="shared" si="8"/>
        <v>0</v>
      </c>
      <c r="U102" s="88">
        <f t="shared" si="9"/>
        <v>0</v>
      </c>
    </row>
    <row r="103" spans="14:21" x14ac:dyDescent="0.2">
      <c r="N103" s="88" t="str">
        <f>IF(ISBLANK(R103),"",COUNTA($R$2:R103))</f>
        <v/>
      </c>
      <c r="O103" s="88" t="str">
        <f t="shared" si="5"/>
        <v/>
      </c>
      <c r="P103" s="88">
        <f t="shared" si="6"/>
        <v>0</v>
      </c>
      <c r="Q103" s="88">
        <f t="shared" si="7"/>
        <v>0</v>
      </c>
      <c r="T103" s="88">
        <f t="shared" si="8"/>
        <v>0</v>
      </c>
      <c r="U103" s="88">
        <f t="shared" si="9"/>
        <v>0</v>
      </c>
    </row>
    <row r="104" spans="14:21" x14ac:dyDescent="0.2">
      <c r="N104" s="88" t="str">
        <f>IF(ISBLANK(R104),"",COUNTA($R$2:R104))</f>
        <v/>
      </c>
      <c r="O104" s="88" t="str">
        <f t="shared" si="5"/>
        <v/>
      </c>
      <c r="P104" s="88">
        <f t="shared" si="6"/>
        <v>0</v>
      </c>
      <c r="Q104" s="88">
        <f t="shared" si="7"/>
        <v>0</v>
      </c>
      <c r="T104" s="88">
        <f t="shared" si="8"/>
        <v>0</v>
      </c>
      <c r="U104" s="88">
        <f t="shared" si="9"/>
        <v>0</v>
      </c>
    </row>
    <row r="105" spans="14:21" x14ac:dyDescent="0.2">
      <c r="N105" s="88" t="str">
        <f>IF(ISBLANK(R105),"",COUNTA($R$2:R105))</f>
        <v/>
      </c>
      <c r="O105" s="88" t="str">
        <f t="shared" si="5"/>
        <v/>
      </c>
      <c r="P105" s="88">
        <f t="shared" si="6"/>
        <v>0</v>
      </c>
      <c r="Q105" s="88">
        <f t="shared" si="7"/>
        <v>0</v>
      </c>
      <c r="T105" s="88">
        <f t="shared" si="8"/>
        <v>0</v>
      </c>
      <c r="U105" s="88">
        <f t="shared" si="9"/>
        <v>0</v>
      </c>
    </row>
    <row r="106" spans="14:21" x14ac:dyDescent="0.2">
      <c r="N106" s="88" t="str">
        <f>IF(ISBLANK(R106),"",COUNTA($R$2:R106))</f>
        <v/>
      </c>
      <c r="O106" s="88" t="str">
        <f t="shared" si="5"/>
        <v/>
      </c>
      <c r="P106" s="88">
        <f t="shared" si="6"/>
        <v>0</v>
      </c>
      <c r="Q106" s="88">
        <f t="shared" si="7"/>
        <v>0</v>
      </c>
      <c r="T106" s="88">
        <f t="shared" si="8"/>
        <v>0</v>
      </c>
      <c r="U106" s="88">
        <f t="shared" si="9"/>
        <v>0</v>
      </c>
    </row>
    <row r="107" spans="14:21" x14ac:dyDescent="0.2">
      <c r="N107" s="88" t="str">
        <f>IF(ISBLANK(R107),"",COUNTA($R$2:R107))</f>
        <v/>
      </c>
      <c r="O107" s="88" t="str">
        <f t="shared" si="5"/>
        <v/>
      </c>
      <c r="P107" s="88">
        <f t="shared" si="6"/>
        <v>0</v>
      </c>
      <c r="Q107" s="88">
        <f t="shared" si="7"/>
        <v>0</v>
      </c>
      <c r="T107" s="88">
        <f t="shared" si="8"/>
        <v>0</v>
      </c>
      <c r="U107" s="88">
        <f t="shared" si="9"/>
        <v>0</v>
      </c>
    </row>
    <row r="108" spans="14:21" x14ac:dyDescent="0.2">
      <c r="N108" s="88" t="str">
        <f>IF(ISBLANK(R108),"",COUNTA($R$2:R108))</f>
        <v/>
      </c>
      <c r="O108" s="88" t="str">
        <f t="shared" si="5"/>
        <v/>
      </c>
      <c r="P108" s="88">
        <f t="shared" si="6"/>
        <v>0</v>
      </c>
      <c r="Q108" s="88">
        <f t="shared" si="7"/>
        <v>0</v>
      </c>
      <c r="T108" s="88">
        <f t="shared" si="8"/>
        <v>0</v>
      </c>
      <c r="U108" s="88">
        <f t="shared" si="9"/>
        <v>0</v>
      </c>
    </row>
    <row r="109" spans="14:21" x14ac:dyDescent="0.2">
      <c r="N109" s="88" t="str">
        <f>IF(ISBLANK(R109),"",COUNTA($R$2:R109))</f>
        <v/>
      </c>
      <c r="O109" s="88" t="str">
        <f t="shared" si="5"/>
        <v/>
      </c>
      <c r="P109" s="88">
        <f t="shared" si="6"/>
        <v>0</v>
      </c>
      <c r="Q109" s="88">
        <f t="shared" si="7"/>
        <v>0</v>
      </c>
      <c r="T109" s="88">
        <f t="shared" si="8"/>
        <v>0</v>
      </c>
      <c r="U109" s="88">
        <f t="shared" si="9"/>
        <v>0</v>
      </c>
    </row>
    <row r="110" spans="14:21" x14ac:dyDescent="0.2">
      <c r="N110" s="88" t="str">
        <f>IF(ISBLANK(R110),"",COUNTA($R$2:R110))</f>
        <v/>
      </c>
      <c r="O110" s="88" t="str">
        <f t="shared" si="5"/>
        <v/>
      </c>
      <c r="P110" s="88">
        <f t="shared" si="6"/>
        <v>0</v>
      </c>
      <c r="Q110" s="88">
        <f t="shared" si="7"/>
        <v>0</v>
      </c>
      <c r="T110" s="88">
        <f t="shared" si="8"/>
        <v>0</v>
      </c>
      <c r="U110" s="88">
        <f t="shared" si="9"/>
        <v>0</v>
      </c>
    </row>
    <row r="111" spans="14:21" x14ac:dyDescent="0.2">
      <c r="N111" s="88" t="str">
        <f>IF(ISBLANK(R111),"",COUNTA($R$2:R111))</f>
        <v/>
      </c>
      <c r="O111" s="88" t="str">
        <f t="shared" si="5"/>
        <v/>
      </c>
      <c r="P111" s="88">
        <f t="shared" si="6"/>
        <v>0</v>
      </c>
      <c r="Q111" s="88">
        <f t="shared" si="7"/>
        <v>0</v>
      </c>
      <c r="T111" s="88">
        <f t="shared" si="8"/>
        <v>0</v>
      </c>
      <c r="U111" s="88">
        <f t="shared" si="9"/>
        <v>0</v>
      </c>
    </row>
    <row r="112" spans="14:21" x14ac:dyDescent="0.2">
      <c r="N112" s="88" t="str">
        <f>IF(ISBLANK(R112),"",COUNTA($R$2:R112))</f>
        <v/>
      </c>
      <c r="O112" s="88" t="str">
        <f t="shared" si="5"/>
        <v/>
      </c>
      <c r="P112" s="88">
        <f t="shared" si="6"/>
        <v>0</v>
      </c>
      <c r="Q112" s="88">
        <f t="shared" si="7"/>
        <v>0</v>
      </c>
      <c r="T112" s="88">
        <f t="shared" si="8"/>
        <v>0</v>
      </c>
      <c r="U112" s="88">
        <f t="shared" si="9"/>
        <v>0</v>
      </c>
    </row>
    <row r="113" spans="14:21" x14ac:dyDescent="0.2">
      <c r="N113" s="88" t="str">
        <f>IF(ISBLANK(R113),"",COUNTA($R$2:R113))</f>
        <v/>
      </c>
      <c r="O113" s="88" t="str">
        <f t="shared" si="5"/>
        <v/>
      </c>
      <c r="P113" s="88">
        <f t="shared" si="6"/>
        <v>0</v>
      </c>
      <c r="Q113" s="88">
        <f t="shared" si="7"/>
        <v>0</v>
      </c>
      <c r="T113" s="88">
        <f t="shared" si="8"/>
        <v>0</v>
      </c>
      <c r="U113" s="88">
        <f t="shared" si="9"/>
        <v>0</v>
      </c>
    </row>
    <row r="114" spans="14:21" x14ac:dyDescent="0.2">
      <c r="N114" s="88" t="str">
        <f>IF(ISBLANK(R114),"",COUNTA($R$2:R114))</f>
        <v/>
      </c>
      <c r="O114" s="88" t="str">
        <f t="shared" si="5"/>
        <v/>
      </c>
      <c r="P114" s="88">
        <f t="shared" si="6"/>
        <v>0</v>
      </c>
      <c r="Q114" s="88">
        <f t="shared" si="7"/>
        <v>0</v>
      </c>
      <c r="T114" s="88">
        <f t="shared" si="8"/>
        <v>0</v>
      </c>
      <c r="U114" s="88">
        <f t="shared" si="9"/>
        <v>0</v>
      </c>
    </row>
    <row r="115" spans="14:21" x14ac:dyDescent="0.2">
      <c r="N115" s="88" t="str">
        <f>IF(ISBLANK(R115),"",COUNTA($R$2:R115))</f>
        <v/>
      </c>
      <c r="O115" s="88" t="str">
        <f t="shared" si="5"/>
        <v/>
      </c>
      <c r="P115" s="88">
        <f t="shared" si="6"/>
        <v>0</v>
      </c>
      <c r="Q115" s="88">
        <f t="shared" si="7"/>
        <v>0</v>
      </c>
      <c r="T115" s="88">
        <f t="shared" si="8"/>
        <v>0</v>
      </c>
      <c r="U115" s="88">
        <f t="shared" si="9"/>
        <v>0</v>
      </c>
    </row>
    <row r="116" spans="14:21" x14ac:dyDescent="0.2">
      <c r="N116" s="88" t="str">
        <f>IF(ISBLANK(R116),"",COUNTA($R$2:R116))</f>
        <v/>
      </c>
      <c r="O116" s="88" t="str">
        <f t="shared" si="5"/>
        <v/>
      </c>
      <c r="P116" s="88">
        <f t="shared" si="6"/>
        <v>0</v>
      </c>
      <c r="Q116" s="88">
        <f t="shared" si="7"/>
        <v>0</v>
      </c>
      <c r="T116" s="88">
        <f t="shared" si="8"/>
        <v>0</v>
      </c>
      <c r="U116" s="88">
        <f t="shared" si="9"/>
        <v>0</v>
      </c>
    </row>
    <row r="117" spans="14:21" x14ac:dyDescent="0.2">
      <c r="N117" s="88" t="str">
        <f>IF(ISBLANK(R117),"",COUNTA($R$2:R117))</f>
        <v/>
      </c>
      <c r="O117" s="88" t="str">
        <f t="shared" si="5"/>
        <v/>
      </c>
      <c r="P117" s="88">
        <f t="shared" si="6"/>
        <v>0</v>
      </c>
      <c r="Q117" s="88">
        <f t="shared" si="7"/>
        <v>0</v>
      </c>
      <c r="T117" s="88">
        <f t="shared" si="8"/>
        <v>0</v>
      </c>
      <c r="U117" s="88">
        <f t="shared" si="9"/>
        <v>0</v>
      </c>
    </row>
    <row r="118" spans="14:21" x14ac:dyDescent="0.2">
      <c r="N118" s="88" t="str">
        <f>IF(ISBLANK(R118),"",COUNTA($R$2:R118))</f>
        <v/>
      </c>
      <c r="O118" s="88" t="str">
        <f t="shared" si="5"/>
        <v/>
      </c>
      <c r="P118" s="88">
        <f t="shared" si="6"/>
        <v>0</v>
      </c>
      <c r="Q118" s="88">
        <f t="shared" si="7"/>
        <v>0</v>
      </c>
      <c r="T118" s="88">
        <f t="shared" si="8"/>
        <v>0</v>
      </c>
      <c r="U118" s="88">
        <f t="shared" si="9"/>
        <v>0</v>
      </c>
    </row>
    <row r="119" spans="14:21" x14ac:dyDescent="0.2">
      <c r="N119" s="88" t="str">
        <f>IF(ISBLANK(R119),"",COUNTA($R$2:R119))</f>
        <v/>
      </c>
      <c r="O119" s="88" t="str">
        <f t="shared" si="5"/>
        <v/>
      </c>
      <c r="P119" s="88">
        <f t="shared" si="6"/>
        <v>0</v>
      </c>
      <c r="Q119" s="88">
        <f t="shared" si="7"/>
        <v>0</v>
      </c>
      <c r="T119" s="88">
        <f t="shared" si="8"/>
        <v>0</v>
      </c>
      <c r="U119" s="88">
        <f t="shared" si="9"/>
        <v>0</v>
      </c>
    </row>
    <row r="120" spans="14:21" x14ac:dyDescent="0.2">
      <c r="N120" s="88" t="str">
        <f>IF(ISBLANK(R120),"",COUNTA($R$2:R120))</f>
        <v/>
      </c>
      <c r="O120" s="88" t="str">
        <f t="shared" si="5"/>
        <v/>
      </c>
      <c r="P120" s="88">
        <f t="shared" si="6"/>
        <v>0</v>
      </c>
      <c r="Q120" s="88">
        <f t="shared" si="7"/>
        <v>0</v>
      </c>
      <c r="T120" s="88">
        <f t="shared" si="8"/>
        <v>0</v>
      </c>
      <c r="U120" s="88">
        <f t="shared" si="9"/>
        <v>0</v>
      </c>
    </row>
    <row r="121" spans="14:21" x14ac:dyDescent="0.2">
      <c r="N121" s="88" t="str">
        <f>IF(ISBLANK(R121),"",COUNTA($R$2:R121))</f>
        <v/>
      </c>
      <c r="O121" s="88" t="str">
        <f t="shared" si="5"/>
        <v/>
      </c>
      <c r="P121" s="88">
        <f t="shared" si="6"/>
        <v>0</v>
      </c>
      <c r="Q121" s="88">
        <f t="shared" si="7"/>
        <v>0</v>
      </c>
      <c r="T121" s="88">
        <f t="shared" si="8"/>
        <v>0</v>
      </c>
      <c r="U121" s="88">
        <f t="shared" si="9"/>
        <v>0</v>
      </c>
    </row>
    <row r="122" spans="14:21" x14ac:dyDescent="0.2">
      <c r="N122" s="88" t="str">
        <f>IF(ISBLANK(R122),"",COUNTA($R$2:R122))</f>
        <v/>
      </c>
      <c r="O122" s="88" t="str">
        <f t="shared" si="5"/>
        <v/>
      </c>
      <c r="P122" s="88">
        <f t="shared" si="6"/>
        <v>0</v>
      </c>
      <c r="Q122" s="88">
        <f t="shared" si="7"/>
        <v>0</v>
      </c>
      <c r="T122" s="88">
        <f t="shared" si="8"/>
        <v>0</v>
      </c>
      <c r="U122" s="88">
        <f t="shared" si="9"/>
        <v>0</v>
      </c>
    </row>
    <row r="123" spans="14:21" x14ac:dyDescent="0.2">
      <c r="N123" s="88" t="str">
        <f>IF(ISBLANK(R123),"",COUNTA($R$2:R123))</f>
        <v/>
      </c>
      <c r="O123" s="88" t="str">
        <f t="shared" si="5"/>
        <v/>
      </c>
      <c r="P123" s="88">
        <f t="shared" si="6"/>
        <v>0</v>
      </c>
      <c r="Q123" s="88">
        <f t="shared" si="7"/>
        <v>0</v>
      </c>
      <c r="T123" s="88">
        <f t="shared" si="8"/>
        <v>0</v>
      </c>
      <c r="U123" s="88">
        <f t="shared" si="9"/>
        <v>0</v>
      </c>
    </row>
    <row r="124" spans="14:21" x14ac:dyDescent="0.2">
      <c r="N124" s="88" t="str">
        <f>IF(ISBLANK(R124),"",COUNTA($R$2:R124))</f>
        <v/>
      </c>
      <c r="O124" s="88" t="str">
        <f t="shared" si="5"/>
        <v/>
      </c>
      <c r="P124" s="88">
        <f t="shared" si="6"/>
        <v>0</v>
      </c>
      <c r="Q124" s="88">
        <f t="shared" si="7"/>
        <v>0</v>
      </c>
      <c r="T124" s="88">
        <f t="shared" si="8"/>
        <v>0</v>
      </c>
      <c r="U124" s="88">
        <f t="shared" si="9"/>
        <v>0</v>
      </c>
    </row>
    <row r="125" spans="14:21" x14ac:dyDescent="0.2">
      <c r="N125" s="88" t="str">
        <f>IF(ISBLANK(R125),"",COUNTA($R$2:R125))</f>
        <v/>
      </c>
      <c r="O125" s="88" t="str">
        <f t="shared" si="5"/>
        <v/>
      </c>
      <c r="P125" s="88">
        <f t="shared" si="6"/>
        <v>0</v>
      </c>
      <c r="Q125" s="88">
        <f t="shared" si="7"/>
        <v>0</v>
      </c>
      <c r="T125" s="88">
        <f t="shared" si="8"/>
        <v>0</v>
      </c>
      <c r="U125" s="88">
        <f t="shared" si="9"/>
        <v>0</v>
      </c>
    </row>
    <row r="126" spans="14:21" x14ac:dyDescent="0.2">
      <c r="N126" s="88" t="str">
        <f>IF(ISBLANK(R126),"",COUNTA($R$2:R126))</f>
        <v/>
      </c>
      <c r="O126" s="88" t="str">
        <f t="shared" si="5"/>
        <v/>
      </c>
      <c r="P126" s="88">
        <f t="shared" si="6"/>
        <v>0</v>
      </c>
      <c r="Q126" s="88">
        <f t="shared" si="7"/>
        <v>0</v>
      </c>
      <c r="T126" s="88">
        <f t="shared" si="8"/>
        <v>0</v>
      </c>
      <c r="U126" s="88">
        <f t="shared" si="9"/>
        <v>0</v>
      </c>
    </row>
    <row r="127" spans="14:21" x14ac:dyDescent="0.2">
      <c r="N127" s="88" t="str">
        <f>IF(ISBLANK(R127),"",COUNTA($R$2:R127))</f>
        <v/>
      </c>
      <c r="O127" s="88" t="str">
        <f t="shared" si="5"/>
        <v/>
      </c>
      <c r="P127" s="88">
        <f t="shared" si="6"/>
        <v>0</v>
      </c>
      <c r="Q127" s="88">
        <f t="shared" si="7"/>
        <v>0</v>
      </c>
      <c r="T127" s="88">
        <f t="shared" si="8"/>
        <v>0</v>
      </c>
      <c r="U127" s="88">
        <f t="shared" si="9"/>
        <v>0</v>
      </c>
    </row>
    <row r="128" spans="14:21" x14ac:dyDescent="0.2">
      <c r="N128" s="88" t="str">
        <f>IF(ISBLANK(R128),"",COUNTA($R$2:R128))</f>
        <v/>
      </c>
      <c r="O128" s="88" t="str">
        <f t="shared" si="5"/>
        <v/>
      </c>
      <c r="P128" s="88">
        <f t="shared" si="6"/>
        <v>0</v>
      </c>
      <c r="Q128" s="88">
        <f t="shared" si="7"/>
        <v>0</v>
      </c>
      <c r="T128" s="88">
        <f t="shared" si="8"/>
        <v>0</v>
      </c>
      <c r="U128" s="88">
        <f t="shared" si="9"/>
        <v>0</v>
      </c>
    </row>
    <row r="129" spans="14:21" x14ac:dyDescent="0.2">
      <c r="N129" s="88" t="str">
        <f>IF(ISBLANK(R129),"",COUNTA($R$2:R129))</f>
        <v/>
      </c>
      <c r="O129" s="88" t="str">
        <f t="shared" si="5"/>
        <v/>
      </c>
      <c r="P129" s="88">
        <f t="shared" si="6"/>
        <v>0</v>
      </c>
      <c r="Q129" s="88">
        <f t="shared" si="7"/>
        <v>0</v>
      </c>
      <c r="T129" s="88">
        <f t="shared" si="8"/>
        <v>0</v>
      </c>
      <c r="U129" s="88">
        <f t="shared" si="9"/>
        <v>0</v>
      </c>
    </row>
    <row r="130" spans="14:21" x14ac:dyDescent="0.2">
      <c r="N130" s="88" t="str">
        <f>IF(ISBLANK(R130),"",COUNTA($R$2:R130))</f>
        <v/>
      </c>
      <c r="O130" s="88" t="str">
        <f t="shared" ref="O130:O193" si="10">IF(ISBLANK(R130),"",IF(ISNUMBER(SEARCH("+",R130)),LEFT(R130,SEARCH("+",R130,1)-1),LEFT(R130,SEARCH("-",R130,1)-1)))</f>
        <v/>
      </c>
      <c r="P130" s="88">
        <f t="shared" ref="P130:P193" si="11">IF(VALUE(T130)&gt;0,-20,IF(VALUE(T130)&gt;VALUE(U130),-20,T130))</f>
        <v>0</v>
      </c>
      <c r="Q130" s="88">
        <f t="shared" ref="Q130:Q193" si="12">IF(VALUE(U130)&gt;0,-20,IF(VALUE(U130)&gt;VALUE(T130),-20,U130))</f>
        <v>0</v>
      </c>
      <c r="T130" s="88">
        <f t="shared" ref="T130:T193" si="13">IF(ISBLANK(R130),0,IF(ISNUMBER(SEARCH("+",R130)),RIGHT(R130,LEN(R130)-SEARCH("+",R130,1)),RIGHT(R130,LEN(R130)-SEARCH("-",R130,1)+1)))</f>
        <v>0</v>
      </c>
      <c r="U130" s="88">
        <f t="shared" ref="U130:U193" si="14">IF(ISBLANK(S130),0,IF(ISNUMBER(SEARCH("+",S130)),RIGHT(S130,LEN(S130)-SEARCH("+",S130,1)),RIGHT(S130,LEN(S130)-SEARCH("-",S130,1)+1)))</f>
        <v>0</v>
      </c>
    </row>
    <row r="131" spans="14:21" x14ac:dyDescent="0.2">
      <c r="N131" s="88" t="str">
        <f>IF(ISBLANK(R131),"",COUNTA($R$2:R131))</f>
        <v/>
      </c>
      <c r="O131" s="88" t="str">
        <f t="shared" si="10"/>
        <v/>
      </c>
      <c r="P131" s="88">
        <f t="shared" si="11"/>
        <v>0</v>
      </c>
      <c r="Q131" s="88">
        <f t="shared" si="12"/>
        <v>0</v>
      </c>
      <c r="T131" s="88">
        <f t="shared" si="13"/>
        <v>0</v>
      </c>
      <c r="U131" s="88">
        <f t="shared" si="14"/>
        <v>0</v>
      </c>
    </row>
    <row r="132" spans="14:21" x14ac:dyDescent="0.2">
      <c r="N132" s="88" t="str">
        <f>IF(ISBLANK(R132),"",COUNTA($R$2:R132))</f>
        <v/>
      </c>
      <c r="O132" s="88" t="str">
        <f t="shared" si="10"/>
        <v/>
      </c>
      <c r="P132" s="88">
        <f t="shared" si="11"/>
        <v>0</v>
      </c>
      <c r="Q132" s="88">
        <f t="shared" si="12"/>
        <v>0</v>
      </c>
      <c r="T132" s="88">
        <f t="shared" si="13"/>
        <v>0</v>
      </c>
      <c r="U132" s="88">
        <f t="shared" si="14"/>
        <v>0</v>
      </c>
    </row>
    <row r="133" spans="14:21" x14ac:dyDescent="0.2">
      <c r="N133" s="88" t="str">
        <f>IF(ISBLANK(R133),"",COUNTA($R$2:R133))</f>
        <v/>
      </c>
      <c r="O133" s="88" t="str">
        <f t="shared" si="10"/>
        <v/>
      </c>
      <c r="P133" s="88">
        <f t="shared" si="11"/>
        <v>0</v>
      </c>
      <c r="Q133" s="88">
        <f t="shared" si="12"/>
        <v>0</v>
      </c>
      <c r="T133" s="88">
        <f t="shared" si="13"/>
        <v>0</v>
      </c>
      <c r="U133" s="88">
        <f t="shared" si="14"/>
        <v>0</v>
      </c>
    </row>
    <row r="134" spans="14:21" x14ac:dyDescent="0.2">
      <c r="N134" s="88" t="str">
        <f>IF(ISBLANK(R134),"",COUNTA($R$2:R134))</f>
        <v/>
      </c>
      <c r="O134" s="88" t="str">
        <f t="shared" si="10"/>
        <v/>
      </c>
      <c r="P134" s="88">
        <f t="shared" si="11"/>
        <v>0</v>
      </c>
      <c r="Q134" s="88">
        <f t="shared" si="12"/>
        <v>0</v>
      </c>
      <c r="T134" s="88">
        <f t="shared" si="13"/>
        <v>0</v>
      </c>
      <c r="U134" s="88">
        <f t="shared" si="14"/>
        <v>0</v>
      </c>
    </row>
    <row r="135" spans="14:21" x14ac:dyDescent="0.2">
      <c r="N135" s="88" t="str">
        <f>IF(ISBLANK(R135),"",COUNTA($R$2:R135))</f>
        <v/>
      </c>
      <c r="O135" s="88" t="str">
        <f t="shared" si="10"/>
        <v/>
      </c>
      <c r="P135" s="88">
        <f t="shared" si="11"/>
        <v>0</v>
      </c>
      <c r="Q135" s="88">
        <f t="shared" si="12"/>
        <v>0</v>
      </c>
      <c r="T135" s="88">
        <f t="shared" si="13"/>
        <v>0</v>
      </c>
      <c r="U135" s="88">
        <f t="shared" si="14"/>
        <v>0</v>
      </c>
    </row>
    <row r="136" spans="14:21" x14ac:dyDescent="0.2">
      <c r="N136" s="88" t="str">
        <f>IF(ISBLANK(R136),"",COUNTA($R$2:R136))</f>
        <v/>
      </c>
      <c r="O136" s="88" t="str">
        <f t="shared" si="10"/>
        <v/>
      </c>
      <c r="P136" s="88">
        <f t="shared" si="11"/>
        <v>0</v>
      </c>
      <c r="Q136" s="88">
        <f t="shared" si="12"/>
        <v>0</v>
      </c>
      <c r="T136" s="88">
        <f t="shared" si="13"/>
        <v>0</v>
      </c>
      <c r="U136" s="88">
        <f t="shared" si="14"/>
        <v>0</v>
      </c>
    </row>
    <row r="137" spans="14:21" x14ac:dyDescent="0.2">
      <c r="N137" s="88" t="str">
        <f>IF(ISBLANK(R137),"",COUNTA($R$2:R137))</f>
        <v/>
      </c>
      <c r="O137" s="88" t="str">
        <f t="shared" si="10"/>
        <v/>
      </c>
      <c r="P137" s="88">
        <f t="shared" si="11"/>
        <v>0</v>
      </c>
      <c r="Q137" s="88">
        <f t="shared" si="12"/>
        <v>0</v>
      </c>
      <c r="T137" s="88">
        <f t="shared" si="13"/>
        <v>0</v>
      </c>
      <c r="U137" s="88">
        <f t="shared" si="14"/>
        <v>0</v>
      </c>
    </row>
    <row r="138" spans="14:21" x14ac:dyDescent="0.2">
      <c r="N138" s="88" t="str">
        <f>IF(ISBLANK(R138),"",COUNTA($R$2:R138))</f>
        <v/>
      </c>
      <c r="O138" s="88" t="str">
        <f t="shared" si="10"/>
        <v/>
      </c>
      <c r="P138" s="88">
        <f t="shared" si="11"/>
        <v>0</v>
      </c>
      <c r="Q138" s="88">
        <f t="shared" si="12"/>
        <v>0</v>
      </c>
      <c r="T138" s="88">
        <f t="shared" si="13"/>
        <v>0</v>
      </c>
      <c r="U138" s="88">
        <f t="shared" si="14"/>
        <v>0</v>
      </c>
    </row>
    <row r="139" spans="14:21" x14ac:dyDescent="0.2">
      <c r="N139" s="88" t="str">
        <f>IF(ISBLANK(R139),"",COUNTA($R$2:R139))</f>
        <v/>
      </c>
      <c r="O139" s="88" t="str">
        <f t="shared" si="10"/>
        <v/>
      </c>
      <c r="P139" s="88">
        <f t="shared" si="11"/>
        <v>0</v>
      </c>
      <c r="Q139" s="88">
        <f t="shared" si="12"/>
        <v>0</v>
      </c>
      <c r="T139" s="88">
        <f t="shared" si="13"/>
        <v>0</v>
      </c>
      <c r="U139" s="88">
        <f t="shared" si="14"/>
        <v>0</v>
      </c>
    </row>
    <row r="140" spans="14:21" x14ac:dyDescent="0.2">
      <c r="N140" s="88" t="str">
        <f>IF(ISBLANK(R140),"",COUNTA($R$2:R140))</f>
        <v/>
      </c>
      <c r="O140" s="88" t="str">
        <f t="shared" si="10"/>
        <v/>
      </c>
      <c r="P140" s="88">
        <f t="shared" si="11"/>
        <v>0</v>
      </c>
      <c r="Q140" s="88">
        <f t="shared" si="12"/>
        <v>0</v>
      </c>
      <c r="T140" s="88">
        <f t="shared" si="13"/>
        <v>0</v>
      </c>
      <c r="U140" s="88">
        <f t="shared" si="14"/>
        <v>0</v>
      </c>
    </row>
    <row r="141" spans="14:21" x14ac:dyDescent="0.2">
      <c r="N141" s="88" t="str">
        <f>IF(ISBLANK(R141),"",COUNTA($R$2:R141))</f>
        <v/>
      </c>
      <c r="O141" s="88" t="str">
        <f t="shared" si="10"/>
        <v/>
      </c>
      <c r="P141" s="88">
        <f t="shared" si="11"/>
        <v>0</v>
      </c>
      <c r="Q141" s="88">
        <f t="shared" si="12"/>
        <v>0</v>
      </c>
      <c r="T141" s="88">
        <f t="shared" si="13"/>
        <v>0</v>
      </c>
      <c r="U141" s="88">
        <f t="shared" si="14"/>
        <v>0</v>
      </c>
    </row>
    <row r="142" spans="14:21" x14ac:dyDescent="0.2">
      <c r="N142" s="88" t="str">
        <f>IF(ISBLANK(R142),"",COUNTA($R$2:R142))</f>
        <v/>
      </c>
      <c r="O142" s="88" t="str">
        <f t="shared" si="10"/>
        <v/>
      </c>
      <c r="P142" s="88">
        <f t="shared" si="11"/>
        <v>0</v>
      </c>
      <c r="Q142" s="88">
        <f t="shared" si="12"/>
        <v>0</v>
      </c>
      <c r="T142" s="88">
        <f t="shared" si="13"/>
        <v>0</v>
      </c>
      <c r="U142" s="88">
        <f t="shared" si="14"/>
        <v>0</v>
      </c>
    </row>
    <row r="143" spans="14:21" x14ac:dyDescent="0.2">
      <c r="N143" s="88" t="str">
        <f>IF(ISBLANK(R143),"",COUNTA($R$2:R143))</f>
        <v/>
      </c>
      <c r="O143" s="88" t="str">
        <f t="shared" si="10"/>
        <v/>
      </c>
      <c r="P143" s="88">
        <f t="shared" si="11"/>
        <v>0</v>
      </c>
      <c r="Q143" s="88">
        <f t="shared" si="12"/>
        <v>0</v>
      </c>
      <c r="T143" s="88">
        <f t="shared" si="13"/>
        <v>0</v>
      </c>
      <c r="U143" s="88">
        <f t="shared" si="14"/>
        <v>0</v>
      </c>
    </row>
    <row r="144" spans="14:21" x14ac:dyDescent="0.2">
      <c r="N144" s="88" t="str">
        <f>IF(ISBLANK(R144),"",COUNTA($R$2:R144))</f>
        <v/>
      </c>
      <c r="O144" s="88" t="str">
        <f t="shared" si="10"/>
        <v/>
      </c>
      <c r="P144" s="88">
        <f t="shared" si="11"/>
        <v>0</v>
      </c>
      <c r="Q144" s="88">
        <f t="shared" si="12"/>
        <v>0</v>
      </c>
      <c r="T144" s="88">
        <f t="shared" si="13"/>
        <v>0</v>
      </c>
      <c r="U144" s="88">
        <f t="shared" si="14"/>
        <v>0</v>
      </c>
    </row>
    <row r="145" spans="14:21" x14ac:dyDescent="0.2">
      <c r="N145" s="88" t="str">
        <f>IF(ISBLANK(R145),"",COUNTA($R$2:R145))</f>
        <v/>
      </c>
      <c r="O145" s="88" t="str">
        <f t="shared" si="10"/>
        <v/>
      </c>
      <c r="P145" s="88">
        <f t="shared" si="11"/>
        <v>0</v>
      </c>
      <c r="Q145" s="88">
        <f t="shared" si="12"/>
        <v>0</v>
      </c>
      <c r="T145" s="88">
        <f t="shared" si="13"/>
        <v>0</v>
      </c>
      <c r="U145" s="88">
        <f t="shared" si="14"/>
        <v>0</v>
      </c>
    </row>
    <row r="146" spans="14:21" x14ac:dyDescent="0.2">
      <c r="N146" s="88" t="str">
        <f>IF(ISBLANK(R146),"",COUNTA($R$2:R146))</f>
        <v/>
      </c>
      <c r="O146" s="88" t="str">
        <f t="shared" si="10"/>
        <v/>
      </c>
      <c r="P146" s="88">
        <f t="shared" si="11"/>
        <v>0</v>
      </c>
      <c r="Q146" s="88">
        <f t="shared" si="12"/>
        <v>0</v>
      </c>
      <c r="T146" s="88">
        <f t="shared" si="13"/>
        <v>0</v>
      </c>
      <c r="U146" s="88">
        <f t="shared" si="14"/>
        <v>0</v>
      </c>
    </row>
    <row r="147" spans="14:21" x14ac:dyDescent="0.2">
      <c r="N147" s="88" t="str">
        <f>IF(ISBLANK(R147),"",COUNTA($R$2:R147))</f>
        <v/>
      </c>
      <c r="O147" s="88" t="str">
        <f t="shared" si="10"/>
        <v/>
      </c>
      <c r="P147" s="88">
        <f t="shared" si="11"/>
        <v>0</v>
      </c>
      <c r="Q147" s="88">
        <f t="shared" si="12"/>
        <v>0</v>
      </c>
      <c r="T147" s="88">
        <f t="shared" si="13"/>
        <v>0</v>
      </c>
      <c r="U147" s="88">
        <f t="shared" si="14"/>
        <v>0</v>
      </c>
    </row>
    <row r="148" spans="14:21" x14ac:dyDescent="0.2">
      <c r="N148" s="88" t="str">
        <f>IF(ISBLANK(R148),"",COUNTA($R$2:R148))</f>
        <v/>
      </c>
      <c r="O148" s="88" t="str">
        <f t="shared" si="10"/>
        <v/>
      </c>
      <c r="P148" s="88">
        <f t="shared" si="11"/>
        <v>0</v>
      </c>
      <c r="Q148" s="88">
        <f t="shared" si="12"/>
        <v>0</v>
      </c>
      <c r="T148" s="88">
        <f t="shared" si="13"/>
        <v>0</v>
      </c>
      <c r="U148" s="88">
        <f t="shared" si="14"/>
        <v>0</v>
      </c>
    </row>
    <row r="149" spans="14:21" x14ac:dyDescent="0.2">
      <c r="N149" s="88" t="str">
        <f>IF(ISBLANK(R149),"",COUNTA($R$2:R149))</f>
        <v/>
      </c>
      <c r="O149" s="88" t="str">
        <f t="shared" si="10"/>
        <v/>
      </c>
      <c r="P149" s="88">
        <f t="shared" si="11"/>
        <v>0</v>
      </c>
      <c r="Q149" s="88">
        <f t="shared" si="12"/>
        <v>0</v>
      </c>
      <c r="T149" s="88">
        <f t="shared" si="13"/>
        <v>0</v>
      </c>
      <c r="U149" s="88">
        <f t="shared" si="14"/>
        <v>0</v>
      </c>
    </row>
    <row r="150" spans="14:21" x14ac:dyDescent="0.2">
      <c r="N150" s="88" t="str">
        <f>IF(ISBLANK(R150),"",COUNTA($R$2:R150))</f>
        <v/>
      </c>
      <c r="O150" s="88" t="str">
        <f t="shared" si="10"/>
        <v/>
      </c>
      <c r="P150" s="88">
        <f t="shared" si="11"/>
        <v>0</v>
      </c>
      <c r="Q150" s="88">
        <f t="shared" si="12"/>
        <v>0</v>
      </c>
      <c r="T150" s="88">
        <f t="shared" si="13"/>
        <v>0</v>
      </c>
      <c r="U150" s="88">
        <f t="shared" si="14"/>
        <v>0</v>
      </c>
    </row>
    <row r="151" spans="14:21" x14ac:dyDescent="0.2">
      <c r="N151" s="88" t="str">
        <f>IF(ISBLANK(R151),"",COUNTA($R$2:R151))</f>
        <v/>
      </c>
      <c r="O151" s="88" t="str">
        <f t="shared" si="10"/>
        <v/>
      </c>
      <c r="P151" s="88">
        <f t="shared" si="11"/>
        <v>0</v>
      </c>
      <c r="Q151" s="88">
        <f t="shared" si="12"/>
        <v>0</v>
      </c>
      <c r="T151" s="88">
        <f t="shared" si="13"/>
        <v>0</v>
      </c>
      <c r="U151" s="88">
        <f t="shared" si="14"/>
        <v>0</v>
      </c>
    </row>
    <row r="152" spans="14:21" x14ac:dyDescent="0.2">
      <c r="N152" s="88" t="str">
        <f>IF(ISBLANK(R152),"",COUNTA($R$2:R152))</f>
        <v/>
      </c>
      <c r="O152" s="88" t="str">
        <f t="shared" si="10"/>
        <v/>
      </c>
      <c r="P152" s="88">
        <f t="shared" si="11"/>
        <v>0</v>
      </c>
      <c r="Q152" s="88">
        <f t="shared" si="12"/>
        <v>0</v>
      </c>
      <c r="T152" s="88">
        <f t="shared" si="13"/>
        <v>0</v>
      </c>
      <c r="U152" s="88">
        <f t="shared" si="14"/>
        <v>0</v>
      </c>
    </row>
    <row r="153" spans="14:21" x14ac:dyDescent="0.2">
      <c r="N153" s="88" t="str">
        <f>IF(ISBLANK(R153),"",COUNTA($R$2:R153))</f>
        <v/>
      </c>
      <c r="O153" s="88" t="str">
        <f t="shared" si="10"/>
        <v/>
      </c>
      <c r="P153" s="88">
        <f t="shared" si="11"/>
        <v>0</v>
      </c>
      <c r="Q153" s="88">
        <f t="shared" si="12"/>
        <v>0</v>
      </c>
      <c r="T153" s="88">
        <f t="shared" si="13"/>
        <v>0</v>
      </c>
      <c r="U153" s="88">
        <f t="shared" si="14"/>
        <v>0</v>
      </c>
    </row>
    <row r="154" spans="14:21" x14ac:dyDescent="0.2">
      <c r="N154" s="88" t="str">
        <f>IF(ISBLANK(R154),"",COUNTA($R$2:R154))</f>
        <v/>
      </c>
      <c r="O154" s="88" t="str">
        <f t="shared" si="10"/>
        <v/>
      </c>
      <c r="P154" s="88">
        <f t="shared" si="11"/>
        <v>0</v>
      </c>
      <c r="Q154" s="88">
        <f t="shared" si="12"/>
        <v>0</v>
      </c>
      <c r="T154" s="88">
        <f t="shared" si="13"/>
        <v>0</v>
      </c>
      <c r="U154" s="88">
        <f t="shared" si="14"/>
        <v>0</v>
      </c>
    </row>
    <row r="155" spans="14:21" x14ac:dyDescent="0.2">
      <c r="N155" s="88" t="str">
        <f>IF(ISBLANK(R155),"",COUNTA($R$2:R155))</f>
        <v/>
      </c>
      <c r="O155" s="88" t="str">
        <f t="shared" si="10"/>
        <v/>
      </c>
      <c r="P155" s="88">
        <f t="shared" si="11"/>
        <v>0</v>
      </c>
      <c r="Q155" s="88">
        <f t="shared" si="12"/>
        <v>0</v>
      </c>
      <c r="T155" s="88">
        <f t="shared" si="13"/>
        <v>0</v>
      </c>
      <c r="U155" s="88">
        <f t="shared" si="14"/>
        <v>0</v>
      </c>
    </row>
    <row r="156" spans="14:21" x14ac:dyDescent="0.2">
      <c r="N156" s="88" t="str">
        <f>IF(ISBLANK(R156),"",COUNTA($R$2:R156))</f>
        <v/>
      </c>
      <c r="O156" s="88" t="str">
        <f t="shared" si="10"/>
        <v/>
      </c>
      <c r="P156" s="88">
        <f t="shared" si="11"/>
        <v>0</v>
      </c>
      <c r="Q156" s="88">
        <f t="shared" si="12"/>
        <v>0</v>
      </c>
      <c r="T156" s="88">
        <f t="shared" si="13"/>
        <v>0</v>
      </c>
      <c r="U156" s="88">
        <f t="shared" si="14"/>
        <v>0</v>
      </c>
    </row>
    <row r="157" spans="14:21" x14ac:dyDescent="0.2">
      <c r="N157" s="88" t="str">
        <f>IF(ISBLANK(R157),"",COUNTA($R$2:R157))</f>
        <v/>
      </c>
      <c r="O157" s="88" t="str">
        <f t="shared" si="10"/>
        <v/>
      </c>
      <c r="P157" s="88">
        <f t="shared" si="11"/>
        <v>0</v>
      </c>
      <c r="Q157" s="88">
        <f t="shared" si="12"/>
        <v>0</v>
      </c>
      <c r="T157" s="88">
        <f t="shared" si="13"/>
        <v>0</v>
      </c>
      <c r="U157" s="88">
        <f t="shared" si="14"/>
        <v>0</v>
      </c>
    </row>
    <row r="158" spans="14:21" x14ac:dyDescent="0.2">
      <c r="N158" s="88" t="str">
        <f>IF(ISBLANK(R158),"",COUNTA($R$2:R158))</f>
        <v/>
      </c>
      <c r="O158" s="88" t="str">
        <f t="shared" si="10"/>
        <v/>
      </c>
      <c r="P158" s="88">
        <f t="shared" si="11"/>
        <v>0</v>
      </c>
      <c r="Q158" s="88">
        <f t="shared" si="12"/>
        <v>0</v>
      </c>
      <c r="T158" s="88">
        <f t="shared" si="13"/>
        <v>0</v>
      </c>
      <c r="U158" s="88">
        <f t="shared" si="14"/>
        <v>0</v>
      </c>
    </row>
    <row r="159" spans="14:21" x14ac:dyDescent="0.2">
      <c r="N159" s="88" t="str">
        <f>IF(ISBLANK(R159),"",COUNTA($R$2:R159))</f>
        <v/>
      </c>
      <c r="O159" s="88" t="str">
        <f t="shared" si="10"/>
        <v/>
      </c>
      <c r="P159" s="88">
        <f t="shared" si="11"/>
        <v>0</v>
      </c>
      <c r="Q159" s="88">
        <f t="shared" si="12"/>
        <v>0</v>
      </c>
      <c r="T159" s="88">
        <f t="shared" si="13"/>
        <v>0</v>
      </c>
      <c r="U159" s="88">
        <f t="shared" si="14"/>
        <v>0</v>
      </c>
    </row>
    <row r="160" spans="14:21" x14ac:dyDescent="0.2">
      <c r="N160" s="88" t="str">
        <f>IF(ISBLANK(R160),"",COUNTA($R$2:R160))</f>
        <v/>
      </c>
      <c r="O160" s="88" t="str">
        <f t="shared" si="10"/>
        <v/>
      </c>
      <c r="P160" s="88">
        <f t="shared" si="11"/>
        <v>0</v>
      </c>
      <c r="Q160" s="88">
        <f t="shared" si="12"/>
        <v>0</v>
      </c>
      <c r="T160" s="88">
        <f t="shared" si="13"/>
        <v>0</v>
      </c>
      <c r="U160" s="88">
        <f t="shared" si="14"/>
        <v>0</v>
      </c>
    </row>
    <row r="161" spans="14:21" x14ac:dyDescent="0.2">
      <c r="N161" s="88" t="str">
        <f>IF(ISBLANK(R161),"",COUNTA($R$2:R161))</f>
        <v/>
      </c>
      <c r="O161" s="88" t="str">
        <f t="shared" si="10"/>
        <v/>
      </c>
      <c r="P161" s="88">
        <f t="shared" si="11"/>
        <v>0</v>
      </c>
      <c r="Q161" s="88">
        <f t="shared" si="12"/>
        <v>0</v>
      </c>
      <c r="T161" s="88">
        <f t="shared" si="13"/>
        <v>0</v>
      </c>
      <c r="U161" s="88">
        <f t="shared" si="14"/>
        <v>0</v>
      </c>
    </row>
    <row r="162" spans="14:21" x14ac:dyDescent="0.2">
      <c r="N162" s="88" t="str">
        <f>IF(ISBLANK(R162),"",COUNTA($R$2:R162))</f>
        <v/>
      </c>
      <c r="O162" s="88" t="str">
        <f t="shared" si="10"/>
        <v/>
      </c>
      <c r="P162" s="88">
        <f t="shared" si="11"/>
        <v>0</v>
      </c>
      <c r="Q162" s="88">
        <f t="shared" si="12"/>
        <v>0</v>
      </c>
      <c r="T162" s="88">
        <f t="shared" si="13"/>
        <v>0</v>
      </c>
      <c r="U162" s="88">
        <f t="shared" si="14"/>
        <v>0</v>
      </c>
    </row>
    <row r="163" spans="14:21" x14ac:dyDescent="0.2">
      <c r="N163" s="88" t="str">
        <f>IF(ISBLANK(R163),"",COUNTA($R$2:R163))</f>
        <v/>
      </c>
      <c r="O163" s="88" t="str">
        <f t="shared" si="10"/>
        <v/>
      </c>
      <c r="P163" s="88">
        <f t="shared" si="11"/>
        <v>0</v>
      </c>
      <c r="Q163" s="88">
        <f t="shared" si="12"/>
        <v>0</v>
      </c>
      <c r="T163" s="88">
        <f t="shared" si="13"/>
        <v>0</v>
      </c>
      <c r="U163" s="88">
        <f t="shared" si="14"/>
        <v>0</v>
      </c>
    </row>
    <row r="164" spans="14:21" x14ac:dyDescent="0.2">
      <c r="N164" s="88" t="str">
        <f>IF(ISBLANK(R164),"",COUNTA($R$2:R164))</f>
        <v/>
      </c>
      <c r="O164" s="88" t="str">
        <f t="shared" si="10"/>
        <v/>
      </c>
      <c r="P164" s="88">
        <f t="shared" si="11"/>
        <v>0</v>
      </c>
      <c r="Q164" s="88">
        <f t="shared" si="12"/>
        <v>0</v>
      </c>
      <c r="T164" s="88">
        <f t="shared" si="13"/>
        <v>0</v>
      </c>
      <c r="U164" s="88">
        <f t="shared" si="14"/>
        <v>0</v>
      </c>
    </row>
    <row r="165" spans="14:21" x14ac:dyDescent="0.2">
      <c r="N165" s="88" t="str">
        <f>IF(ISBLANK(R165),"",COUNTA($R$2:R165))</f>
        <v/>
      </c>
      <c r="O165" s="88" t="str">
        <f t="shared" si="10"/>
        <v/>
      </c>
      <c r="P165" s="88">
        <f t="shared" si="11"/>
        <v>0</v>
      </c>
      <c r="Q165" s="88">
        <f t="shared" si="12"/>
        <v>0</v>
      </c>
      <c r="T165" s="88">
        <f t="shared" si="13"/>
        <v>0</v>
      </c>
      <c r="U165" s="88">
        <f t="shared" si="14"/>
        <v>0</v>
      </c>
    </row>
    <row r="166" spans="14:21" x14ac:dyDescent="0.2">
      <c r="N166" s="88" t="str">
        <f>IF(ISBLANK(R166),"",COUNTA($R$2:R166))</f>
        <v/>
      </c>
      <c r="O166" s="88" t="str">
        <f t="shared" si="10"/>
        <v/>
      </c>
      <c r="P166" s="88">
        <f t="shared" si="11"/>
        <v>0</v>
      </c>
      <c r="Q166" s="88">
        <f t="shared" si="12"/>
        <v>0</v>
      </c>
      <c r="T166" s="88">
        <f t="shared" si="13"/>
        <v>0</v>
      </c>
      <c r="U166" s="88">
        <f t="shared" si="14"/>
        <v>0</v>
      </c>
    </row>
    <row r="167" spans="14:21" x14ac:dyDescent="0.2">
      <c r="N167" s="88" t="str">
        <f>IF(ISBLANK(R167),"",COUNTA($R$2:R167))</f>
        <v/>
      </c>
      <c r="O167" s="88" t="str">
        <f t="shared" si="10"/>
        <v/>
      </c>
      <c r="P167" s="88">
        <f t="shared" si="11"/>
        <v>0</v>
      </c>
      <c r="Q167" s="88">
        <f t="shared" si="12"/>
        <v>0</v>
      </c>
      <c r="T167" s="88">
        <f t="shared" si="13"/>
        <v>0</v>
      </c>
      <c r="U167" s="88">
        <f t="shared" si="14"/>
        <v>0</v>
      </c>
    </row>
    <row r="168" spans="14:21" x14ac:dyDescent="0.2">
      <c r="N168" s="88" t="str">
        <f>IF(ISBLANK(R168),"",COUNTA($R$2:R168))</f>
        <v/>
      </c>
      <c r="O168" s="88" t="str">
        <f t="shared" si="10"/>
        <v/>
      </c>
      <c r="P168" s="88">
        <f t="shared" si="11"/>
        <v>0</v>
      </c>
      <c r="Q168" s="88">
        <f t="shared" si="12"/>
        <v>0</v>
      </c>
      <c r="T168" s="88">
        <f t="shared" si="13"/>
        <v>0</v>
      </c>
      <c r="U168" s="88">
        <f t="shared" si="14"/>
        <v>0</v>
      </c>
    </row>
    <row r="169" spans="14:21" x14ac:dyDescent="0.2">
      <c r="N169" s="88" t="str">
        <f>IF(ISBLANK(R169),"",COUNTA($R$2:R169))</f>
        <v/>
      </c>
      <c r="O169" s="88" t="str">
        <f t="shared" si="10"/>
        <v/>
      </c>
      <c r="P169" s="88">
        <f t="shared" si="11"/>
        <v>0</v>
      </c>
      <c r="Q169" s="88">
        <f t="shared" si="12"/>
        <v>0</v>
      </c>
      <c r="T169" s="88">
        <f t="shared" si="13"/>
        <v>0</v>
      </c>
      <c r="U169" s="88">
        <f t="shared" si="14"/>
        <v>0</v>
      </c>
    </row>
    <row r="170" spans="14:21" x14ac:dyDescent="0.2">
      <c r="N170" s="88" t="str">
        <f>IF(ISBLANK(R170),"",COUNTA($R$2:R170))</f>
        <v/>
      </c>
      <c r="O170" s="88" t="str">
        <f t="shared" si="10"/>
        <v/>
      </c>
      <c r="P170" s="88">
        <f t="shared" si="11"/>
        <v>0</v>
      </c>
      <c r="Q170" s="88">
        <f t="shared" si="12"/>
        <v>0</v>
      </c>
      <c r="T170" s="88">
        <f t="shared" si="13"/>
        <v>0</v>
      </c>
      <c r="U170" s="88">
        <f t="shared" si="14"/>
        <v>0</v>
      </c>
    </row>
    <row r="171" spans="14:21" x14ac:dyDescent="0.2">
      <c r="N171" s="88" t="str">
        <f>IF(ISBLANK(R171),"",COUNTA($R$2:R171))</f>
        <v/>
      </c>
      <c r="O171" s="88" t="str">
        <f t="shared" si="10"/>
        <v/>
      </c>
      <c r="P171" s="88">
        <f t="shared" si="11"/>
        <v>0</v>
      </c>
      <c r="Q171" s="88">
        <f t="shared" si="12"/>
        <v>0</v>
      </c>
      <c r="T171" s="88">
        <f t="shared" si="13"/>
        <v>0</v>
      </c>
      <c r="U171" s="88">
        <f t="shared" si="14"/>
        <v>0</v>
      </c>
    </row>
    <row r="172" spans="14:21" x14ac:dyDescent="0.2">
      <c r="N172" s="88" t="str">
        <f>IF(ISBLANK(R172),"",COUNTA($R$2:R172))</f>
        <v/>
      </c>
      <c r="O172" s="88" t="str">
        <f t="shared" si="10"/>
        <v/>
      </c>
      <c r="P172" s="88">
        <f t="shared" si="11"/>
        <v>0</v>
      </c>
      <c r="Q172" s="88">
        <f t="shared" si="12"/>
        <v>0</v>
      </c>
      <c r="T172" s="88">
        <f t="shared" si="13"/>
        <v>0</v>
      </c>
      <c r="U172" s="88">
        <f t="shared" si="14"/>
        <v>0</v>
      </c>
    </row>
    <row r="173" spans="14:21" x14ac:dyDescent="0.2">
      <c r="N173" s="88" t="str">
        <f>IF(ISBLANK(R173),"",COUNTA($R$2:R173))</f>
        <v/>
      </c>
      <c r="O173" s="88" t="str">
        <f t="shared" si="10"/>
        <v/>
      </c>
      <c r="P173" s="88">
        <f t="shared" si="11"/>
        <v>0</v>
      </c>
      <c r="Q173" s="88">
        <f t="shared" si="12"/>
        <v>0</v>
      </c>
      <c r="T173" s="88">
        <f t="shared" si="13"/>
        <v>0</v>
      </c>
      <c r="U173" s="88">
        <f t="shared" si="14"/>
        <v>0</v>
      </c>
    </row>
    <row r="174" spans="14:21" x14ac:dyDescent="0.2">
      <c r="N174" s="88" t="str">
        <f>IF(ISBLANK(R174),"",COUNTA($R$2:R174))</f>
        <v/>
      </c>
      <c r="O174" s="88" t="str">
        <f t="shared" si="10"/>
        <v/>
      </c>
      <c r="P174" s="88">
        <f t="shared" si="11"/>
        <v>0</v>
      </c>
      <c r="Q174" s="88">
        <f t="shared" si="12"/>
        <v>0</v>
      </c>
      <c r="T174" s="88">
        <f t="shared" si="13"/>
        <v>0</v>
      </c>
      <c r="U174" s="88">
        <f t="shared" si="14"/>
        <v>0</v>
      </c>
    </row>
    <row r="175" spans="14:21" x14ac:dyDescent="0.2">
      <c r="N175" s="88" t="str">
        <f>IF(ISBLANK(R175),"",COUNTA($R$2:R175))</f>
        <v/>
      </c>
      <c r="O175" s="88" t="str">
        <f t="shared" si="10"/>
        <v/>
      </c>
      <c r="P175" s="88">
        <f t="shared" si="11"/>
        <v>0</v>
      </c>
      <c r="Q175" s="88">
        <f t="shared" si="12"/>
        <v>0</v>
      </c>
      <c r="T175" s="88">
        <f t="shared" si="13"/>
        <v>0</v>
      </c>
      <c r="U175" s="88">
        <f t="shared" si="14"/>
        <v>0</v>
      </c>
    </row>
    <row r="176" spans="14:21" x14ac:dyDescent="0.2">
      <c r="N176" s="88" t="str">
        <f>IF(ISBLANK(R176),"",COUNTA($R$2:R176))</f>
        <v/>
      </c>
      <c r="O176" s="88" t="str">
        <f t="shared" si="10"/>
        <v/>
      </c>
      <c r="P176" s="88">
        <f t="shared" si="11"/>
        <v>0</v>
      </c>
      <c r="Q176" s="88">
        <f t="shared" si="12"/>
        <v>0</v>
      </c>
      <c r="T176" s="88">
        <f t="shared" si="13"/>
        <v>0</v>
      </c>
      <c r="U176" s="88">
        <f t="shared" si="14"/>
        <v>0</v>
      </c>
    </row>
    <row r="177" spans="14:21" x14ac:dyDescent="0.2">
      <c r="N177" s="88" t="str">
        <f>IF(ISBLANK(R177),"",COUNTA($R$2:R177))</f>
        <v/>
      </c>
      <c r="O177" s="88" t="str">
        <f t="shared" si="10"/>
        <v/>
      </c>
      <c r="P177" s="88">
        <f t="shared" si="11"/>
        <v>0</v>
      </c>
      <c r="Q177" s="88">
        <f t="shared" si="12"/>
        <v>0</v>
      </c>
      <c r="T177" s="88">
        <f t="shared" si="13"/>
        <v>0</v>
      </c>
      <c r="U177" s="88">
        <f t="shared" si="14"/>
        <v>0</v>
      </c>
    </row>
    <row r="178" spans="14:21" x14ac:dyDescent="0.2">
      <c r="N178" s="88" t="str">
        <f>IF(ISBLANK(R178),"",COUNTA($R$2:R178))</f>
        <v/>
      </c>
      <c r="O178" s="88" t="str">
        <f t="shared" si="10"/>
        <v/>
      </c>
      <c r="P178" s="88">
        <f t="shared" si="11"/>
        <v>0</v>
      </c>
      <c r="Q178" s="88">
        <f t="shared" si="12"/>
        <v>0</v>
      </c>
      <c r="T178" s="88">
        <f t="shared" si="13"/>
        <v>0</v>
      </c>
      <c r="U178" s="88">
        <f t="shared" si="14"/>
        <v>0</v>
      </c>
    </row>
    <row r="179" spans="14:21" x14ac:dyDescent="0.2">
      <c r="N179" s="88" t="str">
        <f>IF(ISBLANK(R179),"",COUNTA($R$2:R179))</f>
        <v/>
      </c>
      <c r="O179" s="88" t="str">
        <f t="shared" si="10"/>
        <v/>
      </c>
      <c r="P179" s="88">
        <f t="shared" si="11"/>
        <v>0</v>
      </c>
      <c r="Q179" s="88">
        <f t="shared" si="12"/>
        <v>0</v>
      </c>
      <c r="T179" s="88">
        <f t="shared" si="13"/>
        <v>0</v>
      </c>
      <c r="U179" s="88">
        <f t="shared" si="14"/>
        <v>0</v>
      </c>
    </row>
    <row r="180" spans="14:21" x14ac:dyDescent="0.2">
      <c r="N180" s="88" t="str">
        <f>IF(ISBLANK(R180),"",COUNTA($R$2:R180))</f>
        <v/>
      </c>
      <c r="O180" s="88" t="str">
        <f t="shared" si="10"/>
        <v/>
      </c>
      <c r="P180" s="88">
        <f t="shared" si="11"/>
        <v>0</v>
      </c>
      <c r="Q180" s="88">
        <f t="shared" si="12"/>
        <v>0</v>
      </c>
      <c r="T180" s="88">
        <f t="shared" si="13"/>
        <v>0</v>
      </c>
      <c r="U180" s="88">
        <f t="shared" si="14"/>
        <v>0</v>
      </c>
    </row>
    <row r="181" spans="14:21" x14ac:dyDescent="0.2">
      <c r="N181" s="88" t="str">
        <f>IF(ISBLANK(R181),"",COUNTA($R$2:R181))</f>
        <v/>
      </c>
      <c r="O181" s="88" t="str">
        <f t="shared" si="10"/>
        <v/>
      </c>
      <c r="P181" s="88">
        <f t="shared" si="11"/>
        <v>0</v>
      </c>
      <c r="Q181" s="88">
        <f t="shared" si="12"/>
        <v>0</v>
      </c>
      <c r="T181" s="88">
        <f t="shared" si="13"/>
        <v>0</v>
      </c>
      <c r="U181" s="88">
        <f t="shared" si="14"/>
        <v>0</v>
      </c>
    </row>
    <row r="182" spans="14:21" x14ac:dyDescent="0.2">
      <c r="N182" s="88" t="str">
        <f>IF(ISBLANK(R182),"",COUNTA($R$2:R182))</f>
        <v/>
      </c>
      <c r="O182" s="88" t="str">
        <f t="shared" si="10"/>
        <v/>
      </c>
      <c r="P182" s="88">
        <f t="shared" si="11"/>
        <v>0</v>
      </c>
      <c r="Q182" s="88">
        <f t="shared" si="12"/>
        <v>0</v>
      </c>
      <c r="T182" s="88">
        <f t="shared" si="13"/>
        <v>0</v>
      </c>
      <c r="U182" s="88">
        <f t="shared" si="14"/>
        <v>0</v>
      </c>
    </row>
    <row r="183" spans="14:21" x14ac:dyDescent="0.2">
      <c r="N183" s="88" t="str">
        <f>IF(ISBLANK(R183),"",COUNTA($R$2:R183))</f>
        <v/>
      </c>
      <c r="O183" s="88" t="str">
        <f t="shared" si="10"/>
        <v/>
      </c>
      <c r="P183" s="88">
        <f t="shared" si="11"/>
        <v>0</v>
      </c>
      <c r="Q183" s="88">
        <f t="shared" si="12"/>
        <v>0</v>
      </c>
      <c r="T183" s="88">
        <f t="shared" si="13"/>
        <v>0</v>
      </c>
      <c r="U183" s="88">
        <f t="shared" si="14"/>
        <v>0</v>
      </c>
    </row>
    <row r="184" spans="14:21" x14ac:dyDescent="0.2">
      <c r="N184" s="88" t="str">
        <f>IF(ISBLANK(R184),"",COUNTA($R$2:R184))</f>
        <v/>
      </c>
      <c r="O184" s="88" t="str">
        <f t="shared" si="10"/>
        <v/>
      </c>
      <c r="P184" s="88">
        <f t="shared" si="11"/>
        <v>0</v>
      </c>
      <c r="Q184" s="88">
        <f t="shared" si="12"/>
        <v>0</v>
      </c>
      <c r="T184" s="88">
        <f t="shared" si="13"/>
        <v>0</v>
      </c>
      <c r="U184" s="88">
        <f t="shared" si="14"/>
        <v>0</v>
      </c>
    </row>
    <row r="185" spans="14:21" x14ac:dyDescent="0.2">
      <c r="N185" s="88" t="str">
        <f>IF(ISBLANK(R185),"",COUNTA($R$2:R185))</f>
        <v/>
      </c>
      <c r="O185" s="88" t="str">
        <f t="shared" si="10"/>
        <v/>
      </c>
      <c r="P185" s="88">
        <f t="shared" si="11"/>
        <v>0</v>
      </c>
      <c r="Q185" s="88">
        <f t="shared" si="12"/>
        <v>0</v>
      </c>
      <c r="T185" s="88">
        <f t="shared" si="13"/>
        <v>0</v>
      </c>
      <c r="U185" s="88">
        <f t="shared" si="14"/>
        <v>0</v>
      </c>
    </row>
    <row r="186" spans="14:21" x14ac:dyDescent="0.2">
      <c r="N186" s="88" t="str">
        <f>IF(ISBLANK(R186),"",COUNTA($R$2:R186))</f>
        <v/>
      </c>
      <c r="O186" s="88" t="str">
        <f t="shared" si="10"/>
        <v/>
      </c>
      <c r="P186" s="88">
        <f t="shared" si="11"/>
        <v>0</v>
      </c>
      <c r="Q186" s="88">
        <f t="shared" si="12"/>
        <v>0</v>
      </c>
      <c r="T186" s="88">
        <f t="shared" si="13"/>
        <v>0</v>
      </c>
      <c r="U186" s="88">
        <f t="shared" si="14"/>
        <v>0</v>
      </c>
    </row>
    <row r="187" spans="14:21" x14ac:dyDescent="0.2">
      <c r="N187" s="88" t="str">
        <f>IF(ISBLANK(R187),"",COUNTA($R$2:R187))</f>
        <v/>
      </c>
      <c r="O187" s="88" t="str">
        <f t="shared" si="10"/>
        <v/>
      </c>
      <c r="P187" s="88">
        <f t="shared" si="11"/>
        <v>0</v>
      </c>
      <c r="Q187" s="88">
        <f t="shared" si="12"/>
        <v>0</v>
      </c>
      <c r="T187" s="88">
        <f t="shared" si="13"/>
        <v>0</v>
      </c>
      <c r="U187" s="88">
        <f t="shared" si="14"/>
        <v>0</v>
      </c>
    </row>
    <row r="188" spans="14:21" x14ac:dyDescent="0.2">
      <c r="N188" s="88" t="str">
        <f>IF(ISBLANK(R188),"",COUNTA($R$2:R188))</f>
        <v/>
      </c>
      <c r="O188" s="88" t="str">
        <f t="shared" si="10"/>
        <v/>
      </c>
      <c r="P188" s="88">
        <f t="shared" si="11"/>
        <v>0</v>
      </c>
      <c r="Q188" s="88">
        <f t="shared" si="12"/>
        <v>0</v>
      </c>
      <c r="T188" s="88">
        <f t="shared" si="13"/>
        <v>0</v>
      </c>
      <c r="U188" s="88">
        <f t="shared" si="14"/>
        <v>0</v>
      </c>
    </row>
    <row r="189" spans="14:21" x14ac:dyDescent="0.2">
      <c r="N189" s="88" t="str">
        <f>IF(ISBLANK(R189),"",COUNTA($R$2:R189))</f>
        <v/>
      </c>
      <c r="O189" s="88" t="str">
        <f t="shared" si="10"/>
        <v/>
      </c>
      <c r="P189" s="88">
        <f t="shared" si="11"/>
        <v>0</v>
      </c>
      <c r="Q189" s="88">
        <f t="shared" si="12"/>
        <v>0</v>
      </c>
      <c r="T189" s="88">
        <f t="shared" si="13"/>
        <v>0</v>
      </c>
      <c r="U189" s="88">
        <f t="shared" si="14"/>
        <v>0</v>
      </c>
    </row>
    <row r="190" spans="14:21" x14ac:dyDescent="0.2">
      <c r="N190" s="88" t="str">
        <f>IF(ISBLANK(R190),"",COUNTA($R$2:R190))</f>
        <v/>
      </c>
      <c r="O190" s="88" t="str">
        <f t="shared" si="10"/>
        <v/>
      </c>
      <c r="P190" s="88">
        <f t="shared" si="11"/>
        <v>0</v>
      </c>
      <c r="Q190" s="88">
        <f t="shared" si="12"/>
        <v>0</v>
      </c>
      <c r="T190" s="88">
        <f t="shared" si="13"/>
        <v>0</v>
      </c>
      <c r="U190" s="88">
        <f t="shared" si="14"/>
        <v>0</v>
      </c>
    </row>
    <row r="191" spans="14:21" x14ac:dyDescent="0.2">
      <c r="N191" s="88" t="str">
        <f>IF(ISBLANK(R191),"",COUNTA($R$2:R191))</f>
        <v/>
      </c>
      <c r="O191" s="88" t="str">
        <f t="shared" si="10"/>
        <v/>
      </c>
      <c r="P191" s="88">
        <f t="shared" si="11"/>
        <v>0</v>
      </c>
      <c r="Q191" s="88">
        <f t="shared" si="12"/>
        <v>0</v>
      </c>
      <c r="T191" s="88">
        <f t="shared" si="13"/>
        <v>0</v>
      </c>
      <c r="U191" s="88">
        <f t="shared" si="14"/>
        <v>0</v>
      </c>
    </row>
    <row r="192" spans="14:21" x14ac:dyDescent="0.2">
      <c r="N192" s="88" t="str">
        <f>IF(ISBLANK(R192),"",COUNTA($R$2:R192))</f>
        <v/>
      </c>
      <c r="O192" s="88" t="str">
        <f t="shared" si="10"/>
        <v/>
      </c>
      <c r="P192" s="88">
        <f t="shared" si="11"/>
        <v>0</v>
      </c>
      <c r="Q192" s="88">
        <f t="shared" si="12"/>
        <v>0</v>
      </c>
      <c r="T192" s="88">
        <f t="shared" si="13"/>
        <v>0</v>
      </c>
      <c r="U192" s="88">
        <f t="shared" si="14"/>
        <v>0</v>
      </c>
    </row>
    <row r="193" spans="14:21" x14ac:dyDescent="0.2">
      <c r="N193" s="88" t="str">
        <f>IF(ISBLANK(R193),"",COUNTA($R$2:R193))</f>
        <v/>
      </c>
      <c r="O193" s="88" t="str">
        <f t="shared" si="10"/>
        <v/>
      </c>
      <c r="P193" s="88">
        <f t="shared" si="11"/>
        <v>0</v>
      </c>
      <c r="Q193" s="88">
        <f t="shared" si="12"/>
        <v>0</v>
      </c>
      <c r="T193" s="88">
        <f t="shared" si="13"/>
        <v>0</v>
      </c>
      <c r="U193" s="88">
        <f t="shared" si="14"/>
        <v>0</v>
      </c>
    </row>
    <row r="194" spans="14:21" x14ac:dyDescent="0.2">
      <c r="N194" s="88" t="str">
        <f>IF(ISBLANK(R194),"",COUNTA($R$2:R194))</f>
        <v/>
      </c>
      <c r="O194" s="88" t="str">
        <f t="shared" ref="O194:O257" si="15">IF(ISBLANK(R194),"",IF(ISNUMBER(SEARCH("+",R194)),LEFT(R194,SEARCH("+",R194,1)-1),LEFT(R194,SEARCH("-",R194,1)-1)))</f>
        <v/>
      </c>
      <c r="P194" s="88">
        <f t="shared" ref="P194:P257" si="16">IF(VALUE(T194)&gt;0,-20,IF(VALUE(T194)&gt;VALUE(U194),-20,T194))</f>
        <v>0</v>
      </c>
      <c r="Q194" s="88">
        <f t="shared" ref="Q194:Q257" si="17">IF(VALUE(U194)&gt;0,-20,IF(VALUE(U194)&gt;VALUE(T194),-20,U194))</f>
        <v>0</v>
      </c>
      <c r="T194" s="88">
        <f t="shared" ref="T194:T257" si="18">IF(ISBLANK(R194),0,IF(ISNUMBER(SEARCH("+",R194)),RIGHT(R194,LEN(R194)-SEARCH("+",R194,1)),RIGHT(R194,LEN(R194)-SEARCH("-",R194,1)+1)))</f>
        <v>0</v>
      </c>
      <c r="U194" s="88">
        <f t="shared" ref="U194:U257" si="19">IF(ISBLANK(S194),0,IF(ISNUMBER(SEARCH("+",S194)),RIGHT(S194,LEN(S194)-SEARCH("+",S194,1)),RIGHT(S194,LEN(S194)-SEARCH("-",S194,1)+1)))</f>
        <v>0</v>
      </c>
    </row>
    <row r="195" spans="14:21" x14ac:dyDescent="0.2">
      <c r="N195" s="88" t="str">
        <f>IF(ISBLANK(R195),"",COUNTA($R$2:R195))</f>
        <v/>
      </c>
      <c r="O195" s="88" t="str">
        <f t="shared" si="15"/>
        <v/>
      </c>
      <c r="P195" s="88">
        <f t="shared" si="16"/>
        <v>0</v>
      </c>
      <c r="Q195" s="88">
        <f t="shared" si="17"/>
        <v>0</v>
      </c>
      <c r="T195" s="88">
        <f t="shared" si="18"/>
        <v>0</v>
      </c>
      <c r="U195" s="88">
        <f t="shared" si="19"/>
        <v>0</v>
      </c>
    </row>
    <row r="196" spans="14:21" x14ac:dyDescent="0.2">
      <c r="N196" s="88" t="str">
        <f>IF(ISBLANK(R196),"",COUNTA($R$2:R196))</f>
        <v/>
      </c>
      <c r="O196" s="88" t="str">
        <f t="shared" si="15"/>
        <v/>
      </c>
      <c r="P196" s="88">
        <f t="shared" si="16"/>
        <v>0</v>
      </c>
      <c r="Q196" s="88">
        <f t="shared" si="17"/>
        <v>0</v>
      </c>
      <c r="T196" s="88">
        <f t="shared" si="18"/>
        <v>0</v>
      </c>
      <c r="U196" s="88">
        <f t="shared" si="19"/>
        <v>0</v>
      </c>
    </row>
    <row r="197" spans="14:21" x14ac:dyDescent="0.2">
      <c r="N197" s="88" t="str">
        <f>IF(ISBLANK(R197),"",COUNTA($R$2:R197))</f>
        <v/>
      </c>
      <c r="O197" s="88" t="str">
        <f t="shared" si="15"/>
        <v/>
      </c>
      <c r="P197" s="88">
        <f t="shared" si="16"/>
        <v>0</v>
      </c>
      <c r="Q197" s="88">
        <f t="shared" si="17"/>
        <v>0</v>
      </c>
      <c r="T197" s="88">
        <f t="shared" si="18"/>
        <v>0</v>
      </c>
      <c r="U197" s="88">
        <f t="shared" si="19"/>
        <v>0</v>
      </c>
    </row>
    <row r="198" spans="14:21" x14ac:dyDescent="0.2">
      <c r="N198" s="88" t="str">
        <f>IF(ISBLANK(R198),"",COUNTA($R$2:R198))</f>
        <v/>
      </c>
      <c r="O198" s="88" t="str">
        <f t="shared" si="15"/>
        <v/>
      </c>
      <c r="P198" s="88">
        <f t="shared" si="16"/>
        <v>0</v>
      </c>
      <c r="Q198" s="88">
        <f t="shared" si="17"/>
        <v>0</v>
      </c>
      <c r="T198" s="88">
        <f t="shared" si="18"/>
        <v>0</v>
      </c>
      <c r="U198" s="88">
        <f t="shared" si="19"/>
        <v>0</v>
      </c>
    </row>
    <row r="199" spans="14:21" x14ac:dyDescent="0.2">
      <c r="N199" s="88" t="str">
        <f>IF(ISBLANK(R199),"",COUNTA($R$2:R199))</f>
        <v/>
      </c>
      <c r="O199" s="88" t="str">
        <f t="shared" si="15"/>
        <v/>
      </c>
      <c r="P199" s="88">
        <f t="shared" si="16"/>
        <v>0</v>
      </c>
      <c r="Q199" s="88">
        <f t="shared" si="17"/>
        <v>0</v>
      </c>
      <c r="T199" s="88">
        <f t="shared" si="18"/>
        <v>0</v>
      </c>
      <c r="U199" s="88">
        <f t="shared" si="19"/>
        <v>0</v>
      </c>
    </row>
    <row r="200" spans="14:21" x14ac:dyDescent="0.2">
      <c r="N200" s="88" t="str">
        <f>IF(ISBLANK(R200),"",COUNTA($R$2:R200))</f>
        <v/>
      </c>
      <c r="O200" s="88" t="str">
        <f t="shared" si="15"/>
        <v/>
      </c>
      <c r="P200" s="88">
        <f t="shared" si="16"/>
        <v>0</v>
      </c>
      <c r="Q200" s="88">
        <f t="shared" si="17"/>
        <v>0</v>
      </c>
      <c r="T200" s="88">
        <f t="shared" si="18"/>
        <v>0</v>
      </c>
      <c r="U200" s="88">
        <f t="shared" si="19"/>
        <v>0</v>
      </c>
    </row>
    <row r="201" spans="14:21" x14ac:dyDescent="0.2">
      <c r="N201" s="88" t="str">
        <f>IF(ISBLANK(R201),"",COUNTA($R$2:R201))</f>
        <v/>
      </c>
      <c r="O201" s="88" t="str">
        <f t="shared" si="15"/>
        <v/>
      </c>
      <c r="P201" s="88">
        <f t="shared" si="16"/>
        <v>0</v>
      </c>
      <c r="Q201" s="88">
        <f t="shared" si="17"/>
        <v>0</v>
      </c>
      <c r="T201" s="88">
        <f t="shared" si="18"/>
        <v>0</v>
      </c>
      <c r="U201" s="88">
        <f t="shared" si="19"/>
        <v>0</v>
      </c>
    </row>
    <row r="202" spans="14:21" x14ac:dyDescent="0.2">
      <c r="N202" s="88" t="str">
        <f>IF(ISBLANK(R202),"",COUNTA($R$2:R202))</f>
        <v/>
      </c>
      <c r="O202" s="88" t="str">
        <f t="shared" si="15"/>
        <v/>
      </c>
      <c r="P202" s="88">
        <f t="shared" si="16"/>
        <v>0</v>
      </c>
      <c r="Q202" s="88">
        <f t="shared" si="17"/>
        <v>0</v>
      </c>
      <c r="T202" s="88">
        <f t="shared" si="18"/>
        <v>0</v>
      </c>
      <c r="U202" s="88">
        <f t="shared" si="19"/>
        <v>0</v>
      </c>
    </row>
    <row r="203" spans="14:21" x14ac:dyDescent="0.2">
      <c r="N203" s="88" t="str">
        <f>IF(ISBLANK(R203),"",COUNTA($R$2:R203))</f>
        <v/>
      </c>
      <c r="O203" s="88" t="str">
        <f t="shared" si="15"/>
        <v/>
      </c>
      <c r="P203" s="88">
        <f t="shared" si="16"/>
        <v>0</v>
      </c>
      <c r="Q203" s="88">
        <f t="shared" si="17"/>
        <v>0</v>
      </c>
      <c r="T203" s="88">
        <f t="shared" si="18"/>
        <v>0</v>
      </c>
      <c r="U203" s="88">
        <f t="shared" si="19"/>
        <v>0</v>
      </c>
    </row>
    <row r="204" spans="14:21" x14ac:dyDescent="0.2">
      <c r="N204" s="88" t="str">
        <f>IF(ISBLANK(R204),"",COUNTA($R$2:R204))</f>
        <v/>
      </c>
      <c r="O204" s="88" t="str">
        <f t="shared" si="15"/>
        <v/>
      </c>
      <c r="P204" s="88">
        <f t="shared" si="16"/>
        <v>0</v>
      </c>
      <c r="Q204" s="88">
        <f t="shared" si="17"/>
        <v>0</v>
      </c>
      <c r="T204" s="88">
        <f t="shared" si="18"/>
        <v>0</v>
      </c>
      <c r="U204" s="88">
        <f t="shared" si="19"/>
        <v>0</v>
      </c>
    </row>
    <row r="205" spans="14:21" x14ac:dyDescent="0.2">
      <c r="N205" s="88" t="str">
        <f>IF(ISBLANK(R205),"",COUNTA($R$2:R205))</f>
        <v/>
      </c>
      <c r="O205" s="88" t="str">
        <f t="shared" si="15"/>
        <v/>
      </c>
      <c r="P205" s="88">
        <f t="shared" si="16"/>
        <v>0</v>
      </c>
      <c r="Q205" s="88">
        <f t="shared" si="17"/>
        <v>0</v>
      </c>
      <c r="T205" s="88">
        <f t="shared" si="18"/>
        <v>0</v>
      </c>
      <c r="U205" s="88">
        <f t="shared" si="19"/>
        <v>0</v>
      </c>
    </row>
    <row r="206" spans="14:21" x14ac:dyDescent="0.2">
      <c r="N206" s="88" t="str">
        <f>IF(ISBLANK(R206),"",COUNTA($R$2:R206))</f>
        <v/>
      </c>
      <c r="O206" s="88" t="str">
        <f t="shared" si="15"/>
        <v/>
      </c>
      <c r="P206" s="88">
        <f t="shared" si="16"/>
        <v>0</v>
      </c>
      <c r="Q206" s="88">
        <f t="shared" si="17"/>
        <v>0</v>
      </c>
      <c r="T206" s="88">
        <f t="shared" si="18"/>
        <v>0</v>
      </c>
      <c r="U206" s="88">
        <f t="shared" si="19"/>
        <v>0</v>
      </c>
    </row>
    <row r="207" spans="14:21" x14ac:dyDescent="0.2">
      <c r="N207" s="88" t="str">
        <f>IF(ISBLANK(R207),"",COUNTA($R$2:R207))</f>
        <v/>
      </c>
      <c r="O207" s="88" t="str">
        <f t="shared" si="15"/>
        <v/>
      </c>
      <c r="P207" s="88">
        <f t="shared" si="16"/>
        <v>0</v>
      </c>
      <c r="Q207" s="88">
        <f t="shared" si="17"/>
        <v>0</v>
      </c>
      <c r="T207" s="88">
        <f t="shared" si="18"/>
        <v>0</v>
      </c>
      <c r="U207" s="88">
        <f t="shared" si="19"/>
        <v>0</v>
      </c>
    </row>
    <row r="208" spans="14:21" x14ac:dyDescent="0.2">
      <c r="N208" s="88" t="str">
        <f>IF(ISBLANK(R208),"",COUNTA($R$2:R208))</f>
        <v/>
      </c>
      <c r="O208" s="88" t="str">
        <f t="shared" si="15"/>
        <v/>
      </c>
      <c r="P208" s="88">
        <f t="shared" si="16"/>
        <v>0</v>
      </c>
      <c r="Q208" s="88">
        <f t="shared" si="17"/>
        <v>0</v>
      </c>
      <c r="T208" s="88">
        <f t="shared" si="18"/>
        <v>0</v>
      </c>
      <c r="U208" s="88">
        <f t="shared" si="19"/>
        <v>0</v>
      </c>
    </row>
    <row r="209" spans="14:21" x14ac:dyDescent="0.2">
      <c r="N209" s="88" t="str">
        <f>IF(ISBLANK(R209),"",COUNTA($R$2:R209))</f>
        <v/>
      </c>
      <c r="O209" s="88" t="str">
        <f t="shared" si="15"/>
        <v/>
      </c>
      <c r="P209" s="88">
        <f t="shared" si="16"/>
        <v>0</v>
      </c>
      <c r="Q209" s="88">
        <f t="shared" si="17"/>
        <v>0</v>
      </c>
      <c r="T209" s="88">
        <f t="shared" si="18"/>
        <v>0</v>
      </c>
      <c r="U209" s="88">
        <f t="shared" si="19"/>
        <v>0</v>
      </c>
    </row>
    <row r="210" spans="14:21" x14ac:dyDescent="0.2">
      <c r="N210" s="88" t="str">
        <f>IF(ISBLANK(R210),"",COUNTA($R$2:R210))</f>
        <v/>
      </c>
      <c r="O210" s="88" t="str">
        <f t="shared" si="15"/>
        <v/>
      </c>
      <c r="P210" s="88">
        <f t="shared" si="16"/>
        <v>0</v>
      </c>
      <c r="Q210" s="88">
        <f t="shared" si="17"/>
        <v>0</v>
      </c>
      <c r="T210" s="88">
        <f t="shared" si="18"/>
        <v>0</v>
      </c>
      <c r="U210" s="88">
        <f t="shared" si="19"/>
        <v>0</v>
      </c>
    </row>
    <row r="211" spans="14:21" x14ac:dyDescent="0.2">
      <c r="N211" s="88" t="str">
        <f>IF(ISBLANK(R211),"",COUNTA($R$2:R211))</f>
        <v/>
      </c>
      <c r="O211" s="88" t="str">
        <f t="shared" si="15"/>
        <v/>
      </c>
      <c r="P211" s="88">
        <f t="shared" si="16"/>
        <v>0</v>
      </c>
      <c r="Q211" s="88">
        <f t="shared" si="17"/>
        <v>0</v>
      </c>
      <c r="T211" s="88">
        <f t="shared" si="18"/>
        <v>0</v>
      </c>
      <c r="U211" s="88">
        <f t="shared" si="19"/>
        <v>0</v>
      </c>
    </row>
    <row r="212" spans="14:21" x14ac:dyDescent="0.2">
      <c r="N212" s="88" t="str">
        <f>IF(ISBLANK(R212),"",COUNTA($R$2:R212))</f>
        <v/>
      </c>
      <c r="O212" s="88" t="str">
        <f t="shared" si="15"/>
        <v/>
      </c>
      <c r="P212" s="88">
        <f t="shared" si="16"/>
        <v>0</v>
      </c>
      <c r="Q212" s="88">
        <f t="shared" si="17"/>
        <v>0</v>
      </c>
      <c r="T212" s="88">
        <f t="shared" si="18"/>
        <v>0</v>
      </c>
      <c r="U212" s="88">
        <f t="shared" si="19"/>
        <v>0</v>
      </c>
    </row>
    <row r="213" spans="14:21" x14ac:dyDescent="0.2">
      <c r="N213" s="88" t="str">
        <f>IF(ISBLANK(R213),"",COUNTA($R$2:R213))</f>
        <v/>
      </c>
      <c r="O213" s="88" t="str">
        <f t="shared" si="15"/>
        <v/>
      </c>
      <c r="P213" s="88">
        <f t="shared" si="16"/>
        <v>0</v>
      </c>
      <c r="Q213" s="88">
        <f t="shared" si="17"/>
        <v>0</v>
      </c>
      <c r="T213" s="88">
        <f t="shared" si="18"/>
        <v>0</v>
      </c>
      <c r="U213" s="88">
        <f t="shared" si="19"/>
        <v>0</v>
      </c>
    </row>
    <row r="214" spans="14:21" x14ac:dyDescent="0.2">
      <c r="N214" s="88" t="str">
        <f>IF(ISBLANK(R214),"",COUNTA($R$2:R214))</f>
        <v/>
      </c>
      <c r="O214" s="88" t="str">
        <f t="shared" si="15"/>
        <v/>
      </c>
      <c r="P214" s="88">
        <f t="shared" si="16"/>
        <v>0</v>
      </c>
      <c r="Q214" s="88">
        <f t="shared" si="17"/>
        <v>0</v>
      </c>
      <c r="T214" s="88">
        <f t="shared" si="18"/>
        <v>0</v>
      </c>
      <c r="U214" s="88">
        <f t="shared" si="19"/>
        <v>0</v>
      </c>
    </row>
    <row r="215" spans="14:21" x14ac:dyDescent="0.2">
      <c r="N215" s="88" t="str">
        <f>IF(ISBLANK(R215),"",COUNTA($R$2:R215))</f>
        <v/>
      </c>
      <c r="O215" s="88" t="str">
        <f t="shared" si="15"/>
        <v/>
      </c>
      <c r="P215" s="88">
        <f t="shared" si="16"/>
        <v>0</v>
      </c>
      <c r="Q215" s="88">
        <f t="shared" si="17"/>
        <v>0</v>
      </c>
      <c r="T215" s="88">
        <f t="shared" si="18"/>
        <v>0</v>
      </c>
      <c r="U215" s="88">
        <f t="shared" si="19"/>
        <v>0</v>
      </c>
    </row>
    <row r="216" spans="14:21" x14ac:dyDescent="0.2">
      <c r="N216" s="88" t="str">
        <f>IF(ISBLANK(R216),"",COUNTA($R$2:R216))</f>
        <v/>
      </c>
      <c r="O216" s="88" t="str">
        <f t="shared" si="15"/>
        <v/>
      </c>
      <c r="P216" s="88">
        <f t="shared" si="16"/>
        <v>0</v>
      </c>
      <c r="Q216" s="88">
        <f t="shared" si="17"/>
        <v>0</v>
      </c>
      <c r="T216" s="88">
        <f t="shared" si="18"/>
        <v>0</v>
      </c>
      <c r="U216" s="88">
        <f t="shared" si="19"/>
        <v>0</v>
      </c>
    </row>
    <row r="217" spans="14:21" x14ac:dyDescent="0.2">
      <c r="N217" s="88" t="str">
        <f>IF(ISBLANK(R217),"",COUNTA($R$2:R217))</f>
        <v/>
      </c>
      <c r="O217" s="88" t="str">
        <f t="shared" si="15"/>
        <v/>
      </c>
      <c r="P217" s="88">
        <f t="shared" si="16"/>
        <v>0</v>
      </c>
      <c r="Q217" s="88">
        <f t="shared" si="17"/>
        <v>0</v>
      </c>
      <c r="T217" s="88">
        <f t="shared" si="18"/>
        <v>0</v>
      </c>
      <c r="U217" s="88">
        <f t="shared" si="19"/>
        <v>0</v>
      </c>
    </row>
    <row r="218" spans="14:21" x14ac:dyDescent="0.2">
      <c r="N218" s="88" t="str">
        <f>IF(ISBLANK(R218),"",COUNTA($R$2:R218))</f>
        <v/>
      </c>
      <c r="O218" s="88" t="str">
        <f t="shared" si="15"/>
        <v/>
      </c>
      <c r="P218" s="88">
        <f t="shared" si="16"/>
        <v>0</v>
      </c>
      <c r="Q218" s="88">
        <f t="shared" si="17"/>
        <v>0</v>
      </c>
      <c r="T218" s="88">
        <f t="shared" si="18"/>
        <v>0</v>
      </c>
      <c r="U218" s="88">
        <f t="shared" si="19"/>
        <v>0</v>
      </c>
    </row>
    <row r="219" spans="14:21" x14ac:dyDescent="0.2">
      <c r="N219" s="88" t="str">
        <f>IF(ISBLANK(R219),"",COUNTA($R$2:R219))</f>
        <v/>
      </c>
      <c r="O219" s="88" t="str">
        <f t="shared" si="15"/>
        <v/>
      </c>
      <c r="P219" s="88">
        <f t="shared" si="16"/>
        <v>0</v>
      </c>
      <c r="Q219" s="88">
        <f t="shared" si="17"/>
        <v>0</v>
      </c>
      <c r="T219" s="88">
        <f t="shared" si="18"/>
        <v>0</v>
      </c>
      <c r="U219" s="88">
        <f t="shared" si="19"/>
        <v>0</v>
      </c>
    </row>
    <row r="220" spans="14:21" x14ac:dyDescent="0.2">
      <c r="N220" s="88" t="str">
        <f>IF(ISBLANK(R220),"",COUNTA($R$2:R220))</f>
        <v/>
      </c>
      <c r="O220" s="88" t="str">
        <f t="shared" si="15"/>
        <v/>
      </c>
      <c r="P220" s="88">
        <f t="shared" si="16"/>
        <v>0</v>
      </c>
      <c r="Q220" s="88">
        <f t="shared" si="17"/>
        <v>0</v>
      </c>
      <c r="T220" s="88">
        <f t="shared" si="18"/>
        <v>0</v>
      </c>
      <c r="U220" s="88">
        <f t="shared" si="19"/>
        <v>0</v>
      </c>
    </row>
    <row r="221" spans="14:21" x14ac:dyDescent="0.2">
      <c r="N221" s="88" t="str">
        <f>IF(ISBLANK(R221),"",COUNTA($R$2:R221))</f>
        <v/>
      </c>
      <c r="O221" s="88" t="str">
        <f t="shared" si="15"/>
        <v/>
      </c>
      <c r="P221" s="88">
        <f t="shared" si="16"/>
        <v>0</v>
      </c>
      <c r="Q221" s="88">
        <f t="shared" si="17"/>
        <v>0</v>
      </c>
      <c r="T221" s="88">
        <f t="shared" si="18"/>
        <v>0</v>
      </c>
      <c r="U221" s="88">
        <f t="shared" si="19"/>
        <v>0</v>
      </c>
    </row>
    <row r="222" spans="14:21" x14ac:dyDescent="0.2">
      <c r="N222" s="88" t="str">
        <f>IF(ISBLANK(R222),"",COUNTA($R$2:R222))</f>
        <v/>
      </c>
      <c r="O222" s="88" t="str">
        <f t="shared" si="15"/>
        <v/>
      </c>
      <c r="P222" s="88">
        <f t="shared" si="16"/>
        <v>0</v>
      </c>
      <c r="Q222" s="88">
        <f t="shared" si="17"/>
        <v>0</v>
      </c>
      <c r="T222" s="88">
        <f t="shared" si="18"/>
        <v>0</v>
      </c>
      <c r="U222" s="88">
        <f t="shared" si="19"/>
        <v>0</v>
      </c>
    </row>
    <row r="223" spans="14:21" x14ac:dyDescent="0.2">
      <c r="N223" s="88" t="str">
        <f>IF(ISBLANK(R223),"",COUNTA($R$2:R223))</f>
        <v/>
      </c>
      <c r="O223" s="88" t="str">
        <f t="shared" si="15"/>
        <v/>
      </c>
      <c r="P223" s="88">
        <f t="shared" si="16"/>
        <v>0</v>
      </c>
      <c r="Q223" s="88">
        <f t="shared" si="17"/>
        <v>0</v>
      </c>
      <c r="T223" s="88">
        <f t="shared" si="18"/>
        <v>0</v>
      </c>
      <c r="U223" s="88">
        <f t="shared" si="19"/>
        <v>0</v>
      </c>
    </row>
    <row r="224" spans="14:21" x14ac:dyDescent="0.2">
      <c r="N224" s="88" t="str">
        <f>IF(ISBLANK(R224),"",COUNTA($R$2:R224))</f>
        <v/>
      </c>
      <c r="O224" s="88" t="str">
        <f t="shared" si="15"/>
        <v/>
      </c>
      <c r="P224" s="88">
        <f t="shared" si="16"/>
        <v>0</v>
      </c>
      <c r="Q224" s="88">
        <f t="shared" si="17"/>
        <v>0</v>
      </c>
      <c r="T224" s="88">
        <f t="shared" si="18"/>
        <v>0</v>
      </c>
      <c r="U224" s="88">
        <f t="shared" si="19"/>
        <v>0</v>
      </c>
    </row>
    <row r="225" spans="14:21" x14ac:dyDescent="0.2">
      <c r="N225" s="88" t="str">
        <f>IF(ISBLANK(R225),"",COUNTA($R$2:R225))</f>
        <v/>
      </c>
      <c r="O225" s="88" t="str">
        <f t="shared" si="15"/>
        <v/>
      </c>
      <c r="P225" s="88">
        <f t="shared" si="16"/>
        <v>0</v>
      </c>
      <c r="Q225" s="88">
        <f t="shared" si="17"/>
        <v>0</v>
      </c>
      <c r="T225" s="88">
        <f t="shared" si="18"/>
        <v>0</v>
      </c>
      <c r="U225" s="88">
        <f t="shared" si="19"/>
        <v>0</v>
      </c>
    </row>
    <row r="226" spans="14:21" x14ac:dyDescent="0.2">
      <c r="N226" s="88" t="str">
        <f>IF(ISBLANK(R226),"",COUNTA($R$2:R226))</f>
        <v/>
      </c>
      <c r="O226" s="88" t="str">
        <f t="shared" si="15"/>
        <v/>
      </c>
      <c r="P226" s="88">
        <f t="shared" si="16"/>
        <v>0</v>
      </c>
      <c r="Q226" s="88">
        <f t="shared" si="17"/>
        <v>0</v>
      </c>
      <c r="T226" s="88">
        <f t="shared" si="18"/>
        <v>0</v>
      </c>
      <c r="U226" s="88">
        <f t="shared" si="19"/>
        <v>0</v>
      </c>
    </row>
    <row r="227" spans="14:21" x14ac:dyDescent="0.2">
      <c r="N227" s="88" t="str">
        <f>IF(ISBLANK(R227),"",COUNTA($R$2:R227))</f>
        <v/>
      </c>
      <c r="O227" s="88" t="str">
        <f t="shared" si="15"/>
        <v/>
      </c>
      <c r="P227" s="88">
        <f t="shared" si="16"/>
        <v>0</v>
      </c>
      <c r="Q227" s="88">
        <f t="shared" si="17"/>
        <v>0</v>
      </c>
      <c r="T227" s="88">
        <f t="shared" si="18"/>
        <v>0</v>
      </c>
      <c r="U227" s="88">
        <f t="shared" si="19"/>
        <v>0</v>
      </c>
    </row>
    <row r="228" spans="14:21" x14ac:dyDescent="0.2">
      <c r="N228" s="88" t="str">
        <f>IF(ISBLANK(R228),"",COUNTA($R$2:R228))</f>
        <v/>
      </c>
      <c r="O228" s="88" t="str">
        <f t="shared" si="15"/>
        <v/>
      </c>
      <c r="P228" s="88">
        <f t="shared" si="16"/>
        <v>0</v>
      </c>
      <c r="Q228" s="88">
        <f t="shared" si="17"/>
        <v>0</v>
      </c>
      <c r="T228" s="88">
        <f t="shared" si="18"/>
        <v>0</v>
      </c>
      <c r="U228" s="88">
        <f t="shared" si="19"/>
        <v>0</v>
      </c>
    </row>
    <row r="229" spans="14:21" x14ac:dyDescent="0.2">
      <c r="N229" s="88" t="str">
        <f>IF(ISBLANK(R229),"",COUNTA($R$2:R229))</f>
        <v/>
      </c>
      <c r="O229" s="88" t="str">
        <f t="shared" si="15"/>
        <v/>
      </c>
      <c r="P229" s="88">
        <f t="shared" si="16"/>
        <v>0</v>
      </c>
      <c r="Q229" s="88">
        <f t="shared" si="17"/>
        <v>0</v>
      </c>
      <c r="T229" s="88">
        <f t="shared" si="18"/>
        <v>0</v>
      </c>
      <c r="U229" s="88">
        <f t="shared" si="19"/>
        <v>0</v>
      </c>
    </row>
    <row r="230" spans="14:21" x14ac:dyDescent="0.2">
      <c r="N230" s="88" t="str">
        <f>IF(ISBLANK(R230),"",COUNTA($R$2:R230))</f>
        <v/>
      </c>
      <c r="O230" s="88" t="str">
        <f t="shared" si="15"/>
        <v/>
      </c>
      <c r="P230" s="88">
        <f t="shared" si="16"/>
        <v>0</v>
      </c>
      <c r="Q230" s="88">
        <f t="shared" si="17"/>
        <v>0</v>
      </c>
      <c r="T230" s="88">
        <f t="shared" si="18"/>
        <v>0</v>
      </c>
      <c r="U230" s="88">
        <f t="shared" si="19"/>
        <v>0</v>
      </c>
    </row>
    <row r="231" spans="14:21" x14ac:dyDescent="0.2">
      <c r="N231" s="88" t="str">
        <f>IF(ISBLANK(R231),"",COUNTA($R$2:R231))</f>
        <v/>
      </c>
      <c r="O231" s="88" t="str">
        <f t="shared" si="15"/>
        <v/>
      </c>
      <c r="P231" s="88">
        <f t="shared" si="16"/>
        <v>0</v>
      </c>
      <c r="Q231" s="88">
        <f t="shared" si="17"/>
        <v>0</v>
      </c>
      <c r="T231" s="88">
        <f t="shared" si="18"/>
        <v>0</v>
      </c>
      <c r="U231" s="88">
        <f t="shared" si="19"/>
        <v>0</v>
      </c>
    </row>
    <row r="232" spans="14:21" x14ac:dyDescent="0.2">
      <c r="N232" s="88" t="str">
        <f>IF(ISBLANK(R232),"",COUNTA($R$2:R232))</f>
        <v/>
      </c>
      <c r="O232" s="88" t="str">
        <f t="shared" si="15"/>
        <v/>
      </c>
      <c r="P232" s="88">
        <f t="shared" si="16"/>
        <v>0</v>
      </c>
      <c r="Q232" s="88">
        <f t="shared" si="17"/>
        <v>0</v>
      </c>
      <c r="T232" s="88">
        <f t="shared" si="18"/>
        <v>0</v>
      </c>
      <c r="U232" s="88">
        <f t="shared" si="19"/>
        <v>0</v>
      </c>
    </row>
    <row r="233" spans="14:21" x14ac:dyDescent="0.2">
      <c r="N233" s="88" t="str">
        <f>IF(ISBLANK(R233),"",COUNTA($R$2:R233))</f>
        <v/>
      </c>
      <c r="O233" s="88" t="str">
        <f t="shared" si="15"/>
        <v/>
      </c>
      <c r="P233" s="88">
        <f t="shared" si="16"/>
        <v>0</v>
      </c>
      <c r="Q233" s="88">
        <f t="shared" si="17"/>
        <v>0</v>
      </c>
      <c r="T233" s="88">
        <f t="shared" si="18"/>
        <v>0</v>
      </c>
      <c r="U233" s="88">
        <f t="shared" si="19"/>
        <v>0</v>
      </c>
    </row>
    <row r="234" spans="14:21" x14ac:dyDescent="0.2">
      <c r="N234" s="88" t="str">
        <f>IF(ISBLANK(R234),"",COUNTA($R$2:R234))</f>
        <v/>
      </c>
      <c r="O234" s="88" t="str">
        <f t="shared" si="15"/>
        <v/>
      </c>
      <c r="P234" s="88">
        <f t="shared" si="16"/>
        <v>0</v>
      </c>
      <c r="Q234" s="88">
        <f t="shared" si="17"/>
        <v>0</v>
      </c>
      <c r="T234" s="88">
        <f t="shared" si="18"/>
        <v>0</v>
      </c>
      <c r="U234" s="88">
        <f t="shared" si="19"/>
        <v>0</v>
      </c>
    </row>
    <row r="235" spans="14:21" x14ac:dyDescent="0.2">
      <c r="N235" s="88" t="str">
        <f>IF(ISBLANK(R235),"",COUNTA($R$2:R235))</f>
        <v/>
      </c>
      <c r="O235" s="88" t="str">
        <f t="shared" si="15"/>
        <v/>
      </c>
      <c r="P235" s="88">
        <f t="shared" si="16"/>
        <v>0</v>
      </c>
      <c r="Q235" s="88">
        <f t="shared" si="17"/>
        <v>0</v>
      </c>
      <c r="T235" s="88">
        <f t="shared" si="18"/>
        <v>0</v>
      </c>
      <c r="U235" s="88">
        <f t="shared" si="19"/>
        <v>0</v>
      </c>
    </row>
    <row r="236" spans="14:21" x14ac:dyDescent="0.2">
      <c r="N236" s="88" t="str">
        <f>IF(ISBLANK(R236),"",COUNTA($R$2:R236))</f>
        <v/>
      </c>
      <c r="O236" s="88" t="str">
        <f t="shared" si="15"/>
        <v/>
      </c>
      <c r="P236" s="88">
        <f t="shared" si="16"/>
        <v>0</v>
      </c>
      <c r="Q236" s="88">
        <f t="shared" si="17"/>
        <v>0</v>
      </c>
      <c r="T236" s="88">
        <f t="shared" si="18"/>
        <v>0</v>
      </c>
      <c r="U236" s="88">
        <f t="shared" si="19"/>
        <v>0</v>
      </c>
    </row>
    <row r="237" spans="14:21" x14ac:dyDescent="0.2">
      <c r="N237" s="88" t="str">
        <f>IF(ISBLANK(R237),"",COUNTA($R$2:R237))</f>
        <v/>
      </c>
      <c r="O237" s="88" t="str">
        <f t="shared" si="15"/>
        <v/>
      </c>
      <c r="P237" s="88">
        <f t="shared" si="16"/>
        <v>0</v>
      </c>
      <c r="Q237" s="88">
        <f t="shared" si="17"/>
        <v>0</v>
      </c>
      <c r="T237" s="88">
        <f t="shared" si="18"/>
        <v>0</v>
      </c>
      <c r="U237" s="88">
        <f t="shared" si="19"/>
        <v>0</v>
      </c>
    </row>
    <row r="238" spans="14:21" x14ac:dyDescent="0.2">
      <c r="N238" s="88" t="str">
        <f>IF(ISBLANK(R238),"",COUNTA($R$2:R238))</f>
        <v/>
      </c>
      <c r="O238" s="88" t="str">
        <f t="shared" si="15"/>
        <v/>
      </c>
      <c r="P238" s="88">
        <f t="shared" si="16"/>
        <v>0</v>
      </c>
      <c r="Q238" s="88">
        <f t="shared" si="17"/>
        <v>0</v>
      </c>
      <c r="T238" s="88">
        <f t="shared" si="18"/>
        <v>0</v>
      </c>
      <c r="U238" s="88">
        <f t="shared" si="19"/>
        <v>0</v>
      </c>
    </row>
    <row r="239" spans="14:21" x14ac:dyDescent="0.2">
      <c r="N239" s="88" t="str">
        <f>IF(ISBLANK(R239),"",COUNTA($R$2:R239))</f>
        <v/>
      </c>
      <c r="O239" s="88" t="str">
        <f t="shared" si="15"/>
        <v/>
      </c>
      <c r="P239" s="88">
        <f t="shared" si="16"/>
        <v>0</v>
      </c>
      <c r="Q239" s="88">
        <f t="shared" si="17"/>
        <v>0</v>
      </c>
      <c r="T239" s="88">
        <f t="shared" si="18"/>
        <v>0</v>
      </c>
      <c r="U239" s="88">
        <f t="shared" si="19"/>
        <v>0</v>
      </c>
    </row>
    <row r="240" spans="14:21" x14ac:dyDescent="0.2">
      <c r="N240" s="88" t="str">
        <f>IF(ISBLANK(R240),"",COUNTA($R$2:R240))</f>
        <v/>
      </c>
      <c r="O240" s="88" t="str">
        <f t="shared" si="15"/>
        <v/>
      </c>
      <c r="P240" s="88">
        <f t="shared" si="16"/>
        <v>0</v>
      </c>
      <c r="Q240" s="88">
        <f t="shared" si="17"/>
        <v>0</v>
      </c>
      <c r="T240" s="88">
        <f t="shared" si="18"/>
        <v>0</v>
      </c>
      <c r="U240" s="88">
        <f t="shared" si="19"/>
        <v>0</v>
      </c>
    </row>
    <row r="241" spans="14:21" x14ac:dyDescent="0.2">
      <c r="N241" s="88" t="str">
        <f>IF(ISBLANK(R241),"",COUNTA($R$2:R241))</f>
        <v/>
      </c>
      <c r="O241" s="88" t="str">
        <f t="shared" si="15"/>
        <v/>
      </c>
      <c r="P241" s="88">
        <f t="shared" si="16"/>
        <v>0</v>
      </c>
      <c r="Q241" s="88">
        <f t="shared" si="17"/>
        <v>0</v>
      </c>
      <c r="T241" s="88">
        <f t="shared" si="18"/>
        <v>0</v>
      </c>
      <c r="U241" s="88">
        <f t="shared" si="19"/>
        <v>0</v>
      </c>
    </row>
    <row r="242" spans="14:21" x14ac:dyDescent="0.2">
      <c r="N242" s="88" t="str">
        <f>IF(ISBLANK(R242),"",COUNTA($R$2:R242))</f>
        <v/>
      </c>
      <c r="O242" s="88" t="str">
        <f t="shared" si="15"/>
        <v/>
      </c>
      <c r="P242" s="88">
        <f t="shared" si="16"/>
        <v>0</v>
      </c>
      <c r="Q242" s="88">
        <f t="shared" si="17"/>
        <v>0</v>
      </c>
      <c r="T242" s="88">
        <f t="shared" si="18"/>
        <v>0</v>
      </c>
      <c r="U242" s="88">
        <f t="shared" si="19"/>
        <v>0</v>
      </c>
    </row>
    <row r="243" spans="14:21" x14ac:dyDescent="0.2">
      <c r="N243" s="88" t="str">
        <f>IF(ISBLANK(R243),"",COUNTA($R$2:R243))</f>
        <v/>
      </c>
      <c r="O243" s="88" t="str">
        <f t="shared" si="15"/>
        <v/>
      </c>
      <c r="P243" s="88">
        <f t="shared" si="16"/>
        <v>0</v>
      </c>
      <c r="Q243" s="88">
        <f t="shared" si="17"/>
        <v>0</v>
      </c>
      <c r="T243" s="88">
        <f t="shared" si="18"/>
        <v>0</v>
      </c>
      <c r="U243" s="88">
        <f t="shared" si="19"/>
        <v>0</v>
      </c>
    </row>
    <row r="244" spans="14:21" x14ac:dyDescent="0.2">
      <c r="N244" s="88" t="str">
        <f>IF(ISBLANK(R244),"",COUNTA($R$2:R244))</f>
        <v/>
      </c>
      <c r="O244" s="88" t="str">
        <f t="shared" si="15"/>
        <v/>
      </c>
      <c r="P244" s="88">
        <f t="shared" si="16"/>
        <v>0</v>
      </c>
      <c r="Q244" s="88">
        <f t="shared" si="17"/>
        <v>0</v>
      </c>
      <c r="T244" s="88">
        <f t="shared" si="18"/>
        <v>0</v>
      </c>
      <c r="U244" s="88">
        <f t="shared" si="19"/>
        <v>0</v>
      </c>
    </row>
    <row r="245" spans="14:21" x14ac:dyDescent="0.2">
      <c r="N245" s="88" t="str">
        <f>IF(ISBLANK(R245),"",COUNTA($R$2:R245))</f>
        <v/>
      </c>
      <c r="O245" s="88" t="str">
        <f t="shared" si="15"/>
        <v/>
      </c>
      <c r="P245" s="88">
        <f t="shared" si="16"/>
        <v>0</v>
      </c>
      <c r="Q245" s="88">
        <f t="shared" si="17"/>
        <v>0</v>
      </c>
      <c r="T245" s="88">
        <f t="shared" si="18"/>
        <v>0</v>
      </c>
      <c r="U245" s="88">
        <f t="shared" si="19"/>
        <v>0</v>
      </c>
    </row>
    <row r="246" spans="14:21" x14ac:dyDescent="0.2">
      <c r="N246" s="88" t="str">
        <f>IF(ISBLANK(R246),"",COUNTA($R$2:R246))</f>
        <v/>
      </c>
      <c r="O246" s="88" t="str">
        <f t="shared" si="15"/>
        <v/>
      </c>
      <c r="P246" s="88">
        <f t="shared" si="16"/>
        <v>0</v>
      </c>
      <c r="Q246" s="88">
        <f t="shared" si="17"/>
        <v>0</v>
      </c>
      <c r="T246" s="88">
        <f t="shared" si="18"/>
        <v>0</v>
      </c>
      <c r="U246" s="88">
        <f t="shared" si="19"/>
        <v>0</v>
      </c>
    </row>
    <row r="247" spans="14:21" x14ac:dyDescent="0.2">
      <c r="N247" s="88" t="str">
        <f>IF(ISBLANK(R247),"",COUNTA($R$2:R247))</f>
        <v/>
      </c>
      <c r="O247" s="88" t="str">
        <f t="shared" si="15"/>
        <v/>
      </c>
      <c r="P247" s="88">
        <f t="shared" si="16"/>
        <v>0</v>
      </c>
      <c r="Q247" s="88">
        <f t="shared" si="17"/>
        <v>0</v>
      </c>
      <c r="T247" s="88">
        <f t="shared" si="18"/>
        <v>0</v>
      </c>
      <c r="U247" s="88">
        <f t="shared" si="19"/>
        <v>0</v>
      </c>
    </row>
    <row r="248" spans="14:21" x14ac:dyDescent="0.2">
      <c r="N248" s="88" t="str">
        <f>IF(ISBLANK(R248),"",COUNTA($R$2:R248))</f>
        <v/>
      </c>
      <c r="O248" s="88" t="str">
        <f t="shared" si="15"/>
        <v/>
      </c>
      <c r="P248" s="88">
        <f t="shared" si="16"/>
        <v>0</v>
      </c>
      <c r="Q248" s="88">
        <f t="shared" si="17"/>
        <v>0</v>
      </c>
      <c r="T248" s="88">
        <f t="shared" si="18"/>
        <v>0</v>
      </c>
      <c r="U248" s="88">
        <f t="shared" si="19"/>
        <v>0</v>
      </c>
    </row>
    <row r="249" spans="14:21" x14ac:dyDescent="0.2">
      <c r="N249" s="88" t="str">
        <f>IF(ISBLANK(R249),"",COUNTA($R$2:R249))</f>
        <v/>
      </c>
      <c r="O249" s="88" t="str">
        <f t="shared" si="15"/>
        <v/>
      </c>
      <c r="P249" s="88">
        <f t="shared" si="16"/>
        <v>0</v>
      </c>
      <c r="Q249" s="88">
        <f t="shared" si="17"/>
        <v>0</v>
      </c>
      <c r="T249" s="88">
        <f t="shared" si="18"/>
        <v>0</v>
      </c>
      <c r="U249" s="88">
        <f t="shared" si="19"/>
        <v>0</v>
      </c>
    </row>
    <row r="250" spans="14:21" x14ac:dyDescent="0.2">
      <c r="N250" s="88" t="str">
        <f>IF(ISBLANK(R250),"",COUNTA($R$2:R250))</f>
        <v/>
      </c>
      <c r="O250" s="88" t="str">
        <f t="shared" si="15"/>
        <v/>
      </c>
      <c r="P250" s="88">
        <f t="shared" si="16"/>
        <v>0</v>
      </c>
      <c r="Q250" s="88">
        <f t="shared" si="17"/>
        <v>0</v>
      </c>
      <c r="T250" s="88">
        <f t="shared" si="18"/>
        <v>0</v>
      </c>
      <c r="U250" s="88">
        <f t="shared" si="19"/>
        <v>0</v>
      </c>
    </row>
    <row r="251" spans="14:21" x14ac:dyDescent="0.2">
      <c r="N251" s="88" t="str">
        <f>IF(ISBLANK(R251),"",COUNTA($R$2:R251))</f>
        <v/>
      </c>
      <c r="O251" s="88" t="str">
        <f t="shared" si="15"/>
        <v/>
      </c>
      <c r="P251" s="88">
        <f t="shared" si="16"/>
        <v>0</v>
      </c>
      <c r="Q251" s="88">
        <f t="shared" si="17"/>
        <v>0</v>
      </c>
      <c r="T251" s="88">
        <f t="shared" si="18"/>
        <v>0</v>
      </c>
      <c r="U251" s="88">
        <f t="shared" si="19"/>
        <v>0</v>
      </c>
    </row>
    <row r="252" spans="14:21" x14ac:dyDescent="0.2">
      <c r="N252" s="88" t="str">
        <f>IF(ISBLANK(R252),"",COUNTA($R$2:R252))</f>
        <v/>
      </c>
      <c r="O252" s="88" t="str">
        <f t="shared" si="15"/>
        <v/>
      </c>
      <c r="P252" s="88">
        <f t="shared" si="16"/>
        <v>0</v>
      </c>
      <c r="Q252" s="88">
        <f t="shared" si="17"/>
        <v>0</v>
      </c>
      <c r="T252" s="88">
        <f t="shared" si="18"/>
        <v>0</v>
      </c>
      <c r="U252" s="88">
        <f t="shared" si="19"/>
        <v>0</v>
      </c>
    </row>
    <row r="253" spans="14:21" x14ac:dyDescent="0.2">
      <c r="N253" s="88" t="str">
        <f>IF(ISBLANK(R253),"",COUNTA($R$2:R253))</f>
        <v/>
      </c>
      <c r="O253" s="88" t="str">
        <f t="shared" si="15"/>
        <v/>
      </c>
      <c r="P253" s="88">
        <f t="shared" si="16"/>
        <v>0</v>
      </c>
      <c r="Q253" s="88">
        <f t="shared" si="17"/>
        <v>0</v>
      </c>
      <c r="T253" s="88">
        <f t="shared" si="18"/>
        <v>0</v>
      </c>
      <c r="U253" s="88">
        <f t="shared" si="19"/>
        <v>0</v>
      </c>
    </row>
    <row r="254" spans="14:21" x14ac:dyDescent="0.2">
      <c r="N254" s="88" t="str">
        <f>IF(ISBLANK(R254),"",COUNTA($R$2:R254))</f>
        <v/>
      </c>
      <c r="O254" s="88" t="str">
        <f t="shared" si="15"/>
        <v/>
      </c>
      <c r="P254" s="88">
        <f t="shared" si="16"/>
        <v>0</v>
      </c>
      <c r="Q254" s="88">
        <f t="shared" si="17"/>
        <v>0</v>
      </c>
      <c r="T254" s="88">
        <f t="shared" si="18"/>
        <v>0</v>
      </c>
      <c r="U254" s="88">
        <f t="shared" si="19"/>
        <v>0</v>
      </c>
    </row>
    <row r="255" spans="14:21" x14ac:dyDescent="0.2">
      <c r="N255" s="88" t="str">
        <f>IF(ISBLANK(R255),"",COUNTA($R$2:R255))</f>
        <v/>
      </c>
      <c r="O255" s="88" t="str">
        <f t="shared" si="15"/>
        <v/>
      </c>
      <c r="P255" s="88">
        <f t="shared" si="16"/>
        <v>0</v>
      </c>
      <c r="Q255" s="88">
        <f t="shared" si="17"/>
        <v>0</v>
      </c>
      <c r="T255" s="88">
        <f t="shared" si="18"/>
        <v>0</v>
      </c>
      <c r="U255" s="88">
        <f t="shared" si="19"/>
        <v>0</v>
      </c>
    </row>
    <row r="256" spans="14:21" x14ac:dyDescent="0.2">
      <c r="N256" s="88" t="str">
        <f>IF(ISBLANK(R256),"",COUNTA($R$2:R256))</f>
        <v/>
      </c>
      <c r="O256" s="88" t="str">
        <f t="shared" si="15"/>
        <v/>
      </c>
      <c r="P256" s="88">
        <f t="shared" si="16"/>
        <v>0</v>
      </c>
      <c r="Q256" s="88">
        <f t="shared" si="17"/>
        <v>0</v>
      </c>
      <c r="T256" s="88">
        <f t="shared" si="18"/>
        <v>0</v>
      </c>
      <c r="U256" s="88">
        <f t="shared" si="19"/>
        <v>0</v>
      </c>
    </row>
    <row r="257" spans="14:21" x14ac:dyDescent="0.2">
      <c r="N257" s="88" t="str">
        <f>IF(ISBLANK(R257),"",COUNTA($R$2:R257))</f>
        <v/>
      </c>
      <c r="O257" s="88" t="str">
        <f t="shared" si="15"/>
        <v/>
      </c>
      <c r="P257" s="88">
        <f t="shared" si="16"/>
        <v>0</v>
      </c>
      <c r="Q257" s="88">
        <f t="shared" si="17"/>
        <v>0</v>
      </c>
      <c r="T257" s="88">
        <f t="shared" si="18"/>
        <v>0</v>
      </c>
      <c r="U257" s="88">
        <f t="shared" si="19"/>
        <v>0</v>
      </c>
    </row>
    <row r="258" spans="14:21" x14ac:dyDescent="0.2">
      <c r="N258" s="88" t="str">
        <f>IF(ISBLANK(R258),"",COUNTA($R$2:R258))</f>
        <v/>
      </c>
      <c r="O258" s="88" t="str">
        <f t="shared" ref="O258:O321" si="20">IF(ISBLANK(R258),"",IF(ISNUMBER(SEARCH("+",R258)),LEFT(R258,SEARCH("+",R258,1)-1),LEFT(R258,SEARCH("-",R258,1)-1)))</f>
        <v/>
      </c>
      <c r="P258" s="88">
        <f t="shared" ref="P258:P321" si="21">IF(VALUE(T258)&gt;0,-20,IF(VALUE(T258)&gt;VALUE(U258),-20,T258))</f>
        <v>0</v>
      </c>
      <c r="Q258" s="88">
        <f t="shared" ref="Q258:Q321" si="22">IF(VALUE(U258)&gt;0,-20,IF(VALUE(U258)&gt;VALUE(T258),-20,U258))</f>
        <v>0</v>
      </c>
      <c r="T258" s="88">
        <f t="shared" ref="T258:T321" si="23">IF(ISBLANK(R258),0,IF(ISNUMBER(SEARCH("+",R258)),RIGHT(R258,LEN(R258)-SEARCH("+",R258,1)),RIGHT(R258,LEN(R258)-SEARCH("-",R258,1)+1)))</f>
        <v>0</v>
      </c>
      <c r="U258" s="88">
        <f t="shared" ref="U258:U321" si="24">IF(ISBLANK(S258),0,IF(ISNUMBER(SEARCH("+",S258)),RIGHT(S258,LEN(S258)-SEARCH("+",S258,1)),RIGHT(S258,LEN(S258)-SEARCH("-",S258,1)+1)))</f>
        <v>0</v>
      </c>
    </row>
    <row r="259" spans="14:21" x14ac:dyDescent="0.2">
      <c r="N259" s="88" t="str">
        <f>IF(ISBLANK(R259),"",COUNTA($R$2:R259))</f>
        <v/>
      </c>
      <c r="O259" s="88" t="str">
        <f t="shared" si="20"/>
        <v/>
      </c>
      <c r="P259" s="88">
        <f t="shared" si="21"/>
        <v>0</v>
      </c>
      <c r="Q259" s="88">
        <f t="shared" si="22"/>
        <v>0</v>
      </c>
      <c r="T259" s="88">
        <f t="shared" si="23"/>
        <v>0</v>
      </c>
      <c r="U259" s="88">
        <f t="shared" si="24"/>
        <v>0</v>
      </c>
    </row>
    <row r="260" spans="14:21" x14ac:dyDescent="0.2">
      <c r="N260" s="88" t="str">
        <f>IF(ISBLANK(R260),"",COUNTA($R$2:R260))</f>
        <v/>
      </c>
      <c r="O260" s="88" t="str">
        <f t="shared" si="20"/>
        <v/>
      </c>
      <c r="P260" s="88">
        <f t="shared" si="21"/>
        <v>0</v>
      </c>
      <c r="Q260" s="88">
        <f t="shared" si="22"/>
        <v>0</v>
      </c>
      <c r="T260" s="88">
        <f t="shared" si="23"/>
        <v>0</v>
      </c>
      <c r="U260" s="88">
        <f t="shared" si="24"/>
        <v>0</v>
      </c>
    </row>
    <row r="261" spans="14:21" x14ac:dyDescent="0.2">
      <c r="N261" s="88" t="str">
        <f>IF(ISBLANK(R261),"",COUNTA($R$2:R261))</f>
        <v/>
      </c>
      <c r="O261" s="88" t="str">
        <f t="shared" si="20"/>
        <v/>
      </c>
      <c r="P261" s="88">
        <f t="shared" si="21"/>
        <v>0</v>
      </c>
      <c r="Q261" s="88">
        <f t="shared" si="22"/>
        <v>0</v>
      </c>
      <c r="T261" s="88">
        <f t="shared" si="23"/>
        <v>0</v>
      </c>
      <c r="U261" s="88">
        <f t="shared" si="24"/>
        <v>0</v>
      </c>
    </row>
    <row r="262" spans="14:21" x14ac:dyDescent="0.2">
      <c r="N262" s="88" t="str">
        <f>IF(ISBLANK(R262),"",COUNTA($R$2:R262))</f>
        <v/>
      </c>
      <c r="O262" s="88" t="str">
        <f t="shared" si="20"/>
        <v/>
      </c>
      <c r="P262" s="88">
        <f t="shared" si="21"/>
        <v>0</v>
      </c>
      <c r="Q262" s="88">
        <f t="shared" si="22"/>
        <v>0</v>
      </c>
      <c r="T262" s="88">
        <f t="shared" si="23"/>
        <v>0</v>
      </c>
      <c r="U262" s="88">
        <f t="shared" si="24"/>
        <v>0</v>
      </c>
    </row>
    <row r="263" spans="14:21" x14ac:dyDescent="0.2">
      <c r="N263" s="88" t="str">
        <f>IF(ISBLANK(R263),"",COUNTA($R$2:R263))</f>
        <v/>
      </c>
      <c r="O263" s="88" t="str">
        <f t="shared" si="20"/>
        <v/>
      </c>
      <c r="P263" s="88">
        <f t="shared" si="21"/>
        <v>0</v>
      </c>
      <c r="Q263" s="88">
        <f t="shared" si="22"/>
        <v>0</v>
      </c>
      <c r="T263" s="88">
        <f t="shared" si="23"/>
        <v>0</v>
      </c>
      <c r="U263" s="88">
        <f t="shared" si="24"/>
        <v>0</v>
      </c>
    </row>
    <row r="264" spans="14:21" x14ac:dyDescent="0.2">
      <c r="N264" s="88" t="str">
        <f>IF(ISBLANK(R264),"",COUNTA($R$2:R264))</f>
        <v/>
      </c>
      <c r="O264" s="88" t="str">
        <f t="shared" si="20"/>
        <v/>
      </c>
      <c r="P264" s="88">
        <f t="shared" si="21"/>
        <v>0</v>
      </c>
      <c r="Q264" s="88">
        <f t="shared" si="22"/>
        <v>0</v>
      </c>
      <c r="T264" s="88">
        <f t="shared" si="23"/>
        <v>0</v>
      </c>
      <c r="U264" s="88">
        <f t="shared" si="24"/>
        <v>0</v>
      </c>
    </row>
    <row r="265" spans="14:21" x14ac:dyDescent="0.2">
      <c r="N265" s="88" t="str">
        <f>IF(ISBLANK(R265),"",COUNTA($R$2:R265))</f>
        <v/>
      </c>
      <c r="O265" s="88" t="str">
        <f t="shared" si="20"/>
        <v/>
      </c>
      <c r="P265" s="88">
        <f t="shared" si="21"/>
        <v>0</v>
      </c>
      <c r="Q265" s="88">
        <f t="shared" si="22"/>
        <v>0</v>
      </c>
      <c r="T265" s="88">
        <f t="shared" si="23"/>
        <v>0</v>
      </c>
      <c r="U265" s="88">
        <f t="shared" si="24"/>
        <v>0</v>
      </c>
    </row>
    <row r="266" spans="14:21" x14ac:dyDescent="0.2">
      <c r="N266" s="88" t="str">
        <f>IF(ISBLANK(R266),"",COUNTA($R$2:R266))</f>
        <v/>
      </c>
      <c r="O266" s="88" t="str">
        <f t="shared" si="20"/>
        <v/>
      </c>
      <c r="P266" s="88">
        <f t="shared" si="21"/>
        <v>0</v>
      </c>
      <c r="Q266" s="88">
        <f t="shared" si="22"/>
        <v>0</v>
      </c>
      <c r="T266" s="88">
        <f t="shared" si="23"/>
        <v>0</v>
      </c>
      <c r="U266" s="88">
        <f t="shared" si="24"/>
        <v>0</v>
      </c>
    </row>
    <row r="267" spans="14:21" x14ac:dyDescent="0.2">
      <c r="N267" s="88" t="str">
        <f>IF(ISBLANK(R267),"",COUNTA($R$2:R267))</f>
        <v/>
      </c>
      <c r="O267" s="88" t="str">
        <f t="shared" si="20"/>
        <v/>
      </c>
      <c r="P267" s="88">
        <f t="shared" si="21"/>
        <v>0</v>
      </c>
      <c r="Q267" s="88">
        <f t="shared" si="22"/>
        <v>0</v>
      </c>
      <c r="T267" s="88">
        <f t="shared" si="23"/>
        <v>0</v>
      </c>
      <c r="U267" s="88">
        <f t="shared" si="24"/>
        <v>0</v>
      </c>
    </row>
    <row r="268" spans="14:21" x14ac:dyDescent="0.2">
      <c r="N268" s="88" t="str">
        <f>IF(ISBLANK(R268),"",COUNTA($R$2:R268))</f>
        <v/>
      </c>
      <c r="O268" s="88" t="str">
        <f t="shared" si="20"/>
        <v/>
      </c>
      <c r="P268" s="88">
        <f t="shared" si="21"/>
        <v>0</v>
      </c>
      <c r="Q268" s="88">
        <f t="shared" si="22"/>
        <v>0</v>
      </c>
      <c r="T268" s="88">
        <f t="shared" si="23"/>
        <v>0</v>
      </c>
      <c r="U268" s="88">
        <f t="shared" si="24"/>
        <v>0</v>
      </c>
    </row>
    <row r="269" spans="14:21" x14ac:dyDescent="0.2">
      <c r="N269" s="88" t="str">
        <f>IF(ISBLANK(R269),"",COUNTA($R$2:R269))</f>
        <v/>
      </c>
      <c r="O269" s="88" t="str">
        <f t="shared" si="20"/>
        <v/>
      </c>
      <c r="P269" s="88">
        <f t="shared" si="21"/>
        <v>0</v>
      </c>
      <c r="Q269" s="88">
        <f t="shared" si="22"/>
        <v>0</v>
      </c>
      <c r="T269" s="88">
        <f t="shared" si="23"/>
        <v>0</v>
      </c>
      <c r="U269" s="88">
        <f t="shared" si="24"/>
        <v>0</v>
      </c>
    </row>
    <row r="270" spans="14:21" x14ac:dyDescent="0.2">
      <c r="N270" s="88" t="str">
        <f>IF(ISBLANK(R270),"",COUNTA($R$2:R270))</f>
        <v/>
      </c>
      <c r="O270" s="88" t="str">
        <f t="shared" si="20"/>
        <v/>
      </c>
      <c r="P270" s="88">
        <f t="shared" si="21"/>
        <v>0</v>
      </c>
      <c r="Q270" s="88">
        <f t="shared" si="22"/>
        <v>0</v>
      </c>
      <c r="T270" s="88">
        <f t="shared" si="23"/>
        <v>0</v>
      </c>
      <c r="U270" s="88">
        <f t="shared" si="24"/>
        <v>0</v>
      </c>
    </row>
    <row r="271" spans="14:21" x14ac:dyDescent="0.2">
      <c r="N271" s="88" t="str">
        <f>IF(ISBLANK(R271),"",COUNTA($R$2:R271))</f>
        <v/>
      </c>
      <c r="O271" s="88" t="str">
        <f t="shared" si="20"/>
        <v/>
      </c>
      <c r="P271" s="88">
        <f t="shared" si="21"/>
        <v>0</v>
      </c>
      <c r="Q271" s="88">
        <f t="shared" si="22"/>
        <v>0</v>
      </c>
      <c r="T271" s="88">
        <f t="shared" si="23"/>
        <v>0</v>
      </c>
      <c r="U271" s="88">
        <f t="shared" si="24"/>
        <v>0</v>
      </c>
    </row>
    <row r="272" spans="14:21" x14ac:dyDescent="0.2">
      <c r="N272" s="88" t="str">
        <f>IF(ISBLANK(R272),"",COUNTA($R$2:R272))</f>
        <v/>
      </c>
      <c r="O272" s="88" t="str">
        <f t="shared" si="20"/>
        <v/>
      </c>
      <c r="P272" s="88">
        <f t="shared" si="21"/>
        <v>0</v>
      </c>
      <c r="Q272" s="88">
        <f t="shared" si="22"/>
        <v>0</v>
      </c>
      <c r="T272" s="88">
        <f t="shared" si="23"/>
        <v>0</v>
      </c>
      <c r="U272" s="88">
        <f t="shared" si="24"/>
        <v>0</v>
      </c>
    </row>
    <row r="273" spans="14:21" x14ac:dyDescent="0.2">
      <c r="N273" s="88" t="str">
        <f>IF(ISBLANK(R273),"",COUNTA($R$2:R273))</f>
        <v/>
      </c>
      <c r="O273" s="88" t="str">
        <f t="shared" si="20"/>
        <v/>
      </c>
      <c r="P273" s="88">
        <f t="shared" si="21"/>
        <v>0</v>
      </c>
      <c r="Q273" s="88">
        <f t="shared" si="22"/>
        <v>0</v>
      </c>
      <c r="T273" s="88">
        <f t="shared" si="23"/>
        <v>0</v>
      </c>
      <c r="U273" s="88">
        <f t="shared" si="24"/>
        <v>0</v>
      </c>
    </row>
    <row r="274" spans="14:21" x14ac:dyDescent="0.2">
      <c r="N274" s="88" t="str">
        <f>IF(ISBLANK(R274),"",COUNTA($R$2:R274))</f>
        <v/>
      </c>
      <c r="O274" s="88" t="str">
        <f t="shared" si="20"/>
        <v/>
      </c>
      <c r="P274" s="88">
        <f t="shared" si="21"/>
        <v>0</v>
      </c>
      <c r="Q274" s="88">
        <f t="shared" si="22"/>
        <v>0</v>
      </c>
      <c r="T274" s="88">
        <f t="shared" si="23"/>
        <v>0</v>
      </c>
      <c r="U274" s="88">
        <f t="shared" si="24"/>
        <v>0</v>
      </c>
    </row>
    <row r="275" spans="14:21" x14ac:dyDescent="0.2">
      <c r="N275" s="88" t="str">
        <f>IF(ISBLANK(R275),"",COUNTA($R$2:R275))</f>
        <v/>
      </c>
      <c r="O275" s="88" t="str">
        <f t="shared" si="20"/>
        <v/>
      </c>
      <c r="P275" s="88">
        <f t="shared" si="21"/>
        <v>0</v>
      </c>
      <c r="Q275" s="88">
        <f t="shared" si="22"/>
        <v>0</v>
      </c>
      <c r="T275" s="88">
        <f t="shared" si="23"/>
        <v>0</v>
      </c>
      <c r="U275" s="88">
        <f t="shared" si="24"/>
        <v>0</v>
      </c>
    </row>
    <row r="276" spans="14:21" x14ac:dyDescent="0.2">
      <c r="N276" s="88" t="str">
        <f>IF(ISBLANK(R276),"",COUNTA($R$2:R276))</f>
        <v/>
      </c>
      <c r="O276" s="88" t="str">
        <f t="shared" si="20"/>
        <v/>
      </c>
      <c r="P276" s="88">
        <f t="shared" si="21"/>
        <v>0</v>
      </c>
      <c r="Q276" s="88">
        <f t="shared" si="22"/>
        <v>0</v>
      </c>
      <c r="T276" s="88">
        <f t="shared" si="23"/>
        <v>0</v>
      </c>
      <c r="U276" s="88">
        <f t="shared" si="24"/>
        <v>0</v>
      </c>
    </row>
    <row r="277" spans="14:21" x14ac:dyDescent="0.2">
      <c r="N277" s="88" t="str">
        <f>IF(ISBLANK(R277),"",COUNTA($R$2:R277))</f>
        <v/>
      </c>
      <c r="O277" s="88" t="str">
        <f t="shared" si="20"/>
        <v/>
      </c>
      <c r="P277" s="88">
        <f t="shared" si="21"/>
        <v>0</v>
      </c>
      <c r="Q277" s="88">
        <f t="shared" si="22"/>
        <v>0</v>
      </c>
      <c r="T277" s="88">
        <f t="shared" si="23"/>
        <v>0</v>
      </c>
      <c r="U277" s="88">
        <f t="shared" si="24"/>
        <v>0</v>
      </c>
    </row>
    <row r="278" spans="14:21" x14ac:dyDescent="0.2">
      <c r="N278" s="88" t="str">
        <f>IF(ISBLANK(R278),"",COUNTA($R$2:R278))</f>
        <v/>
      </c>
      <c r="O278" s="88" t="str">
        <f t="shared" si="20"/>
        <v/>
      </c>
      <c r="P278" s="88">
        <f t="shared" si="21"/>
        <v>0</v>
      </c>
      <c r="Q278" s="88">
        <f t="shared" si="22"/>
        <v>0</v>
      </c>
      <c r="T278" s="88">
        <f t="shared" si="23"/>
        <v>0</v>
      </c>
      <c r="U278" s="88">
        <f t="shared" si="24"/>
        <v>0</v>
      </c>
    </row>
    <row r="279" spans="14:21" x14ac:dyDescent="0.2">
      <c r="N279" s="88" t="str">
        <f>IF(ISBLANK(R279),"",COUNTA($R$2:R279))</f>
        <v/>
      </c>
      <c r="O279" s="88" t="str">
        <f t="shared" si="20"/>
        <v/>
      </c>
      <c r="P279" s="88">
        <f t="shared" si="21"/>
        <v>0</v>
      </c>
      <c r="Q279" s="88">
        <f t="shared" si="22"/>
        <v>0</v>
      </c>
      <c r="T279" s="88">
        <f t="shared" si="23"/>
        <v>0</v>
      </c>
      <c r="U279" s="88">
        <f t="shared" si="24"/>
        <v>0</v>
      </c>
    </row>
    <row r="280" spans="14:21" x14ac:dyDescent="0.2">
      <c r="N280" s="88" t="str">
        <f>IF(ISBLANK(R280),"",COUNTA($R$2:R280))</f>
        <v/>
      </c>
      <c r="O280" s="88" t="str">
        <f t="shared" si="20"/>
        <v/>
      </c>
      <c r="P280" s="88">
        <f t="shared" si="21"/>
        <v>0</v>
      </c>
      <c r="Q280" s="88">
        <f t="shared" si="22"/>
        <v>0</v>
      </c>
      <c r="T280" s="88">
        <f t="shared" si="23"/>
        <v>0</v>
      </c>
      <c r="U280" s="88">
        <f t="shared" si="24"/>
        <v>0</v>
      </c>
    </row>
    <row r="281" spans="14:21" x14ac:dyDescent="0.2">
      <c r="N281" s="88" t="str">
        <f>IF(ISBLANK(R281),"",COUNTA($R$2:R281))</f>
        <v/>
      </c>
      <c r="O281" s="88" t="str">
        <f t="shared" si="20"/>
        <v/>
      </c>
      <c r="P281" s="88">
        <f t="shared" si="21"/>
        <v>0</v>
      </c>
      <c r="Q281" s="88">
        <f t="shared" si="22"/>
        <v>0</v>
      </c>
      <c r="T281" s="88">
        <f t="shared" si="23"/>
        <v>0</v>
      </c>
      <c r="U281" s="88">
        <f t="shared" si="24"/>
        <v>0</v>
      </c>
    </row>
    <row r="282" spans="14:21" x14ac:dyDescent="0.2">
      <c r="N282" s="88" t="str">
        <f>IF(ISBLANK(R282),"",COUNTA($R$2:R282))</f>
        <v/>
      </c>
      <c r="O282" s="88" t="str">
        <f t="shared" si="20"/>
        <v/>
      </c>
      <c r="P282" s="88">
        <f t="shared" si="21"/>
        <v>0</v>
      </c>
      <c r="Q282" s="88">
        <f t="shared" si="22"/>
        <v>0</v>
      </c>
      <c r="T282" s="88">
        <f t="shared" si="23"/>
        <v>0</v>
      </c>
      <c r="U282" s="88">
        <f t="shared" si="24"/>
        <v>0</v>
      </c>
    </row>
    <row r="283" spans="14:21" x14ac:dyDescent="0.2">
      <c r="N283" s="88" t="str">
        <f>IF(ISBLANK(R283),"",COUNTA($R$2:R283))</f>
        <v/>
      </c>
      <c r="O283" s="88" t="str">
        <f t="shared" si="20"/>
        <v/>
      </c>
      <c r="P283" s="88">
        <f t="shared" si="21"/>
        <v>0</v>
      </c>
      <c r="Q283" s="88">
        <f t="shared" si="22"/>
        <v>0</v>
      </c>
      <c r="T283" s="88">
        <f t="shared" si="23"/>
        <v>0</v>
      </c>
      <c r="U283" s="88">
        <f t="shared" si="24"/>
        <v>0</v>
      </c>
    </row>
    <row r="284" spans="14:21" x14ac:dyDescent="0.2">
      <c r="N284" s="88" t="str">
        <f>IF(ISBLANK(R284),"",COUNTA($R$2:R284))</f>
        <v/>
      </c>
      <c r="O284" s="88" t="str">
        <f t="shared" si="20"/>
        <v/>
      </c>
      <c r="P284" s="88">
        <f t="shared" si="21"/>
        <v>0</v>
      </c>
      <c r="Q284" s="88">
        <f t="shared" si="22"/>
        <v>0</v>
      </c>
      <c r="T284" s="88">
        <f t="shared" si="23"/>
        <v>0</v>
      </c>
      <c r="U284" s="88">
        <f t="shared" si="24"/>
        <v>0</v>
      </c>
    </row>
    <row r="285" spans="14:21" x14ac:dyDescent="0.2">
      <c r="N285" s="88" t="str">
        <f>IF(ISBLANK(R285),"",COUNTA($R$2:R285))</f>
        <v/>
      </c>
      <c r="O285" s="88" t="str">
        <f t="shared" si="20"/>
        <v/>
      </c>
      <c r="P285" s="88">
        <f t="shared" si="21"/>
        <v>0</v>
      </c>
      <c r="Q285" s="88">
        <f t="shared" si="22"/>
        <v>0</v>
      </c>
      <c r="T285" s="88">
        <f t="shared" si="23"/>
        <v>0</v>
      </c>
      <c r="U285" s="88">
        <f t="shared" si="24"/>
        <v>0</v>
      </c>
    </row>
    <row r="286" spans="14:21" x14ac:dyDescent="0.2">
      <c r="N286" s="88" t="str">
        <f>IF(ISBLANK(R286),"",COUNTA($R$2:R286))</f>
        <v/>
      </c>
      <c r="O286" s="88" t="str">
        <f t="shared" si="20"/>
        <v/>
      </c>
      <c r="P286" s="88">
        <f t="shared" si="21"/>
        <v>0</v>
      </c>
      <c r="Q286" s="88">
        <f t="shared" si="22"/>
        <v>0</v>
      </c>
      <c r="T286" s="88">
        <f t="shared" si="23"/>
        <v>0</v>
      </c>
      <c r="U286" s="88">
        <f t="shared" si="24"/>
        <v>0</v>
      </c>
    </row>
    <row r="287" spans="14:21" x14ac:dyDescent="0.2">
      <c r="N287" s="88" t="str">
        <f>IF(ISBLANK(R287),"",COUNTA($R$2:R287))</f>
        <v/>
      </c>
      <c r="O287" s="88" t="str">
        <f t="shared" si="20"/>
        <v/>
      </c>
      <c r="P287" s="88">
        <f t="shared" si="21"/>
        <v>0</v>
      </c>
      <c r="Q287" s="88">
        <f t="shared" si="22"/>
        <v>0</v>
      </c>
      <c r="T287" s="88">
        <f t="shared" si="23"/>
        <v>0</v>
      </c>
      <c r="U287" s="88">
        <f t="shared" si="24"/>
        <v>0</v>
      </c>
    </row>
    <row r="288" spans="14:21" x14ac:dyDescent="0.2">
      <c r="N288" s="88" t="str">
        <f>IF(ISBLANK(R288),"",COUNTA($R$2:R288))</f>
        <v/>
      </c>
      <c r="O288" s="88" t="str">
        <f t="shared" si="20"/>
        <v/>
      </c>
      <c r="P288" s="88">
        <f t="shared" si="21"/>
        <v>0</v>
      </c>
      <c r="Q288" s="88">
        <f t="shared" si="22"/>
        <v>0</v>
      </c>
      <c r="T288" s="88">
        <f t="shared" si="23"/>
        <v>0</v>
      </c>
      <c r="U288" s="88">
        <f t="shared" si="24"/>
        <v>0</v>
      </c>
    </row>
    <row r="289" spans="14:21" x14ac:dyDescent="0.2">
      <c r="N289" s="88" t="str">
        <f>IF(ISBLANK(R289),"",COUNTA($R$2:R289))</f>
        <v/>
      </c>
      <c r="O289" s="88" t="str">
        <f t="shared" si="20"/>
        <v/>
      </c>
      <c r="P289" s="88">
        <f t="shared" si="21"/>
        <v>0</v>
      </c>
      <c r="Q289" s="88">
        <f t="shared" si="22"/>
        <v>0</v>
      </c>
      <c r="T289" s="88">
        <f t="shared" si="23"/>
        <v>0</v>
      </c>
      <c r="U289" s="88">
        <f t="shared" si="24"/>
        <v>0</v>
      </c>
    </row>
    <row r="290" spans="14:21" x14ac:dyDescent="0.2">
      <c r="N290" s="88" t="str">
        <f>IF(ISBLANK(R290),"",COUNTA($R$2:R290))</f>
        <v/>
      </c>
      <c r="O290" s="88" t="str">
        <f t="shared" si="20"/>
        <v/>
      </c>
      <c r="P290" s="88">
        <f t="shared" si="21"/>
        <v>0</v>
      </c>
      <c r="Q290" s="88">
        <f t="shared" si="22"/>
        <v>0</v>
      </c>
      <c r="T290" s="88">
        <f t="shared" si="23"/>
        <v>0</v>
      </c>
      <c r="U290" s="88">
        <f t="shared" si="24"/>
        <v>0</v>
      </c>
    </row>
    <row r="291" spans="14:21" x14ac:dyDescent="0.2">
      <c r="N291" s="88" t="str">
        <f>IF(ISBLANK(R291),"",COUNTA($R$2:R291))</f>
        <v/>
      </c>
      <c r="O291" s="88" t="str">
        <f t="shared" si="20"/>
        <v/>
      </c>
      <c r="P291" s="88">
        <f t="shared" si="21"/>
        <v>0</v>
      </c>
      <c r="Q291" s="88">
        <f t="shared" si="22"/>
        <v>0</v>
      </c>
      <c r="T291" s="88">
        <f t="shared" si="23"/>
        <v>0</v>
      </c>
      <c r="U291" s="88">
        <f t="shared" si="24"/>
        <v>0</v>
      </c>
    </row>
    <row r="292" spans="14:21" x14ac:dyDescent="0.2">
      <c r="N292" s="88" t="str">
        <f>IF(ISBLANK(R292),"",COUNTA($R$2:R292))</f>
        <v/>
      </c>
      <c r="O292" s="88" t="str">
        <f t="shared" si="20"/>
        <v/>
      </c>
      <c r="P292" s="88">
        <f t="shared" si="21"/>
        <v>0</v>
      </c>
      <c r="Q292" s="88">
        <f t="shared" si="22"/>
        <v>0</v>
      </c>
      <c r="T292" s="88">
        <f t="shared" si="23"/>
        <v>0</v>
      </c>
      <c r="U292" s="88">
        <f t="shared" si="24"/>
        <v>0</v>
      </c>
    </row>
    <row r="293" spans="14:21" x14ac:dyDescent="0.2">
      <c r="N293" s="88" t="str">
        <f>IF(ISBLANK(R293),"",COUNTA($R$2:R293))</f>
        <v/>
      </c>
      <c r="O293" s="88" t="str">
        <f t="shared" si="20"/>
        <v/>
      </c>
      <c r="P293" s="88">
        <f t="shared" si="21"/>
        <v>0</v>
      </c>
      <c r="Q293" s="88">
        <f t="shared" si="22"/>
        <v>0</v>
      </c>
      <c r="T293" s="88">
        <f t="shared" si="23"/>
        <v>0</v>
      </c>
      <c r="U293" s="88">
        <f t="shared" si="24"/>
        <v>0</v>
      </c>
    </row>
    <row r="294" spans="14:21" x14ac:dyDescent="0.2">
      <c r="N294" s="88" t="str">
        <f>IF(ISBLANK(R294),"",COUNTA($R$2:R294))</f>
        <v/>
      </c>
      <c r="O294" s="88" t="str">
        <f t="shared" si="20"/>
        <v/>
      </c>
      <c r="P294" s="88">
        <f t="shared" si="21"/>
        <v>0</v>
      </c>
      <c r="Q294" s="88">
        <f t="shared" si="22"/>
        <v>0</v>
      </c>
      <c r="T294" s="88">
        <f t="shared" si="23"/>
        <v>0</v>
      </c>
      <c r="U294" s="88">
        <f t="shared" si="24"/>
        <v>0</v>
      </c>
    </row>
    <row r="295" spans="14:21" x14ac:dyDescent="0.2">
      <c r="N295" s="88" t="str">
        <f>IF(ISBLANK(R295),"",COUNTA($R$2:R295))</f>
        <v/>
      </c>
      <c r="O295" s="88" t="str">
        <f t="shared" si="20"/>
        <v/>
      </c>
      <c r="P295" s="88">
        <f t="shared" si="21"/>
        <v>0</v>
      </c>
      <c r="Q295" s="88">
        <f t="shared" si="22"/>
        <v>0</v>
      </c>
      <c r="T295" s="88">
        <f t="shared" si="23"/>
        <v>0</v>
      </c>
      <c r="U295" s="88">
        <f t="shared" si="24"/>
        <v>0</v>
      </c>
    </row>
    <row r="296" spans="14:21" x14ac:dyDescent="0.2">
      <c r="N296" s="88" t="str">
        <f>IF(ISBLANK(R296),"",COUNTA($R$2:R296))</f>
        <v/>
      </c>
      <c r="O296" s="88" t="str">
        <f t="shared" si="20"/>
        <v/>
      </c>
      <c r="P296" s="88">
        <f t="shared" si="21"/>
        <v>0</v>
      </c>
      <c r="Q296" s="88">
        <f t="shared" si="22"/>
        <v>0</v>
      </c>
      <c r="T296" s="88">
        <f t="shared" si="23"/>
        <v>0</v>
      </c>
      <c r="U296" s="88">
        <f t="shared" si="24"/>
        <v>0</v>
      </c>
    </row>
    <row r="297" spans="14:21" x14ac:dyDescent="0.2">
      <c r="N297" s="88" t="str">
        <f>IF(ISBLANK(R297),"",COUNTA($R$2:R297))</f>
        <v/>
      </c>
      <c r="O297" s="88" t="str">
        <f t="shared" si="20"/>
        <v/>
      </c>
      <c r="P297" s="88">
        <f t="shared" si="21"/>
        <v>0</v>
      </c>
      <c r="Q297" s="88">
        <f t="shared" si="22"/>
        <v>0</v>
      </c>
      <c r="T297" s="88">
        <f t="shared" si="23"/>
        <v>0</v>
      </c>
      <c r="U297" s="88">
        <f t="shared" si="24"/>
        <v>0</v>
      </c>
    </row>
    <row r="298" spans="14:21" x14ac:dyDescent="0.2">
      <c r="N298" s="88" t="str">
        <f>IF(ISBLANK(R298),"",COUNTA($R$2:R298))</f>
        <v/>
      </c>
      <c r="O298" s="88" t="str">
        <f t="shared" si="20"/>
        <v/>
      </c>
      <c r="P298" s="88">
        <f t="shared" si="21"/>
        <v>0</v>
      </c>
      <c r="Q298" s="88">
        <f t="shared" si="22"/>
        <v>0</v>
      </c>
      <c r="T298" s="88">
        <f t="shared" si="23"/>
        <v>0</v>
      </c>
      <c r="U298" s="88">
        <f t="shared" si="24"/>
        <v>0</v>
      </c>
    </row>
    <row r="299" spans="14:21" x14ac:dyDescent="0.2">
      <c r="N299" s="88" t="str">
        <f>IF(ISBLANK(R299),"",COUNTA($R$2:R299))</f>
        <v/>
      </c>
      <c r="O299" s="88" t="str">
        <f t="shared" si="20"/>
        <v/>
      </c>
      <c r="P299" s="88">
        <f t="shared" si="21"/>
        <v>0</v>
      </c>
      <c r="Q299" s="88">
        <f t="shared" si="22"/>
        <v>0</v>
      </c>
      <c r="T299" s="88">
        <f t="shared" si="23"/>
        <v>0</v>
      </c>
      <c r="U299" s="88">
        <f t="shared" si="24"/>
        <v>0</v>
      </c>
    </row>
    <row r="300" spans="14:21" x14ac:dyDescent="0.2">
      <c r="N300" s="88" t="str">
        <f>IF(ISBLANK(R300),"",COUNTA($R$2:R300))</f>
        <v/>
      </c>
      <c r="O300" s="88" t="str">
        <f t="shared" si="20"/>
        <v/>
      </c>
      <c r="P300" s="88">
        <f t="shared" si="21"/>
        <v>0</v>
      </c>
      <c r="Q300" s="88">
        <f t="shared" si="22"/>
        <v>0</v>
      </c>
      <c r="T300" s="88">
        <f t="shared" si="23"/>
        <v>0</v>
      </c>
      <c r="U300" s="88">
        <f t="shared" si="24"/>
        <v>0</v>
      </c>
    </row>
    <row r="301" spans="14:21" x14ac:dyDescent="0.2">
      <c r="N301" s="88" t="str">
        <f>IF(ISBLANK(R301),"",COUNTA($R$2:R301))</f>
        <v/>
      </c>
      <c r="O301" s="88" t="str">
        <f t="shared" si="20"/>
        <v/>
      </c>
      <c r="P301" s="88">
        <f t="shared" si="21"/>
        <v>0</v>
      </c>
      <c r="Q301" s="88">
        <f t="shared" si="22"/>
        <v>0</v>
      </c>
      <c r="T301" s="88">
        <f t="shared" si="23"/>
        <v>0</v>
      </c>
      <c r="U301" s="88">
        <f t="shared" si="24"/>
        <v>0</v>
      </c>
    </row>
    <row r="302" spans="14:21" x14ac:dyDescent="0.2">
      <c r="N302" s="88" t="str">
        <f>IF(ISBLANK(R302),"",COUNTA($R$2:R302))</f>
        <v/>
      </c>
      <c r="O302" s="88" t="str">
        <f t="shared" si="20"/>
        <v/>
      </c>
      <c r="P302" s="88">
        <f t="shared" si="21"/>
        <v>0</v>
      </c>
      <c r="Q302" s="88">
        <f t="shared" si="22"/>
        <v>0</v>
      </c>
      <c r="T302" s="88">
        <f t="shared" si="23"/>
        <v>0</v>
      </c>
      <c r="U302" s="88">
        <f t="shared" si="24"/>
        <v>0</v>
      </c>
    </row>
    <row r="303" spans="14:21" x14ac:dyDescent="0.2">
      <c r="N303" s="88" t="str">
        <f>IF(ISBLANK(R303),"",COUNTA($R$2:R303))</f>
        <v/>
      </c>
      <c r="O303" s="88" t="str">
        <f t="shared" si="20"/>
        <v/>
      </c>
      <c r="P303" s="88">
        <f t="shared" si="21"/>
        <v>0</v>
      </c>
      <c r="Q303" s="88">
        <f t="shared" si="22"/>
        <v>0</v>
      </c>
      <c r="T303" s="88">
        <f t="shared" si="23"/>
        <v>0</v>
      </c>
      <c r="U303" s="88">
        <f t="shared" si="24"/>
        <v>0</v>
      </c>
    </row>
    <row r="304" spans="14:21" x14ac:dyDescent="0.2">
      <c r="N304" s="88" t="str">
        <f>IF(ISBLANK(R304),"",COUNTA($R$2:R304))</f>
        <v/>
      </c>
      <c r="O304" s="88" t="str">
        <f t="shared" si="20"/>
        <v/>
      </c>
      <c r="P304" s="88">
        <f t="shared" si="21"/>
        <v>0</v>
      </c>
      <c r="Q304" s="88">
        <f t="shared" si="22"/>
        <v>0</v>
      </c>
      <c r="T304" s="88">
        <f t="shared" si="23"/>
        <v>0</v>
      </c>
      <c r="U304" s="88">
        <f t="shared" si="24"/>
        <v>0</v>
      </c>
    </row>
    <row r="305" spans="14:21" x14ac:dyDescent="0.2">
      <c r="N305" s="88" t="str">
        <f>IF(ISBLANK(R305),"",COUNTA($R$2:R305))</f>
        <v/>
      </c>
      <c r="O305" s="88" t="str">
        <f t="shared" si="20"/>
        <v/>
      </c>
      <c r="P305" s="88">
        <f t="shared" si="21"/>
        <v>0</v>
      </c>
      <c r="Q305" s="88">
        <f t="shared" si="22"/>
        <v>0</v>
      </c>
      <c r="T305" s="88">
        <f t="shared" si="23"/>
        <v>0</v>
      </c>
      <c r="U305" s="88">
        <f t="shared" si="24"/>
        <v>0</v>
      </c>
    </row>
    <row r="306" spans="14:21" x14ac:dyDescent="0.2">
      <c r="N306" s="88" t="str">
        <f>IF(ISBLANK(R306),"",COUNTA($R$2:R306))</f>
        <v/>
      </c>
      <c r="O306" s="88" t="str">
        <f t="shared" si="20"/>
        <v/>
      </c>
      <c r="P306" s="88">
        <f t="shared" si="21"/>
        <v>0</v>
      </c>
      <c r="Q306" s="88">
        <f t="shared" si="22"/>
        <v>0</v>
      </c>
      <c r="T306" s="88">
        <f t="shared" si="23"/>
        <v>0</v>
      </c>
      <c r="U306" s="88">
        <f t="shared" si="24"/>
        <v>0</v>
      </c>
    </row>
    <row r="307" spans="14:21" x14ac:dyDescent="0.2">
      <c r="N307" s="88" t="str">
        <f>IF(ISBLANK(R307),"",COUNTA($R$2:R307))</f>
        <v/>
      </c>
      <c r="O307" s="88" t="str">
        <f t="shared" si="20"/>
        <v/>
      </c>
      <c r="P307" s="88">
        <f t="shared" si="21"/>
        <v>0</v>
      </c>
      <c r="Q307" s="88">
        <f t="shared" si="22"/>
        <v>0</v>
      </c>
      <c r="T307" s="88">
        <f t="shared" si="23"/>
        <v>0</v>
      </c>
      <c r="U307" s="88">
        <f t="shared" si="24"/>
        <v>0</v>
      </c>
    </row>
    <row r="308" spans="14:21" x14ac:dyDescent="0.2">
      <c r="N308" s="88" t="str">
        <f>IF(ISBLANK(R308),"",COUNTA($R$2:R308))</f>
        <v/>
      </c>
      <c r="O308" s="88" t="str">
        <f t="shared" si="20"/>
        <v/>
      </c>
      <c r="P308" s="88">
        <f t="shared" si="21"/>
        <v>0</v>
      </c>
      <c r="Q308" s="88">
        <f t="shared" si="22"/>
        <v>0</v>
      </c>
      <c r="T308" s="88">
        <f t="shared" si="23"/>
        <v>0</v>
      </c>
      <c r="U308" s="88">
        <f t="shared" si="24"/>
        <v>0</v>
      </c>
    </row>
    <row r="309" spans="14:21" x14ac:dyDescent="0.2">
      <c r="N309" s="88" t="str">
        <f>IF(ISBLANK(R309),"",COUNTA($R$2:R309))</f>
        <v/>
      </c>
      <c r="O309" s="88" t="str">
        <f t="shared" si="20"/>
        <v/>
      </c>
      <c r="P309" s="88">
        <f t="shared" si="21"/>
        <v>0</v>
      </c>
      <c r="Q309" s="88">
        <f t="shared" si="22"/>
        <v>0</v>
      </c>
      <c r="T309" s="88">
        <f t="shared" si="23"/>
        <v>0</v>
      </c>
      <c r="U309" s="88">
        <f t="shared" si="24"/>
        <v>0</v>
      </c>
    </row>
    <row r="310" spans="14:21" x14ac:dyDescent="0.2">
      <c r="N310" s="88" t="str">
        <f>IF(ISBLANK(R310),"",COUNTA($R$2:R310))</f>
        <v/>
      </c>
      <c r="O310" s="88" t="str">
        <f t="shared" si="20"/>
        <v/>
      </c>
      <c r="P310" s="88">
        <f t="shared" si="21"/>
        <v>0</v>
      </c>
      <c r="Q310" s="88">
        <f t="shared" si="22"/>
        <v>0</v>
      </c>
      <c r="T310" s="88">
        <f t="shared" si="23"/>
        <v>0</v>
      </c>
      <c r="U310" s="88">
        <f t="shared" si="24"/>
        <v>0</v>
      </c>
    </row>
    <row r="311" spans="14:21" x14ac:dyDescent="0.2">
      <c r="N311" s="88" t="str">
        <f>IF(ISBLANK(R311),"",COUNTA($R$2:R311))</f>
        <v/>
      </c>
      <c r="O311" s="88" t="str">
        <f t="shared" si="20"/>
        <v/>
      </c>
      <c r="P311" s="88">
        <f t="shared" si="21"/>
        <v>0</v>
      </c>
      <c r="Q311" s="88">
        <f t="shared" si="22"/>
        <v>0</v>
      </c>
      <c r="T311" s="88">
        <f t="shared" si="23"/>
        <v>0</v>
      </c>
      <c r="U311" s="88">
        <f t="shared" si="24"/>
        <v>0</v>
      </c>
    </row>
    <row r="312" spans="14:21" x14ac:dyDescent="0.2">
      <c r="N312" s="88" t="str">
        <f>IF(ISBLANK(R312),"",COUNTA($R$2:R312))</f>
        <v/>
      </c>
      <c r="O312" s="88" t="str">
        <f t="shared" si="20"/>
        <v/>
      </c>
      <c r="P312" s="88">
        <f t="shared" si="21"/>
        <v>0</v>
      </c>
      <c r="Q312" s="88">
        <f t="shared" si="22"/>
        <v>0</v>
      </c>
      <c r="T312" s="88">
        <f t="shared" si="23"/>
        <v>0</v>
      </c>
      <c r="U312" s="88">
        <f t="shared" si="24"/>
        <v>0</v>
      </c>
    </row>
    <row r="313" spans="14:21" x14ac:dyDescent="0.2">
      <c r="N313" s="88" t="str">
        <f>IF(ISBLANK(R313),"",COUNTA($R$2:R313))</f>
        <v/>
      </c>
      <c r="O313" s="88" t="str">
        <f t="shared" si="20"/>
        <v/>
      </c>
      <c r="P313" s="88">
        <f t="shared" si="21"/>
        <v>0</v>
      </c>
      <c r="Q313" s="88">
        <f t="shared" si="22"/>
        <v>0</v>
      </c>
      <c r="T313" s="88">
        <f t="shared" si="23"/>
        <v>0</v>
      </c>
      <c r="U313" s="88">
        <f t="shared" si="24"/>
        <v>0</v>
      </c>
    </row>
    <row r="314" spans="14:21" x14ac:dyDescent="0.2">
      <c r="N314" s="88" t="str">
        <f>IF(ISBLANK(R314),"",COUNTA($R$2:R314))</f>
        <v/>
      </c>
      <c r="O314" s="88" t="str">
        <f t="shared" si="20"/>
        <v/>
      </c>
      <c r="P314" s="88">
        <f t="shared" si="21"/>
        <v>0</v>
      </c>
      <c r="Q314" s="88">
        <f t="shared" si="22"/>
        <v>0</v>
      </c>
      <c r="T314" s="88">
        <f t="shared" si="23"/>
        <v>0</v>
      </c>
      <c r="U314" s="88">
        <f t="shared" si="24"/>
        <v>0</v>
      </c>
    </row>
    <row r="315" spans="14:21" x14ac:dyDescent="0.2">
      <c r="N315" s="88" t="str">
        <f>IF(ISBLANK(R315),"",COUNTA($R$2:R315))</f>
        <v/>
      </c>
      <c r="O315" s="88" t="str">
        <f t="shared" si="20"/>
        <v/>
      </c>
      <c r="P315" s="88">
        <f t="shared" si="21"/>
        <v>0</v>
      </c>
      <c r="Q315" s="88">
        <f t="shared" si="22"/>
        <v>0</v>
      </c>
      <c r="T315" s="88">
        <f t="shared" si="23"/>
        <v>0</v>
      </c>
      <c r="U315" s="88">
        <f t="shared" si="24"/>
        <v>0</v>
      </c>
    </row>
    <row r="316" spans="14:21" x14ac:dyDescent="0.2">
      <c r="N316" s="88" t="str">
        <f>IF(ISBLANK(R316),"",COUNTA($R$2:R316))</f>
        <v/>
      </c>
      <c r="O316" s="88" t="str">
        <f t="shared" si="20"/>
        <v/>
      </c>
      <c r="P316" s="88">
        <f t="shared" si="21"/>
        <v>0</v>
      </c>
      <c r="Q316" s="88">
        <f t="shared" si="22"/>
        <v>0</v>
      </c>
      <c r="T316" s="88">
        <f t="shared" si="23"/>
        <v>0</v>
      </c>
      <c r="U316" s="88">
        <f t="shared" si="24"/>
        <v>0</v>
      </c>
    </row>
    <row r="317" spans="14:21" x14ac:dyDescent="0.2">
      <c r="N317" s="88" t="str">
        <f>IF(ISBLANK(R317),"",COUNTA($R$2:R317))</f>
        <v/>
      </c>
      <c r="O317" s="88" t="str">
        <f t="shared" si="20"/>
        <v/>
      </c>
      <c r="P317" s="88">
        <f t="shared" si="21"/>
        <v>0</v>
      </c>
      <c r="Q317" s="88">
        <f t="shared" si="22"/>
        <v>0</v>
      </c>
      <c r="T317" s="88">
        <f t="shared" si="23"/>
        <v>0</v>
      </c>
      <c r="U317" s="88">
        <f t="shared" si="24"/>
        <v>0</v>
      </c>
    </row>
    <row r="318" spans="14:21" x14ac:dyDescent="0.2">
      <c r="N318" s="88" t="str">
        <f>IF(ISBLANK(R318),"",COUNTA($R$2:R318))</f>
        <v/>
      </c>
      <c r="O318" s="88" t="str">
        <f t="shared" si="20"/>
        <v/>
      </c>
      <c r="P318" s="88">
        <f t="shared" si="21"/>
        <v>0</v>
      </c>
      <c r="Q318" s="88">
        <f t="shared" si="22"/>
        <v>0</v>
      </c>
      <c r="T318" s="88">
        <f t="shared" si="23"/>
        <v>0</v>
      </c>
      <c r="U318" s="88">
        <f t="shared" si="24"/>
        <v>0</v>
      </c>
    </row>
    <row r="319" spans="14:21" x14ac:dyDescent="0.2">
      <c r="N319" s="88" t="str">
        <f>IF(ISBLANK(R319),"",COUNTA($R$2:R319))</f>
        <v/>
      </c>
      <c r="O319" s="88" t="str">
        <f t="shared" si="20"/>
        <v/>
      </c>
      <c r="P319" s="88">
        <f t="shared" si="21"/>
        <v>0</v>
      </c>
      <c r="Q319" s="88">
        <f t="shared" si="22"/>
        <v>0</v>
      </c>
      <c r="T319" s="88">
        <f t="shared" si="23"/>
        <v>0</v>
      </c>
      <c r="U319" s="88">
        <f t="shared" si="24"/>
        <v>0</v>
      </c>
    </row>
    <row r="320" spans="14:21" x14ac:dyDescent="0.2">
      <c r="N320" s="88" t="str">
        <f>IF(ISBLANK(R320),"",COUNTA($R$2:R320))</f>
        <v/>
      </c>
      <c r="O320" s="88" t="str">
        <f t="shared" si="20"/>
        <v/>
      </c>
      <c r="P320" s="88">
        <f t="shared" si="21"/>
        <v>0</v>
      </c>
      <c r="Q320" s="88">
        <f t="shared" si="22"/>
        <v>0</v>
      </c>
      <c r="T320" s="88">
        <f t="shared" si="23"/>
        <v>0</v>
      </c>
      <c r="U320" s="88">
        <f t="shared" si="24"/>
        <v>0</v>
      </c>
    </row>
    <row r="321" spans="14:21" x14ac:dyDescent="0.2">
      <c r="N321" s="88" t="str">
        <f>IF(ISBLANK(R321),"",COUNTA($R$2:R321))</f>
        <v/>
      </c>
      <c r="O321" s="88" t="str">
        <f t="shared" si="20"/>
        <v/>
      </c>
      <c r="P321" s="88">
        <f t="shared" si="21"/>
        <v>0</v>
      </c>
      <c r="Q321" s="88">
        <f t="shared" si="22"/>
        <v>0</v>
      </c>
      <c r="T321" s="88">
        <f t="shared" si="23"/>
        <v>0</v>
      </c>
      <c r="U321" s="88">
        <f t="shared" si="24"/>
        <v>0</v>
      </c>
    </row>
    <row r="322" spans="14:21" x14ac:dyDescent="0.2">
      <c r="N322" s="88" t="str">
        <f>IF(ISBLANK(R322),"",COUNTA($R$2:R322))</f>
        <v/>
      </c>
      <c r="O322" s="88" t="str">
        <f t="shared" ref="O322:O385" si="25">IF(ISBLANK(R322),"",IF(ISNUMBER(SEARCH("+",R322)),LEFT(R322,SEARCH("+",R322,1)-1),LEFT(R322,SEARCH("-",R322,1)-1)))</f>
        <v/>
      </c>
      <c r="P322" s="88">
        <f t="shared" ref="P322:P385" si="26">IF(VALUE(T322)&gt;0,-20,IF(VALUE(T322)&gt;VALUE(U322),-20,T322))</f>
        <v>0</v>
      </c>
      <c r="Q322" s="88">
        <f t="shared" ref="Q322:Q385" si="27">IF(VALUE(U322)&gt;0,-20,IF(VALUE(U322)&gt;VALUE(T322),-20,U322))</f>
        <v>0</v>
      </c>
      <c r="T322" s="88">
        <f t="shared" ref="T322:T385" si="28">IF(ISBLANK(R322),0,IF(ISNUMBER(SEARCH("+",R322)),RIGHT(R322,LEN(R322)-SEARCH("+",R322,1)),RIGHT(R322,LEN(R322)-SEARCH("-",R322,1)+1)))</f>
        <v>0</v>
      </c>
      <c r="U322" s="88">
        <f t="shared" ref="U322:U385" si="29">IF(ISBLANK(S322),0,IF(ISNUMBER(SEARCH("+",S322)),RIGHT(S322,LEN(S322)-SEARCH("+",S322,1)),RIGHT(S322,LEN(S322)-SEARCH("-",S322,1)+1)))</f>
        <v>0</v>
      </c>
    </row>
    <row r="323" spans="14:21" x14ac:dyDescent="0.2">
      <c r="N323" s="88" t="str">
        <f>IF(ISBLANK(R323),"",COUNTA($R$2:R323))</f>
        <v/>
      </c>
      <c r="O323" s="88" t="str">
        <f t="shared" si="25"/>
        <v/>
      </c>
      <c r="P323" s="88">
        <f t="shared" si="26"/>
        <v>0</v>
      </c>
      <c r="Q323" s="88">
        <f t="shared" si="27"/>
        <v>0</v>
      </c>
      <c r="T323" s="88">
        <f t="shared" si="28"/>
        <v>0</v>
      </c>
      <c r="U323" s="88">
        <f t="shared" si="29"/>
        <v>0</v>
      </c>
    </row>
    <row r="324" spans="14:21" x14ac:dyDescent="0.2">
      <c r="N324" s="88" t="str">
        <f>IF(ISBLANK(R324),"",COUNTA($R$2:R324))</f>
        <v/>
      </c>
      <c r="O324" s="88" t="str">
        <f t="shared" si="25"/>
        <v/>
      </c>
      <c r="P324" s="88">
        <f t="shared" si="26"/>
        <v>0</v>
      </c>
      <c r="Q324" s="88">
        <f t="shared" si="27"/>
        <v>0</v>
      </c>
      <c r="T324" s="88">
        <f t="shared" si="28"/>
        <v>0</v>
      </c>
      <c r="U324" s="88">
        <f t="shared" si="29"/>
        <v>0</v>
      </c>
    </row>
    <row r="325" spans="14:21" x14ac:dyDescent="0.2">
      <c r="N325" s="88" t="str">
        <f>IF(ISBLANK(R325),"",COUNTA($R$2:R325))</f>
        <v/>
      </c>
      <c r="O325" s="88" t="str">
        <f t="shared" si="25"/>
        <v/>
      </c>
      <c r="P325" s="88">
        <f t="shared" si="26"/>
        <v>0</v>
      </c>
      <c r="Q325" s="88">
        <f t="shared" si="27"/>
        <v>0</v>
      </c>
      <c r="T325" s="88">
        <f t="shared" si="28"/>
        <v>0</v>
      </c>
      <c r="U325" s="88">
        <f t="shared" si="29"/>
        <v>0</v>
      </c>
    </row>
    <row r="326" spans="14:21" x14ac:dyDescent="0.2">
      <c r="N326" s="88" t="str">
        <f>IF(ISBLANK(R326),"",COUNTA($R$2:R326))</f>
        <v/>
      </c>
      <c r="O326" s="88" t="str">
        <f t="shared" si="25"/>
        <v/>
      </c>
      <c r="P326" s="88">
        <f t="shared" si="26"/>
        <v>0</v>
      </c>
      <c r="Q326" s="88">
        <f t="shared" si="27"/>
        <v>0</v>
      </c>
      <c r="T326" s="88">
        <f t="shared" si="28"/>
        <v>0</v>
      </c>
      <c r="U326" s="88">
        <f t="shared" si="29"/>
        <v>0</v>
      </c>
    </row>
    <row r="327" spans="14:21" x14ac:dyDescent="0.2">
      <c r="N327" s="88" t="str">
        <f>IF(ISBLANK(R327),"",COUNTA($R$2:R327))</f>
        <v/>
      </c>
      <c r="O327" s="88" t="str">
        <f t="shared" si="25"/>
        <v/>
      </c>
      <c r="P327" s="88">
        <f t="shared" si="26"/>
        <v>0</v>
      </c>
      <c r="Q327" s="88">
        <f t="shared" si="27"/>
        <v>0</v>
      </c>
      <c r="T327" s="88">
        <f t="shared" si="28"/>
        <v>0</v>
      </c>
      <c r="U327" s="88">
        <f t="shared" si="29"/>
        <v>0</v>
      </c>
    </row>
    <row r="328" spans="14:21" x14ac:dyDescent="0.2">
      <c r="N328" s="88" t="str">
        <f>IF(ISBLANK(R328),"",COUNTA($R$2:R328))</f>
        <v/>
      </c>
      <c r="O328" s="88" t="str">
        <f t="shared" si="25"/>
        <v/>
      </c>
      <c r="P328" s="88">
        <f t="shared" si="26"/>
        <v>0</v>
      </c>
      <c r="Q328" s="88">
        <f t="shared" si="27"/>
        <v>0</v>
      </c>
      <c r="T328" s="88">
        <f t="shared" si="28"/>
        <v>0</v>
      </c>
      <c r="U328" s="88">
        <f t="shared" si="29"/>
        <v>0</v>
      </c>
    </row>
    <row r="329" spans="14:21" x14ac:dyDescent="0.2">
      <c r="N329" s="88" t="str">
        <f>IF(ISBLANK(R329),"",COUNTA($R$2:R329))</f>
        <v/>
      </c>
      <c r="O329" s="88" t="str">
        <f t="shared" si="25"/>
        <v/>
      </c>
      <c r="P329" s="88">
        <f t="shared" si="26"/>
        <v>0</v>
      </c>
      <c r="Q329" s="88">
        <f t="shared" si="27"/>
        <v>0</v>
      </c>
      <c r="T329" s="88">
        <f t="shared" si="28"/>
        <v>0</v>
      </c>
      <c r="U329" s="88">
        <f t="shared" si="29"/>
        <v>0</v>
      </c>
    </row>
    <row r="330" spans="14:21" x14ac:dyDescent="0.2">
      <c r="N330" s="88" t="str">
        <f>IF(ISBLANK(R330),"",COUNTA($R$2:R330))</f>
        <v/>
      </c>
      <c r="O330" s="88" t="str">
        <f t="shared" si="25"/>
        <v/>
      </c>
      <c r="P330" s="88">
        <f t="shared" si="26"/>
        <v>0</v>
      </c>
      <c r="Q330" s="88">
        <f t="shared" si="27"/>
        <v>0</v>
      </c>
      <c r="T330" s="88">
        <f t="shared" si="28"/>
        <v>0</v>
      </c>
      <c r="U330" s="88">
        <f t="shared" si="29"/>
        <v>0</v>
      </c>
    </row>
    <row r="331" spans="14:21" x14ac:dyDescent="0.2">
      <c r="N331" s="88" t="str">
        <f>IF(ISBLANK(R331),"",COUNTA($R$2:R331))</f>
        <v/>
      </c>
      <c r="O331" s="88" t="str">
        <f t="shared" si="25"/>
        <v/>
      </c>
      <c r="P331" s="88">
        <f t="shared" si="26"/>
        <v>0</v>
      </c>
      <c r="Q331" s="88">
        <f t="shared" si="27"/>
        <v>0</v>
      </c>
      <c r="T331" s="88">
        <f t="shared" si="28"/>
        <v>0</v>
      </c>
      <c r="U331" s="88">
        <f t="shared" si="29"/>
        <v>0</v>
      </c>
    </row>
    <row r="332" spans="14:21" x14ac:dyDescent="0.2">
      <c r="N332" s="88" t="str">
        <f>IF(ISBLANK(R332),"",COUNTA($R$2:R332))</f>
        <v/>
      </c>
      <c r="O332" s="88" t="str">
        <f t="shared" si="25"/>
        <v/>
      </c>
      <c r="P332" s="88">
        <f t="shared" si="26"/>
        <v>0</v>
      </c>
      <c r="Q332" s="88">
        <f t="shared" si="27"/>
        <v>0</v>
      </c>
      <c r="T332" s="88">
        <f t="shared" si="28"/>
        <v>0</v>
      </c>
      <c r="U332" s="88">
        <f t="shared" si="29"/>
        <v>0</v>
      </c>
    </row>
    <row r="333" spans="14:21" x14ac:dyDescent="0.2">
      <c r="N333" s="88" t="str">
        <f>IF(ISBLANK(R333),"",COUNTA($R$2:R333))</f>
        <v/>
      </c>
      <c r="O333" s="88" t="str">
        <f t="shared" si="25"/>
        <v/>
      </c>
      <c r="P333" s="88">
        <f t="shared" si="26"/>
        <v>0</v>
      </c>
      <c r="Q333" s="88">
        <f t="shared" si="27"/>
        <v>0</v>
      </c>
      <c r="T333" s="88">
        <f t="shared" si="28"/>
        <v>0</v>
      </c>
      <c r="U333" s="88">
        <f t="shared" si="29"/>
        <v>0</v>
      </c>
    </row>
    <row r="334" spans="14:21" x14ac:dyDescent="0.2">
      <c r="N334" s="88" t="str">
        <f>IF(ISBLANK(R334),"",COUNTA($R$2:R334))</f>
        <v/>
      </c>
      <c r="O334" s="88" t="str">
        <f t="shared" si="25"/>
        <v/>
      </c>
      <c r="P334" s="88">
        <f t="shared" si="26"/>
        <v>0</v>
      </c>
      <c r="Q334" s="88">
        <f t="shared" si="27"/>
        <v>0</v>
      </c>
      <c r="T334" s="88">
        <f t="shared" si="28"/>
        <v>0</v>
      </c>
      <c r="U334" s="88">
        <f t="shared" si="29"/>
        <v>0</v>
      </c>
    </row>
    <row r="335" spans="14:21" x14ac:dyDescent="0.2">
      <c r="N335" s="88" t="str">
        <f>IF(ISBLANK(R335),"",COUNTA($R$2:R335))</f>
        <v/>
      </c>
      <c r="O335" s="88" t="str">
        <f t="shared" si="25"/>
        <v/>
      </c>
      <c r="P335" s="88">
        <f t="shared" si="26"/>
        <v>0</v>
      </c>
      <c r="Q335" s="88">
        <f t="shared" si="27"/>
        <v>0</v>
      </c>
      <c r="T335" s="88">
        <f t="shared" si="28"/>
        <v>0</v>
      </c>
      <c r="U335" s="88">
        <f t="shared" si="29"/>
        <v>0</v>
      </c>
    </row>
    <row r="336" spans="14:21" x14ac:dyDescent="0.2">
      <c r="N336" s="88" t="str">
        <f>IF(ISBLANK(R336),"",COUNTA($R$2:R336))</f>
        <v/>
      </c>
      <c r="O336" s="88" t="str">
        <f t="shared" si="25"/>
        <v/>
      </c>
      <c r="P336" s="88">
        <f t="shared" si="26"/>
        <v>0</v>
      </c>
      <c r="Q336" s="88">
        <f t="shared" si="27"/>
        <v>0</v>
      </c>
      <c r="T336" s="88">
        <f t="shared" si="28"/>
        <v>0</v>
      </c>
      <c r="U336" s="88">
        <f t="shared" si="29"/>
        <v>0</v>
      </c>
    </row>
    <row r="337" spans="14:21" x14ac:dyDescent="0.2">
      <c r="N337" s="88" t="str">
        <f>IF(ISBLANK(R337),"",COUNTA($R$2:R337))</f>
        <v/>
      </c>
      <c r="O337" s="88" t="str">
        <f t="shared" si="25"/>
        <v/>
      </c>
      <c r="P337" s="88">
        <f t="shared" si="26"/>
        <v>0</v>
      </c>
      <c r="Q337" s="88">
        <f t="shared" si="27"/>
        <v>0</v>
      </c>
      <c r="T337" s="88">
        <f t="shared" si="28"/>
        <v>0</v>
      </c>
      <c r="U337" s="88">
        <f t="shared" si="29"/>
        <v>0</v>
      </c>
    </row>
    <row r="338" spans="14:21" x14ac:dyDescent="0.2">
      <c r="N338" s="88" t="str">
        <f>IF(ISBLANK(R338),"",COUNTA($R$2:R338))</f>
        <v/>
      </c>
      <c r="O338" s="88" t="str">
        <f t="shared" si="25"/>
        <v/>
      </c>
      <c r="P338" s="88">
        <f t="shared" si="26"/>
        <v>0</v>
      </c>
      <c r="Q338" s="88">
        <f t="shared" si="27"/>
        <v>0</v>
      </c>
      <c r="T338" s="88">
        <f t="shared" si="28"/>
        <v>0</v>
      </c>
      <c r="U338" s="88">
        <f t="shared" si="29"/>
        <v>0</v>
      </c>
    </row>
    <row r="339" spans="14:21" x14ac:dyDescent="0.2">
      <c r="N339" s="88" t="str">
        <f>IF(ISBLANK(R339),"",COUNTA($R$2:R339))</f>
        <v/>
      </c>
      <c r="O339" s="88" t="str">
        <f t="shared" si="25"/>
        <v/>
      </c>
      <c r="P339" s="88">
        <f t="shared" si="26"/>
        <v>0</v>
      </c>
      <c r="Q339" s="88">
        <f t="shared" si="27"/>
        <v>0</v>
      </c>
      <c r="T339" s="88">
        <f t="shared" si="28"/>
        <v>0</v>
      </c>
      <c r="U339" s="88">
        <f t="shared" si="29"/>
        <v>0</v>
      </c>
    </row>
    <row r="340" spans="14:21" x14ac:dyDescent="0.2">
      <c r="N340" s="88" t="str">
        <f>IF(ISBLANK(R340),"",COUNTA($R$2:R340))</f>
        <v/>
      </c>
      <c r="O340" s="88" t="str">
        <f t="shared" si="25"/>
        <v/>
      </c>
      <c r="P340" s="88">
        <f t="shared" si="26"/>
        <v>0</v>
      </c>
      <c r="Q340" s="88">
        <f t="shared" si="27"/>
        <v>0</v>
      </c>
      <c r="T340" s="88">
        <f t="shared" si="28"/>
        <v>0</v>
      </c>
      <c r="U340" s="88">
        <f t="shared" si="29"/>
        <v>0</v>
      </c>
    </row>
    <row r="341" spans="14:21" x14ac:dyDescent="0.2">
      <c r="N341" s="88" t="str">
        <f>IF(ISBLANK(R341),"",COUNTA($R$2:R341))</f>
        <v/>
      </c>
      <c r="O341" s="88" t="str">
        <f t="shared" si="25"/>
        <v/>
      </c>
      <c r="P341" s="88">
        <f t="shared" si="26"/>
        <v>0</v>
      </c>
      <c r="Q341" s="88">
        <f t="shared" si="27"/>
        <v>0</v>
      </c>
      <c r="T341" s="88">
        <f t="shared" si="28"/>
        <v>0</v>
      </c>
      <c r="U341" s="88">
        <f t="shared" si="29"/>
        <v>0</v>
      </c>
    </row>
    <row r="342" spans="14:21" x14ac:dyDescent="0.2">
      <c r="N342" s="88" t="str">
        <f>IF(ISBLANK(R342),"",COUNTA($R$2:R342))</f>
        <v/>
      </c>
      <c r="O342" s="88" t="str">
        <f t="shared" si="25"/>
        <v/>
      </c>
      <c r="P342" s="88">
        <f t="shared" si="26"/>
        <v>0</v>
      </c>
      <c r="Q342" s="88">
        <f t="shared" si="27"/>
        <v>0</v>
      </c>
      <c r="T342" s="88">
        <f t="shared" si="28"/>
        <v>0</v>
      </c>
      <c r="U342" s="88">
        <f t="shared" si="29"/>
        <v>0</v>
      </c>
    </row>
    <row r="343" spans="14:21" x14ac:dyDescent="0.2">
      <c r="N343" s="88" t="str">
        <f>IF(ISBLANK(R343),"",COUNTA($R$2:R343))</f>
        <v/>
      </c>
      <c r="O343" s="88" t="str">
        <f t="shared" si="25"/>
        <v/>
      </c>
      <c r="P343" s="88">
        <f t="shared" si="26"/>
        <v>0</v>
      </c>
      <c r="Q343" s="88">
        <f t="shared" si="27"/>
        <v>0</v>
      </c>
      <c r="T343" s="88">
        <f t="shared" si="28"/>
        <v>0</v>
      </c>
      <c r="U343" s="88">
        <f t="shared" si="29"/>
        <v>0</v>
      </c>
    </row>
    <row r="344" spans="14:21" x14ac:dyDescent="0.2">
      <c r="N344" s="88" t="str">
        <f>IF(ISBLANK(R344),"",COUNTA($R$2:R344))</f>
        <v/>
      </c>
      <c r="O344" s="88" t="str">
        <f t="shared" si="25"/>
        <v/>
      </c>
      <c r="P344" s="88">
        <f t="shared" si="26"/>
        <v>0</v>
      </c>
      <c r="Q344" s="88">
        <f t="shared" si="27"/>
        <v>0</v>
      </c>
      <c r="T344" s="88">
        <f t="shared" si="28"/>
        <v>0</v>
      </c>
      <c r="U344" s="88">
        <f t="shared" si="29"/>
        <v>0</v>
      </c>
    </row>
    <row r="345" spans="14:21" x14ac:dyDescent="0.2">
      <c r="N345" s="88" t="str">
        <f>IF(ISBLANK(R345),"",COUNTA($R$2:R345))</f>
        <v/>
      </c>
      <c r="O345" s="88" t="str">
        <f t="shared" si="25"/>
        <v/>
      </c>
      <c r="P345" s="88">
        <f t="shared" si="26"/>
        <v>0</v>
      </c>
      <c r="Q345" s="88">
        <f t="shared" si="27"/>
        <v>0</v>
      </c>
      <c r="T345" s="88">
        <f t="shared" si="28"/>
        <v>0</v>
      </c>
      <c r="U345" s="88">
        <f t="shared" si="29"/>
        <v>0</v>
      </c>
    </row>
    <row r="346" spans="14:21" x14ac:dyDescent="0.2">
      <c r="N346" s="88" t="str">
        <f>IF(ISBLANK(R346),"",COUNTA($R$2:R346))</f>
        <v/>
      </c>
      <c r="O346" s="88" t="str">
        <f t="shared" si="25"/>
        <v/>
      </c>
      <c r="P346" s="88">
        <f t="shared" si="26"/>
        <v>0</v>
      </c>
      <c r="Q346" s="88">
        <f t="shared" si="27"/>
        <v>0</v>
      </c>
      <c r="T346" s="88">
        <f t="shared" si="28"/>
        <v>0</v>
      </c>
      <c r="U346" s="88">
        <f t="shared" si="29"/>
        <v>0</v>
      </c>
    </row>
    <row r="347" spans="14:21" x14ac:dyDescent="0.2">
      <c r="N347" s="88" t="str">
        <f>IF(ISBLANK(R347),"",COUNTA($R$2:R347))</f>
        <v/>
      </c>
      <c r="O347" s="88" t="str">
        <f t="shared" si="25"/>
        <v/>
      </c>
      <c r="P347" s="88">
        <f t="shared" si="26"/>
        <v>0</v>
      </c>
      <c r="Q347" s="88">
        <f t="shared" si="27"/>
        <v>0</v>
      </c>
      <c r="T347" s="88">
        <f t="shared" si="28"/>
        <v>0</v>
      </c>
      <c r="U347" s="88">
        <f t="shared" si="29"/>
        <v>0</v>
      </c>
    </row>
    <row r="348" spans="14:21" x14ac:dyDescent="0.2">
      <c r="N348" s="88" t="str">
        <f>IF(ISBLANK(R348),"",COUNTA($R$2:R348))</f>
        <v/>
      </c>
      <c r="O348" s="88" t="str">
        <f t="shared" si="25"/>
        <v/>
      </c>
      <c r="P348" s="88">
        <f t="shared" si="26"/>
        <v>0</v>
      </c>
      <c r="Q348" s="88">
        <f t="shared" si="27"/>
        <v>0</v>
      </c>
      <c r="T348" s="88">
        <f t="shared" si="28"/>
        <v>0</v>
      </c>
      <c r="U348" s="88">
        <f t="shared" si="29"/>
        <v>0</v>
      </c>
    </row>
    <row r="349" spans="14:21" x14ac:dyDescent="0.2">
      <c r="N349" s="88" t="str">
        <f>IF(ISBLANK(R349),"",COUNTA($R$2:R349))</f>
        <v/>
      </c>
      <c r="O349" s="88" t="str">
        <f t="shared" si="25"/>
        <v/>
      </c>
      <c r="P349" s="88">
        <f t="shared" si="26"/>
        <v>0</v>
      </c>
      <c r="Q349" s="88">
        <f t="shared" si="27"/>
        <v>0</v>
      </c>
      <c r="T349" s="88">
        <f t="shared" si="28"/>
        <v>0</v>
      </c>
      <c r="U349" s="88">
        <f t="shared" si="29"/>
        <v>0</v>
      </c>
    </row>
    <row r="350" spans="14:21" x14ac:dyDescent="0.2">
      <c r="N350" s="88" t="str">
        <f>IF(ISBLANK(R350),"",COUNTA($R$2:R350))</f>
        <v/>
      </c>
      <c r="O350" s="88" t="str">
        <f t="shared" si="25"/>
        <v/>
      </c>
      <c r="P350" s="88">
        <f t="shared" si="26"/>
        <v>0</v>
      </c>
      <c r="Q350" s="88">
        <f t="shared" si="27"/>
        <v>0</v>
      </c>
      <c r="T350" s="88">
        <f t="shared" si="28"/>
        <v>0</v>
      </c>
      <c r="U350" s="88">
        <f t="shared" si="29"/>
        <v>0</v>
      </c>
    </row>
    <row r="351" spans="14:21" x14ac:dyDescent="0.2">
      <c r="N351" s="88" t="str">
        <f>IF(ISBLANK(R351),"",COUNTA($R$2:R351))</f>
        <v/>
      </c>
      <c r="O351" s="88" t="str">
        <f t="shared" si="25"/>
        <v/>
      </c>
      <c r="P351" s="88">
        <f t="shared" si="26"/>
        <v>0</v>
      </c>
      <c r="Q351" s="88">
        <f t="shared" si="27"/>
        <v>0</v>
      </c>
      <c r="T351" s="88">
        <f t="shared" si="28"/>
        <v>0</v>
      </c>
      <c r="U351" s="88">
        <f t="shared" si="29"/>
        <v>0</v>
      </c>
    </row>
    <row r="352" spans="14:21" x14ac:dyDescent="0.2">
      <c r="N352" s="88" t="str">
        <f>IF(ISBLANK(R352),"",COUNTA($R$2:R352))</f>
        <v/>
      </c>
      <c r="O352" s="88" t="str">
        <f t="shared" si="25"/>
        <v/>
      </c>
      <c r="P352" s="88">
        <f t="shared" si="26"/>
        <v>0</v>
      </c>
      <c r="Q352" s="88">
        <f t="shared" si="27"/>
        <v>0</v>
      </c>
      <c r="T352" s="88">
        <f t="shared" si="28"/>
        <v>0</v>
      </c>
      <c r="U352" s="88">
        <f t="shared" si="29"/>
        <v>0</v>
      </c>
    </row>
    <row r="353" spans="14:21" x14ac:dyDescent="0.2">
      <c r="N353" s="88" t="str">
        <f>IF(ISBLANK(R353),"",COUNTA($R$2:R353))</f>
        <v/>
      </c>
      <c r="O353" s="88" t="str">
        <f t="shared" si="25"/>
        <v/>
      </c>
      <c r="P353" s="88">
        <f t="shared" si="26"/>
        <v>0</v>
      </c>
      <c r="Q353" s="88">
        <f t="shared" si="27"/>
        <v>0</v>
      </c>
      <c r="T353" s="88">
        <f t="shared" si="28"/>
        <v>0</v>
      </c>
      <c r="U353" s="88">
        <f t="shared" si="29"/>
        <v>0</v>
      </c>
    </row>
    <row r="354" spans="14:21" x14ac:dyDescent="0.2">
      <c r="N354" s="88" t="str">
        <f>IF(ISBLANK(R354),"",COUNTA($R$2:R354))</f>
        <v/>
      </c>
      <c r="O354" s="88" t="str">
        <f t="shared" si="25"/>
        <v/>
      </c>
      <c r="P354" s="88">
        <f t="shared" si="26"/>
        <v>0</v>
      </c>
      <c r="Q354" s="88">
        <f t="shared" si="27"/>
        <v>0</v>
      </c>
      <c r="T354" s="88">
        <f t="shared" si="28"/>
        <v>0</v>
      </c>
      <c r="U354" s="88">
        <f t="shared" si="29"/>
        <v>0</v>
      </c>
    </row>
    <row r="355" spans="14:21" x14ac:dyDescent="0.2">
      <c r="N355" s="88" t="str">
        <f>IF(ISBLANK(R355),"",COUNTA($R$2:R355))</f>
        <v/>
      </c>
      <c r="O355" s="88" t="str">
        <f t="shared" si="25"/>
        <v/>
      </c>
      <c r="P355" s="88">
        <f t="shared" si="26"/>
        <v>0</v>
      </c>
      <c r="Q355" s="88">
        <f t="shared" si="27"/>
        <v>0</v>
      </c>
      <c r="T355" s="88">
        <f t="shared" si="28"/>
        <v>0</v>
      </c>
      <c r="U355" s="88">
        <f t="shared" si="29"/>
        <v>0</v>
      </c>
    </row>
    <row r="356" spans="14:21" x14ac:dyDescent="0.2">
      <c r="N356" s="88" t="str">
        <f>IF(ISBLANK(R356),"",COUNTA($R$2:R356))</f>
        <v/>
      </c>
      <c r="O356" s="88" t="str">
        <f t="shared" si="25"/>
        <v/>
      </c>
      <c r="P356" s="88">
        <f t="shared" si="26"/>
        <v>0</v>
      </c>
      <c r="Q356" s="88">
        <f t="shared" si="27"/>
        <v>0</v>
      </c>
      <c r="T356" s="88">
        <f t="shared" si="28"/>
        <v>0</v>
      </c>
      <c r="U356" s="88">
        <f t="shared" si="29"/>
        <v>0</v>
      </c>
    </row>
    <row r="357" spans="14:21" x14ac:dyDescent="0.2">
      <c r="N357" s="88" t="str">
        <f>IF(ISBLANK(R357),"",COUNTA($R$2:R357))</f>
        <v/>
      </c>
      <c r="O357" s="88" t="str">
        <f t="shared" si="25"/>
        <v/>
      </c>
      <c r="P357" s="88">
        <f t="shared" si="26"/>
        <v>0</v>
      </c>
      <c r="Q357" s="88">
        <f t="shared" si="27"/>
        <v>0</v>
      </c>
      <c r="T357" s="88">
        <f t="shared" si="28"/>
        <v>0</v>
      </c>
      <c r="U357" s="88">
        <f t="shared" si="29"/>
        <v>0</v>
      </c>
    </row>
    <row r="358" spans="14:21" x14ac:dyDescent="0.2">
      <c r="N358" s="88" t="str">
        <f>IF(ISBLANK(R358),"",COUNTA($R$2:R358))</f>
        <v/>
      </c>
      <c r="O358" s="88" t="str">
        <f t="shared" si="25"/>
        <v/>
      </c>
      <c r="P358" s="88">
        <f t="shared" si="26"/>
        <v>0</v>
      </c>
      <c r="Q358" s="88">
        <f t="shared" si="27"/>
        <v>0</v>
      </c>
      <c r="T358" s="88">
        <f t="shared" si="28"/>
        <v>0</v>
      </c>
      <c r="U358" s="88">
        <f t="shared" si="29"/>
        <v>0</v>
      </c>
    </row>
    <row r="359" spans="14:21" x14ac:dyDescent="0.2">
      <c r="N359" s="88" t="str">
        <f>IF(ISBLANK(R359),"",COUNTA($R$2:R359))</f>
        <v/>
      </c>
      <c r="O359" s="88" t="str">
        <f t="shared" si="25"/>
        <v/>
      </c>
      <c r="P359" s="88">
        <f t="shared" si="26"/>
        <v>0</v>
      </c>
      <c r="Q359" s="88">
        <f t="shared" si="27"/>
        <v>0</v>
      </c>
      <c r="T359" s="88">
        <f t="shared" si="28"/>
        <v>0</v>
      </c>
      <c r="U359" s="88">
        <f t="shared" si="29"/>
        <v>0</v>
      </c>
    </row>
    <row r="360" spans="14:21" x14ac:dyDescent="0.2">
      <c r="N360" s="88" t="str">
        <f>IF(ISBLANK(R360),"",COUNTA($R$2:R360))</f>
        <v/>
      </c>
      <c r="O360" s="88" t="str">
        <f t="shared" si="25"/>
        <v/>
      </c>
      <c r="P360" s="88">
        <f t="shared" si="26"/>
        <v>0</v>
      </c>
      <c r="Q360" s="88">
        <f t="shared" si="27"/>
        <v>0</v>
      </c>
      <c r="T360" s="88">
        <f t="shared" si="28"/>
        <v>0</v>
      </c>
      <c r="U360" s="88">
        <f t="shared" si="29"/>
        <v>0</v>
      </c>
    </row>
    <row r="361" spans="14:21" x14ac:dyDescent="0.2">
      <c r="N361" s="88" t="str">
        <f>IF(ISBLANK(R361),"",COUNTA($R$2:R361))</f>
        <v/>
      </c>
      <c r="O361" s="88" t="str">
        <f t="shared" si="25"/>
        <v/>
      </c>
      <c r="P361" s="88">
        <f t="shared" si="26"/>
        <v>0</v>
      </c>
      <c r="Q361" s="88">
        <f t="shared" si="27"/>
        <v>0</v>
      </c>
      <c r="T361" s="88">
        <f t="shared" si="28"/>
        <v>0</v>
      </c>
      <c r="U361" s="88">
        <f t="shared" si="29"/>
        <v>0</v>
      </c>
    </row>
    <row r="362" spans="14:21" x14ac:dyDescent="0.2">
      <c r="N362" s="88" t="str">
        <f>IF(ISBLANK(R362),"",COUNTA($R$2:R362))</f>
        <v/>
      </c>
      <c r="O362" s="88" t="str">
        <f t="shared" si="25"/>
        <v/>
      </c>
      <c r="P362" s="88">
        <f t="shared" si="26"/>
        <v>0</v>
      </c>
      <c r="Q362" s="88">
        <f t="shared" si="27"/>
        <v>0</v>
      </c>
      <c r="T362" s="88">
        <f t="shared" si="28"/>
        <v>0</v>
      </c>
      <c r="U362" s="88">
        <f t="shared" si="29"/>
        <v>0</v>
      </c>
    </row>
    <row r="363" spans="14:21" x14ac:dyDescent="0.2">
      <c r="N363" s="88" t="str">
        <f>IF(ISBLANK(R363),"",COUNTA($R$2:R363))</f>
        <v/>
      </c>
      <c r="O363" s="88" t="str">
        <f t="shared" si="25"/>
        <v/>
      </c>
      <c r="P363" s="88">
        <f t="shared" si="26"/>
        <v>0</v>
      </c>
      <c r="Q363" s="88">
        <f t="shared" si="27"/>
        <v>0</v>
      </c>
      <c r="T363" s="88">
        <f t="shared" si="28"/>
        <v>0</v>
      </c>
      <c r="U363" s="88">
        <f t="shared" si="29"/>
        <v>0</v>
      </c>
    </row>
    <row r="364" spans="14:21" x14ac:dyDescent="0.2">
      <c r="N364" s="88" t="str">
        <f>IF(ISBLANK(R364),"",COUNTA($R$2:R364))</f>
        <v/>
      </c>
      <c r="O364" s="88" t="str">
        <f t="shared" si="25"/>
        <v/>
      </c>
      <c r="P364" s="88">
        <f t="shared" si="26"/>
        <v>0</v>
      </c>
      <c r="Q364" s="88">
        <f t="shared" si="27"/>
        <v>0</v>
      </c>
      <c r="T364" s="88">
        <f t="shared" si="28"/>
        <v>0</v>
      </c>
      <c r="U364" s="88">
        <f t="shared" si="29"/>
        <v>0</v>
      </c>
    </row>
    <row r="365" spans="14:21" x14ac:dyDescent="0.2">
      <c r="N365" s="88" t="str">
        <f>IF(ISBLANK(R365),"",COUNTA($R$2:R365))</f>
        <v/>
      </c>
      <c r="O365" s="88" t="str">
        <f t="shared" si="25"/>
        <v/>
      </c>
      <c r="P365" s="88">
        <f t="shared" si="26"/>
        <v>0</v>
      </c>
      <c r="Q365" s="88">
        <f t="shared" si="27"/>
        <v>0</v>
      </c>
      <c r="T365" s="88">
        <f t="shared" si="28"/>
        <v>0</v>
      </c>
      <c r="U365" s="88">
        <f t="shared" si="29"/>
        <v>0</v>
      </c>
    </row>
    <row r="366" spans="14:21" x14ac:dyDescent="0.2">
      <c r="N366" s="88" t="str">
        <f>IF(ISBLANK(R366),"",COUNTA($R$2:R366))</f>
        <v/>
      </c>
      <c r="O366" s="88" t="str">
        <f t="shared" si="25"/>
        <v/>
      </c>
      <c r="P366" s="88">
        <f t="shared" si="26"/>
        <v>0</v>
      </c>
      <c r="Q366" s="88">
        <f t="shared" si="27"/>
        <v>0</v>
      </c>
      <c r="T366" s="88">
        <f t="shared" si="28"/>
        <v>0</v>
      </c>
      <c r="U366" s="88">
        <f t="shared" si="29"/>
        <v>0</v>
      </c>
    </row>
    <row r="367" spans="14:21" x14ac:dyDescent="0.2">
      <c r="N367" s="88" t="str">
        <f>IF(ISBLANK(R367),"",COUNTA($R$2:R367))</f>
        <v/>
      </c>
      <c r="O367" s="88" t="str">
        <f t="shared" si="25"/>
        <v/>
      </c>
      <c r="P367" s="88">
        <f t="shared" si="26"/>
        <v>0</v>
      </c>
      <c r="Q367" s="88">
        <f t="shared" si="27"/>
        <v>0</v>
      </c>
      <c r="T367" s="88">
        <f t="shared" si="28"/>
        <v>0</v>
      </c>
      <c r="U367" s="88">
        <f t="shared" si="29"/>
        <v>0</v>
      </c>
    </row>
    <row r="368" spans="14:21" x14ac:dyDescent="0.2">
      <c r="N368" s="88" t="str">
        <f>IF(ISBLANK(R368),"",COUNTA($R$2:R368))</f>
        <v/>
      </c>
      <c r="O368" s="88" t="str">
        <f t="shared" si="25"/>
        <v/>
      </c>
      <c r="P368" s="88">
        <f t="shared" si="26"/>
        <v>0</v>
      </c>
      <c r="Q368" s="88">
        <f t="shared" si="27"/>
        <v>0</v>
      </c>
      <c r="T368" s="88">
        <f t="shared" si="28"/>
        <v>0</v>
      </c>
      <c r="U368" s="88">
        <f t="shared" si="29"/>
        <v>0</v>
      </c>
    </row>
    <row r="369" spans="14:21" x14ac:dyDescent="0.2">
      <c r="N369" s="88" t="str">
        <f>IF(ISBLANK(R369),"",COUNTA($R$2:R369))</f>
        <v/>
      </c>
      <c r="O369" s="88" t="str">
        <f t="shared" si="25"/>
        <v/>
      </c>
      <c r="P369" s="88">
        <f t="shared" si="26"/>
        <v>0</v>
      </c>
      <c r="Q369" s="88">
        <f t="shared" si="27"/>
        <v>0</v>
      </c>
      <c r="T369" s="88">
        <f t="shared" si="28"/>
        <v>0</v>
      </c>
      <c r="U369" s="88">
        <f t="shared" si="29"/>
        <v>0</v>
      </c>
    </row>
    <row r="370" spans="14:21" x14ac:dyDescent="0.2">
      <c r="N370" s="88" t="str">
        <f>IF(ISBLANK(R370),"",COUNTA($R$2:R370))</f>
        <v/>
      </c>
      <c r="O370" s="88" t="str">
        <f t="shared" si="25"/>
        <v/>
      </c>
      <c r="P370" s="88">
        <f t="shared" si="26"/>
        <v>0</v>
      </c>
      <c r="Q370" s="88">
        <f t="shared" si="27"/>
        <v>0</v>
      </c>
      <c r="T370" s="88">
        <f t="shared" si="28"/>
        <v>0</v>
      </c>
      <c r="U370" s="88">
        <f t="shared" si="29"/>
        <v>0</v>
      </c>
    </row>
    <row r="371" spans="14:21" x14ac:dyDescent="0.2">
      <c r="N371" s="88" t="str">
        <f>IF(ISBLANK(R371),"",COUNTA($R$2:R371))</f>
        <v/>
      </c>
      <c r="O371" s="88" t="str">
        <f t="shared" si="25"/>
        <v/>
      </c>
      <c r="P371" s="88">
        <f t="shared" si="26"/>
        <v>0</v>
      </c>
      <c r="Q371" s="88">
        <f t="shared" si="27"/>
        <v>0</v>
      </c>
      <c r="T371" s="88">
        <f t="shared" si="28"/>
        <v>0</v>
      </c>
      <c r="U371" s="88">
        <f t="shared" si="29"/>
        <v>0</v>
      </c>
    </row>
    <row r="372" spans="14:21" x14ac:dyDescent="0.2">
      <c r="N372" s="88" t="str">
        <f>IF(ISBLANK(R372),"",COUNTA($R$2:R372))</f>
        <v/>
      </c>
      <c r="O372" s="88" t="str">
        <f t="shared" si="25"/>
        <v/>
      </c>
      <c r="P372" s="88">
        <f t="shared" si="26"/>
        <v>0</v>
      </c>
      <c r="Q372" s="88">
        <f t="shared" si="27"/>
        <v>0</v>
      </c>
      <c r="T372" s="88">
        <f t="shared" si="28"/>
        <v>0</v>
      </c>
      <c r="U372" s="88">
        <f t="shared" si="29"/>
        <v>0</v>
      </c>
    </row>
    <row r="373" spans="14:21" x14ac:dyDescent="0.2">
      <c r="N373" s="88" t="str">
        <f>IF(ISBLANK(R373),"",COUNTA($R$2:R373))</f>
        <v/>
      </c>
      <c r="O373" s="88" t="str">
        <f t="shared" si="25"/>
        <v/>
      </c>
      <c r="P373" s="88">
        <f t="shared" si="26"/>
        <v>0</v>
      </c>
      <c r="Q373" s="88">
        <f t="shared" si="27"/>
        <v>0</v>
      </c>
      <c r="T373" s="88">
        <f t="shared" si="28"/>
        <v>0</v>
      </c>
      <c r="U373" s="88">
        <f t="shared" si="29"/>
        <v>0</v>
      </c>
    </row>
    <row r="374" spans="14:21" x14ac:dyDescent="0.2">
      <c r="N374" s="88" t="str">
        <f>IF(ISBLANK(R374),"",COUNTA($R$2:R374))</f>
        <v/>
      </c>
      <c r="O374" s="88" t="str">
        <f t="shared" si="25"/>
        <v/>
      </c>
      <c r="P374" s="88">
        <f t="shared" si="26"/>
        <v>0</v>
      </c>
      <c r="Q374" s="88">
        <f t="shared" si="27"/>
        <v>0</v>
      </c>
      <c r="T374" s="88">
        <f t="shared" si="28"/>
        <v>0</v>
      </c>
      <c r="U374" s="88">
        <f t="shared" si="29"/>
        <v>0</v>
      </c>
    </row>
    <row r="375" spans="14:21" x14ac:dyDescent="0.2">
      <c r="N375" s="88" t="str">
        <f>IF(ISBLANK(R375),"",COUNTA($R$2:R375))</f>
        <v/>
      </c>
      <c r="O375" s="88" t="str">
        <f t="shared" si="25"/>
        <v/>
      </c>
      <c r="P375" s="88">
        <f t="shared" si="26"/>
        <v>0</v>
      </c>
      <c r="Q375" s="88">
        <f t="shared" si="27"/>
        <v>0</v>
      </c>
      <c r="T375" s="88">
        <f t="shared" si="28"/>
        <v>0</v>
      </c>
      <c r="U375" s="88">
        <f t="shared" si="29"/>
        <v>0</v>
      </c>
    </row>
    <row r="376" spans="14:21" x14ac:dyDescent="0.2">
      <c r="N376" s="88" t="str">
        <f>IF(ISBLANK(R376),"",COUNTA($R$2:R376))</f>
        <v/>
      </c>
      <c r="O376" s="88" t="str">
        <f t="shared" si="25"/>
        <v/>
      </c>
      <c r="P376" s="88">
        <f t="shared" si="26"/>
        <v>0</v>
      </c>
      <c r="Q376" s="88">
        <f t="shared" si="27"/>
        <v>0</v>
      </c>
      <c r="T376" s="88">
        <f t="shared" si="28"/>
        <v>0</v>
      </c>
      <c r="U376" s="88">
        <f t="shared" si="29"/>
        <v>0</v>
      </c>
    </row>
    <row r="377" spans="14:21" x14ac:dyDescent="0.2">
      <c r="N377" s="88" t="str">
        <f>IF(ISBLANK(R377),"",COUNTA($R$2:R377))</f>
        <v/>
      </c>
      <c r="O377" s="88" t="str">
        <f t="shared" si="25"/>
        <v/>
      </c>
      <c r="P377" s="88">
        <f t="shared" si="26"/>
        <v>0</v>
      </c>
      <c r="Q377" s="88">
        <f t="shared" si="27"/>
        <v>0</v>
      </c>
      <c r="T377" s="88">
        <f t="shared" si="28"/>
        <v>0</v>
      </c>
      <c r="U377" s="88">
        <f t="shared" si="29"/>
        <v>0</v>
      </c>
    </row>
    <row r="378" spans="14:21" x14ac:dyDescent="0.2">
      <c r="N378" s="88" t="str">
        <f>IF(ISBLANK(R378),"",COUNTA($R$2:R378))</f>
        <v/>
      </c>
      <c r="O378" s="88" t="str">
        <f t="shared" si="25"/>
        <v/>
      </c>
      <c r="P378" s="88">
        <f t="shared" si="26"/>
        <v>0</v>
      </c>
      <c r="Q378" s="88">
        <f t="shared" si="27"/>
        <v>0</v>
      </c>
      <c r="T378" s="88">
        <f t="shared" si="28"/>
        <v>0</v>
      </c>
      <c r="U378" s="88">
        <f t="shared" si="29"/>
        <v>0</v>
      </c>
    </row>
    <row r="379" spans="14:21" x14ac:dyDescent="0.2">
      <c r="N379" s="88" t="str">
        <f>IF(ISBLANK(R379),"",COUNTA($R$2:R379))</f>
        <v/>
      </c>
      <c r="O379" s="88" t="str">
        <f t="shared" si="25"/>
        <v/>
      </c>
      <c r="P379" s="88">
        <f t="shared" si="26"/>
        <v>0</v>
      </c>
      <c r="Q379" s="88">
        <f t="shared" si="27"/>
        <v>0</v>
      </c>
      <c r="T379" s="88">
        <f t="shared" si="28"/>
        <v>0</v>
      </c>
      <c r="U379" s="88">
        <f t="shared" si="29"/>
        <v>0</v>
      </c>
    </row>
    <row r="380" spans="14:21" x14ac:dyDescent="0.2">
      <c r="N380" s="88" t="str">
        <f>IF(ISBLANK(R380),"",COUNTA($R$2:R380))</f>
        <v/>
      </c>
      <c r="O380" s="88" t="str">
        <f t="shared" si="25"/>
        <v/>
      </c>
      <c r="P380" s="88">
        <f t="shared" si="26"/>
        <v>0</v>
      </c>
      <c r="Q380" s="88">
        <f t="shared" si="27"/>
        <v>0</v>
      </c>
      <c r="T380" s="88">
        <f t="shared" si="28"/>
        <v>0</v>
      </c>
      <c r="U380" s="88">
        <f t="shared" si="29"/>
        <v>0</v>
      </c>
    </row>
    <row r="381" spans="14:21" x14ac:dyDescent="0.2">
      <c r="N381" s="88" t="str">
        <f>IF(ISBLANK(R381),"",COUNTA($R$2:R381))</f>
        <v/>
      </c>
      <c r="O381" s="88" t="str">
        <f t="shared" si="25"/>
        <v/>
      </c>
      <c r="P381" s="88">
        <f t="shared" si="26"/>
        <v>0</v>
      </c>
      <c r="Q381" s="88">
        <f t="shared" si="27"/>
        <v>0</v>
      </c>
      <c r="T381" s="88">
        <f t="shared" si="28"/>
        <v>0</v>
      </c>
      <c r="U381" s="88">
        <f t="shared" si="29"/>
        <v>0</v>
      </c>
    </row>
    <row r="382" spans="14:21" x14ac:dyDescent="0.2">
      <c r="N382" s="88" t="str">
        <f>IF(ISBLANK(R382),"",COUNTA($R$2:R382))</f>
        <v/>
      </c>
      <c r="O382" s="88" t="str">
        <f t="shared" si="25"/>
        <v/>
      </c>
      <c r="P382" s="88">
        <f t="shared" si="26"/>
        <v>0</v>
      </c>
      <c r="Q382" s="88">
        <f t="shared" si="27"/>
        <v>0</v>
      </c>
      <c r="T382" s="88">
        <f t="shared" si="28"/>
        <v>0</v>
      </c>
      <c r="U382" s="88">
        <f t="shared" si="29"/>
        <v>0</v>
      </c>
    </row>
    <row r="383" spans="14:21" x14ac:dyDescent="0.2">
      <c r="N383" s="88" t="str">
        <f>IF(ISBLANK(R383),"",COUNTA($R$2:R383))</f>
        <v/>
      </c>
      <c r="O383" s="88" t="str">
        <f t="shared" si="25"/>
        <v/>
      </c>
      <c r="P383" s="88">
        <f t="shared" si="26"/>
        <v>0</v>
      </c>
      <c r="Q383" s="88">
        <f t="shared" si="27"/>
        <v>0</v>
      </c>
      <c r="T383" s="88">
        <f t="shared" si="28"/>
        <v>0</v>
      </c>
      <c r="U383" s="88">
        <f t="shared" si="29"/>
        <v>0</v>
      </c>
    </row>
    <row r="384" spans="14:21" x14ac:dyDescent="0.2">
      <c r="N384" s="88" t="str">
        <f>IF(ISBLANK(R384),"",COUNTA($R$2:R384))</f>
        <v/>
      </c>
      <c r="O384" s="88" t="str">
        <f t="shared" si="25"/>
        <v/>
      </c>
      <c r="P384" s="88">
        <f t="shared" si="26"/>
        <v>0</v>
      </c>
      <c r="Q384" s="88">
        <f t="shared" si="27"/>
        <v>0</v>
      </c>
      <c r="T384" s="88">
        <f t="shared" si="28"/>
        <v>0</v>
      </c>
      <c r="U384" s="88">
        <f t="shared" si="29"/>
        <v>0</v>
      </c>
    </row>
    <row r="385" spans="14:21" x14ac:dyDescent="0.2">
      <c r="N385" s="88" t="str">
        <f>IF(ISBLANK(R385),"",COUNTA($R$2:R385))</f>
        <v/>
      </c>
      <c r="O385" s="88" t="str">
        <f t="shared" si="25"/>
        <v/>
      </c>
      <c r="P385" s="88">
        <f t="shared" si="26"/>
        <v>0</v>
      </c>
      <c r="Q385" s="88">
        <f t="shared" si="27"/>
        <v>0</v>
      </c>
      <c r="T385" s="88">
        <f t="shared" si="28"/>
        <v>0</v>
      </c>
      <c r="U385" s="88">
        <f t="shared" si="29"/>
        <v>0</v>
      </c>
    </row>
    <row r="386" spans="14:21" x14ac:dyDescent="0.2">
      <c r="N386" s="88" t="str">
        <f>IF(ISBLANK(R386),"",COUNTA($R$2:R386))</f>
        <v/>
      </c>
      <c r="O386" s="88" t="str">
        <f t="shared" ref="O386:O449" si="30">IF(ISBLANK(R386),"",IF(ISNUMBER(SEARCH("+",R386)),LEFT(R386,SEARCH("+",R386,1)-1),LEFT(R386,SEARCH("-",R386,1)-1)))</f>
        <v/>
      </c>
      <c r="P386" s="88">
        <f t="shared" ref="P386:P449" si="31">IF(VALUE(T386)&gt;0,-20,IF(VALUE(T386)&gt;VALUE(U386),-20,T386))</f>
        <v>0</v>
      </c>
      <c r="Q386" s="88">
        <f t="shared" ref="Q386:Q449" si="32">IF(VALUE(U386)&gt;0,-20,IF(VALUE(U386)&gt;VALUE(T386),-20,U386))</f>
        <v>0</v>
      </c>
      <c r="T386" s="88">
        <f t="shared" ref="T386:T449" si="33">IF(ISBLANK(R386),0,IF(ISNUMBER(SEARCH("+",R386)),RIGHT(R386,LEN(R386)-SEARCH("+",R386,1)),RIGHT(R386,LEN(R386)-SEARCH("-",R386,1)+1)))</f>
        <v>0</v>
      </c>
      <c r="U386" s="88">
        <f t="shared" ref="U386:U449" si="34">IF(ISBLANK(S386),0,IF(ISNUMBER(SEARCH("+",S386)),RIGHT(S386,LEN(S386)-SEARCH("+",S386,1)),RIGHT(S386,LEN(S386)-SEARCH("-",S386,1)+1)))</f>
        <v>0</v>
      </c>
    </row>
    <row r="387" spans="14:21" x14ac:dyDescent="0.2">
      <c r="N387" s="88" t="str">
        <f>IF(ISBLANK(R387),"",COUNTA($R$2:R387))</f>
        <v/>
      </c>
      <c r="O387" s="88" t="str">
        <f t="shared" si="30"/>
        <v/>
      </c>
      <c r="P387" s="88">
        <f t="shared" si="31"/>
        <v>0</v>
      </c>
      <c r="Q387" s="88">
        <f t="shared" si="32"/>
        <v>0</v>
      </c>
      <c r="T387" s="88">
        <f t="shared" si="33"/>
        <v>0</v>
      </c>
      <c r="U387" s="88">
        <f t="shared" si="34"/>
        <v>0</v>
      </c>
    </row>
    <row r="388" spans="14:21" x14ac:dyDescent="0.2">
      <c r="N388" s="88" t="str">
        <f>IF(ISBLANK(R388),"",COUNTA($R$2:R388))</f>
        <v/>
      </c>
      <c r="O388" s="88" t="str">
        <f t="shared" si="30"/>
        <v/>
      </c>
      <c r="P388" s="88">
        <f t="shared" si="31"/>
        <v>0</v>
      </c>
      <c r="Q388" s="88">
        <f t="shared" si="32"/>
        <v>0</v>
      </c>
      <c r="T388" s="88">
        <f t="shared" si="33"/>
        <v>0</v>
      </c>
      <c r="U388" s="88">
        <f t="shared" si="34"/>
        <v>0</v>
      </c>
    </row>
    <row r="389" spans="14:21" x14ac:dyDescent="0.2">
      <c r="N389" s="88" t="str">
        <f>IF(ISBLANK(R389),"",COUNTA($R$2:R389))</f>
        <v/>
      </c>
      <c r="O389" s="88" t="str">
        <f t="shared" si="30"/>
        <v/>
      </c>
      <c r="P389" s="88">
        <f t="shared" si="31"/>
        <v>0</v>
      </c>
      <c r="Q389" s="88">
        <f t="shared" si="32"/>
        <v>0</v>
      </c>
      <c r="T389" s="88">
        <f t="shared" si="33"/>
        <v>0</v>
      </c>
      <c r="U389" s="88">
        <f t="shared" si="34"/>
        <v>0</v>
      </c>
    </row>
    <row r="390" spans="14:21" x14ac:dyDescent="0.2">
      <c r="N390" s="88" t="str">
        <f>IF(ISBLANK(R390),"",COUNTA($R$2:R390))</f>
        <v/>
      </c>
      <c r="O390" s="88" t="str">
        <f t="shared" si="30"/>
        <v/>
      </c>
      <c r="P390" s="88">
        <f t="shared" si="31"/>
        <v>0</v>
      </c>
      <c r="Q390" s="88">
        <f t="shared" si="32"/>
        <v>0</v>
      </c>
      <c r="T390" s="88">
        <f t="shared" si="33"/>
        <v>0</v>
      </c>
      <c r="U390" s="88">
        <f t="shared" si="34"/>
        <v>0</v>
      </c>
    </row>
    <row r="391" spans="14:21" x14ac:dyDescent="0.2">
      <c r="N391" s="88" t="str">
        <f>IF(ISBLANK(R391),"",COUNTA($R$2:R391))</f>
        <v/>
      </c>
      <c r="O391" s="88" t="str">
        <f t="shared" si="30"/>
        <v/>
      </c>
      <c r="P391" s="88">
        <f t="shared" si="31"/>
        <v>0</v>
      </c>
      <c r="Q391" s="88">
        <f t="shared" si="32"/>
        <v>0</v>
      </c>
      <c r="T391" s="88">
        <f t="shared" si="33"/>
        <v>0</v>
      </c>
      <c r="U391" s="88">
        <f t="shared" si="34"/>
        <v>0</v>
      </c>
    </row>
    <row r="392" spans="14:21" x14ac:dyDescent="0.2">
      <c r="N392" s="88" t="str">
        <f>IF(ISBLANK(R392),"",COUNTA($R$2:R392))</f>
        <v/>
      </c>
      <c r="O392" s="88" t="str">
        <f t="shared" si="30"/>
        <v/>
      </c>
      <c r="P392" s="88">
        <f t="shared" si="31"/>
        <v>0</v>
      </c>
      <c r="Q392" s="88">
        <f t="shared" si="32"/>
        <v>0</v>
      </c>
      <c r="T392" s="88">
        <f t="shared" si="33"/>
        <v>0</v>
      </c>
      <c r="U392" s="88">
        <f t="shared" si="34"/>
        <v>0</v>
      </c>
    </row>
    <row r="393" spans="14:21" x14ac:dyDescent="0.2">
      <c r="N393" s="88" t="str">
        <f>IF(ISBLANK(R393),"",COUNTA($R$2:R393))</f>
        <v/>
      </c>
      <c r="O393" s="88" t="str">
        <f t="shared" si="30"/>
        <v/>
      </c>
      <c r="P393" s="88">
        <f t="shared" si="31"/>
        <v>0</v>
      </c>
      <c r="Q393" s="88">
        <f t="shared" si="32"/>
        <v>0</v>
      </c>
      <c r="T393" s="88">
        <f t="shared" si="33"/>
        <v>0</v>
      </c>
      <c r="U393" s="88">
        <f t="shared" si="34"/>
        <v>0</v>
      </c>
    </row>
    <row r="394" spans="14:21" x14ac:dyDescent="0.2">
      <c r="N394" s="88" t="str">
        <f>IF(ISBLANK(R394),"",COUNTA($R$2:R394))</f>
        <v/>
      </c>
      <c r="O394" s="88" t="str">
        <f t="shared" si="30"/>
        <v/>
      </c>
      <c r="P394" s="88">
        <f t="shared" si="31"/>
        <v>0</v>
      </c>
      <c r="Q394" s="88">
        <f t="shared" si="32"/>
        <v>0</v>
      </c>
      <c r="T394" s="88">
        <f t="shared" si="33"/>
        <v>0</v>
      </c>
      <c r="U394" s="88">
        <f t="shared" si="34"/>
        <v>0</v>
      </c>
    </row>
    <row r="395" spans="14:21" x14ac:dyDescent="0.2">
      <c r="N395" s="88" t="str">
        <f>IF(ISBLANK(R395),"",COUNTA($R$2:R395))</f>
        <v/>
      </c>
      <c r="O395" s="88" t="str">
        <f t="shared" si="30"/>
        <v/>
      </c>
      <c r="P395" s="88">
        <f t="shared" si="31"/>
        <v>0</v>
      </c>
      <c r="Q395" s="88">
        <f t="shared" si="32"/>
        <v>0</v>
      </c>
      <c r="T395" s="88">
        <f t="shared" si="33"/>
        <v>0</v>
      </c>
      <c r="U395" s="88">
        <f t="shared" si="34"/>
        <v>0</v>
      </c>
    </row>
    <row r="396" spans="14:21" x14ac:dyDescent="0.2">
      <c r="N396" s="88" t="str">
        <f>IF(ISBLANK(R396),"",COUNTA($R$2:R396))</f>
        <v/>
      </c>
      <c r="O396" s="88" t="str">
        <f t="shared" si="30"/>
        <v/>
      </c>
      <c r="P396" s="88">
        <f t="shared" si="31"/>
        <v>0</v>
      </c>
      <c r="Q396" s="88">
        <f t="shared" si="32"/>
        <v>0</v>
      </c>
      <c r="T396" s="88">
        <f t="shared" si="33"/>
        <v>0</v>
      </c>
      <c r="U396" s="88">
        <f t="shared" si="34"/>
        <v>0</v>
      </c>
    </row>
    <row r="397" spans="14:21" x14ac:dyDescent="0.2">
      <c r="N397" s="88" t="str">
        <f>IF(ISBLANK(R397),"",COUNTA($R$2:R397))</f>
        <v/>
      </c>
      <c r="O397" s="88" t="str">
        <f t="shared" si="30"/>
        <v/>
      </c>
      <c r="P397" s="88">
        <f t="shared" si="31"/>
        <v>0</v>
      </c>
      <c r="Q397" s="88">
        <f t="shared" si="32"/>
        <v>0</v>
      </c>
      <c r="T397" s="88">
        <f t="shared" si="33"/>
        <v>0</v>
      </c>
      <c r="U397" s="88">
        <f t="shared" si="34"/>
        <v>0</v>
      </c>
    </row>
    <row r="398" spans="14:21" x14ac:dyDescent="0.2">
      <c r="N398" s="88" t="str">
        <f>IF(ISBLANK(R398),"",COUNTA($R$2:R398))</f>
        <v/>
      </c>
      <c r="O398" s="88" t="str">
        <f t="shared" si="30"/>
        <v/>
      </c>
      <c r="P398" s="88">
        <f t="shared" si="31"/>
        <v>0</v>
      </c>
      <c r="Q398" s="88">
        <f t="shared" si="32"/>
        <v>0</v>
      </c>
      <c r="T398" s="88">
        <f t="shared" si="33"/>
        <v>0</v>
      </c>
      <c r="U398" s="88">
        <f t="shared" si="34"/>
        <v>0</v>
      </c>
    </row>
    <row r="399" spans="14:21" x14ac:dyDescent="0.2">
      <c r="N399" s="88" t="str">
        <f>IF(ISBLANK(R399),"",COUNTA($R$2:R399))</f>
        <v/>
      </c>
      <c r="O399" s="88" t="str">
        <f t="shared" si="30"/>
        <v/>
      </c>
      <c r="P399" s="88">
        <f t="shared" si="31"/>
        <v>0</v>
      </c>
      <c r="Q399" s="88">
        <f t="shared" si="32"/>
        <v>0</v>
      </c>
      <c r="T399" s="88">
        <f t="shared" si="33"/>
        <v>0</v>
      </c>
      <c r="U399" s="88">
        <f t="shared" si="34"/>
        <v>0</v>
      </c>
    </row>
    <row r="400" spans="14:21" x14ac:dyDescent="0.2">
      <c r="N400" s="88" t="str">
        <f>IF(ISBLANK(R400),"",COUNTA($R$2:R400))</f>
        <v/>
      </c>
      <c r="O400" s="88" t="str">
        <f t="shared" si="30"/>
        <v/>
      </c>
      <c r="P400" s="88">
        <f t="shared" si="31"/>
        <v>0</v>
      </c>
      <c r="Q400" s="88">
        <f t="shared" si="32"/>
        <v>0</v>
      </c>
      <c r="T400" s="88">
        <f t="shared" si="33"/>
        <v>0</v>
      </c>
      <c r="U400" s="88">
        <f t="shared" si="34"/>
        <v>0</v>
      </c>
    </row>
    <row r="401" spans="14:21" x14ac:dyDescent="0.2">
      <c r="N401" s="88" t="str">
        <f>IF(ISBLANK(R401),"",COUNTA($R$2:R401))</f>
        <v/>
      </c>
      <c r="O401" s="88" t="str">
        <f t="shared" si="30"/>
        <v/>
      </c>
      <c r="P401" s="88">
        <f t="shared" si="31"/>
        <v>0</v>
      </c>
      <c r="Q401" s="88">
        <f t="shared" si="32"/>
        <v>0</v>
      </c>
      <c r="T401" s="88">
        <f t="shared" si="33"/>
        <v>0</v>
      </c>
      <c r="U401" s="88">
        <f t="shared" si="34"/>
        <v>0</v>
      </c>
    </row>
    <row r="402" spans="14:21" x14ac:dyDescent="0.2">
      <c r="N402" s="88" t="str">
        <f>IF(ISBLANK(R402),"",COUNTA($R$2:R402))</f>
        <v/>
      </c>
      <c r="O402" s="88" t="str">
        <f t="shared" si="30"/>
        <v/>
      </c>
      <c r="P402" s="88">
        <f t="shared" si="31"/>
        <v>0</v>
      </c>
      <c r="Q402" s="88">
        <f t="shared" si="32"/>
        <v>0</v>
      </c>
      <c r="T402" s="88">
        <f t="shared" si="33"/>
        <v>0</v>
      </c>
      <c r="U402" s="88">
        <f t="shared" si="34"/>
        <v>0</v>
      </c>
    </row>
    <row r="403" spans="14:21" x14ac:dyDescent="0.2">
      <c r="N403" s="88" t="str">
        <f>IF(ISBLANK(R403),"",COUNTA($R$2:R403))</f>
        <v/>
      </c>
      <c r="O403" s="88" t="str">
        <f t="shared" si="30"/>
        <v/>
      </c>
      <c r="P403" s="88">
        <f t="shared" si="31"/>
        <v>0</v>
      </c>
      <c r="Q403" s="88">
        <f t="shared" si="32"/>
        <v>0</v>
      </c>
      <c r="T403" s="88">
        <f t="shared" si="33"/>
        <v>0</v>
      </c>
      <c r="U403" s="88">
        <f t="shared" si="34"/>
        <v>0</v>
      </c>
    </row>
    <row r="404" spans="14:21" x14ac:dyDescent="0.2">
      <c r="N404" s="88" t="str">
        <f>IF(ISBLANK(R404),"",COUNTA($R$2:R404))</f>
        <v/>
      </c>
      <c r="O404" s="88" t="str">
        <f t="shared" si="30"/>
        <v/>
      </c>
      <c r="P404" s="88">
        <f t="shared" si="31"/>
        <v>0</v>
      </c>
      <c r="Q404" s="88">
        <f t="shared" si="32"/>
        <v>0</v>
      </c>
      <c r="T404" s="88">
        <f t="shared" si="33"/>
        <v>0</v>
      </c>
      <c r="U404" s="88">
        <f t="shared" si="34"/>
        <v>0</v>
      </c>
    </row>
    <row r="405" spans="14:21" x14ac:dyDescent="0.2">
      <c r="N405" s="88" t="str">
        <f>IF(ISBLANK(R405),"",COUNTA($R$2:R405))</f>
        <v/>
      </c>
      <c r="O405" s="88" t="str">
        <f t="shared" si="30"/>
        <v/>
      </c>
      <c r="P405" s="88">
        <f t="shared" si="31"/>
        <v>0</v>
      </c>
      <c r="Q405" s="88">
        <f t="shared" si="32"/>
        <v>0</v>
      </c>
      <c r="T405" s="88">
        <f t="shared" si="33"/>
        <v>0</v>
      </c>
      <c r="U405" s="88">
        <f t="shared" si="34"/>
        <v>0</v>
      </c>
    </row>
    <row r="406" spans="14:21" x14ac:dyDescent="0.2">
      <c r="N406" s="88" t="str">
        <f>IF(ISBLANK(R406),"",COUNTA($R$2:R406))</f>
        <v/>
      </c>
      <c r="O406" s="88" t="str">
        <f t="shared" si="30"/>
        <v/>
      </c>
      <c r="P406" s="88">
        <f t="shared" si="31"/>
        <v>0</v>
      </c>
      <c r="Q406" s="88">
        <f t="shared" si="32"/>
        <v>0</v>
      </c>
      <c r="T406" s="88">
        <f t="shared" si="33"/>
        <v>0</v>
      </c>
      <c r="U406" s="88">
        <f t="shared" si="34"/>
        <v>0</v>
      </c>
    </row>
    <row r="407" spans="14:21" x14ac:dyDescent="0.2">
      <c r="N407" s="88" t="str">
        <f>IF(ISBLANK(R407),"",COUNTA($R$2:R407))</f>
        <v/>
      </c>
      <c r="O407" s="88" t="str">
        <f t="shared" si="30"/>
        <v/>
      </c>
      <c r="P407" s="88">
        <f t="shared" si="31"/>
        <v>0</v>
      </c>
      <c r="Q407" s="88">
        <f t="shared" si="32"/>
        <v>0</v>
      </c>
      <c r="T407" s="88">
        <f t="shared" si="33"/>
        <v>0</v>
      </c>
      <c r="U407" s="88">
        <f t="shared" si="34"/>
        <v>0</v>
      </c>
    </row>
    <row r="408" spans="14:21" x14ac:dyDescent="0.2">
      <c r="N408" s="88" t="str">
        <f>IF(ISBLANK(R408),"",COUNTA($R$2:R408))</f>
        <v/>
      </c>
      <c r="O408" s="88" t="str">
        <f t="shared" si="30"/>
        <v/>
      </c>
      <c r="P408" s="88">
        <f t="shared" si="31"/>
        <v>0</v>
      </c>
      <c r="Q408" s="88">
        <f t="shared" si="32"/>
        <v>0</v>
      </c>
      <c r="T408" s="88">
        <f t="shared" si="33"/>
        <v>0</v>
      </c>
      <c r="U408" s="88">
        <f t="shared" si="34"/>
        <v>0</v>
      </c>
    </row>
    <row r="409" spans="14:21" x14ac:dyDescent="0.2">
      <c r="N409" s="88" t="str">
        <f>IF(ISBLANK(R409),"",COUNTA($R$2:R409))</f>
        <v/>
      </c>
      <c r="O409" s="88" t="str">
        <f t="shared" si="30"/>
        <v/>
      </c>
      <c r="P409" s="88">
        <f t="shared" si="31"/>
        <v>0</v>
      </c>
      <c r="Q409" s="88">
        <f t="shared" si="32"/>
        <v>0</v>
      </c>
      <c r="T409" s="88">
        <f t="shared" si="33"/>
        <v>0</v>
      </c>
      <c r="U409" s="88">
        <f t="shared" si="34"/>
        <v>0</v>
      </c>
    </row>
    <row r="410" spans="14:21" x14ac:dyDescent="0.2">
      <c r="N410" s="88" t="str">
        <f>IF(ISBLANK(R410),"",COUNTA($R$2:R410))</f>
        <v/>
      </c>
      <c r="O410" s="88" t="str">
        <f t="shared" si="30"/>
        <v/>
      </c>
      <c r="P410" s="88">
        <f t="shared" si="31"/>
        <v>0</v>
      </c>
      <c r="Q410" s="88">
        <f t="shared" si="32"/>
        <v>0</v>
      </c>
      <c r="T410" s="88">
        <f t="shared" si="33"/>
        <v>0</v>
      </c>
      <c r="U410" s="88">
        <f t="shared" si="34"/>
        <v>0</v>
      </c>
    </row>
    <row r="411" spans="14:21" x14ac:dyDescent="0.2">
      <c r="N411" s="88" t="str">
        <f>IF(ISBLANK(R411),"",COUNTA($R$2:R411))</f>
        <v/>
      </c>
      <c r="O411" s="88" t="str">
        <f t="shared" si="30"/>
        <v/>
      </c>
      <c r="P411" s="88">
        <f t="shared" si="31"/>
        <v>0</v>
      </c>
      <c r="Q411" s="88">
        <f t="shared" si="32"/>
        <v>0</v>
      </c>
      <c r="T411" s="88">
        <f t="shared" si="33"/>
        <v>0</v>
      </c>
      <c r="U411" s="88">
        <f t="shared" si="34"/>
        <v>0</v>
      </c>
    </row>
    <row r="412" spans="14:21" x14ac:dyDescent="0.2">
      <c r="N412" s="88" t="str">
        <f>IF(ISBLANK(R412),"",COUNTA($R$2:R412))</f>
        <v/>
      </c>
      <c r="O412" s="88" t="str">
        <f t="shared" si="30"/>
        <v/>
      </c>
      <c r="P412" s="88">
        <f t="shared" si="31"/>
        <v>0</v>
      </c>
      <c r="Q412" s="88">
        <f t="shared" si="32"/>
        <v>0</v>
      </c>
      <c r="T412" s="88">
        <f t="shared" si="33"/>
        <v>0</v>
      </c>
      <c r="U412" s="88">
        <f t="shared" si="34"/>
        <v>0</v>
      </c>
    </row>
    <row r="413" spans="14:21" x14ac:dyDescent="0.2">
      <c r="N413" s="88" t="str">
        <f>IF(ISBLANK(R413),"",COUNTA($R$2:R413))</f>
        <v/>
      </c>
      <c r="O413" s="88" t="str">
        <f t="shared" si="30"/>
        <v/>
      </c>
      <c r="P413" s="88">
        <f t="shared" si="31"/>
        <v>0</v>
      </c>
      <c r="Q413" s="88">
        <f t="shared" si="32"/>
        <v>0</v>
      </c>
      <c r="T413" s="88">
        <f t="shared" si="33"/>
        <v>0</v>
      </c>
      <c r="U413" s="88">
        <f t="shared" si="34"/>
        <v>0</v>
      </c>
    </row>
    <row r="414" spans="14:21" x14ac:dyDescent="0.2">
      <c r="N414" s="88" t="str">
        <f>IF(ISBLANK(R414),"",COUNTA($R$2:R414))</f>
        <v/>
      </c>
      <c r="O414" s="88" t="str">
        <f t="shared" si="30"/>
        <v/>
      </c>
      <c r="P414" s="88">
        <f t="shared" si="31"/>
        <v>0</v>
      </c>
      <c r="Q414" s="88">
        <f t="shared" si="32"/>
        <v>0</v>
      </c>
      <c r="T414" s="88">
        <f t="shared" si="33"/>
        <v>0</v>
      </c>
      <c r="U414" s="88">
        <f t="shared" si="34"/>
        <v>0</v>
      </c>
    </row>
    <row r="415" spans="14:21" x14ac:dyDescent="0.2">
      <c r="N415" s="88" t="str">
        <f>IF(ISBLANK(R415),"",COUNTA($R$2:R415))</f>
        <v/>
      </c>
      <c r="O415" s="88" t="str">
        <f t="shared" si="30"/>
        <v/>
      </c>
      <c r="P415" s="88">
        <f t="shared" si="31"/>
        <v>0</v>
      </c>
      <c r="Q415" s="88">
        <f t="shared" si="32"/>
        <v>0</v>
      </c>
      <c r="T415" s="88">
        <f t="shared" si="33"/>
        <v>0</v>
      </c>
      <c r="U415" s="88">
        <f t="shared" si="34"/>
        <v>0</v>
      </c>
    </row>
    <row r="416" spans="14:21" x14ac:dyDescent="0.2">
      <c r="N416" s="88" t="str">
        <f>IF(ISBLANK(R416),"",COUNTA($R$2:R416))</f>
        <v/>
      </c>
      <c r="O416" s="88" t="str">
        <f t="shared" si="30"/>
        <v/>
      </c>
      <c r="P416" s="88">
        <f t="shared" si="31"/>
        <v>0</v>
      </c>
      <c r="Q416" s="88">
        <f t="shared" si="32"/>
        <v>0</v>
      </c>
      <c r="T416" s="88">
        <f t="shared" si="33"/>
        <v>0</v>
      </c>
      <c r="U416" s="88">
        <f t="shared" si="34"/>
        <v>0</v>
      </c>
    </row>
    <row r="417" spans="14:21" x14ac:dyDescent="0.2">
      <c r="N417" s="88" t="str">
        <f>IF(ISBLANK(R417),"",COUNTA($R$2:R417))</f>
        <v/>
      </c>
      <c r="O417" s="88" t="str">
        <f t="shared" si="30"/>
        <v/>
      </c>
      <c r="P417" s="88">
        <f t="shared" si="31"/>
        <v>0</v>
      </c>
      <c r="Q417" s="88">
        <f t="shared" si="32"/>
        <v>0</v>
      </c>
      <c r="T417" s="88">
        <f t="shared" si="33"/>
        <v>0</v>
      </c>
      <c r="U417" s="88">
        <f t="shared" si="34"/>
        <v>0</v>
      </c>
    </row>
    <row r="418" spans="14:21" x14ac:dyDescent="0.2">
      <c r="N418" s="88" t="str">
        <f>IF(ISBLANK(R418),"",COUNTA($R$2:R418))</f>
        <v/>
      </c>
      <c r="O418" s="88" t="str">
        <f t="shared" si="30"/>
        <v/>
      </c>
      <c r="P418" s="88">
        <f t="shared" si="31"/>
        <v>0</v>
      </c>
      <c r="Q418" s="88">
        <f t="shared" si="32"/>
        <v>0</v>
      </c>
      <c r="T418" s="88">
        <f t="shared" si="33"/>
        <v>0</v>
      </c>
      <c r="U418" s="88">
        <f t="shared" si="34"/>
        <v>0</v>
      </c>
    </row>
    <row r="419" spans="14:21" x14ac:dyDescent="0.2">
      <c r="N419" s="88" t="str">
        <f>IF(ISBLANK(R419),"",COUNTA($R$2:R419))</f>
        <v/>
      </c>
      <c r="O419" s="88" t="str">
        <f t="shared" si="30"/>
        <v/>
      </c>
      <c r="P419" s="88">
        <f t="shared" si="31"/>
        <v>0</v>
      </c>
      <c r="Q419" s="88">
        <f t="shared" si="32"/>
        <v>0</v>
      </c>
      <c r="T419" s="88">
        <f t="shared" si="33"/>
        <v>0</v>
      </c>
      <c r="U419" s="88">
        <f t="shared" si="34"/>
        <v>0</v>
      </c>
    </row>
    <row r="420" spans="14:21" x14ac:dyDescent="0.2">
      <c r="N420" s="88" t="str">
        <f>IF(ISBLANK(R420),"",COUNTA($R$2:R420))</f>
        <v/>
      </c>
      <c r="O420" s="88" t="str">
        <f t="shared" si="30"/>
        <v/>
      </c>
      <c r="P420" s="88">
        <f t="shared" si="31"/>
        <v>0</v>
      </c>
      <c r="Q420" s="88">
        <f t="shared" si="32"/>
        <v>0</v>
      </c>
      <c r="T420" s="88">
        <f t="shared" si="33"/>
        <v>0</v>
      </c>
      <c r="U420" s="88">
        <f t="shared" si="34"/>
        <v>0</v>
      </c>
    </row>
    <row r="421" spans="14:21" x14ac:dyDescent="0.2">
      <c r="N421" s="88" t="str">
        <f>IF(ISBLANK(R421),"",COUNTA($R$2:R421))</f>
        <v/>
      </c>
      <c r="O421" s="88" t="str">
        <f t="shared" si="30"/>
        <v/>
      </c>
      <c r="P421" s="88">
        <f t="shared" si="31"/>
        <v>0</v>
      </c>
      <c r="Q421" s="88">
        <f t="shared" si="32"/>
        <v>0</v>
      </c>
      <c r="T421" s="88">
        <f t="shared" si="33"/>
        <v>0</v>
      </c>
      <c r="U421" s="88">
        <f t="shared" si="34"/>
        <v>0</v>
      </c>
    </row>
    <row r="422" spans="14:21" x14ac:dyDescent="0.2">
      <c r="N422" s="88" t="str">
        <f>IF(ISBLANK(R422),"",COUNTA($R$2:R422))</f>
        <v/>
      </c>
      <c r="O422" s="88" t="str">
        <f t="shared" si="30"/>
        <v/>
      </c>
      <c r="P422" s="88">
        <f t="shared" si="31"/>
        <v>0</v>
      </c>
      <c r="Q422" s="88">
        <f t="shared" si="32"/>
        <v>0</v>
      </c>
      <c r="T422" s="88">
        <f t="shared" si="33"/>
        <v>0</v>
      </c>
      <c r="U422" s="88">
        <f t="shared" si="34"/>
        <v>0</v>
      </c>
    </row>
    <row r="423" spans="14:21" x14ac:dyDescent="0.2">
      <c r="N423" s="88" t="str">
        <f>IF(ISBLANK(R423),"",COUNTA($R$2:R423))</f>
        <v/>
      </c>
      <c r="O423" s="88" t="str">
        <f t="shared" si="30"/>
        <v/>
      </c>
      <c r="P423" s="88">
        <f t="shared" si="31"/>
        <v>0</v>
      </c>
      <c r="Q423" s="88">
        <f t="shared" si="32"/>
        <v>0</v>
      </c>
      <c r="T423" s="88">
        <f t="shared" si="33"/>
        <v>0</v>
      </c>
      <c r="U423" s="88">
        <f t="shared" si="34"/>
        <v>0</v>
      </c>
    </row>
    <row r="424" spans="14:21" x14ac:dyDescent="0.2">
      <c r="N424" s="88" t="str">
        <f>IF(ISBLANK(R424),"",COUNTA($R$2:R424))</f>
        <v/>
      </c>
      <c r="O424" s="88" t="str">
        <f t="shared" si="30"/>
        <v/>
      </c>
      <c r="P424" s="88">
        <f t="shared" si="31"/>
        <v>0</v>
      </c>
      <c r="Q424" s="88">
        <f t="shared" si="32"/>
        <v>0</v>
      </c>
      <c r="T424" s="88">
        <f t="shared" si="33"/>
        <v>0</v>
      </c>
      <c r="U424" s="88">
        <f t="shared" si="34"/>
        <v>0</v>
      </c>
    </row>
    <row r="425" spans="14:21" x14ac:dyDescent="0.2">
      <c r="N425" s="88" t="str">
        <f>IF(ISBLANK(R425),"",COUNTA($R$2:R425))</f>
        <v/>
      </c>
      <c r="O425" s="88" t="str">
        <f t="shared" si="30"/>
        <v/>
      </c>
      <c r="P425" s="88">
        <f t="shared" si="31"/>
        <v>0</v>
      </c>
      <c r="Q425" s="88">
        <f t="shared" si="32"/>
        <v>0</v>
      </c>
      <c r="T425" s="88">
        <f t="shared" si="33"/>
        <v>0</v>
      </c>
      <c r="U425" s="88">
        <f t="shared" si="34"/>
        <v>0</v>
      </c>
    </row>
    <row r="426" spans="14:21" x14ac:dyDescent="0.2">
      <c r="N426" s="88" t="str">
        <f>IF(ISBLANK(R426),"",COUNTA($R$2:R426))</f>
        <v/>
      </c>
      <c r="O426" s="88" t="str">
        <f t="shared" si="30"/>
        <v/>
      </c>
      <c r="P426" s="88">
        <f t="shared" si="31"/>
        <v>0</v>
      </c>
      <c r="Q426" s="88">
        <f t="shared" si="32"/>
        <v>0</v>
      </c>
      <c r="T426" s="88">
        <f t="shared" si="33"/>
        <v>0</v>
      </c>
      <c r="U426" s="88">
        <f t="shared" si="34"/>
        <v>0</v>
      </c>
    </row>
    <row r="427" spans="14:21" x14ac:dyDescent="0.2">
      <c r="N427" s="88" t="str">
        <f>IF(ISBLANK(R427),"",COUNTA($R$2:R427))</f>
        <v/>
      </c>
      <c r="O427" s="88" t="str">
        <f t="shared" si="30"/>
        <v/>
      </c>
      <c r="P427" s="88">
        <f t="shared" si="31"/>
        <v>0</v>
      </c>
      <c r="Q427" s="88">
        <f t="shared" si="32"/>
        <v>0</v>
      </c>
      <c r="T427" s="88">
        <f t="shared" si="33"/>
        <v>0</v>
      </c>
      <c r="U427" s="88">
        <f t="shared" si="34"/>
        <v>0</v>
      </c>
    </row>
    <row r="428" spans="14:21" x14ac:dyDescent="0.2">
      <c r="N428" s="88" t="str">
        <f>IF(ISBLANK(R428),"",COUNTA($R$2:R428))</f>
        <v/>
      </c>
      <c r="O428" s="88" t="str">
        <f t="shared" si="30"/>
        <v/>
      </c>
      <c r="P428" s="88">
        <f t="shared" si="31"/>
        <v>0</v>
      </c>
      <c r="Q428" s="88">
        <f t="shared" si="32"/>
        <v>0</v>
      </c>
      <c r="T428" s="88">
        <f t="shared" si="33"/>
        <v>0</v>
      </c>
      <c r="U428" s="88">
        <f t="shared" si="34"/>
        <v>0</v>
      </c>
    </row>
    <row r="429" spans="14:21" x14ac:dyDescent="0.2">
      <c r="N429" s="88" t="str">
        <f>IF(ISBLANK(R429),"",COUNTA($R$2:R429))</f>
        <v/>
      </c>
      <c r="O429" s="88" t="str">
        <f t="shared" si="30"/>
        <v/>
      </c>
      <c r="P429" s="88">
        <f t="shared" si="31"/>
        <v>0</v>
      </c>
      <c r="Q429" s="88">
        <f t="shared" si="32"/>
        <v>0</v>
      </c>
      <c r="T429" s="88">
        <f t="shared" si="33"/>
        <v>0</v>
      </c>
      <c r="U429" s="88">
        <f t="shared" si="34"/>
        <v>0</v>
      </c>
    </row>
    <row r="430" spans="14:21" x14ac:dyDescent="0.2">
      <c r="N430" s="88" t="str">
        <f>IF(ISBLANK(R430),"",COUNTA($R$2:R430))</f>
        <v/>
      </c>
      <c r="O430" s="88" t="str">
        <f t="shared" si="30"/>
        <v/>
      </c>
      <c r="P430" s="88">
        <f t="shared" si="31"/>
        <v>0</v>
      </c>
      <c r="Q430" s="88">
        <f t="shared" si="32"/>
        <v>0</v>
      </c>
      <c r="T430" s="88">
        <f t="shared" si="33"/>
        <v>0</v>
      </c>
      <c r="U430" s="88">
        <f t="shared" si="34"/>
        <v>0</v>
      </c>
    </row>
    <row r="431" spans="14:21" x14ac:dyDescent="0.2">
      <c r="N431" s="88" t="str">
        <f>IF(ISBLANK(R431),"",COUNTA($R$2:R431))</f>
        <v/>
      </c>
      <c r="O431" s="88" t="str">
        <f t="shared" si="30"/>
        <v/>
      </c>
      <c r="P431" s="88">
        <f t="shared" si="31"/>
        <v>0</v>
      </c>
      <c r="Q431" s="88">
        <f t="shared" si="32"/>
        <v>0</v>
      </c>
      <c r="T431" s="88">
        <f t="shared" si="33"/>
        <v>0</v>
      </c>
      <c r="U431" s="88">
        <f t="shared" si="34"/>
        <v>0</v>
      </c>
    </row>
    <row r="432" spans="14:21" x14ac:dyDescent="0.2">
      <c r="N432" s="88" t="str">
        <f>IF(ISBLANK(R432),"",COUNTA($R$2:R432))</f>
        <v/>
      </c>
      <c r="O432" s="88" t="str">
        <f t="shared" si="30"/>
        <v/>
      </c>
      <c r="P432" s="88">
        <f t="shared" si="31"/>
        <v>0</v>
      </c>
      <c r="Q432" s="88">
        <f t="shared" si="32"/>
        <v>0</v>
      </c>
      <c r="T432" s="88">
        <f t="shared" si="33"/>
        <v>0</v>
      </c>
      <c r="U432" s="88">
        <f t="shared" si="34"/>
        <v>0</v>
      </c>
    </row>
    <row r="433" spans="14:21" x14ac:dyDescent="0.2">
      <c r="N433" s="88" t="str">
        <f>IF(ISBLANK(R433),"",COUNTA($R$2:R433))</f>
        <v/>
      </c>
      <c r="O433" s="88" t="str">
        <f t="shared" si="30"/>
        <v/>
      </c>
      <c r="P433" s="88">
        <f t="shared" si="31"/>
        <v>0</v>
      </c>
      <c r="Q433" s="88">
        <f t="shared" si="32"/>
        <v>0</v>
      </c>
      <c r="T433" s="88">
        <f t="shared" si="33"/>
        <v>0</v>
      </c>
      <c r="U433" s="88">
        <f t="shared" si="34"/>
        <v>0</v>
      </c>
    </row>
    <row r="434" spans="14:21" x14ac:dyDescent="0.2">
      <c r="N434" s="88" t="str">
        <f>IF(ISBLANK(R434),"",COUNTA($R$2:R434))</f>
        <v/>
      </c>
      <c r="O434" s="88" t="str">
        <f t="shared" si="30"/>
        <v/>
      </c>
      <c r="P434" s="88">
        <f t="shared" si="31"/>
        <v>0</v>
      </c>
      <c r="Q434" s="88">
        <f t="shared" si="32"/>
        <v>0</v>
      </c>
      <c r="T434" s="88">
        <f t="shared" si="33"/>
        <v>0</v>
      </c>
      <c r="U434" s="88">
        <f t="shared" si="34"/>
        <v>0</v>
      </c>
    </row>
    <row r="435" spans="14:21" x14ac:dyDescent="0.2">
      <c r="N435" s="88" t="str">
        <f>IF(ISBLANK(R435),"",COUNTA($R$2:R435))</f>
        <v/>
      </c>
      <c r="O435" s="88" t="str">
        <f t="shared" si="30"/>
        <v/>
      </c>
      <c r="P435" s="88">
        <f t="shared" si="31"/>
        <v>0</v>
      </c>
      <c r="Q435" s="88">
        <f t="shared" si="32"/>
        <v>0</v>
      </c>
      <c r="T435" s="88">
        <f t="shared" si="33"/>
        <v>0</v>
      </c>
      <c r="U435" s="88">
        <f t="shared" si="34"/>
        <v>0</v>
      </c>
    </row>
    <row r="436" spans="14:21" x14ac:dyDescent="0.2">
      <c r="N436" s="88" t="str">
        <f>IF(ISBLANK(R436),"",COUNTA($R$2:R436))</f>
        <v/>
      </c>
      <c r="O436" s="88" t="str">
        <f t="shared" si="30"/>
        <v/>
      </c>
      <c r="P436" s="88">
        <f t="shared" si="31"/>
        <v>0</v>
      </c>
      <c r="Q436" s="88">
        <f t="shared" si="32"/>
        <v>0</v>
      </c>
      <c r="T436" s="88">
        <f t="shared" si="33"/>
        <v>0</v>
      </c>
      <c r="U436" s="88">
        <f t="shared" si="34"/>
        <v>0</v>
      </c>
    </row>
    <row r="437" spans="14:21" x14ac:dyDescent="0.2">
      <c r="N437" s="88" t="str">
        <f>IF(ISBLANK(R437),"",COUNTA($R$2:R437))</f>
        <v/>
      </c>
      <c r="O437" s="88" t="str">
        <f t="shared" si="30"/>
        <v/>
      </c>
      <c r="P437" s="88">
        <f t="shared" si="31"/>
        <v>0</v>
      </c>
      <c r="Q437" s="88">
        <f t="shared" si="32"/>
        <v>0</v>
      </c>
      <c r="T437" s="88">
        <f t="shared" si="33"/>
        <v>0</v>
      </c>
      <c r="U437" s="88">
        <f t="shared" si="34"/>
        <v>0</v>
      </c>
    </row>
    <row r="438" spans="14:21" x14ac:dyDescent="0.2">
      <c r="N438" s="88" t="str">
        <f>IF(ISBLANK(R438),"",COUNTA($R$2:R438))</f>
        <v/>
      </c>
      <c r="O438" s="88" t="str">
        <f t="shared" si="30"/>
        <v/>
      </c>
      <c r="P438" s="88">
        <f t="shared" si="31"/>
        <v>0</v>
      </c>
      <c r="Q438" s="88">
        <f t="shared" si="32"/>
        <v>0</v>
      </c>
      <c r="T438" s="88">
        <f t="shared" si="33"/>
        <v>0</v>
      </c>
      <c r="U438" s="88">
        <f t="shared" si="34"/>
        <v>0</v>
      </c>
    </row>
    <row r="439" spans="14:21" x14ac:dyDescent="0.2">
      <c r="N439" s="88" t="str">
        <f>IF(ISBLANK(R439),"",COUNTA($R$2:R439))</f>
        <v/>
      </c>
      <c r="O439" s="88" t="str">
        <f t="shared" si="30"/>
        <v/>
      </c>
      <c r="P439" s="88">
        <f t="shared" si="31"/>
        <v>0</v>
      </c>
      <c r="Q439" s="88">
        <f t="shared" si="32"/>
        <v>0</v>
      </c>
      <c r="T439" s="88">
        <f t="shared" si="33"/>
        <v>0</v>
      </c>
      <c r="U439" s="88">
        <f t="shared" si="34"/>
        <v>0</v>
      </c>
    </row>
    <row r="440" spans="14:21" x14ac:dyDescent="0.2">
      <c r="N440" s="88" t="str">
        <f>IF(ISBLANK(R440),"",COUNTA($R$2:R440))</f>
        <v/>
      </c>
      <c r="O440" s="88" t="str">
        <f t="shared" si="30"/>
        <v/>
      </c>
      <c r="P440" s="88">
        <f t="shared" si="31"/>
        <v>0</v>
      </c>
      <c r="Q440" s="88">
        <f t="shared" si="32"/>
        <v>0</v>
      </c>
      <c r="T440" s="88">
        <f t="shared" si="33"/>
        <v>0</v>
      </c>
      <c r="U440" s="88">
        <f t="shared" si="34"/>
        <v>0</v>
      </c>
    </row>
    <row r="441" spans="14:21" x14ac:dyDescent="0.2">
      <c r="N441" s="88" t="str">
        <f>IF(ISBLANK(R441),"",COUNTA($R$2:R441))</f>
        <v/>
      </c>
      <c r="O441" s="88" t="str">
        <f t="shared" si="30"/>
        <v/>
      </c>
      <c r="P441" s="88">
        <f t="shared" si="31"/>
        <v>0</v>
      </c>
      <c r="Q441" s="88">
        <f t="shared" si="32"/>
        <v>0</v>
      </c>
      <c r="T441" s="88">
        <f t="shared" si="33"/>
        <v>0</v>
      </c>
      <c r="U441" s="88">
        <f t="shared" si="34"/>
        <v>0</v>
      </c>
    </row>
    <row r="442" spans="14:21" x14ac:dyDescent="0.2">
      <c r="N442" s="88" t="str">
        <f>IF(ISBLANK(R442),"",COUNTA($R$2:R442))</f>
        <v/>
      </c>
      <c r="O442" s="88" t="str">
        <f t="shared" si="30"/>
        <v/>
      </c>
      <c r="P442" s="88">
        <f t="shared" si="31"/>
        <v>0</v>
      </c>
      <c r="Q442" s="88">
        <f t="shared" si="32"/>
        <v>0</v>
      </c>
      <c r="T442" s="88">
        <f t="shared" si="33"/>
        <v>0</v>
      </c>
      <c r="U442" s="88">
        <f t="shared" si="34"/>
        <v>0</v>
      </c>
    </row>
    <row r="443" spans="14:21" x14ac:dyDescent="0.2">
      <c r="N443" s="88" t="str">
        <f>IF(ISBLANK(R443),"",COUNTA($R$2:R443))</f>
        <v/>
      </c>
      <c r="O443" s="88" t="str">
        <f t="shared" si="30"/>
        <v/>
      </c>
      <c r="P443" s="88">
        <f t="shared" si="31"/>
        <v>0</v>
      </c>
      <c r="Q443" s="88">
        <f t="shared" si="32"/>
        <v>0</v>
      </c>
      <c r="T443" s="88">
        <f t="shared" si="33"/>
        <v>0</v>
      </c>
      <c r="U443" s="88">
        <f t="shared" si="34"/>
        <v>0</v>
      </c>
    </row>
    <row r="444" spans="14:21" x14ac:dyDescent="0.2">
      <c r="N444" s="88" t="str">
        <f>IF(ISBLANK(R444),"",COUNTA($R$2:R444))</f>
        <v/>
      </c>
      <c r="O444" s="88" t="str">
        <f t="shared" si="30"/>
        <v/>
      </c>
      <c r="P444" s="88">
        <f t="shared" si="31"/>
        <v>0</v>
      </c>
      <c r="Q444" s="88">
        <f t="shared" si="32"/>
        <v>0</v>
      </c>
      <c r="T444" s="88">
        <f t="shared" si="33"/>
        <v>0</v>
      </c>
      <c r="U444" s="88">
        <f t="shared" si="34"/>
        <v>0</v>
      </c>
    </row>
    <row r="445" spans="14:21" x14ac:dyDescent="0.2">
      <c r="N445" s="88" t="str">
        <f>IF(ISBLANK(R445),"",COUNTA($R$2:R445))</f>
        <v/>
      </c>
      <c r="O445" s="88" t="str">
        <f t="shared" si="30"/>
        <v/>
      </c>
      <c r="P445" s="88">
        <f t="shared" si="31"/>
        <v>0</v>
      </c>
      <c r="Q445" s="88">
        <f t="shared" si="32"/>
        <v>0</v>
      </c>
      <c r="T445" s="88">
        <f t="shared" si="33"/>
        <v>0</v>
      </c>
      <c r="U445" s="88">
        <f t="shared" si="34"/>
        <v>0</v>
      </c>
    </row>
    <row r="446" spans="14:21" x14ac:dyDescent="0.2">
      <c r="N446" s="88" t="str">
        <f>IF(ISBLANK(R446),"",COUNTA($R$2:R446))</f>
        <v/>
      </c>
      <c r="O446" s="88" t="str">
        <f t="shared" si="30"/>
        <v/>
      </c>
      <c r="P446" s="88">
        <f t="shared" si="31"/>
        <v>0</v>
      </c>
      <c r="Q446" s="88">
        <f t="shared" si="32"/>
        <v>0</v>
      </c>
      <c r="T446" s="88">
        <f t="shared" si="33"/>
        <v>0</v>
      </c>
      <c r="U446" s="88">
        <f t="shared" si="34"/>
        <v>0</v>
      </c>
    </row>
    <row r="447" spans="14:21" x14ac:dyDescent="0.2">
      <c r="N447" s="88" t="str">
        <f>IF(ISBLANK(R447),"",COUNTA($R$2:R447))</f>
        <v/>
      </c>
      <c r="O447" s="88" t="str">
        <f t="shared" si="30"/>
        <v/>
      </c>
      <c r="P447" s="88">
        <f t="shared" si="31"/>
        <v>0</v>
      </c>
      <c r="Q447" s="88">
        <f t="shared" si="32"/>
        <v>0</v>
      </c>
      <c r="T447" s="88">
        <f t="shared" si="33"/>
        <v>0</v>
      </c>
      <c r="U447" s="88">
        <f t="shared" si="34"/>
        <v>0</v>
      </c>
    </row>
    <row r="448" spans="14:21" x14ac:dyDescent="0.2">
      <c r="N448" s="88" t="str">
        <f>IF(ISBLANK(R448),"",COUNTA($R$2:R448))</f>
        <v/>
      </c>
      <c r="O448" s="88" t="str">
        <f t="shared" si="30"/>
        <v/>
      </c>
      <c r="P448" s="88">
        <f t="shared" si="31"/>
        <v>0</v>
      </c>
      <c r="Q448" s="88">
        <f t="shared" si="32"/>
        <v>0</v>
      </c>
      <c r="T448" s="88">
        <f t="shared" si="33"/>
        <v>0</v>
      </c>
      <c r="U448" s="88">
        <f t="shared" si="34"/>
        <v>0</v>
      </c>
    </row>
    <row r="449" spans="14:21" x14ac:dyDescent="0.2">
      <c r="N449" s="88" t="str">
        <f>IF(ISBLANK(R449),"",COUNTA($R$2:R449))</f>
        <v/>
      </c>
      <c r="O449" s="88" t="str">
        <f t="shared" si="30"/>
        <v/>
      </c>
      <c r="P449" s="88">
        <f t="shared" si="31"/>
        <v>0</v>
      </c>
      <c r="Q449" s="88">
        <f t="shared" si="32"/>
        <v>0</v>
      </c>
      <c r="T449" s="88">
        <f t="shared" si="33"/>
        <v>0</v>
      </c>
      <c r="U449" s="88">
        <f t="shared" si="34"/>
        <v>0</v>
      </c>
    </row>
    <row r="450" spans="14:21" x14ac:dyDescent="0.2">
      <c r="N450" s="88" t="str">
        <f>IF(ISBLANK(R450),"",COUNTA($R$2:R450))</f>
        <v/>
      </c>
      <c r="O450" s="88" t="str">
        <f t="shared" ref="O450:O513" si="35">IF(ISBLANK(R450),"",IF(ISNUMBER(SEARCH("+",R450)),LEFT(R450,SEARCH("+",R450,1)-1),LEFT(R450,SEARCH("-",R450,1)-1)))</f>
        <v/>
      </c>
      <c r="P450" s="88">
        <f t="shared" ref="P450:P513" si="36">IF(VALUE(T450)&gt;0,-20,IF(VALUE(T450)&gt;VALUE(U450),-20,T450))</f>
        <v>0</v>
      </c>
      <c r="Q450" s="88">
        <f t="shared" ref="Q450:Q513" si="37">IF(VALUE(U450)&gt;0,-20,IF(VALUE(U450)&gt;VALUE(T450),-20,U450))</f>
        <v>0</v>
      </c>
      <c r="T450" s="88">
        <f t="shared" ref="T450:T513" si="38">IF(ISBLANK(R450),0,IF(ISNUMBER(SEARCH("+",R450)),RIGHT(R450,LEN(R450)-SEARCH("+",R450,1)),RIGHT(R450,LEN(R450)-SEARCH("-",R450,1)+1)))</f>
        <v>0</v>
      </c>
      <c r="U450" s="88">
        <f t="shared" ref="U450:U513" si="39">IF(ISBLANK(S450),0,IF(ISNUMBER(SEARCH("+",S450)),RIGHT(S450,LEN(S450)-SEARCH("+",S450,1)),RIGHT(S450,LEN(S450)-SEARCH("-",S450,1)+1)))</f>
        <v>0</v>
      </c>
    </row>
    <row r="451" spans="14:21" x14ac:dyDescent="0.2">
      <c r="N451" s="88" t="str">
        <f>IF(ISBLANK(R451),"",COUNTA($R$2:R451))</f>
        <v/>
      </c>
      <c r="O451" s="88" t="str">
        <f t="shared" si="35"/>
        <v/>
      </c>
      <c r="P451" s="88">
        <f t="shared" si="36"/>
        <v>0</v>
      </c>
      <c r="Q451" s="88">
        <f t="shared" si="37"/>
        <v>0</v>
      </c>
      <c r="T451" s="88">
        <f t="shared" si="38"/>
        <v>0</v>
      </c>
      <c r="U451" s="88">
        <f t="shared" si="39"/>
        <v>0</v>
      </c>
    </row>
    <row r="452" spans="14:21" x14ac:dyDescent="0.2">
      <c r="N452" s="88" t="str">
        <f>IF(ISBLANK(R452),"",COUNTA($R$2:R452))</f>
        <v/>
      </c>
      <c r="O452" s="88" t="str">
        <f t="shared" si="35"/>
        <v/>
      </c>
      <c r="P452" s="88">
        <f t="shared" si="36"/>
        <v>0</v>
      </c>
      <c r="Q452" s="88">
        <f t="shared" si="37"/>
        <v>0</v>
      </c>
      <c r="T452" s="88">
        <f t="shared" si="38"/>
        <v>0</v>
      </c>
      <c r="U452" s="88">
        <f t="shared" si="39"/>
        <v>0</v>
      </c>
    </row>
    <row r="453" spans="14:21" x14ac:dyDescent="0.2">
      <c r="N453" s="88" t="str">
        <f>IF(ISBLANK(R453),"",COUNTA($R$2:R453))</f>
        <v/>
      </c>
      <c r="O453" s="88" t="str">
        <f t="shared" si="35"/>
        <v/>
      </c>
      <c r="P453" s="88">
        <f t="shared" si="36"/>
        <v>0</v>
      </c>
      <c r="Q453" s="88">
        <f t="shared" si="37"/>
        <v>0</v>
      </c>
      <c r="T453" s="88">
        <f t="shared" si="38"/>
        <v>0</v>
      </c>
      <c r="U453" s="88">
        <f t="shared" si="39"/>
        <v>0</v>
      </c>
    </row>
    <row r="454" spans="14:21" x14ac:dyDescent="0.2">
      <c r="N454" s="88" t="str">
        <f>IF(ISBLANK(R454),"",COUNTA($R$2:R454))</f>
        <v/>
      </c>
      <c r="O454" s="88" t="str">
        <f t="shared" si="35"/>
        <v/>
      </c>
      <c r="P454" s="88">
        <f t="shared" si="36"/>
        <v>0</v>
      </c>
      <c r="Q454" s="88">
        <f t="shared" si="37"/>
        <v>0</v>
      </c>
      <c r="T454" s="88">
        <f t="shared" si="38"/>
        <v>0</v>
      </c>
      <c r="U454" s="88">
        <f t="shared" si="39"/>
        <v>0</v>
      </c>
    </row>
    <row r="455" spans="14:21" x14ac:dyDescent="0.2">
      <c r="N455" s="88" t="str">
        <f>IF(ISBLANK(R455),"",COUNTA($R$2:R455))</f>
        <v/>
      </c>
      <c r="O455" s="88" t="str">
        <f t="shared" si="35"/>
        <v/>
      </c>
      <c r="P455" s="88">
        <f t="shared" si="36"/>
        <v>0</v>
      </c>
      <c r="Q455" s="88">
        <f t="shared" si="37"/>
        <v>0</v>
      </c>
      <c r="T455" s="88">
        <f t="shared" si="38"/>
        <v>0</v>
      </c>
      <c r="U455" s="88">
        <f t="shared" si="39"/>
        <v>0</v>
      </c>
    </row>
    <row r="456" spans="14:21" x14ac:dyDescent="0.2">
      <c r="N456" s="88" t="str">
        <f>IF(ISBLANK(R456),"",COUNTA($R$2:R456))</f>
        <v/>
      </c>
      <c r="O456" s="88" t="str">
        <f t="shared" si="35"/>
        <v/>
      </c>
      <c r="P456" s="88">
        <f t="shared" si="36"/>
        <v>0</v>
      </c>
      <c r="Q456" s="88">
        <f t="shared" si="37"/>
        <v>0</v>
      </c>
      <c r="T456" s="88">
        <f t="shared" si="38"/>
        <v>0</v>
      </c>
      <c r="U456" s="88">
        <f t="shared" si="39"/>
        <v>0</v>
      </c>
    </row>
    <row r="457" spans="14:21" x14ac:dyDescent="0.2">
      <c r="N457" s="88" t="str">
        <f>IF(ISBLANK(R457),"",COUNTA($R$2:R457))</f>
        <v/>
      </c>
      <c r="O457" s="88" t="str">
        <f t="shared" si="35"/>
        <v/>
      </c>
      <c r="P457" s="88">
        <f t="shared" si="36"/>
        <v>0</v>
      </c>
      <c r="Q457" s="88">
        <f t="shared" si="37"/>
        <v>0</v>
      </c>
      <c r="T457" s="88">
        <f t="shared" si="38"/>
        <v>0</v>
      </c>
      <c r="U457" s="88">
        <f t="shared" si="39"/>
        <v>0</v>
      </c>
    </row>
    <row r="458" spans="14:21" x14ac:dyDescent="0.2">
      <c r="N458" s="88" t="str">
        <f>IF(ISBLANK(R458),"",COUNTA($R$2:R458))</f>
        <v/>
      </c>
      <c r="O458" s="88" t="str">
        <f t="shared" si="35"/>
        <v/>
      </c>
      <c r="P458" s="88">
        <f t="shared" si="36"/>
        <v>0</v>
      </c>
      <c r="Q458" s="88">
        <f t="shared" si="37"/>
        <v>0</v>
      </c>
      <c r="T458" s="88">
        <f t="shared" si="38"/>
        <v>0</v>
      </c>
      <c r="U458" s="88">
        <f t="shared" si="39"/>
        <v>0</v>
      </c>
    </row>
    <row r="459" spans="14:21" x14ac:dyDescent="0.2">
      <c r="N459" s="88" t="str">
        <f>IF(ISBLANK(R459),"",COUNTA($R$2:R459))</f>
        <v/>
      </c>
      <c r="O459" s="88" t="str">
        <f t="shared" si="35"/>
        <v/>
      </c>
      <c r="P459" s="88">
        <f t="shared" si="36"/>
        <v>0</v>
      </c>
      <c r="Q459" s="88">
        <f t="shared" si="37"/>
        <v>0</v>
      </c>
      <c r="T459" s="88">
        <f t="shared" si="38"/>
        <v>0</v>
      </c>
      <c r="U459" s="88">
        <f t="shared" si="39"/>
        <v>0</v>
      </c>
    </row>
    <row r="460" spans="14:21" x14ac:dyDescent="0.2">
      <c r="N460" s="88" t="str">
        <f>IF(ISBLANK(R460),"",COUNTA($R$2:R460))</f>
        <v/>
      </c>
      <c r="O460" s="88" t="str">
        <f t="shared" si="35"/>
        <v/>
      </c>
      <c r="P460" s="88">
        <f t="shared" si="36"/>
        <v>0</v>
      </c>
      <c r="Q460" s="88">
        <f t="shared" si="37"/>
        <v>0</v>
      </c>
      <c r="T460" s="88">
        <f t="shared" si="38"/>
        <v>0</v>
      </c>
      <c r="U460" s="88">
        <f t="shared" si="39"/>
        <v>0</v>
      </c>
    </row>
    <row r="461" spans="14:21" x14ac:dyDescent="0.2">
      <c r="N461" s="88" t="str">
        <f>IF(ISBLANK(R461),"",COUNTA($R$2:R461))</f>
        <v/>
      </c>
      <c r="O461" s="88" t="str">
        <f t="shared" si="35"/>
        <v/>
      </c>
      <c r="P461" s="88">
        <f t="shared" si="36"/>
        <v>0</v>
      </c>
      <c r="Q461" s="88">
        <f t="shared" si="37"/>
        <v>0</v>
      </c>
      <c r="T461" s="88">
        <f t="shared" si="38"/>
        <v>0</v>
      </c>
      <c r="U461" s="88">
        <f t="shared" si="39"/>
        <v>0</v>
      </c>
    </row>
    <row r="462" spans="14:21" x14ac:dyDescent="0.2">
      <c r="N462" s="88" t="str">
        <f>IF(ISBLANK(R462),"",COUNTA($R$2:R462))</f>
        <v/>
      </c>
      <c r="O462" s="88" t="str">
        <f t="shared" si="35"/>
        <v/>
      </c>
      <c r="P462" s="88">
        <f t="shared" si="36"/>
        <v>0</v>
      </c>
      <c r="Q462" s="88">
        <f t="shared" si="37"/>
        <v>0</v>
      </c>
      <c r="T462" s="88">
        <f t="shared" si="38"/>
        <v>0</v>
      </c>
      <c r="U462" s="88">
        <f t="shared" si="39"/>
        <v>0</v>
      </c>
    </row>
    <row r="463" spans="14:21" x14ac:dyDescent="0.2">
      <c r="N463" s="88" t="str">
        <f>IF(ISBLANK(R463),"",COUNTA($R$2:R463))</f>
        <v/>
      </c>
      <c r="O463" s="88" t="str">
        <f t="shared" si="35"/>
        <v/>
      </c>
      <c r="P463" s="88">
        <f t="shared" si="36"/>
        <v>0</v>
      </c>
      <c r="Q463" s="88">
        <f t="shared" si="37"/>
        <v>0</v>
      </c>
      <c r="T463" s="88">
        <f t="shared" si="38"/>
        <v>0</v>
      </c>
      <c r="U463" s="88">
        <f t="shared" si="39"/>
        <v>0</v>
      </c>
    </row>
    <row r="464" spans="14:21" x14ac:dyDescent="0.2">
      <c r="N464" s="88" t="str">
        <f>IF(ISBLANK(R464),"",COUNTA($R$2:R464))</f>
        <v/>
      </c>
      <c r="O464" s="88" t="str">
        <f t="shared" si="35"/>
        <v/>
      </c>
      <c r="P464" s="88">
        <f t="shared" si="36"/>
        <v>0</v>
      </c>
      <c r="Q464" s="88">
        <f t="shared" si="37"/>
        <v>0</v>
      </c>
      <c r="T464" s="88">
        <f t="shared" si="38"/>
        <v>0</v>
      </c>
      <c r="U464" s="88">
        <f t="shared" si="39"/>
        <v>0</v>
      </c>
    </row>
    <row r="465" spans="14:21" x14ac:dyDescent="0.2">
      <c r="N465" s="88" t="str">
        <f>IF(ISBLANK(R465),"",COUNTA($R$2:R465))</f>
        <v/>
      </c>
      <c r="O465" s="88" t="str">
        <f t="shared" si="35"/>
        <v/>
      </c>
      <c r="P465" s="88">
        <f t="shared" si="36"/>
        <v>0</v>
      </c>
      <c r="Q465" s="88">
        <f t="shared" si="37"/>
        <v>0</v>
      </c>
      <c r="T465" s="88">
        <f t="shared" si="38"/>
        <v>0</v>
      </c>
      <c r="U465" s="88">
        <f t="shared" si="39"/>
        <v>0</v>
      </c>
    </row>
    <row r="466" spans="14:21" x14ac:dyDescent="0.2">
      <c r="N466" s="88" t="str">
        <f>IF(ISBLANK(R466),"",COUNTA($R$2:R466))</f>
        <v/>
      </c>
      <c r="O466" s="88" t="str">
        <f t="shared" si="35"/>
        <v/>
      </c>
      <c r="P466" s="88">
        <f t="shared" si="36"/>
        <v>0</v>
      </c>
      <c r="Q466" s="88">
        <f t="shared" si="37"/>
        <v>0</v>
      </c>
      <c r="T466" s="88">
        <f t="shared" si="38"/>
        <v>0</v>
      </c>
      <c r="U466" s="88">
        <f t="shared" si="39"/>
        <v>0</v>
      </c>
    </row>
    <row r="467" spans="14:21" x14ac:dyDescent="0.2">
      <c r="N467" s="88" t="str">
        <f>IF(ISBLANK(R467),"",COUNTA($R$2:R467))</f>
        <v/>
      </c>
      <c r="O467" s="88" t="str">
        <f t="shared" si="35"/>
        <v/>
      </c>
      <c r="P467" s="88">
        <f t="shared" si="36"/>
        <v>0</v>
      </c>
      <c r="Q467" s="88">
        <f t="shared" si="37"/>
        <v>0</v>
      </c>
      <c r="T467" s="88">
        <f t="shared" si="38"/>
        <v>0</v>
      </c>
      <c r="U467" s="88">
        <f t="shared" si="39"/>
        <v>0</v>
      </c>
    </row>
    <row r="468" spans="14:21" x14ac:dyDescent="0.2">
      <c r="N468" s="88" t="str">
        <f>IF(ISBLANK(R468),"",COUNTA($R$2:R468))</f>
        <v/>
      </c>
      <c r="O468" s="88" t="str">
        <f t="shared" si="35"/>
        <v/>
      </c>
      <c r="P468" s="88">
        <f t="shared" si="36"/>
        <v>0</v>
      </c>
      <c r="Q468" s="88">
        <f t="shared" si="37"/>
        <v>0</v>
      </c>
      <c r="T468" s="88">
        <f t="shared" si="38"/>
        <v>0</v>
      </c>
      <c r="U468" s="88">
        <f t="shared" si="39"/>
        <v>0</v>
      </c>
    </row>
    <row r="469" spans="14:21" x14ac:dyDescent="0.2">
      <c r="N469" s="88" t="str">
        <f>IF(ISBLANK(R469),"",COUNTA($R$2:R469))</f>
        <v/>
      </c>
      <c r="O469" s="88" t="str">
        <f t="shared" si="35"/>
        <v/>
      </c>
      <c r="P469" s="88">
        <f t="shared" si="36"/>
        <v>0</v>
      </c>
      <c r="Q469" s="88">
        <f t="shared" si="37"/>
        <v>0</v>
      </c>
      <c r="T469" s="88">
        <f t="shared" si="38"/>
        <v>0</v>
      </c>
      <c r="U469" s="88">
        <f t="shared" si="39"/>
        <v>0</v>
      </c>
    </row>
    <row r="470" spans="14:21" x14ac:dyDescent="0.2">
      <c r="N470" s="88" t="str">
        <f>IF(ISBLANK(R470),"",COUNTA($R$2:R470))</f>
        <v/>
      </c>
      <c r="O470" s="88" t="str">
        <f t="shared" si="35"/>
        <v/>
      </c>
      <c r="P470" s="88">
        <f t="shared" si="36"/>
        <v>0</v>
      </c>
      <c r="Q470" s="88">
        <f t="shared" si="37"/>
        <v>0</v>
      </c>
      <c r="T470" s="88">
        <f t="shared" si="38"/>
        <v>0</v>
      </c>
      <c r="U470" s="88">
        <f t="shared" si="39"/>
        <v>0</v>
      </c>
    </row>
    <row r="471" spans="14:21" x14ac:dyDescent="0.2">
      <c r="N471" s="88" t="str">
        <f>IF(ISBLANK(R471),"",COUNTA($R$2:R471))</f>
        <v/>
      </c>
      <c r="O471" s="88" t="str">
        <f t="shared" si="35"/>
        <v/>
      </c>
      <c r="P471" s="88">
        <f t="shared" si="36"/>
        <v>0</v>
      </c>
      <c r="Q471" s="88">
        <f t="shared" si="37"/>
        <v>0</v>
      </c>
      <c r="T471" s="88">
        <f t="shared" si="38"/>
        <v>0</v>
      </c>
      <c r="U471" s="88">
        <f t="shared" si="39"/>
        <v>0</v>
      </c>
    </row>
    <row r="472" spans="14:21" x14ac:dyDescent="0.2">
      <c r="N472" s="88" t="str">
        <f>IF(ISBLANK(R472),"",COUNTA($R$2:R472))</f>
        <v/>
      </c>
      <c r="O472" s="88" t="str">
        <f t="shared" si="35"/>
        <v/>
      </c>
      <c r="P472" s="88">
        <f t="shared" si="36"/>
        <v>0</v>
      </c>
      <c r="Q472" s="88">
        <f t="shared" si="37"/>
        <v>0</v>
      </c>
      <c r="T472" s="88">
        <f t="shared" si="38"/>
        <v>0</v>
      </c>
      <c r="U472" s="88">
        <f t="shared" si="39"/>
        <v>0</v>
      </c>
    </row>
    <row r="473" spans="14:21" x14ac:dyDescent="0.2">
      <c r="N473" s="88" t="str">
        <f>IF(ISBLANK(R473),"",COUNTA($R$2:R473))</f>
        <v/>
      </c>
      <c r="O473" s="88" t="str">
        <f t="shared" si="35"/>
        <v/>
      </c>
      <c r="P473" s="88">
        <f t="shared" si="36"/>
        <v>0</v>
      </c>
      <c r="Q473" s="88">
        <f t="shared" si="37"/>
        <v>0</v>
      </c>
      <c r="T473" s="88">
        <f t="shared" si="38"/>
        <v>0</v>
      </c>
      <c r="U473" s="88">
        <f t="shared" si="39"/>
        <v>0</v>
      </c>
    </row>
    <row r="474" spans="14:21" x14ac:dyDescent="0.2">
      <c r="N474" s="88" t="str">
        <f>IF(ISBLANK(R474),"",COUNTA($R$2:R474))</f>
        <v/>
      </c>
      <c r="O474" s="88" t="str">
        <f t="shared" si="35"/>
        <v/>
      </c>
      <c r="P474" s="88">
        <f t="shared" si="36"/>
        <v>0</v>
      </c>
      <c r="Q474" s="88">
        <f t="shared" si="37"/>
        <v>0</v>
      </c>
      <c r="T474" s="88">
        <f t="shared" si="38"/>
        <v>0</v>
      </c>
      <c r="U474" s="88">
        <f t="shared" si="39"/>
        <v>0</v>
      </c>
    </row>
    <row r="475" spans="14:21" x14ac:dyDescent="0.2">
      <c r="N475" s="88" t="str">
        <f>IF(ISBLANK(R475),"",COUNTA($R$2:R475))</f>
        <v/>
      </c>
      <c r="O475" s="88" t="str">
        <f t="shared" si="35"/>
        <v/>
      </c>
      <c r="P475" s="88">
        <f t="shared" si="36"/>
        <v>0</v>
      </c>
      <c r="Q475" s="88">
        <f t="shared" si="37"/>
        <v>0</v>
      </c>
      <c r="T475" s="88">
        <f t="shared" si="38"/>
        <v>0</v>
      </c>
      <c r="U475" s="88">
        <f t="shared" si="39"/>
        <v>0</v>
      </c>
    </row>
    <row r="476" spans="14:21" x14ac:dyDescent="0.2">
      <c r="N476" s="88" t="str">
        <f>IF(ISBLANK(R476),"",COUNTA($R$2:R476))</f>
        <v/>
      </c>
      <c r="O476" s="88" t="str">
        <f t="shared" si="35"/>
        <v/>
      </c>
      <c r="P476" s="88">
        <f t="shared" si="36"/>
        <v>0</v>
      </c>
      <c r="Q476" s="88">
        <f t="shared" si="37"/>
        <v>0</v>
      </c>
      <c r="T476" s="88">
        <f t="shared" si="38"/>
        <v>0</v>
      </c>
      <c r="U476" s="88">
        <f t="shared" si="39"/>
        <v>0</v>
      </c>
    </row>
    <row r="477" spans="14:21" x14ac:dyDescent="0.2">
      <c r="N477" s="88" t="str">
        <f>IF(ISBLANK(R477),"",COUNTA($R$2:R477))</f>
        <v/>
      </c>
      <c r="O477" s="88" t="str">
        <f t="shared" si="35"/>
        <v/>
      </c>
      <c r="P477" s="88">
        <f t="shared" si="36"/>
        <v>0</v>
      </c>
      <c r="Q477" s="88">
        <f t="shared" si="37"/>
        <v>0</v>
      </c>
      <c r="T477" s="88">
        <f t="shared" si="38"/>
        <v>0</v>
      </c>
      <c r="U477" s="88">
        <f t="shared" si="39"/>
        <v>0</v>
      </c>
    </row>
    <row r="478" spans="14:21" x14ac:dyDescent="0.2">
      <c r="N478" s="88" t="str">
        <f>IF(ISBLANK(R478),"",COUNTA($R$2:R478))</f>
        <v/>
      </c>
      <c r="O478" s="88" t="str">
        <f t="shared" si="35"/>
        <v/>
      </c>
      <c r="P478" s="88">
        <f t="shared" si="36"/>
        <v>0</v>
      </c>
      <c r="Q478" s="88">
        <f t="shared" si="37"/>
        <v>0</v>
      </c>
      <c r="T478" s="88">
        <f t="shared" si="38"/>
        <v>0</v>
      </c>
      <c r="U478" s="88">
        <f t="shared" si="39"/>
        <v>0</v>
      </c>
    </row>
    <row r="479" spans="14:21" x14ac:dyDescent="0.2">
      <c r="N479" s="88" t="str">
        <f>IF(ISBLANK(R479),"",COUNTA($R$2:R479))</f>
        <v/>
      </c>
      <c r="O479" s="88" t="str">
        <f t="shared" si="35"/>
        <v/>
      </c>
      <c r="P479" s="88">
        <f t="shared" si="36"/>
        <v>0</v>
      </c>
      <c r="Q479" s="88">
        <f t="shared" si="37"/>
        <v>0</v>
      </c>
      <c r="T479" s="88">
        <f t="shared" si="38"/>
        <v>0</v>
      </c>
      <c r="U479" s="88">
        <f t="shared" si="39"/>
        <v>0</v>
      </c>
    </row>
    <row r="480" spans="14:21" x14ac:dyDescent="0.2">
      <c r="N480" s="88" t="str">
        <f>IF(ISBLANK(R480),"",COUNTA($R$2:R480))</f>
        <v/>
      </c>
      <c r="O480" s="88" t="str">
        <f t="shared" si="35"/>
        <v/>
      </c>
      <c r="P480" s="88">
        <f t="shared" si="36"/>
        <v>0</v>
      </c>
      <c r="Q480" s="88">
        <f t="shared" si="37"/>
        <v>0</v>
      </c>
      <c r="T480" s="88">
        <f t="shared" si="38"/>
        <v>0</v>
      </c>
      <c r="U480" s="88">
        <f t="shared" si="39"/>
        <v>0</v>
      </c>
    </row>
    <row r="481" spans="14:21" x14ac:dyDescent="0.2">
      <c r="N481" s="88" t="str">
        <f>IF(ISBLANK(R481),"",COUNTA($R$2:R481))</f>
        <v/>
      </c>
      <c r="O481" s="88" t="str">
        <f t="shared" si="35"/>
        <v/>
      </c>
      <c r="P481" s="88">
        <f t="shared" si="36"/>
        <v>0</v>
      </c>
      <c r="Q481" s="88">
        <f t="shared" si="37"/>
        <v>0</v>
      </c>
      <c r="T481" s="88">
        <f t="shared" si="38"/>
        <v>0</v>
      </c>
      <c r="U481" s="88">
        <f t="shared" si="39"/>
        <v>0</v>
      </c>
    </row>
    <row r="482" spans="14:21" x14ac:dyDescent="0.2">
      <c r="N482" s="88" t="str">
        <f>IF(ISBLANK(R482),"",COUNTA($R$2:R482))</f>
        <v/>
      </c>
      <c r="O482" s="88" t="str">
        <f t="shared" si="35"/>
        <v/>
      </c>
      <c r="P482" s="88">
        <f t="shared" si="36"/>
        <v>0</v>
      </c>
      <c r="Q482" s="88">
        <f t="shared" si="37"/>
        <v>0</v>
      </c>
      <c r="T482" s="88">
        <f t="shared" si="38"/>
        <v>0</v>
      </c>
      <c r="U482" s="88">
        <f t="shared" si="39"/>
        <v>0</v>
      </c>
    </row>
    <row r="483" spans="14:21" x14ac:dyDescent="0.2">
      <c r="N483" s="88" t="str">
        <f>IF(ISBLANK(R483),"",COUNTA($R$2:R483))</f>
        <v/>
      </c>
      <c r="O483" s="88" t="str">
        <f t="shared" si="35"/>
        <v/>
      </c>
      <c r="P483" s="88">
        <f t="shared" si="36"/>
        <v>0</v>
      </c>
      <c r="Q483" s="88">
        <f t="shared" si="37"/>
        <v>0</v>
      </c>
      <c r="T483" s="88">
        <f t="shared" si="38"/>
        <v>0</v>
      </c>
      <c r="U483" s="88">
        <f t="shared" si="39"/>
        <v>0</v>
      </c>
    </row>
    <row r="484" spans="14:21" x14ac:dyDescent="0.2">
      <c r="N484" s="88" t="str">
        <f>IF(ISBLANK(R484),"",COUNTA($R$2:R484))</f>
        <v/>
      </c>
      <c r="O484" s="88" t="str">
        <f t="shared" si="35"/>
        <v/>
      </c>
      <c r="P484" s="88">
        <f t="shared" si="36"/>
        <v>0</v>
      </c>
      <c r="Q484" s="88">
        <f t="shared" si="37"/>
        <v>0</v>
      </c>
      <c r="T484" s="88">
        <f t="shared" si="38"/>
        <v>0</v>
      </c>
      <c r="U484" s="88">
        <f t="shared" si="39"/>
        <v>0</v>
      </c>
    </row>
    <row r="485" spans="14:21" x14ac:dyDescent="0.2">
      <c r="N485" s="88" t="str">
        <f>IF(ISBLANK(R485),"",COUNTA($R$2:R485))</f>
        <v/>
      </c>
      <c r="O485" s="88" t="str">
        <f t="shared" si="35"/>
        <v/>
      </c>
      <c r="P485" s="88">
        <f t="shared" si="36"/>
        <v>0</v>
      </c>
      <c r="Q485" s="88">
        <f t="shared" si="37"/>
        <v>0</v>
      </c>
      <c r="T485" s="88">
        <f t="shared" si="38"/>
        <v>0</v>
      </c>
      <c r="U485" s="88">
        <f t="shared" si="39"/>
        <v>0</v>
      </c>
    </row>
    <row r="486" spans="14:21" x14ac:dyDescent="0.2">
      <c r="N486" s="88" t="str">
        <f>IF(ISBLANK(R486),"",COUNTA($R$2:R486))</f>
        <v/>
      </c>
      <c r="O486" s="88" t="str">
        <f t="shared" si="35"/>
        <v/>
      </c>
      <c r="P486" s="88">
        <f t="shared" si="36"/>
        <v>0</v>
      </c>
      <c r="Q486" s="88">
        <f t="shared" si="37"/>
        <v>0</v>
      </c>
      <c r="T486" s="88">
        <f t="shared" si="38"/>
        <v>0</v>
      </c>
      <c r="U486" s="88">
        <f t="shared" si="39"/>
        <v>0</v>
      </c>
    </row>
    <row r="487" spans="14:21" x14ac:dyDescent="0.2">
      <c r="N487" s="88" t="str">
        <f>IF(ISBLANK(R487),"",COUNTA($R$2:R487))</f>
        <v/>
      </c>
      <c r="O487" s="88" t="str">
        <f t="shared" si="35"/>
        <v/>
      </c>
      <c r="P487" s="88">
        <f t="shared" si="36"/>
        <v>0</v>
      </c>
      <c r="Q487" s="88">
        <f t="shared" si="37"/>
        <v>0</v>
      </c>
      <c r="T487" s="88">
        <f t="shared" si="38"/>
        <v>0</v>
      </c>
      <c r="U487" s="88">
        <f t="shared" si="39"/>
        <v>0</v>
      </c>
    </row>
    <row r="488" spans="14:21" x14ac:dyDescent="0.2">
      <c r="N488" s="88" t="str">
        <f>IF(ISBLANK(R488),"",COUNTA($R$2:R488))</f>
        <v/>
      </c>
      <c r="O488" s="88" t="str">
        <f t="shared" si="35"/>
        <v/>
      </c>
      <c r="P488" s="88">
        <f t="shared" si="36"/>
        <v>0</v>
      </c>
      <c r="Q488" s="88">
        <f t="shared" si="37"/>
        <v>0</v>
      </c>
      <c r="T488" s="88">
        <f t="shared" si="38"/>
        <v>0</v>
      </c>
      <c r="U488" s="88">
        <f t="shared" si="39"/>
        <v>0</v>
      </c>
    </row>
    <row r="489" spans="14:21" x14ac:dyDescent="0.2">
      <c r="N489" s="88" t="str">
        <f>IF(ISBLANK(R489),"",COUNTA($R$2:R489))</f>
        <v/>
      </c>
      <c r="O489" s="88" t="str">
        <f t="shared" si="35"/>
        <v/>
      </c>
      <c r="P489" s="88">
        <f t="shared" si="36"/>
        <v>0</v>
      </c>
      <c r="Q489" s="88">
        <f t="shared" si="37"/>
        <v>0</v>
      </c>
      <c r="T489" s="88">
        <f t="shared" si="38"/>
        <v>0</v>
      </c>
      <c r="U489" s="88">
        <f t="shared" si="39"/>
        <v>0</v>
      </c>
    </row>
    <row r="490" spans="14:21" x14ac:dyDescent="0.2">
      <c r="N490" s="88" t="str">
        <f>IF(ISBLANK(R490),"",COUNTA($R$2:R490))</f>
        <v/>
      </c>
      <c r="O490" s="88" t="str">
        <f t="shared" si="35"/>
        <v/>
      </c>
      <c r="P490" s="88">
        <f t="shared" si="36"/>
        <v>0</v>
      </c>
      <c r="Q490" s="88">
        <f t="shared" si="37"/>
        <v>0</v>
      </c>
      <c r="T490" s="88">
        <f t="shared" si="38"/>
        <v>0</v>
      </c>
      <c r="U490" s="88">
        <f t="shared" si="39"/>
        <v>0</v>
      </c>
    </row>
    <row r="491" spans="14:21" x14ac:dyDescent="0.2">
      <c r="N491" s="88" t="str">
        <f>IF(ISBLANK(R491),"",COUNTA($R$2:R491))</f>
        <v/>
      </c>
      <c r="O491" s="88" t="str">
        <f t="shared" si="35"/>
        <v/>
      </c>
      <c r="P491" s="88">
        <f t="shared" si="36"/>
        <v>0</v>
      </c>
      <c r="Q491" s="88">
        <f t="shared" si="37"/>
        <v>0</v>
      </c>
      <c r="T491" s="88">
        <f t="shared" si="38"/>
        <v>0</v>
      </c>
      <c r="U491" s="88">
        <f t="shared" si="39"/>
        <v>0</v>
      </c>
    </row>
    <row r="492" spans="14:21" x14ac:dyDescent="0.2">
      <c r="N492" s="88" t="str">
        <f>IF(ISBLANK(R492),"",COUNTA($R$2:R492))</f>
        <v/>
      </c>
      <c r="O492" s="88" t="str">
        <f t="shared" si="35"/>
        <v/>
      </c>
      <c r="P492" s="88">
        <f t="shared" si="36"/>
        <v>0</v>
      </c>
      <c r="Q492" s="88">
        <f t="shared" si="37"/>
        <v>0</v>
      </c>
      <c r="T492" s="88">
        <f t="shared" si="38"/>
        <v>0</v>
      </c>
      <c r="U492" s="88">
        <f t="shared" si="39"/>
        <v>0</v>
      </c>
    </row>
    <row r="493" spans="14:21" x14ac:dyDescent="0.2">
      <c r="N493" s="88" t="str">
        <f>IF(ISBLANK(R493),"",COUNTA($R$2:R493))</f>
        <v/>
      </c>
      <c r="O493" s="88" t="str">
        <f t="shared" si="35"/>
        <v/>
      </c>
      <c r="P493" s="88">
        <f t="shared" si="36"/>
        <v>0</v>
      </c>
      <c r="Q493" s="88">
        <f t="shared" si="37"/>
        <v>0</v>
      </c>
      <c r="T493" s="88">
        <f t="shared" si="38"/>
        <v>0</v>
      </c>
      <c r="U493" s="88">
        <f t="shared" si="39"/>
        <v>0</v>
      </c>
    </row>
    <row r="494" spans="14:21" x14ac:dyDescent="0.2">
      <c r="N494" s="88" t="str">
        <f>IF(ISBLANK(R494),"",COUNTA($R$2:R494))</f>
        <v/>
      </c>
      <c r="O494" s="88" t="str">
        <f t="shared" si="35"/>
        <v/>
      </c>
      <c r="P494" s="88">
        <f t="shared" si="36"/>
        <v>0</v>
      </c>
      <c r="Q494" s="88">
        <f t="shared" si="37"/>
        <v>0</v>
      </c>
      <c r="T494" s="88">
        <f t="shared" si="38"/>
        <v>0</v>
      </c>
      <c r="U494" s="88">
        <f t="shared" si="39"/>
        <v>0</v>
      </c>
    </row>
    <row r="495" spans="14:21" x14ac:dyDescent="0.2">
      <c r="N495" s="88" t="str">
        <f>IF(ISBLANK(R495),"",COUNTA($R$2:R495))</f>
        <v/>
      </c>
      <c r="O495" s="88" t="str">
        <f t="shared" si="35"/>
        <v/>
      </c>
      <c r="P495" s="88">
        <f t="shared" si="36"/>
        <v>0</v>
      </c>
      <c r="Q495" s="88">
        <f t="shared" si="37"/>
        <v>0</v>
      </c>
      <c r="T495" s="88">
        <f t="shared" si="38"/>
        <v>0</v>
      </c>
      <c r="U495" s="88">
        <f t="shared" si="39"/>
        <v>0</v>
      </c>
    </row>
    <row r="496" spans="14:21" x14ac:dyDescent="0.2">
      <c r="N496" s="88" t="str">
        <f>IF(ISBLANK(R496),"",COUNTA($R$2:R496))</f>
        <v/>
      </c>
      <c r="O496" s="88" t="str">
        <f t="shared" si="35"/>
        <v/>
      </c>
      <c r="P496" s="88">
        <f t="shared" si="36"/>
        <v>0</v>
      </c>
      <c r="Q496" s="88">
        <f t="shared" si="37"/>
        <v>0</v>
      </c>
      <c r="T496" s="88">
        <f t="shared" si="38"/>
        <v>0</v>
      </c>
      <c r="U496" s="88">
        <f t="shared" si="39"/>
        <v>0</v>
      </c>
    </row>
    <row r="497" spans="14:21" x14ac:dyDescent="0.2">
      <c r="N497" s="88" t="str">
        <f>IF(ISBLANK(R497),"",COUNTA($R$2:R497))</f>
        <v/>
      </c>
      <c r="O497" s="88" t="str">
        <f t="shared" si="35"/>
        <v/>
      </c>
      <c r="P497" s="88">
        <f t="shared" si="36"/>
        <v>0</v>
      </c>
      <c r="Q497" s="88">
        <f t="shared" si="37"/>
        <v>0</v>
      </c>
      <c r="T497" s="88">
        <f t="shared" si="38"/>
        <v>0</v>
      </c>
      <c r="U497" s="88">
        <f t="shared" si="39"/>
        <v>0</v>
      </c>
    </row>
    <row r="498" spans="14:21" x14ac:dyDescent="0.2">
      <c r="N498" s="88" t="str">
        <f>IF(ISBLANK(R498),"",COUNTA($R$2:R498))</f>
        <v/>
      </c>
      <c r="O498" s="88" t="str">
        <f t="shared" si="35"/>
        <v/>
      </c>
      <c r="P498" s="88">
        <f t="shared" si="36"/>
        <v>0</v>
      </c>
      <c r="Q498" s="88">
        <f t="shared" si="37"/>
        <v>0</v>
      </c>
      <c r="T498" s="88">
        <f t="shared" si="38"/>
        <v>0</v>
      </c>
      <c r="U498" s="88">
        <f t="shared" si="39"/>
        <v>0</v>
      </c>
    </row>
    <row r="499" spans="14:21" x14ac:dyDescent="0.2">
      <c r="N499" s="88" t="str">
        <f>IF(ISBLANK(R499),"",COUNTA($R$2:R499))</f>
        <v/>
      </c>
      <c r="O499" s="88" t="str">
        <f t="shared" si="35"/>
        <v/>
      </c>
      <c r="P499" s="88">
        <f t="shared" si="36"/>
        <v>0</v>
      </c>
      <c r="Q499" s="88">
        <f t="shared" si="37"/>
        <v>0</v>
      </c>
      <c r="T499" s="88">
        <f t="shared" si="38"/>
        <v>0</v>
      </c>
      <c r="U499" s="88">
        <f t="shared" si="39"/>
        <v>0</v>
      </c>
    </row>
    <row r="500" spans="14:21" x14ac:dyDescent="0.2">
      <c r="N500" s="88" t="str">
        <f>IF(ISBLANK(R500),"",COUNTA($R$2:R500))</f>
        <v/>
      </c>
      <c r="O500" s="88" t="str">
        <f t="shared" si="35"/>
        <v/>
      </c>
      <c r="P500" s="88">
        <f t="shared" si="36"/>
        <v>0</v>
      </c>
      <c r="Q500" s="88">
        <f t="shared" si="37"/>
        <v>0</v>
      </c>
      <c r="T500" s="88">
        <f t="shared" si="38"/>
        <v>0</v>
      </c>
      <c r="U500" s="88">
        <f t="shared" si="39"/>
        <v>0</v>
      </c>
    </row>
    <row r="501" spans="14:21" x14ac:dyDescent="0.2">
      <c r="N501" s="88" t="str">
        <f>IF(ISBLANK(R501),"",COUNTA($R$2:R501))</f>
        <v/>
      </c>
      <c r="O501" s="88" t="str">
        <f t="shared" si="35"/>
        <v/>
      </c>
      <c r="P501" s="88">
        <f t="shared" si="36"/>
        <v>0</v>
      </c>
      <c r="Q501" s="88">
        <f t="shared" si="37"/>
        <v>0</v>
      </c>
      <c r="T501" s="88">
        <f t="shared" si="38"/>
        <v>0</v>
      </c>
      <c r="U501" s="88">
        <f t="shared" si="39"/>
        <v>0</v>
      </c>
    </row>
    <row r="502" spans="14:21" x14ac:dyDescent="0.2">
      <c r="N502" s="88" t="str">
        <f>IF(ISBLANK(R502),"",COUNTA($R$2:R502))</f>
        <v/>
      </c>
      <c r="O502" s="88" t="str">
        <f t="shared" si="35"/>
        <v/>
      </c>
      <c r="P502" s="88">
        <f t="shared" si="36"/>
        <v>0</v>
      </c>
      <c r="Q502" s="88">
        <f t="shared" si="37"/>
        <v>0</v>
      </c>
      <c r="T502" s="88">
        <f t="shared" si="38"/>
        <v>0</v>
      </c>
      <c r="U502" s="88">
        <f t="shared" si="39"/>
        <v>0</v>
      </c>
    </row>
    <row r="503" spans="14:21" x14ac:dyDescent="0.2">
      <c r="N503" s="88" t="str">
        <f>IF(ISBLANK(R503),"",COUNTA($R$2:R503))</f>
        <v/>
      </c>
      <c r="O503" s="88" t="str">
        <f t="shared" si="35"/>
        <v/>
      </c>
      <c r="P503" s="88">
        <f t="shared" si="36"/>
        <v>0</v>
      </c>
      <c r="Q503" s="88">
        <f t="shared" si="37"/>
        <v>0</v>
      </c>
      <c r="T503" s="88">
        <f t="shared" si="38"/>
        <v>0</v>
      </c>
      <c r="U503" s="88">
        <f t="shared" si="39"/>
        <v>0</v>
      </c>
    </row>
    <row r="504" spans="14:21" x14ac:dyDescent="0.2">
      <c r="N504" s="88" t="str">
        <f>IF(ISBLANK(R504),"",COUNTA($R$2:R504))</f>
        <v/>
      </c>
      <c r="O504" s="88" t="str">
        <f t="shared" si="35"/>
        <v/>
      </c>
      <c r="P504" s="88">
        <f t="shared" si="36"/>
        <v>0</v>
      </c>
      <c r="Q504" s="88">
        <f t="shared" si="37"/>
        <v>0</v>
      </c>
      <c r="T504" s="88">
        <f t="shared" si="38"/>
        <v>0</v>
      </c>
      <c r="U504" s="88">
        <f t="shared" si="39"/>
        <v>0</v>
      </c>
    </row>
    <row r="505" spans="14:21" x14ac:dyDescent="0.2">
      <c r="N505" s="88" t="str">
        <f>IF(ISBLANK(R505),"",COUNTA($R$2:R505))</f>
        <v/>
      </c>
      <c r="O505" s="88" t="str">
        <f t="shared" si="35"/>
        <v/>
      </c>
      <c r="P505" s="88">
        <f t="shared" si="36"/>
        <v>0</v>
      </c>
      <c r="Q505" s="88">
        <f t="shared" si="37"/>
        <v>0</v>
      </c>
      <c r="T505" s="88">
        <f t="shared" si="38"/>
        <v>0</v>
      </c>
      <c r="U505" s="88">
        <f t="shared" si="39"/>
        <v>0</v>
      </c>
    </row>
    <row r="506" spans="14:21" x14ac:dyDescent="0.2">
      <c r="N506" s="88" t="str">
        <f>IF(ISBLANK(R506),"",COUNTA($R$2:R506))</f>
        <v/>
      </c>
      <c r="O506" s="88" t="str">
        <f t="shared" si="35"/>
        <v/>
      </c>
      <c r="P506" s="88">
        <f t="shared" si="36"/>
        <v>0</v>
      </c>
      <c r="Q506" s="88">
        <f t="shared" si="37"/>
        <v>0</v>
      </c>
      <c r="T506" s="88">
        <f t="shared" si="38"/>
        <v>0</v>
      </c>
      <c r="U506" s="88">
        <f t="shared" si="39"/>
        <v>0</v>
      </c>
    </row>
    <row r="507" spans="14:21" x14ac:dyDescent="0.2">
      <c r="N507" s="88" t="str">
        <f>IF(ISBLANK(R507),"",COUNTA($R$2:R507))</f>
        <v/>
      </c>
      <c r="O507" s="88" t="str">
        <f t="shared" si="35"/>
        <v/>
      </c>
      <c r="P507" s="88">
        <f t="shared" si="36"/>
        <v>0</v>
      </c>
      <c r="Q507" s="88">
        <f t="shared" si="37"/>
        <v>0</v>
      </c>
      <c r="T507" s="88">
        <f t="shared" si="38"/>
        <v>0</v>
      </c>
      <c r="U507" s="88">
        <f t="shared" si="39"/>
        <v>0</v>
      </c>
    </row>
    <row r="508" spans="14:21" x14ac:dyDescent="0.2">
      <c r="N508" s="88" t="str">
        <f>IF(ISBLANK(R508),"",COUNTA($R$2:R508))</f>
        <v/>
      </c>
      <c r="O508" s="88" t="str">
        <f t="shared" si="35"/>
        <v/>
      </c>
      <c r="P508" s="88">
        <f t="shared" si="36"/>
        <v>0</v>
      </c>
      <c r="Q508" s="88">
        <f t="shared" si="37"/>
        <v>0</v>
      </c>
      <c r="T508" s="88">
        <f t="shared" si="38"/>
        <v>0</v>
      </c>
      <c r="U508" s="88">
        <f t="shared" si="39"/>
        <v>0</v>
      </c>
    </row>
    <row r="509" spans="14:21" x14ac:dyDescent="0.2">
      <c r="N509" s="88" t="str">
        <f>IF(ISBLANK(R509),"",COUNTA($R$2:R509))</f>
        <v/>
      </c>
      <c r="O509" s="88" t="str">
        <f t="shared" si="35"/>
        <v/>
      </c>
      <c r="P509" s="88">
        <f t="shared" si="36"/>
        <v>0</v>
      </c>
      <c r="Q509" s="88">
        <f t="shared" si="37"/>
        <v>0</v>
      </c>
      <c r="T509" s="88">
        <f t="shared" si="38"/>
        <v>0</v>
      </c>
      <c r="U509" s="88">
        <f t="shared" si="39"/>
        <v>0</v>
      </c>
    </row>
    <row r="510" spans="14:21" x14ac:dyDescent="0.2">
      <c r="N510" s="88" t="str">
        <f>IF(ISBLANK(R510),"",COUNTA($R$2:R510))</f>
        <v/>
      </c>
      <c r="O510" s="88" t="str">
        <f t="shared" si="35"/>
        <v/>
      </c>
      <c r="P510" s="88">
        <f t="shared" si="36"/>
        <v>0</v>
      </c>
      <c r="Q510" s="88">
        <f t="shared" si="37"/>
        <v>0</v>
      </c>
      <c r="T510" s="88">
        <f t="shared" si="38"/>
        <v>0</v>
      </c>
      <c r="U510" s="88">
        <f t="shared" si="39"/>
        <v>0</v>
      </c>
    </row>
    <row r="511" spans="14:21" x14ac:dyDescent="0.2">
      <c r="N511" s="88" t="str">
        <f>IF(ISBLANK(R511),"",COUNTA($R$2:R511))</f>
        <v/>
      </c>
      <c r="O511" s="88" t="str">
        <f t="shared" si="35"/>
        <v/>
      </c>
      <c r="P511" s="88">
        <f t="shared" si="36"/>
        <v>0</v>
      </c>
      <c r="Q511" s="88">
        <f t="shared" si="37"/>
        <v>0</v>
      </c>
      <c r="T511" s="88">
        <f t="shared" si="38"/>
        <v>0</v>
      </c>
      <c r="U511" s="88">
        <f t="shared" si="39"/>
        <v>0</v>
      </c>
    </row>
    <row r="512" spans="14:21" x14ac:dyDescent="0.2">
      <c r="N512" s="88" t="str">
        <f>IF(ISBLANK(R512),"",COUNTA($R$2:R512))</f>
        <v/>
      </c>
      <c r="O512" s="88" t="str">
        <f t="shared" si="35"/>
        <v/>
      </c>
      <c r="P512" s="88">
        <f t="shared" si="36"/>
        <v>0</v>
      </c>
      <c r="Q512" s="88">
        <f t="shared" si="37"/>
        <v>0</v>
      </c>
      <c r="T512" s="88">
        <f t="shared" si="38"/>
        <v>0</v>
      </c>
      <c r="U512" s="88">
        <f t="shared" si="39"/>
        <v>0</v>
      </c>
    </row>
    <row r="513" spans="14:21" x14ac:dyDescent="0.2">
      <c r="N513" s="88" t="str">
        <f>IF(ISBLANK(R513),"",COUNTA($R$2:R513))</f>
        <v/>
      </c>
      <c r="O513" s="88" t="str">
        <f t="shared" si="35"/>
        <v/>
      </c>
      <c r="P513" s="88">
        <f t="shared" si="36"/>
        <v>0</v>
      </c>
      <c r="Q513" s="88">
        <f t="shared" si="37"/>
        <v>0</v>
      </c>
      <c r="T513" s="88">
        <f t="shared" si="38"/>
        <v>0</v>
      </c>
      <c r="U513" s="88">
        <f t="shared" si="39"/>
        <v>0</v>
      </c>
    </row>
    <row r="514" spans="14:21" x14ac:dyDescent="0.2">
      <c r="N514" s="88" t="str">
        <f>IF(ISBLANK(R514),"",COUNTA($R$2:R514))</f>
        <v/>
      </c>
      <c r="O514" s="88" t="str">
        <f t="shared" ref="O514:O577" si="40">IF(ISBLANK(R514),"",IF(ISNUMBER(SEARCH("+",R514)),LEFT(R514,SEARCH("+",R514,1)-1),LEFT(R514,SEARCH("-",R514,1)-1)))</f>
        <v/>
      </c>
      <c r="P514" s="88">
        <f t="shared" ref="P514:P577" si="41">IF(VALUE(T514)&gt;0,-20,IF(VALUE(T514)&gt;VALUE(U514),-20,T514))</f>
        <v>0</v>
      </c>
      <c r="Q514" s="88">
        <f t="shared" ref="Q514:Q577" si="42">IF(VALUE(U514)&gt;0,-20,IF(VALUE(U514)&gt;VALUE(T514),-20,U514))</f>
        <v>0</v>
      </c>
      <c r="T514" s="88">
        <f t="shared" ref="T514:T577" si="43">IF(ISBLANK(R514),0,IF(ISNUMBER(SEARCH("+",R514)),RIGHT(R514,LEN(R514)-SEARCH("+",R514,1)),RIGHT(R514,LEN(R514)-SEARCH("-",R514,1)+1)))</f>
        <v>0</v>
      </c>
      <c r="U514" s="88">
        <f t="shared" ref="U514:U577" si="44">IF(ISBLANK(S514),0,IF(ISNUMBER(SEARCH("+",S514)),RIGHT(S514,LEN(S514)-SEARCH("+",S514,1)),RIGHT(S514,LEN(S514)-SEARCH("-",S514,1)+1)))</f>
        <v>0</v>
      </c>
    </row>
    <row r="515" spans="14:21" x14ac:dyDescent="0.2">
      <c r="N515" s="88" t="str">
        <f>IF(ISBLANK(R515),"",COUNTA($R$2:R515))</f>
        <v/>
      </c>
      <c r="O515" s="88" t="str">
        <f t="shared" si="40"/>
        <v/>
      </c>
      <c r="P515" s="88">
        <f t="shared" si="41"/>
        <v>0</v>
      </c>
      <c r="Q515" s="88">
        <f t="shared" si="42"/>
        <v>0</v>
      </c>
      <c r="T515" s="88">
        <f t="shared" si="43"/>
        <v>0</v>
      </c>
      <c r="U515" s="88">
        <f t="shared" si="44"/>
        <v>0</v>
      </c>
    </row>
    <row r="516" spans="14:21" x14ac:dyDescent="0.2">
      <c r="N516" s="88" t="str">
        <f>IF(ISBLANK(R516),"",COUNTA($R$2:R516))</f>
        <v/>
      </c>
      <c r="O516" s="88" t="str">
        <f t="shared" si="40"/>
        <v/>
      </c>
      <c r="P516" s="88">
        <f t="shared" si="41"/>
        <v>0</v>
      </c>
      <c r="Q516" s="88">
        <f t="shared" si="42"/>
        <v>0</v>
      </c>
      <c r="T516" s="88">
        <f t="shared" si="43"/>
        <v>0</v>
      </c>
      <c r="U516" s="88">
        <f t="shared" si="44"/>
        <v>0</v>
      </c>
    </row>
    <row r="517" spans="14:21" x14ac:dyDescent="0.2">
      <c r="N517" s="88" t="str">
        <f>IF(ISBLANK(R517),"",COUNTA($R$2:R517))</f>
        <v/>
      </c>
      <c r="O517" s="88" t="str">
        <f t="shared" si="40"/>
        <v/>
      </c>
      <c r="P517" s="88">
        <f t="shared" si="41"/>
        <v>0</v>
      </c>
      <c r="Q517" s="88">
        <f t="shared" si="42"/>
        <v>0</v>
      </c>
      <c r="T517" s="88">
        <f t="shared" si="43"/>
        <v>0</v>
      </c>
      <c r="U517" s="88">
        <f t="shared" si="44"/>
        <v>0</v>
      </c>
    </row>
    <row r="518" spans="14:21" x14ac:dyDescent="0.2">
      <c r="N518" s="88" t="str">
        <f>IF(ISBLANK(R518),"",COUNTA($R$2:R518))</f>
        <v/>
      </c>
      <c r="O518" s="88" t="str">
        <f t="shared" si="40"/>
        <v/>
      </c>
      <c r="P518" s="88">
        <f t="shared" si="41"/>
        <v>0</v>
      </c>
      <c r="Q518" s="88">
        <f t="shared" si="42"/>
        <v>0</v>
      </c>
      <c r="T518" s="88">
        <f t="shared" si="43"/>
        <v>0</v>
      </c>
      <c r="U518" s="88">
        <f t="shared" si="44"/>
        <v>0</v>
      </c>
    </row>
    <row r="519" spans="14:21" x14ac:dyDescent="0.2">
      <c r="N519" s="88" t="str">
        <f>IF(ISBLANK(R519),"",COUNTA($R$2:R519))</f>
        <v/>
      </c>
      <c r="O519" s="88" t="str">
        <f t="shared" si="40"/>
        <v/>
      </c>
      <c r="P519" s="88">
        <f t="shared" si="41"/>
        <v>0</v>
      </c>
      <c r="Q519" s="88">
        <f t="shared" si="42"/>
        <v>0</v>
      </c>
      <c r="T519" s="88">
        <f t="shared" si="43"/>
        <v>0</v>
      </c>
      <c r="U519" s="88">
        <f t="shared" si="44"/>
        <v>0</v>
      </c>
    </row>
    <row r="520" spans="14:21" x14ac:dyDescent="0.2">
      <c r="N520" s="88" t="str">
        <f>IF(ISBLANK(R520),"",COUNTA($R$2:R520))</f>
        <v/>
      </c>
      <c r="O520" s="88" t="str">
        <f t="shared" si="40"/>
        <v/>
      </c>
      <c r="P520" s="88">
        <f t="shared" si="41"/>
        <v>0</v>
      </c>
      <c r="Q520" s="88">
        <f t="shared" si="42"/>
        <v>0</v>
      </c>
      <c r="T520" s="88">
        <f t="shared" si="43"/>
        <v>0</v>
      </c>
      <c r="U520" s="88">
        <f t="shared" si="44"/>
        <v>0</v>
      </c>
    </row>
    <row r="521" spans="14:21" x14ac:dyDescent="0.2">
      <c r="N521" s="88" t="str">
        <f>IF(ISBLANK(R521),"",COUNTA($R$2:R521))</f>
        <v/>
      </c>
      <c r="O521" s="88" t="str">
        <f t="shared" si="40"/>
        <v/>
      </c>
      <c r="P521" s="88">
        <f t="shared" si="41"/>
        <v>0</v>
      </c>
      <c r="Q521" s="88">
        <f t="shared" si="42"/>
        <v>0</v>
      </c>
      <c r="T521" s="88">
        <f t="shared" si="43"/>
        <v>0</v>
      </c>
      <c r="U521" s="88">
        <f t="shared" si="44"/>
        <v>0</v>
      </c>
    </row>
    <row r="522" spans="14:21" x14ac:dyDescent="0.2">
      <c r="N522" s="88" t="str">
        <f>IF(ISBLANK(R522),"",COUNTA($R$2:R522))</f>
        <v/>
      </c>
      <c r="O522" s="88" t="str">
        <f t="shared" si="40"/>
        <v/>
      </c>
      <c r="P522" s="88">
        <f t="shared" si="41"/>
        <v>0</v>
      </c>
      <c r="Q522" s="88">
        <f t="shared" si="42"/>
        <v>0</v>
      </c>
      <c r="T522" s="88">
        <f t="shared" si="43"/>
        <v>0</v>
      </c>
      <c r="U522" s="88">
        <f t="shared" si="44"/>
        <v>0</v>
      </c>
    </row>
    <row r="523" spans="14:21" x14ac:dyDescent="0.2">
      <c r="N523" s="88" t="str">
        <f>IF(ISBLANK(R523),"",COUNTA($R$2:R523))</f>
        <v/>
      </c>
      <c r="O523" s="88" t="str">
        <f t="shared" si="40"/>
        <v/>
      </c>
      <c r="P523" s="88">
        <f t="shared" si="41"/>
        <v>0</v>
      </c>
      <c r="Q523" s="88">
        <f t="shared" si="42"/>
        <v>0</v>
      </c>
      <c r="T523" s="88">
        <f t="shared" si="43"/>
        <v>0</v>
      </c>
      <c r="U523" s="88">
        <f t="shared" si="44"/>
        <v>0</v>
      </c>
    </row>
    <row r="524" spans="14:21" x14ac:dyDescent="0.2">
      <c r="N524" s="88" t="str">
        <f>IF(ISBLANK(R524),"",COUNTA($R$2:R524))</f>
        <v/>
      </c>
      <c r="O524" s="88" t="str">
        <f t="shared" si="40"/>
        <v/>
      </c>
      <c r="P524" s="88">
        <f t="shared" si="41"/>
        <v>0</v>
      </c>
      <c r="Q524" s="88">
        <f t="shared" si="42"/>
        <v>0</v>
      </c>
      <c r="T524" s="88">
        <f t="shared" si="43"/>
        <v>0</v>
      </c>
      <c r="U524" s="88">
        <f t="shared" si="44"/>
        <v>0</v>
      </c>
    </row>
    <row r="525" spans="14:21" x14ac:dyDescent="0.2">
      <c r="N525" s="88" t="str">
        <f>IF(ISBLANK(R525),"",COUNTA($R$2:R525))</f>
        <v/>
      </c>
      <c r="O525" s="88" t="str">
        <f t="shared" si="40"/>
        <v/>
      </c>
      <c r="P525" s="88">
        <f t="shared" si="41"/>
        <v>0</v>
      </c>
      <c r="Q525" s="88">
        <f t="shared" si="42"/>
        <v>0</v>
      </c>
      <c r="T525" s="88">
        <f t="shared" si="43"/>
        <v>0</v>
      </c>
      <c r="U525" s="88">
        <f t="shared" si="44"/>
        <v>0</v>
      </c>
    </row>
    <row r="526" spans="14:21" x14ac:dyDescent="0.2">
      <c r="N526" s="88" t="str">
        <f>IF(ISBLANK(R526),"",COUNTA($R$2:R526))</f>
        <v/>
      </c>
      <c r="O526" s="88" t="str">
        <f t="shared" si="40"/>
        <v/>
      </c>
      <c r="P526" s="88">
        <f t="shared" si="41"/>
        <v>0</v>
      </c>
      <c r="Q526" s="88">
        <f t="shared" si="42"/>
        <v>0</v>
      </c>
      <c r="T526" s="88">
        <f t="shared" si="43"/>
        <v>0</v>
      </c>
      <c r="U526" s="88">
        <f t="shared" si="44"/>
        <v>0</v>
      </c>
    </row>
    <row r="527" spans="14:21" x14ac:dyDescent="0.2">
      <c r="N527" s="88" t="str">
        <f>IF(ISBLANK(R527),"",COUNTA($R$2:R527))</f>
        <v/>
      </c>
      <c r="O527" s="88" t="str">
        <f t="shared" si="40"/>
        <v/>
      </c>
      <c r="P527" s="88">
        <f t="shared" si="41"/>
        <v>0</v>
      </c>
      <c r="Q527" s="88">
        <f t="shared" si="42"/>
        <v>0</v>
      </c>
      <c r="T527" s="88">
        <f t="shared" si="43"/>
        <v>0</v>
      </c>
      <c r="U527" s="88">
        <f t="shared" si="44"/>
        <v>0</v>
      </c>
    </row>
    <row r="528" spans="14:21" x14ac:dyDescent="0.2">
      <c r="N528" s="88" t="str">
        <f>IF(ISBLANK(R528),"",COUNTA($R$2:R528))</f>
        <v/>
      </c>
      <c r="O528" s="88" t="str">
        <f t="shared" si="40"/>
        <v/>
      </c>
      <c r="P528" s="88">
        <f t="shared" si="41"/>
        <v>0</v>
      </c>
      <c r="Q528" s="88">
        <f t="shared" si="42"/>
        <v>0</v>
      </c>
      <c r="T528" s="88">
        <f t="shared" si="43"/>
        <v>0</v>
      </c>
      <c r="U528" s="88">
        <f t="shared" si="44"/>
        <v>0</v>
      </c>
    </row>
    <row r="529" spans="14:21" x14ac:dyDescent="0.2">
      <c r="N529" s="88" t="str">
        <f>IF(ISBLANK(R529),"",COUNTA($R$2:R529))</f>
        <v/>
      </c>
      <c r="O529" s="88" t="str">
        <f t="shared" si="40"/>
        <v/>
      </c>
      <c r="P529" s="88">
        <f t="shared" si="41"/>
        <v>0</v>
      </c>
      <c r="Q529" s="88">
        <f t="shared" si="42"/>
        <v>0</v>
      </c>
      <c r="T529" s="88">
        <f t="shared" si="43"/>
        <v>0</v>
      </c>
      <c r="U529" s="88">
        <f t="shared" si="44"/>
        <v>0</v>
      </c>
    </row>
    <row r="530" spans="14:21" x14ac:dyDescent="0.2">
      <c r="N530" s="88" t="str">
        <f>IF(ISBLANK(R530),"",COUNTA($R$2:R530))</f>
        <v/>
      </c>
      <c r="O530" s="88" t="str">
        <f t="shared" si="40"/>
        <v/>
      </c>
      <c r="P530" s="88">
        <f t="shared" si="41"/>
        <v>0</v>
      </c>
      <c r="Q530" s="88">
        <f t="shared" si="42"/>
        <v>0</v>
      </c>
      <c r="T530" s="88">
        <f t="shared" si="43"/>
        <v>0</v>
      </c>
      <c r="U530" s="88">
        <f t="shared" si="44"/>
        <v>0</v>
      </c>
    </row>
    <row r="531" spans="14:21" x14ac:dyDescent="0.2">
      <c r="N531" s="88" t="str">
        <f>IF(ISBLANK(R531),"",COUNTA($R$2:R531))</f>
        <v/>
      </c>
      <c r="O531" s="88" t="str">
        <f t="shared" si="40"/>
        <v/>
      </c>
      <c r="P531" s="88">
        <f t="shared" si="41"/>
        <v>0</v>
      </c>
      <c r="Q531" s="88">
        <f t="shared" si="42"/>
        <v>0</v>
      </c>
      <c r="T531" s="88">
        <f t="shared" si="43"/>
        <v>0</v>
      </c>
      <c r="U531" s="88">
        <f t="shared" si="44"/>
        <v>0</v>
      </c>
    </row>
    <row r="532" spans="14:21" x14ac:dyDescent="0.2">
      <c r="N532" s="88" t="str">
        <f>IF(ISBLANK(R532),"",COUNTA($R$2:R532))</f>
        <v/>
      </c>
      <c r="O532" s="88" t="str">
        <f t="shared" si="40"/>
        <v/>
      </c>
      <c r="P532" s="88">
        <f t="shared" si="41"/>
        <v>0</v>
      </c>
      <c r="Q532" s="88">
        <f t="shared" si="42"/>
        <v>0</v>
      </c>
      <c r="T532" s="88">
        <f t="shared" si="43"/>
        <v>0</v>
      </c>
      <c r="U532" s="88">
        <f t="shared" si="44"/>
        <v>0</v>
      </c>
    </row>
    <row r="533" spans="14:21" x14ac:dyDescent="0.2">
      <c r="N533" s="88" t="str">
        <f>IF(ISBLANK(R533),"",COUNTA($R$2:R533))</f>
        <v/>
      </c>
      <c r="O533" s="88" t="str">
        <f t="shared" si="40"/>
        <v/>
      </c>
      <c r="P533" s="88">
        <f t="shared" si="41"/>
        <v>0</v>
      </c>
      <c r="Q533" s="88">
        <f t="shared" si="42"/>
        <v>0</v>
      </c>
      <c r="T533" s="88">
        <f t="shared" si="43"/>
        <v>0</v>
      </c>
      <c r="U533" s="88">
        <f t="shared" si="44"/>
        <v>0</v>
      </c>
    </row>
    <row r="534" spans="14:21" x14ac:dyDescent="0.2">
      <c r="N534" s="88" t="str">
        <f>IF(ISBLANK(R534),"",COUNTA($R$2:R534))</f>
        <v/>
      </c>
      <c r="O534" s="88" t="str">
        <f t="shared" si="40"/>
        <v/>
      </c>
      <c r="P534" s="88">
        <f t="shared" si="41"/>
        <v>0</v>
      </c>
      <c r="Q534" s="88">
        <f t="shared" si="42"/>
        <v>0</v>
      </c>
      <c r="T534" s="88">
        <f t="shared" si="43"/>
        <v>0</v>
      </c>
      <c r="U534" s="88">
        <f t="shared" si="44"/>
        <v>0</v>
      </c>
    </row>
    <row r="535" spans="14:21" x14ac:dyDescent="0.2">
      <c r="N535" s="88" t="str">
        <f>IF(ISBLANK(R535),"",COUNTA($R$2:R535))</f>
        <v/>
      </c>
      <c r="O535" s="88" t="str">
        <f t="shared" si="40"/>
        <v/>
      </c>
      <c r="P535" s="88">
        <f t="shared" si="41"/>
        <v>0</v>
      </c>
      <c r="Q535" s="88">
        <f t="shared" si="42"/>
        <v>0</v>
      </c>
      <c r="T535" s="88">
        <f t="shared" si="43"/>
        <v>0</v>
      </c>
      <c r="U535" s="88">
        <f t="shared" si="44"/>
        <v>0</v>
      </c>
    </row>
    <row r="536" spans="14:21" x14ac:dyDescent="0.2">
      <c r="N536" s="88" t="str">
        <f>IF(ISBLANK(R536),"",COUNTA($R$2:R536))</f>
        <v/>
      </c>
      <c r="O536" s="88" t="str">
        <f t="shared" si="40"/>
        <v/>
      </c>
      <c r="P536" s="88">
        <f t="shared" si="41"/>
        <v>0</v>
      </c>
      <c r="Q536" s="88">
        <f t="shared" si="42"/>
        <v>0</v>
      </c>
      <c r="T536" s="88">
        <f t="shared" si="43"/>
        <v>0</v>
      </c>
      <c r="U536" s="88">
        <f t="shared" si="44"/>
        <v>0</v>
      </c>
    </row>
    <row r="537" spans="14:21" x14ac:dyDescent="0.2">
      <c r="N537" s="88" t="str">
        <f>IF(ISBLANK(R537),"",COUNTA($R$2:R537))</f>
        <v/>
      </c>
      <c r="O537" s="88" t="str">
        <f t="shared" si="40"/>
        <v/>
      </c>
      <c r="P537" s="88">
        <f t="shared" si="41"/>
        <v>0</v>
      </c>
      <c r="Q537" s="88">
        <f t="shared" si="42"/>
        <v>0</v>
      </c>
      <c r="T537" s="88">
        <f t="shared" si="43"/>
        <v>0</v>
      </c>
      <c r="U537" s="88">
        <f t="shared" si="44"/>
        <v>0</v>
      </c>
    </row>
    <row r="538" spans="14:21" x14ac:dyDescent="0.2">
      <c r="N538" s="88" t="str">
        <f>IF(ISBLANK(R538),"",COUNTA($R$2:R538))</f>
        <v/>
      </c>
      <c r="O538" s="88" t="str">
        <f t="shared" si="40"/>
        <v/>
      </c>
      <c r="P538" s="88">
        <f t="shared" si="41"/>
        <v>0</v>
      </c>
      <c r="Q538" s="88">
        <f t="shared" si="42"/>
        <v>0</v>
      </c>
      <c r="T538" s="88">
        <f t="shared" si="43"/>
        <v>0</v>
      </c>
      <c r="U538" s="88">
        <f t="shared" si="44"/>
        <v>0</v>
      </c>
    </row>
    <row r="539" spans="14:21" x14ac:dyDescent="0.2">
      <c r="N539" s="88" t="str">
        <f>IF(ISBLANK(R539),"",COUNTA($R$2:R539))</f>
        <v/>
      </c>
      <c r="O539" s="88" t="str">
        <f t="shared" si="40"/>
        <v/>
      </c>
      <c r="P539" s="88">
        <f t="shared" si="41"/>
        <v>0</v>
      </c>
      <c r="Q539" s="88">
        <f t="shared" si="42"/>
        <v>0</v>
      </c>
      <c r="T539" s="88">
        <f t="shared" si="43"/>
        <v>0</v>
      </c>
      <c r="U539" s="88">
        <f t="shared" si="44"/>
        <v>0</v>
      </c>
    </row>
    <row r="540" spans="14:21" x14ac:dyDescent="0.2">
      <c r="N540" s="88" t="str">
        <f>IF(ISBLANK(R540),"",COUNTA($R$2:R540))</f>
        <v/>
      </c>
      <c r="O540" s="88" t="str">
        <f t="shared" si="40"/>
        <v/>
      </c>
      <c r="P540" s="88">
        <f t="shared" si="41"/>
        <v>0</v>
      </c>
      <c r="Q540" s="88">
        <f t="shared" si="42"/>
        <v>0</v>
      </c>
      <c r="T540" s="88">
        <f t="shared" si="43"/>
        <v>0</v>
      </c>
      <c r="U540" s="88">
        <f t="shared" si="44"/>
        <v>0</v>
      </c>
    </row>
    <row r="541" spans="14:21" x14ac:dyDescent="0.2">
      <c r="N541" s="88" t="str">
        <f>IF(ISBLANK(R541),"",COUNTA($R$2:R541))</f>
        <v/>
      </c>
      <c r="O541" s="88" t="str">
        <f t="shared" si="40"/>
        <v/>
      </c>
      <c r="P541" s="88">
        <f t="shared" si="41"/>
        <v>0</v>
      </c>
      <c r="Q541" s="88">
        <f t="shared" si="42"/>
        <v>0</v>
      </c>
      <c r="T541" s="88">
        <f t="shared" si="43"/>
        <v>0</v>
      </c>
      <c r="U541" s="88">
        <f t="shared" si="44"/>
        <v>0</v>
      </c>
    </row>
    <row r="542" spans="14:21" x14ac:dyDescent="0.2">
      <c r="N542" s="88" t="str">
        <f>IF(ISBLANK(R542),"",COUNTA($R$2:R542))</f>
        <v/>
      </c>
      <c r="O542" s="88" t="str">
        <f t="shared" si="40"/>
        <v/>
      </c>
      <c r="P542" s="88">
        <f t="shared" si="41"/>
        <v>0</v>
      </c>
      <c r="Q542" s="88">
        <f t="shared" si="42"/>
        <v>0</v>
      </c>
      <c r="T542" s="88">
        <f t="shared" si="43"/>
        <v>0</v>
      </c>
      <c r="U542" s="88">
        <f t="shared" si="44"/>
        <v>0</v>
      </c>
    </row>
    <row r="543" spans="14:21" x14ac:dyDescent="0.2">
      <c r="N543" s="88" t="str">
        <f>IF(ISBLANK(R543),"",COUNTA($R$2:R543))</f>
        <v/>
      </c>
      <c r="O543" s="88" t="str">
        <f t="shared" si="40"/>
        <v/>
      </c>
      <c r="P543" s="88">
        <f t="shared" si="41"/>
        <v>0</v>
      </c>
      <c r="Q543" s="88">
        <f t="shared" si="42"/>
        <v>0</v>
      </c>
      <c r="T543" s="88">
        <f t="shared" si="43"/>
        <v>0</v>
      </c>
      <c r="U543" s="88">
        <f t="shared" si="44"/>
        <v>0</v>
      </c>
    </row>
    <row r="544" spans="14:21" x14ac:dyDescent="0.2">
      <c r="N544" s="88" t="str">
        <f>IF(ISBLANK(R544),"",COUNTA($R$2:R544))</f>
        <v/>
      </c>
      <c r="O544" s="88" t="str">
        <f t="shared" si="40"/>
        <v/>
      </c>
      <c r="P544" s="88">
        <f t="shared" si="41"/>
        <v>0</v>
      </c>
      <c r="Q544" s="88">
        <f t="shared" si="42"/>
        <v>0</v>
      </c>
      <c r="T544" s="88">
        <f t="shared" si="43"/>
        <v>0</v>
      </c>
      <c r="U544" s="88">
        <f t="shared" si="44"/>
        <v>0</v>
      </c>
    </row>
    <row r="545" spans="14:21" x14ac:dyDescent="0.2">
      <c r="N545" s="88" t="str">
        <f>IF(ISBLANK(R545),"",COUNTA($R$2:R545))</f>
        <v/>
      </c>
      <c r="O545" s="88" t="str">
        <f t="shared" si="40"/>
        <v/>
      </c>
      <c r="P545" s="88">
        <f t="shared" si="41"/>
        <v>0</v>
      </c>
      <c r="Q545" s="88">
        <f t="shared" si="42"/>
        <v>0</v>
      </c>
      <c r="T545" s="88">
        <f t="shared" si="43"/>
        <v>0</v>
      </c>
      <c r="U545" s="88">
        <f t="shared" si="44"/>
        <v>0</v>
      </c>
    </row>
    <row r="546" spans="14:21" x14ac:dyDescent="0.2">
      <c r="N546" s="88" t="str">
        <f>IF(ISBLANK(R546),"",COUNTA($R$2:R546))</f>
        <v/>
      </c>
      <c r="O546" s="88" t="str">
        <f t="shared" si="40"/>
        <v/>
      </c>
      <c r="P546" s="88">
        <f t="shared" si="41"/>
        <v>0</v>
      </c>
      <c r="Q546" s="88">
        <f t="shared" si="42"/>
        <v>0</v>
      </c>
      <c r="T546" s="88">
        <f t="shared" si="43"/>
        <v>0</v>
      </c>
      <c r="U546" s="88">
        <f t="shared" si="44"/>
        <v>0</v>
      </c>
    </row>
    <row r="547" spans="14:21" x14ac:dyDescent="0.2">
      <c r="N547" s="88" t="str">
        <f>IF(ISBLANK(R547),"",COUNTA($R$2:R547))</f>
        <v/>
      </c>
      <c r="O547" s="88" t="str">
        <f t="shared" si="40"/>
        <v/>
      </c>
      <c r="P547" s="88">
        <f t="shared" si="41"/>
        <v>0</v>
      </c>
      <c r="Q547" s="88">
        <f t="shared" si="42"/>
        <v>0</v>
      </c>
      <c r="T547" s="88">
        <f t="shared" si="43"/>
        <v>0</v>
      </c>
      <c r="U547" s="88">
        <f t="shared" si="44"/>
        <v>0</v>
      </c>
    </row>
    <row r="548" spans="14:21" x14ac:dyDescent="0.2">
      <c r="N548" s="88" t="str">
        <f>IF(ISBLANK(R548),"",COUNTA($R$2:R548))</f>
        <v/>
      </c>
      <c r="O548" s="88" t="str">
        <f t="shared" si="40"/>
        <v/>
      </c>
      <c r="P548" s="88">
        <f t="shared" si="41"/>
        <v>0</v>
      </c>
      <c r="Q548" s="88">
        <f t="shared" si="42"/>
        <v>0</v>
      </c>
      <c r="T548" s="88">
        <f t="shared" si="43"/>
        <v>0</v>
      </c>
      <c r="U548" s="88">
        <f t="shared" si="44"/>
        <v>0</v>
      </c>
    </row>
    <row r="549" spans="14:21" x14ac:dyDescent="0.2">
      <c r="N549" s="88" t="str">
        <f>IF(ISBLANK(R549),"",COUNTA($R$2:R549))</f>
        <v/>
      </c>
      <c r="O549" s="88" t="str">
        <f t="shared" si="40"/>
        <v/>
      </c>
      <c r="P549" s="88">
        <f t="shared" si="41"/>
        <v>0</v>
      </c>
      <c r="Q549" s="88">
        <f t="shared" si="42"/>
        <v>0</v>
      </c>
      <c r="T549" s="88">
        <f t="shared" si="43"/>
        <v>0</v>
      </c>
      <c r="U549" s="88">
        <f t="shared" si="44"/>
        <v>0</v>
      </c>
    </row>
    <row r="550" spans="14:21" x14ac:dyDescent="0.2">
      <c r="N550" s="88" t="str">
        <f>IF(ISBLANK(R550),"",COUNTA($R$2:R550))</f>
        <v/>
      </c>
      <c r="O550" s="88" t="str">
        <f t="shared" si="40"/>
        <v/>
      </c>
      <c r="P550" s="88">
        <f t="shared" si="41"/>
        <v>0</v>
      </c>
      <c r="Q550" s="88">
        <f t="shared" si="42"/>
        <v>0</v>
      </c>
      <c r="T550" s="88">
        <f t="shared" si="43"/>
        <v>0</v>
      </c>
      <c r="U550" s="88">
        <f t="shared" si="44"/>
        <v>0</v>
      </c>
    </row>
    <row r="551" spans="14:21" x14ac:dyDescent="0.2">
      <c r="N551" s="88" t="str">
        <f>IF(ISBLANK(R551),"",COUNTA($R$2:R551))</f>
        <v/>
      </c>
      <c r="O551" s="88" t="str">
        <f t="shared" si="40"/>
        <v/>
      </c>
      <c r="P551" s="88">
        <f t="shared" si="41"/>
        <v>0</v>
      </c>
      <c r="Q551" s="88">
        <f t="shared" si="42"/>
        <v>0</v>
      </c>
      <c r="T551" s="88">
        <f t="shared" si="43"/>
        <v>0</v>
      </c>
      <c r="U551" s="88">
        <f t="shared" si="44"/>
        <v>0</v>
      </c>
    </row>
    <row r="552" spans="14:21" x14ac:dyDescent="0.2">
      <c r="N552" s="88" t="str">
        <f>IF(ISBLANK(R552),"",COUNTA($R$2:R552))</f>
        <v/>
      </c>
      <c r="O552" s="88" t="str">
        <f t="shared" si="40"/>
        <v/>
      </c>
      <c r="P552" s="88">
        <f t="shared" si="41"/>
        <v>0</v>
      </c>
      <c r="Q552" s="88">
        <f t="shared" si="42"/>
        <v>0</v>
      </c>
      <c r="T552" s="88">
        <f t="shared" si="43"/>
        <v>0</v>
      </c>
      <c r="U552" s="88">
        <f t="shared" si="44"/>
        <v>0</v>
      </c>
    </row>
    <row r="553" spans="14:21" x14ac:dyDescent="0.2">
      <c r="N553" s="88" t="str">
        <f>IF(ISBLANK(R553),"",COUNTA($R$2:R553))</f>
        <v/>
      </c>
      <c r="O553" s="88" t="str">
        <f t="shared" si="40"/>
        <v/>
      </c>
      <c r="P553" s="88">
        <f t="shared" si="41"/>
        <v>0</v>
      </c>
      <c r="Q553" s="88">
        <f t="shared" si="42"/>
        <v>0</v>
      </c>
      <c r="T553" s="88">
        <f t="shared" si="43"/>
        <v>0</v>
      </c>
      <c r="U553" s="88">
        <f t="shared" si="44"/>
        <v>0</v>
      </c>
    </row>
    <row r="554" spans="14:21" x14ac:dyDescent="0.2">
      <c r="N554" s="88" t="str">
        <f>IF(ISBLANK(R554),"",COUNTA($R$2:R554))</f>
        <v/>
      </c>
      <c r="O554" s="88" t="str">
        <f t="shared" si="40"/>
        <v/>
      </c>
      <c r="P554" s="88">
        <f t="shared" si="41"/>
        <v>0</v>
      </c>
      <c r="Q554" s="88">
        <f t="shared" si="42"/>
        <v>0</v>
      </c>
      <c r="T554" s="88">
        <f t="shared" si="43"/>
        <v>0</v>
      </c>
      <c r="U554" s="88">
        <f t="shared" si="44"/>
        <v>0</v>
      </c>
    </row>
    <row r="555" spans="14:21" x14ac:dyDescent="0.2">
      <c r="N555" s="88" t="str">
        <f>IF(ISBLANK(R555),"",COUNTA($R$2:R555))</f>
        <v/>
      </c>
      <c r="O555" s="88" t="str">
        <f t="shared" si="40"/>
        <v/>
      </c>
      <c r="P555" s="88">
        <f t="shared" si="41"/>
        <v>0</v>
      </c>
      <c r="Q555" s="88">
        <f t="shared" si="42"/>
        <v>0</v>
      </c>
      <c r="T555" s="88">
        <f t="shared" si="43"/>
        <v>0</v>
      </c>
      <c r="U555" s="88">
        <f t="shared" si="44"/>
        <v>0</v>
      </c>
    </row>
    <row r="556" spans="14:21" x14ac:dyDescent="0.2">
      <c r="N556" s="88" t="str">
        <f>IF(ISBLANK(R556),"",COUNTA($R$2:R556))</f>
        <v/>
      </c>
      <c r="O556" s="88" t="str">
        <f t="shared" si="40"/>
        <v/>
      </c>
      <c r="P556" s="88">
        <f t="shared" si="41"/>
        <v>0</v>
      </c>
      <c r="Q556" s="88">
        <f t="shared" si="42"/>
        <v>0</v>
      </c>
      <c r="T556" s="88">
        <f t="shared" si="43"/>
        <v>0</v>
      </c>
      <c r="U556" s="88">
        <f t="shared" si="44"/>
        <v>0</v>
      </c>
    </row>
    <row r="557" spans="14:21" x14ac:dyDescent="0.2">
      <c r="N557" s="88" t="str">
        <f>IF(ISBLANK(R557),"",COUNTA($R$2:R557))</f>
        <v/>
      </c>
      <c r="O557" s="88" t="str">
        <f t="shared" si="40"/>
        <v/>
      </c>
      <c r="P557" s="88">
        <f t="shared" si="41"/>
        <v>0</v>
      </c>
      <c r="Q557" s="88">
        <f t="shared" si="42"/>
        <v>0</v>
      </c>
      <c r="T557" s="88">
        <f t="shared" si="43"/>
        <v>0</v>
      </c>
      <c r="U557" s="88">
        <f t="shared" si="44"/>
        <v>0</v>
      </c>
    </row>
    <row r="558" spans="14:21" x14ac:dyDescent="0.2">
      <c r="N558" s="88" t="str">
        <f>IF(ISBLANK(R558),"",COUNTA($R$2:R558))</f>
        <v/>
      </c>
      <c r="O558" s="88" t="str">
        <f t="shared" si="40"/>
        <v/>
      </c>
      <c r="P558" s="88">
        <f t="shared" si="41"/>
        <v>0</v>
      </c>
      <c r="Q558" s="88">
        <f t="shared" si="42"/>
        <v>0</v>
      </c>
      <c r="T558" s="88">
        <f t="shared" si="43"/>
        <v>0</v>
      </c>
      <c r="U558" s="88">
        <f t="shared" si="44"/>
        <v>0</v>
      </c>
    </row>
    <row r="559" spans="14:21" x14ac:dyDescent="0.2">
      <c r="N559" s="88" t="str">
        <f>IF(ISBLANK(R559),"",COUNTA($R$2:R559))</f>
        <v/>
      </c>
      <c r="O559" s="88" t="str">
        <f t="shared" si="40"/>
        <v/>
      </c>
      <c r="P559" s="88">
        <f t="shared" si="41"/>
        <v>0</v>
      </c>
      <c r="Q559" s="88">
        <f t="shared" si="42"/>
        <v>0</v>
      </c>
      <c r="T559" s="88">
        <f t="shared" si="43"/>
        <v>0</v>
      </c>
      <c r="U559" s="88">
        <f t="shared" si="44"/>
        <v>0</v>
      </c>
    </row>
    <row r="560" spans="14:21" x14ac:dyDescent="0.2">
      <c r="N560" s="88" t="str">
        <f>IF(ISBLANK(R560),"",COUNTA($R$2:R560))</f>
        <v/>
      </c>
      <c r="O560" s="88" t="str">
        <f t="shared" si="40"/>
        <v/>
      </c>
      <c r="P560" s="88">
        <f t="shared" si="41"/>
        <v>0</v>
      </c>
      <c r="Q560" s="88">
        <f t="shared" si="42"/>
        <v>0</v>
      </c>
      <c r="T560" s="88">
        <f t="shared" si="43"/>
        <v>0</v>
      </c>
      <c r="U560" s="88">
        <f t="shared" si="44"/>
        <v>0</v>
      </c>
    </row>
    <row r="561" spans="14:21" x14ac:dyDescent="0.2">
      <c r="N561" s="88" t="str">
        <f>IF(ISBLANK(R561),"",COUNTA($R$2:R561))</f>
        <v/>
      </c>
      <c r="O561" s="88" t="str">
        <f t="shared" si="40"/>
        <v/>
      </c>
      <c r="P561" s="88">
        <f t="shared" si="41"/>
        <v>0</v>
      </c>
      <c r="Q561" s="88">
        <f t="shared" si="42"/>
        <v>0</v>
      </c>
      <c r="T561" s="88">
        <f t="shared" si="43"/>
        <v>0</v>
      </c>
      <c r="U561" s="88">
        <f t="shared" si="44"/>
        <v>0</v>
      </c>
    </row>
    <row r="562" spans="14:21" x14ac:dyDescent="0.2">
      <c r="N562" s="88" t="str">
        <f>IF(ISBLANK(R562),"",COUNTA($R$2:R562))</f>
        <v/>
      </c>
      <c r="O562" s="88" t="str">
        <f t="shared" si="40"/>
        <v/>
      </c>
      <c r="P562" s="88">
        <f t="shared" si="41"/>
        <v>0</v>
      </c>
      <c r="Q562" s="88">
        <f t="shared" si="42"/>
        <v>0</v>
      </c>
      <c r="T562" s="88">
        <f t="shared" si="43"/>
        <v>0</v>
      </c>
      <c r="U562" s="88">
        <f t="shared" si="44"/>
        <v>0</v>
      </c>
    </row>
    <row r="563" spans="14:21" x14ac:dyDescent="0.2">
      <c r="N563" s="88" t="str">
        <f>IF(ISBLANK(R563),"",COUNTA($R$2:R563))</f>
        <v/>
      </c>
      <c r="O563" s="88" t="str">
        <f t="shared" si="40"/>
        <v/>
      </c>
      <c r="P563" s="88">
        <f t="shared" si="41"/>
        <v>0</v>
      </c>
      <c r="Q563" s="88">
        <f t="shared" si="42"/>
        <v>0</v>
      </c>
      <c r="T563" s="88">
        <f t="shared" si="43"/>
        <v>0</v>
      </c>
      <c r="U563" s="88">
        <f t="shared" si="44"/>
        <v>0</v>
      </c>
    </row>
    <row r="564" spans="14:21" x14ac:dyDescent="0.2">
      <c r="N564" s="88" t="str">
        <f>IF(ISBLANK(R564),"",COUNTA($R$2:R564))</f>
        <v/>
      </c>
      <c r="O564" s="88" t="str">
        <f t="shared" si="40"/>
        <v/>
      </c>
      <c r="P564" s="88">
        <f t="shared" si="41"/>
        <v>0</v>
      </c>
      <c r="Q564" s="88">
        <f t="shared" si="42"/>
        <v>0</v>
      </c>
      <c r="T564" s="88">
        <f t="shared" si="43"/>
        <v>0</v>
      </c>
      <c r="U564" s="88">
        <f t="shared" si="44"/>
        <v>0</v>
      </c>
    </row>
    <row r="565" spans="14:21" x14ac:dyDescent="0.2">
      <c r="N565" s="88" t="str">
        <f>IF(ISBLANK(R565),"",COUNTA($R$2:R565))</f>
        <v/>
      </c>
      <c r="O565" s="88" t="str">
        <f t="shared" si="40"/>
        <v/>
      </c>
      <c r="P565" s="88">
        <f t="shared" si="41"/>
        <v>0</v>
      </c>
      <c r="Q565" s="88">
        <f t="shared" si="42"/>
        <v>0</v>
      </c>
      <c r="T565" s="88">
        <f t="shared" si="43"/>
        <v>0</v>
      </c>
      <c r="U565" s="88">
        <f t="shared" si="44"/>
        <v>0</v>
      </c>
    </row>
    <row r="566" spans="14:21" x14ac:dyDescent="0.2">
      <c r="N566" s="88" t="str">
        <f>IF(ISBLANK(R566),"",COUNTA($R$2:R566))</f>
        <v/>
      </c>
      <c r="O566" s="88" t="str">
        <f t="shared" si="40"/>
        <v/>
      </c>
      <c r="P566" s="88">
        <f t="shared" si="41"/>
        <v>0</v>
      </c>
      <c r="Q566" s="88">
        <f t="shared" si="42"/>
        <v>0</v>
      </c>
      <c r="T566" s="88">
        <f t="shared" si="43"/>
        <v>0</v>
      </c>
      <c r="U566" s="88">
        <f t="shared" si="44"/>
        <v>0</v>
      </c>
    </row>
    <row r="567" spans="14:21" x14ac:dyDescent="0.2">
      <c r="N567" s="88" t="str">
        <f>IF(ISBLANK(R567),"",COUNTA($R$2:R567))</f>
        <v/>
      </c>
      <c r="O567" s="88" t="str">
        <f t="shared" si="40"/>
        <v/>
      </c>
      <c r="P567" s="88">
        <f t="shared" si="41"/>
        <v>0</v>
      </c>
      <c r="Q567" s="88">
        <f t="shared" si="42"/>
        <v>0</v>
      </c>
      <c r="T567" s="88">
        <f t="shared" si="43"/>
        <v>0</v>
      </c>
      <c r="U567" s="88">
        <f t="shared" si="44"/>
        <v>0</v>
      </c>
    </row>
    <row r="568" spans="14:21" x14ac:dyDescent="0.2">
      <c r="N568" s="88" t="str">
        <f>IF(ISBLANK(R568),"",COUNTA($R$2:R568))</f>
        <v/>
      </c>
      <c r="O568" s="88" t="str">
        <f t="shared" si="40"/>
        <v/>
      </c>
      <c r="P568" s="88">
        <f t="shared" si="41"/>
        <v>0</v>
      </c>
      <c r="Q568" s="88">
        <f t="shared" si="42"/>
        <v>0</v>
      </c>
      <c r="T568" s="88">
        <f t="shared" si="43"/>
        <v>0</v>
      </c>
      <c r="U568" s="88">
        <f t="shared" si="44"/>
        <v>0</v>
      </c>
    </row>
    <row r="569" spans="14:21" x14ac:dyDescent="0.2">
      <c r="N569" s="88" t="str">
        <f>IF(ISBLANK(R569),"",COUNTA($R$2:R569))</f>
        <v/>
      </c>
      <c r="O569" s="88" t="str">
        <f t="shared" si="40"/>
        <v/>
      </c>
      <c r="P569" s="88">
        <f t="shared" si="41"/>
        <v>0</v>
      </c>
      <c r="Q569" s="88">
        <f t="shared" si="42"/>
        <v>0</v>
      </c>
      <c r="T569" s="88">
        <f t="shared" si="43"/>
        <v>0</v>
      </c>
      <c r="U569" s="88">
        <f t="shared" si="44"/>
        <v>0</v>
      </c>
    </row>
    <row r="570" spans="14:21" x14ac:dyDescent="0.2">
      <c r="N570" s="88" t="str">
        <f>IF(ISBLANK(R570),"",COUNTA($R$2:R570))</f>
        <v/>
      </c>
      <c r="O570" s="88" t="str">
        <f t="shared" si="40"/>
        <v/>
      </c>
      <c r="P570" s="88">
        <f t="shared" si="41"/>
        <v>0</v>
      </c>
      <c r="Q570" s="88">
        <f t="shared" si="42"/>
        <v>0</v>
      </c>
      <c r="T570" s="88">
        <f t="shared" si="43"/>
        <v>0</v>
      </c>
      <c r="U570" s="88">
        <f t="shared" si="44"/>
        <v>0</v>
      </c>
    </row>
    <row r="571" spans="14:21" x14ac:dyDescent="0.2">
      <c r="N571" s="88" t="str">
        <f>IF(ISBLANK(R571),"",COUNTA($R$2:R571))</f>
        <v/>
      </c>
      <c r="O571" s="88" t="str">
        <f t="shared" si="40"/>
        <v/>
      </c>
      <c r="P571" s="88">
        <f t="shared" si="41"/>
        <v>0</v>
      </c>
      <c r="Q571" s="88">
        <f t="shared" si="42"/>
        <v>0</v>
      </c>
      <c r="T571" s="88">
        <f t="shared" si="43"/>
        <v>0</v>
      </c>
      <c r="U571" s="88">
        <f t="shared" si="44"/>
        <v>0</v>
      </c>
    </row>
    <row r="572" spans="14:21" x14ac:dyDescent="0.2">
      <c r="N572" s="88" t="str">
        <f>IF(ISBLANK(R572),"",COUNTA($R$2:R572))</f>
        <v/>
      </c>
      <c r="O572" s="88" t="str">
        <f t="shared" si="40"/>
        <v/>
      </c>
      <c r="P572" s="88">
        <f t="shared" si="41"/>
        <v>0</v>
      </c>
      <c r="Q572" s="88">
        <f t="shared" si="42"/>
        <v>0</v>
      </c>
      <c r="T572" s="88">
        <f t="shared" si="43"/>
        <v>0</v>
      </c>
      <c r="U572" s="88">
        <f t="shared" si="44"/>
        <v>0</v>
      </c>
    </row>
    <row r="573" spans="14:21" x14ac:dyDescent="0.2">
      <c r="N573" s="88" t="str">
        <f>IF(ISBLANK(R573),"",COUNTA($R$2:R573))</f>
        <v/>
      </c>
      <c r="O573" s="88" t="str">
        <f t="shared" si="40"/>
        <v/>
      </c>
      <c r="P573" s="88">
        <f t="shared" si="41"/>
        <v>0</v>
      </c>
      <c r="Q573" s="88">
        <f t="shared" si="42"/>
        <v>0</v>
      </c>
      <c r="T573" s="88">
        <f t="shared" si="43"/>
        <v>0</v>
      </c>
      <c r="U573" s="88">
        <f t="shared" si="44"/>
        <v>0</v>
      </c>
    </row>
    <row r="574" spans="14:21" x14ac:dyDescent="0.2">
      <c r="N574" s="88" t="str">
        <f>IF(ISBLANK(R574),"",COUNTA($R$2:R574))</f>
        <v/>
      </c>
      <c r="O574" s="88" t="str">
        <f t="shared" si="40"/>
        <v/>
      </c>
      <c r="P574" s="88">
        <f t="shared" si="41"/>
        <v>0</v>
      </c>
      <c r="Q574" s="88">
        <f t="shared" si="42"/>
        <v>0</v>
      </c>
      <c r="T574" s="88">
        <f t="shared" si="43"/>
        <v>0</v>
      </c>
      <c r="U574" s="88">
        <f t="shared" si="44"/>
        <v>0</v>
      </c>
    </row>
    <row r="575" spans="14:21" x14ac:dyDescent="0.2">
      <c r="N575" s="88" t="str">
        <f>IF(ISBLANK(R575),"",COUNTA($R$2:R575))</f>
        <v/>
      </c>
      <c r="O575" s="88" t="str">
        <f t="shared" si="40"/>
        <v/>
      </c>
      <c r="P575" s="88">
        <f t="shared" si="41"/>
        <v>0</v>
      </c>
      <c r="Q575" s="88">
        <f t="shared" si="42"/>
        <v>0</v>
      </c>
      <c r="T575" s="88">
        <f t="shared" si="43"/>
        <v>0</v>
      </c>
      <c r="U575" s="88">
        <f t="shared" si="44"/>
        <v>0</v>
      </c>
    </row>
    <row r="576" spans="14:21" x14ac:dyDescent="0.2">
      <c r="N576" s="88" t="str">
        <f>IF(ISBLANK(R576),"",COUNTA($R$2:R576))</f>
        <v/>
      </c>
      <c r="O576" s="88" t="str">
        <f t="shared" si="40"/>
        <v/>
      </c>
      <c r="P576" s="88">
        <f t="shared" si="41"/>
        <v>0</v>
      </c>
      <c r="Q576" s="88">
        <f t="shared" si="42"/>
        <v>0</v>
      </c>
      <c r="T576" s="88">
        <f t="shared" si="43"/>
        <v>0</v>
      </c>
      <c r="U576" s="88">
        <f t="shared" si="44"/>
        <v>0</v>
      </c>
    </row>
    <row r="577" spans="14:21" x14ac:dyDescent="0.2">
      <c r="N577" s="88" t="str">
        <f>IF(ISBLANK(R577),"",COUNTA($R$2:R577))</f>
        <v/>
      </c>
      <c r="O577" s="88" t="str">
        <f t="shared" si="40"/>
        <v/>
      </c>
      <c r="P577" s="88">
        <f t="shared" si="41"/>
        <v>0</v>
      </c>
      <c r="Q577" s="88">
        <f t="shared" si="42"/>
        <v>0</v>
      </c>
      <c r="T577" s="88">
        <f t="shared" si="43"/>
        <v>0</v>
      </c>
      <c r="U577" s="88">
        <f t="shared" si="44"/>
        <v>0</v>
      </c>
    </row>
    <row r="578" spans="14:21" x14ac:dyDescent="0.2">
      <c r="N578" s="88" t="str">
        <f>IF(ISBLANK(R578),"",COUNTA($R$2:R578))</f>
        <v/>
      </c>
      <c r="O578" s="88" t="str">
        <f t="shared" ref="O578:O641" si="45">IF(ISBLANK(R578),"",IF(ISNUMBER(SEARCH("+",R578)),LEFT(R578,SEARCH("+",R578,1)-1),LEFT(R578,SEARCH("-",R578,1)-1)))</f>
        <v/>
      </c>
      <c r="P578" s="88">
        <f t="shared" ref="P578:P641" si="46">IF(VALUE(T578)&gt;0,-20,IF(VALUE(T578)&gt;VALUE(U578),-20,T578))</f>
        <v>0</v>
      </c>
      <c r="Q578" s="88">
        <f t="shared" ref="Q578:Q641" si="47">IF(VALUE(U578)&gt;0,-20,IF(VALUE(U578)&gt;VALUE(T578),-20,U578))</f>
        <v>0</v>
      </c>
      <c r="T578" s="88">
        <f t="shared" ref="T578:T641" si="48">IF(ISBLANK(R578),0,IF(ISNUMBER(SEARCH("+",R578)),RIGHT(R578,LEN(R578)-SEARCH("+",R578,1)),RIGHT(R578,LEN(R578)-SEARCH("-",R578,1)+1)))</f>
        <v>0</v>
      </c>
      <c r="U578" s="88">
        <f t="shared" ref="U578:U641" si="49">IF(ISBLANK(S578),0,IF(ISNUMBER(SEARCH("+",S578)),RIGHT(S578,LEN(S578)-SEARCH("+",S578,1)),RIGHT(S578,LEN(S578)-SEARCH("-",S578,1)+1)))</f>
        <v>0</v>
      </c>
    </row>
    <row r="579" spans="14:21" x14ac:dyDescent="0.2">
      <c r="N579" s="88" t="str">
        <f>IF(ISBLANK(R579),"",COUNTA($R$2:R579))</f>
        <v/>
      </c>
      <c r="O579" s="88" t="str">
        <f t="shared" si="45"/>
        <v/>
      </c>
      <c r="P579" s="88">
        <f t="shared" si="46"/>
        <v>0</v>
      </c>
      <c r="Q579" s="88">
        <f t="shared" si="47"/>
        <v>0</v>
      </c>
      <c r="T579" s="88">
        <f t="shared" si="48"/>
        <v>0</v>
      </c>
      <c r="U579" s="88">
        <f t="shared" si="49"/>
        <v>0</v>
      </c>
    </row>
    <row r="580" spans="14:21" x14ac:dyDescent="0.2">
      <c r="N580" s="88" t="str">
        <f>IF(ISBLANK(R580),"",COUNTA($R$2:R580))</f>
        <v/>
      </c>
      <c r="O580" s="88" t="str">
        <f t="shared" si="45"/>
        <v/>
      </c>
      <c r="P580" s="88">
        <f t="shared" si="46"/>
        <v>0</v>
      </c>
      <c r="Q580" s="88">
        <f t="shared" si="47"/>
        <v>0</v>
      </c>
      <c r="T580" s="88">
        <f t="shared" si="48"/>
        <v>0</v>
      </c>
      <c r="U580" s="88">
        <f t="shared" si="49"/>
        <v>0</v>
      </c>
    </row>
    <row r="581" spans="14:21" x14ac:dyDescent="0.2">
      <c r="N581" s="88" t="str">
        <f>IF(ISBLANK(R581),"",COUNTA($R$2:R581))</f>
        <v/>
      </c>
      <c r="O581" s="88" t="str">
        <f t="shared" si="45"/>
        <v/>
      </c>
      <c r="P581" s="88">
        <f t="shared" si="46"/>
        <v>0</v>
      </c>
      <c r="Q581" s="88">
        <f t="shared" si="47"/>
        <v>0</v>
      </c>
      <c r="T581" s="88">
        <f t="shared" si="48"/>
        <v>0</v>
      </c>
      <c r="U581" s="88">
        <f t="shared" si="49"/>
        <v>0</v>
      </c>
    </row>
    <row r="582" spans="14:21" x14ac:dyDescent="0.2">
      <c r="N582" s="88" t="str">
        <f>IF(ISBLANK(R582),"",COUNTA($R$2:R582))</f>
        <v/>
      </c>
      <c r="O582" s="88" t="str">
        <f t="shared" si="45"/>
        <v/>
      </c>
      <c r="P582" s="88">
        <f t="shared" si="46"/>
        <v>0</v>
      </c>
      <c r="Q582" s="88">
        <f t="shared" si="47"/>
        <v>0</v>
      </c>
      <c r="T582" s="88">
        <f t="shared" si="48"/>
        <v>0</v>
      </c>
      <c r="U582" s="88">
        <f t="shared" si="49"/>
        <v>0</v>
      </c>
    </row>
    <row r="583" spans="14:21" x14ac:dyDescent="0.2">
      <c r="N583" s="88" t="str">
        <f>IF(ISBLANK(R583),"",COUNTA($R$2:R583))</f>
        <v/>
      </c>
      <c r="O583" s="88" t="str">
        <f t="shared" si="45"/>
        <v/>
      </c>
      <c r="P583" s="88">
        <f t="shared" si="46"/>
        <v>0</v>
      </c>
      <c r="Q583" s="88">
        <f t="shared" si="47"/>
        <v>0</v>
      </c>
      <c r="T583" s="88">
        <f t="shared" si="48"/>
        <v>0</v>
      </c>
      <c r="U583" s="88">
        <f t="shared" si="49"/>
        <v>0</v>
      </c>
    </row>
    <row r="584" spans="14:21" x14ac:dyDescent="0.2">
      <c r="N584" s="88" t="str">
        <f>IF(ISBLANK(R584),"",COUNTA($R$2:R584))</f>
        <v/>
      </c>
      <c r="O584" s="88" t="str">
        <f t="shared" si="45"/>
        <v/>
      </c>
      <c r="P584" s="88">
        <f t="shared" si="46"/>
        <v>0</v>
      </c>
      <c r="Q584" s="88">
        <f t="shared" si="47"/>
        <v>0</v>
      </c>
      <c r="T584" s="88">
        <f t="shared" si="48"/>
        <v>0</v>
      </c>
      <c r="U584" s="88">
        <f t="shared" si="49"/>
        <v>0</v>
      </c>
    </row>
    <row r="585" spans="14:21" x14ac:dyDescent="0.2">
      <c r="N585" s="88" t="str">
        <f>IF(ISBLANK(R585),"",COUNTA($R$2:R585))</f>
        <v/>
      </c>
      <c r="O585" s="88" t="str">
        <f t="shared" si="45"/>
        <v/>
      </c>
      <c r="P585" s="88">
        <f t="shared" si="46"/>
        <v>0</v>
      </c>
      <c r="Q585" s="88">
        <f t="shared" si="47"/>
        <v>0</v>
      </c>
      <c r="T585" s="88">
        <f t="shared" si="48"/>
        <v>0</v>
      </c>
      <c r="U585" s="88">
        <f t="shared" si="49"/>
        <v>0</v>
      </c>
    </row>
    <row r="586" spans="14:21" x14ac:dyDescent="0.2">
      <c r="N586" s="88" t="str">
        <f>IF(ISBLANK(R586),"",COUNTA($R$2:R586))</f>
        <v/>
      </c>
      <c r="O586" s="88" t="str">
        <f t="shared" si="45"/>
        <v/>
      </c>
      <c r="P586" s="88">
        <f t="shared" si="46"/>
        <v>0</v>
      </c>
      <c r="Q586" s="88">
        <f t="shared" si="47"/>
        <v>0</v>
      </c>
      <c r="T586" s="88">
        <f t="shared" si="48"/>
        <v>0</v>
      </c>
      <c r="U586" s="88">
        <f t="shared" si="49"/>
        <v>0</v>
      </c>
    </row>
    <row r="587" spans="14:21" x14ac:dyDescent="0.2">
      <c r="N587" s="88" t="str">
        <f>IF(ISBLANK(R587),"",COUNTA($R$2:R587))</f>
        <v/>
      </c>
      <c r="O587" s="88" t="str">
        <f t="shared" si="45"/>
        <v/>
      </c>
      <c r="P587" s="88">
        <f t="shared" si="46"/>
        <v>0</v>
      </c>
      <c r="Q587" s="88">
        <f t="shared" si="47"/>
        <v>0</v>
      </c>
      <c r="T587" s="88">
        <f t="shared" si="48"/>
        <v>0</v>
      </c>
      <c r="U587" s="88">
        <f t="shared" si="49"/>
        <v>0</v>
      </c>
    </row>
    <row r="588" spans="14:21" x14ac:dyDescent="0.2">
      <c r="N588" s="88" t="str">
        <f>IF(ISBLANK(R588),"",COUNTA($R$2:R588))</f>
        <v/>
      </c>
      <c r="O588" s="88" t="str">
        <f t="shared" si="45"/>
        <v/>
      </c>
      <c r="P588" s="88">
        <f t="shared" si="46"/>
        <v>0</v>
      </c>
      <c r="Q588" s="88">
        <f t="shared" si="47"/>
        <v>0</v>
      </c>
      <c r="T588" s="88">
        <f t="shared" si="48"/>
        <v>0</v>
      </c>
      <c r="U588" s="88">
        <f t="shared" si="49"/>
        <v>0</v>
      </c>
    </row>
    <row r="589" spans="14:21" x14ac:dyDescent="0.2">
      <c r="N589" s="88" t="str">
        <f>IF(ISBLANK(R589),"",COUNTA($R$2:R589))</f>
        <v/>
      </c>
      <c r="O589" s="88" t="str">
        <f t="shared" si="45"/>
        <v/>
      </c>
      <c r="P589" s="88">
        <f t="shared" si="46"/>
        <v>0</v>
      </c>
      <c r="Q589" s="88">
        <f t="shared" si="47"/>
        <v>0</v>
      </c>
      <c r="T589" s="88">
        <f t="shared" si="48"/>
        <v>0</v>
      </c>
      <c r="U589" s="88">
        <f t="shared" si="49"/>
        <v>0</v>
      </c>
    </row>
    <row r="590" spans="14:21" x14ac:dyDescent="0.2">
      <c r="N590" s="88" t="str">
        <f>IF(ISBLANK(R590),"",COUNTA($R$2:R590))</f>
        <v/>
      </c>
      <c r="O590" s="88" t="str">
        <f t="shared" si="45"/>
        <v/>
      </c>
      <c r="P590" s="88">
        <f t="shared" si="46"/>
        <v>0</v>
      </c>
      <c r="Q590" s="88">
        <f t="shared" si="47"/>
        <v>0</v>
      </c>
      <c r="T590" s="88">
        <f t="shared" si="48"/>
        <v>0</v>
      </c>
      <c r="U590" s="88">
        <f t="shared" si="49"/>
        <v>0</v>
      </c>
    </row>
    <row r="591" spans="14:21" x14ac:dyDescent="0.2">
      <c r="N591" s="88" t="str">
        <f>IF(ISBLANK(R591),"",COUNTA($R$2:R591))</f>
        <v/>
      </c>
      <c r="O591" s="88" t="str">
        <f t="shared" si="45"/>
        <v/>
      </c>
      <c r="P591" s="88">
        <f t="shared" si="46"/>
        <v>0</v>
      </c>
      <c r="Q591" s="88">
        <f t="shared" si="47"/>
        <v>0</v>
      </c>
      <c r="T591" s="88">
        <f t="shared" si="48"/>
        <v>0</v>
      </c>
      <c r="U591" s="88">
        <f t="shared" si="49"/>
        <v>0</v>
      </c>
    </row>
    <row r="592" spans="14:21" x14ac:dyDescent="0.2">
      <c r="N592" s="88" t="str">
        <f>IF(ISBLANK(R592),"",COUNTA($R$2:R592))</f>
        <v/>
      </c>
      <c r="O592" s="88" t="str">
        <f t="shared" si="45"/>
        <v/>
      </c>
      <c r="P592" s="88">
        <f t="shared" si="46"/>
        <v>0</v>
      </c>
      <c r="Q592" s="88">
        <f t="shared" si="47"/>
        <v>0</v>
      </c>
      <c r="T592" s="88">
        <f t="shared" si="48"/>
        <v>0</v>
      </c>
      <c r="U592" s="88">
        <f t="shared" si="49"/>
        <v>0</v>
      </c>
    </row>
    <row r="593" spans="14:21" x14ac:dyDescent="0.2">
      <c r="N593" s="88" t="str">
        <f>IF(ISBLANK(R593),"",COUNTA($R$2:R593))</f>
        <v/>
      </c>
      <c r="O593" s="88" t="str">
        <f t="shared" si="45"/>
        <v/>
      </c>
      <c r="P593" s="88">
        <f t="shared" si="46"/>
        <v>0</v>
      </c>
      <c r="Q593" s="88">
        <f t="shared" si="47"/>
        <v>0</v>
      </c>
      <c r="T593" s="88">
        <f t="shared" si="48"/>
        <v>0</v>
      </c>
      <c r="U593" s="88">
        <f t="shared" si="49"/>
        <v>0</v>
      </c>
    </row>
    <row r="594" spans="14:21" x14ac:dyDescent="0.2">
      <c r="N594" s="88" t="str">
        <f>IF(ISBLANK(R594),"",COUNTA($R$2:R594))</f>
        <v/>
      </c>
      <c r="O594" s="88" t="str">
        <f t="shared" si="45"/>
        <v/>
      </c>
      <c r="P594" s="88">
        <f t="shared" si="46"/>
        <v>0</v>
      </c>
      <c r="Q594" s="88">
        <f t="shared" si="47"/>
        <v>0</v>
      </c>
      <c r="T594" s="88">
        <f t="shared" si="48"/>
        <v>0</v>
      </c>
      <c r="U594" s="88">
        <f t="shared" si="49"/>
        <v>0</v>
      </c>
    </row>
    <row r="595" spans="14:21" x14ac:dyDescent="0.2">
      <c r="N595" s="88" t="str">
        <f>IF(ISBLANK(R595),"",COUNTA($R$2:R595))</f>
        <v/>
      </c>
      <c r="O595" s="88" t="str">
        <f t="shared" si="45"/>
        <v/>
      </c>
      <c r="P595" s="88">
        <f t="shared" si="46"/>
        <v>0</v>
      </c>
      <c r="Q595" s="88">
        <f t="shared" si="47"/>
        <v>0</v>
      </c>
      <c r="T595" s="88">
        <f t="shared" si="48"/>
        <v>0</v>
      </c>
      <c r="U595" s="88">
        <f t="shared" si="49"/>
        <v>0</v>
      </c>
    </row>
    <row r="596" spans="14:21" x14ac:dyDescent="0.2">
      <c r="N596" s="88" t="str">
        <f>IF(ISBLANK(R596),"",COUNTA($R$2:R596))</f>
        <v/>
      </c>
      <c r="O596" s="88" t="str">
        <f t="shared" si="45"/>
        <v/>
      </c>
      <c r="P596" s="88">
        <f t="shared" si="46"/>
        <v>0</v>
      </c>
      <c r="Q596" s="88">
        <f t="shared" si="47"/>
        <v>0</v>
      </c>
      <c r="T596" s="88">
        <f t="shared" si="48"/>
        <v>0</v>
      </c>
      <c r="U596" s="88">
        <f t="shared" si="49"/>
        <v>0</v>
      </c>
    </row>
    <row r="597" spans="14:21" x14ac:dyDescent="0.2">
      <c r="N597" s="88" t="str">
        <f>IF(ISBLANK(R597),"",COUNTA($R$2:R597))</f>
        <v/>
      </c>
      <c r="O597" s="88" t="str">
        <f t="shared" si="45"/>
        <v/>
      </c>
      <c r="P597" s="88">
        <f t="shared" si="46"/>
        <v>0</v>
      </c>
      <c r="Q597" s="88">
        <f t="shared" si="47"/>
        <v>0</v>
      </c>
      <c r="T597" s="88">
        <f t="shared" si="48"/>
        <v>0</v>
      </c>
      <c r="U597" s="88">
        <f t="shared" si="49"/>
        <v>0</v>
      </c>
    </row>
    <row r="598" spans="14:21" x14ac:dyDescent="0.2">
      <c r="N598" s="88" t="str">
        <f>IF(ISBLANK(R598),"",COUNTA($R$2:R598))</f>
        <v/>
      </c>
      <c r="O598" s="88" t="str">
        <f t="shared" si="45"/>
        <v/>
      </c>
      <c r="P598" s="88">
        <f t="shared" si="46"/>
        <v>0</v>
      </c>
      <c r="Q598" s="88">
        <f t="shared" si="47"/>
        <v>0</v>
      </c>
      <c r="T598" s="88">
        <f t="shared" si="48"/>
        <v>0</v>
      </c>
      <c r="U598" s="88">
        <f t="shared" si="49"/>
        <v>0</v>
      </c>
    </row>
    <row r="599" spans="14:21" x14ac:dyDescent="0.2">
      <c r="N599" s="88" t="str">
        <f>IF(ISBLANK(R599),"",COUNTA($R$2:R599))</f>
        <v/>
      </c>
      <c r="O599" s="88" t="str">
        <f t="shared" si="45"/>
        <v/>
      </c>
      <c r="P599" s="88">
        <f t="shared" si="46"/>
        <v>0</v>
      </c>
      <c r="Q599" s="88">
        <f t="shared" si="47"/>
        <v>0</v>
      </c>
      <c r="T599" s="88">
        <f t="shared" si="48"/>
        <v>0</v>
      </c>
      <c r="U599" s="88">
        <f t="shared" si="49"/>
        <v>0</v>
      </c>
    </row>
    <row r="600" spans="14:21" x14ac:dyDescent="0.2">
      <c r="N600" s="88" t="str">
        <f>IF(ISBLANK(R600),"",COUNTA($R$2:R600))</f>
        <v/>
      </c>
      <c r="O600" s="88" t="str">
        <f t="shared" si="45"/>
        <v/>
      </c>
      <c r="P600" s="88">
        <f t="shared" si="46"/>
        <v>0</v>
      </c>
      <c r="Q600" s="88">
        <f t="shared" si="47"/>
        <v>0</v>
      </c>
      <c r="T600" s="88">
        <f t="shared" si="48"/>
        <v>0</v>
      </c>
      <c r="U600" s="88">
        <f t="shared" si="49"/>
        <v>0</v>
      </c>
    </row>
    <row r="601" spans="14:21" x14ac:dyDescent="0.2">
      <c r="N601" s="88" t="str">
        <f>IF(ISBLANK(R601),"",COUNTA($R$2:R601))</f>
        <v/>
      </c>
      <c r="O601" s="88" t="str">
        <f t="shared" si="45"/>
        <v/>
      </c>
      <c r="P601" s="88">
        <f t="shared" si="46"/>
        <v>0</v>
      </c>
      <c r="Q601" s="88">
        <f t="shared" si="47"/>
        <v>0</v>
      </c>
      <c r="T601" s="88">
        <f t="shared" si="48"/>
        <v>0</v>
      </c>
      <c r="U601" s="88">
        <f t="shared" si="49"/>
        <v>0</v>
      </c>
    </row>
    <row r="602" spans="14:21" x14ac:dyDescent="0.2">
      <c r="N602" s="88" t="str">
        <f>IF(ISBLANK(R602),"",COUNTA($R$2:R602))</f>
        <v/>
      </c>
      <c r="O602" s="88" t="str">
        <f t="shared" si="45"/>
        <v/>
      </c>
      <c r="P602" s="88">
        <f t="shared" si="46"/>
        <v>0</v>
      </c>
      <c r="Q602" s="88">
        <f t="shared" si="47"/>
        <v>0</v>
      </c>
      <c r="T602" s="88">
        <f t="shared" si="48"/>
        <v>0</v>
      </c>
      <c r="U602" s="88">
        <f t="shared" si="49"/>
        <v>0</v>
      </c>
    </row>
    <row r="603" spans="14:21" x14ac:dyDescent="0.2">
      <c r="N603" s="88" t="str">
        <f>IF(ISBLANK(R603),"",COUNTA($R$2:R603))</f>
        <v/>
      </c>
      <c r="O603" s="88" t="str">
        <f t="shared" si="45"/>
        <v/>
      </c>
      <c r="P603" s="88">
        <f t="shared" si="46"/>
        <v>0</v>
      </c>
      <c r="Q603" s="88">
        <f t="shared" si="47"/>
        <v>0</v>
      </c>
      <c r="T603" s="88">
        <f t="shared" si="48"/>
        <v>0</v>
      </c>
      <c r="U603" s="88">
        <f t="shared" si="49"/>
        <v>0</v>
      </c>
    </row>
    <row r="604" spans="14:21" x14ac:dyDescent="0.2">
      <c r="N604" s="88" t="str">
        <f>IF(ISBLANK(R604),"",COUNTA($R$2:R604))</f>
        <v/>
      </c>
      <c r="O604" s="88" t="str">
        <f t="shared" si="45"/>
        <v/>
      </c>
      <c r="P604" s="88">
        <f t="shared" si="46"/>
        <v>0</v>
      </c>
      <c r="Q604" s="88">
        <f t="shared" si="47"/>
        <v>0</v>
      </c>
      <c r="T604" s="88">
        <f t="shared" si="48"/>
        <v>0</v>
      </c>
      <c r="U604" s="88">
        <f t="shared" si="49"/>
        <v>0</v>
      </c>
    </row>
    <row r="605" spans="14:21" x14ac:dyDescent="0.2">
      <c r="N605" s="88" t="str">
        <f>IF(ISBLANK(R605),"",COUNTA($R$2:R605))</f>
        <v/>
      </c>
      <c r="O605" s="88" t="str">
        <f t="shared" si="45"/>
        <v/>
      </c>
      <c r="P605" s="88">
        <f t="shared" si="46"/>
        <v>0</v>
      </c>
      <c r="Q605" s="88">
        <f t="shared" si="47"/>
        <v>0</v>
      </c>
      <c r="T605" s="88">
        <f t="shared" si="48"/>
        <v>0</v>
      </c>
      <c r="U605" s="88">
        <f t="shared" si="49"/>
        <v>0</v>
      </c>
    </row>
    <row r="606" spans="14:21" x14ac:dyDescent="0.2">
      <c r="N606" s="88" t="str">
        <f>IF(ISBLANK(R606),"",COUNTA($R$2:R606))</f>
        <v/>
      </c>
      <c r="O606" s="88" t="str">
        <f t="shared" si="45"/>
        <v/>
      </c>
      <c r="P606" s="88">
        <f t="shared" si="46"/>
        <v>0</v>
      </c>
      <c r="Q606" s="88">
        <f t="shared" si="47"/>
        <v>0</v>
      </c>
      <c r="T606" s="88">
        <f t="shared" si="48"/>
        <v>0</v>
      </c>
      <c r="U606" s="88">
        <f t="shared" si="49"/>
        <v>0</v>
      </c>
    </row>
    <row r="607" spans="14:21" x14ac:dyDescent="0.2">
      <c r="N607" s="88" t="str">
        <f>IF(ISBLANK(R607),"",COUNTA($R$2:R607))</f>
        <v/>
      </c>
      <c r="O607" s="88" t="str">
        <f t="shared" si="45"/>
        <v/>
      </c>
      <c r="P607" s="88">
        <f t="shared" si="46"/>
        <v>0</v>
      </c>
      <c r="Q607" s="88">
        <f t="shared" si="47"/>
        <v>0</v>
      </c>
      <c r="T607" s="88">
        <f t="shared" si="48"/>
        <v>0</v>
      </c>
      <c r="U607" s="88">
        <f t="shared" si="49"/>
        <v>0</v>
      </c>
    </row>
    <row r="608" spans="14:21" x14ac:dyDescent="0.2">
      <c r="N608" s="88" t="str">
        <f>IF(ISBLANK(R608),"",COUNTA($R$2:R608))</f>
        <v/>
      </c>
      <c r="O608" s="88" t="str">
        <f t="shared" si="45"/>
        <v/>
      </c>
      <c r="P608" s="88">
        <f t="shared" si="46"/>
        <v>0</v>
      </c>
      <c r="Q608" s="88">
        <f t="shared" si="47"/>
        <v>0</v>
      </c>
      <c r="T608" s="88">
        <f t="shared" si="48"/>
        <v>0</v>
      </c>
      <c r="U608" s="88">
        <f t="shared" si="49"/>
        <v>0</v>
      </c>
    </row>
    <row r="609" spans="14:21" x14ac:dyDescent="0.2">
      <c r="N609" s="88" t="str">
        <f>IF(ISBLANK(R609),"",COUNTA($R$2:R609))</f>
        <v/>
      </c>
      <c r="O609" s="88" t="str">
        <f t="shared" si="45"/>
        <v/>
      </c>
      <c r="P609" s="88">
        <f t="shared" si="46"/>
        <v>0</v>
      </c>
      <c r="Q609" s="88">
        <f t="shared" si="47"/>
        <v>0</v>
      </c>
      <c r="T609" s="88">
        <f t="shared" si="48"/>
        <v>0</v>
      </c>
      <c r="U609" s="88">
        <f t="shared" si="49"/>
        <v>0</v>
      </c>
    </row>
    <row r="610" spans="14:21" x14ac:dyDescent="0.2">
      <c r="N610" s="88" t="str">
        <f>IF(ISBLANK(R610),"",COUNTA($R$2:R610))</f>
        <v/>
      </c>
      <c r="O610" s="88" t="str">
        <f t="shared" si="45"/>
        <v/>
      </c>
      <c r="P610" s="88">
        <f t="shared" si="46"/>
        <v>0</v>
      </c>
      <c r="Q610" s="88">
        <f t="shared" si="47"/>
        <v>0</v>
      </c>
      <c r="T610" s="88">
        <f t="shared" si="48"/>
        <v>0</v>
      </c>
      <c r="U610" s="88">
        <f t="shared" si="49"/>
        <v>0</v>
      </c>
    </row>
    <row r="611" spans="14:21" x14ac:dyDescent="0.2">
      <c r="N611" s="88" t="str">
        <f>IF(ISBLANK(R611),"",COUNTA($R$2:R611))</f>
        <v/>
      </c>
      <c r="O611" s="88" t="str">
        <f t="shared" si="45"/>
        <v/>
      </c>
      <c r="P611" s="88">
        <f t="shared" si="46"/>
        <v>0</v>
      </c>
      <c r="Q611" s="88">
        <f t="shared" si="47"/>
        <v>0</v>
      </c>
      <c r="T611" s="88">
        <f t="shared" si="48"/>
        <v>0</v>
      </c>
      <c r="U611" s="88">
        <f t="shared" si="49"/>
        <v>0</v>
      </c>
    </row>
    <row r="612" spans="14:21" x14ac:dyDescent="0.2">
      <c r="N612" s="88" t="str">
        <f>IF(ISBLANK(R612),"",COUNTA($R$2:R612))</f>
        <v/>
      </c>
      <c r="O612" s="88" t="str">
        <f t="shared" si="45"/>
        <v/>
      </c>
      <c r="P612" s="88">
        <f t="shared" si="46"/>
        <v>0</v>
      </c>
      <c r="Q612" s="88">
        <f t="shared" si="47"/>
        <v>0</v>
      </c>
      <c r="T612" s="88">
        <f t="shared" si="48"/>
        <v>0</v>
      </c>
      <c r="U612" s="88">
        <f t="shared" si="49"/>
        <v>0</v>
      </c>
    </row>
    <row r="613" spans="14:21" x14ac:dyDescent="0.2">
      <c r="N613" s="88" t="str">
        <f>IF(ISBLANK(R613),"",COUNTA($R$2:R613))</f>
        <v/>
      </c>
      <c r="O613" s="88" t="str">
        <f t="shared" si="45"/>
        <v/>
      </c>
      <c r="P613" s="88">
        <f t="shared" si="46"/>
        <v>0</v>
      </c>
      <c r="Q613" s="88">
        <f t="shared" si="47"/>
        <v>0</v>
      </c>
      <c r="T613" s="88">
        <f t="shared" si="48"/>
        <v>0</v>
      </c>
      <c r="U613" s="88">
        <f t="shared" si="49"/>
        <v>0</v>
      </c>
    </row>
    <row r="614" spans="14:21" x14ac:dyDescent="0.2">
      <c r="N614" s="88" t="str">
        <f>IF(ISBLANK(R614),"",COUNTA($R$2:R614))</f>
        <v/>
      </c>
      <c r="O614" s="88" t="str">
        <f t="shared" si="45"/>
        <v/>
      </c>
      <c r="P614" s="88">
        <f t="shared" si="46"/>
        <v>0</v>
      </c>
      <c r="Q614" s="88">
        <f t="shared" si="47"/>
        <v>0</v>
      </c>
      <c r="T614" s="88">
        <f t="shared" si="48"/>
        <v>0</v>
      </c>
      <c r="U614" s="88">
        <f t="shared" si="49"/>
        <v>0</v>
      </c>
    </row>
    <row r="615" spans="14:21" x14ac:dyDescent="0.2">
      <c r="N615" s="88" t="str">
        <f>IF(ISBLANK(R615),"",COUNTA($R$2:R615))</f>
        <v/>
      </c>
      <c r="O615" s="88" t="str">
        <f t="shared" si="45"/>
        <v/>
      </c>
      <c r="P615" s="88">
        <f t="shared" si="46"/>
        <v>0</v>
      </c>
      <c r="Q615" s="88">
        <f t="shared" si="47"/>
        <v>0</v>
      </c>
      <c r="T615" s="88">
        <f t="shared" si="48"/>
        <v>0</v>
      </c>
      <c r="U615" s="88">
        <f t="shared" si="49"/>
        <v>0</v>
      </c>
    </row>
    <row r="616" spans="14:21" x14ac:dyDescent="0.2">
      <c r="N616" s="88" t="str">
        <f>IF(ISBLANK(R616),"",COUNTA($R$2:R616))</f>
        <v/>
      </c>
      <c r="O616" s="88" t="str">
        <f t="shared" si="45"/>
        <v/>
      </c>
      <c r="P616" s="88">
        <f t="shared" si="46"/>
        <v>0</v>
      </c>
      <c r="Q616" s="88">
        <f t="shared" si="47"/>
        <v>0</v>
      </c>
      <c r="T616" s="88">
        <f t="shared" si="48"/>
        <v>0</v>
      </c>
      <c r="U616" s="88">
        <f t="shared" si="49"/>
        <v>0</v>
      </c>
    </row>
    <row r="617" spans="14:21" x14ac:dyDescent="0.2">
      <c r="N617" s="88" t="str">
        <f>IF(ISBLANK(R617),"",COUNTA($R$2:R617))</f>
        <v/>
      </c>
      <c r="O617" s="88" t="str">
        <f t="shared" si="45"/>
        <v/>
      </c>
      <c r="P617" s="88">
        <f t="shared" si="46"/>
        <v>0</v>
      </c>
      <c r="Q617" s="88">
        <f t="shared" si="47"/>
        <v>0</v>
      </c>
      <c r="T617" s="88">
        <f t="shared" si="48"/>
        <v>0</v>
      </c>
      <c r="U617" s="88">
        <f t="shared" si="49"/>
        <v>0</v>
      </c>
    </row>
    <row r="618" spans="14:21" x14ac:dyDescent="0.2">
      <c r="N618" s="88" t="str">
        <f>IF(ISBLANK(R618),"",COUNTA($R$2:R618))</f>
        <v/>
      </c>
      <c r="O618" s="88" t="str">
        <f t="shared" si="45"/>
        <v/>
      </c>
      <c r="P618" s="88">
        <f t="shared" si="46"/>
        <v>0</v>
      </c>
      <c r="Q618" s="88">
        <f t="shared" si="47"/>
        <v>0</v>
      </c>
      <c r="T618" s="88">
        <f t="shared" si="48"/>
        <v>0</v>
      </c>
      <c r="U618" s="88">
        <f t="shared" si="49"/>
        <v>0</v>
      </c>
    </row>
    <row r="619" spans="14:21" x14ac:dyDescent="0.2">
      <c r="N619" s="88" t="str">
        <f>IF(ISBLANK(R619),"",COUNTA($R$2:R619))</f>
        <v/>
      </c>
      <c r="O619" s="88" t="str">
        <f t="shared" si="45"/>
        <v/>
      </c>
      <c r="P619" s="88">
        <f t="shared" si="46"/>
        <v>0</v>
      </c>
      <c r="Q619" s="88">
        <f t="shared" si="47"/>
        <v>0</v>
      </c>
      <c r="T619" s="88">
        <f t="shared" si="48"/>
        <v>0</v>
      </c>
      <c r="U619" s="88">
        <f t="shared" si="49"/>
        <v>0</v>
      </c>
    </row>
    <row r="620" spans="14:21" x14ac:dyDescent="0.2">
      <c r="N620" s="88" t="str">
        <f>IF(ISBLANK(R620),"",COUNTA($R$2:R620))</f>
        <v/>
      </c>
      <c r="O620" s="88" t="str">
        <f t="shared" si="45"/>
        <v/>
      </c>
      <c r="P620" s="88">
        <f t="shared" si="46"/>
        <v>0</v>
      </c>
      <c r="Q620" s="88">
        <f t="shared" si="47"/>
        <v>0</v>
      </c>
      <c r="T620" s="88">
        <f t="shared" si="48"/>
        <v>0</v>
      </c>
      <c r="U620" s="88">
        <f t="shared" si="49"/>
        <v>0</v>
      </c>
    </row>
    <row r="621" spans="14:21" x14ac:dyDescent="0.2">
      <c r="N621" s="88" t="str">
        <f>IF(ISBLANK(R621),"",COUNTA($R$2:R621))</f>
        <v/>
      </c>
      <c r="O621" s="88" t="str">
        <f t="shared" si="45"/>
        <v/>
      </c>
      <c r="P621" s="88">
        <f t="shared" si="46"/>
        <v>0</v>
      </c>
      <c r="Q621" s="88">
        <f t="shared" si="47"/>
        <v>0</v>
      </c>
      <c r="T621" s="88">
        <f t="shared" si="48"/>
        <v>0</v>
      </c>
      <c r="U621" s="88">
        <f t="shared" si="49"/>
        <v>0</v>
      </c>
    </row>
    <row r="622" spans="14:21" x14ac:dyDescent="0.2">
      <c r="N622" s="88" t="str">
        <f>IF(ISBLANK(R622),"",COUNTA($R$2:R622))</f>
        <v/>
      </c>
      <c r="O622" s="88" t="str">
        <f t="shared" si="45"/>
        <v/>
      </c>
      <c r="P622" s="88">
        <f t="shared" si="46"/>
        <v>0</v>
      </c>
      <c r="Q622" s="88">
        <f t="shared" si="47"/>
        <v>0</v>
      </c>
      <c r="T622" s="88">
        <f t="shared" si="48"/>
        <v>0</v>
      </c>
      <c r="U622" s="88">
        <f t="shared" si="49"/>
        <v>0</v>
      </c>
    </row>
    <row r="623" spans="14:21" x14ac:dyDescent="0.2">
      <c r="N623" s="88" t="str">
        <f>IF(ISBLANK(R623),"",COUNTA($R$2:R623))</f>
        <v/>
      </c>
      <c r="O623" s="88" t="str">
        <f t="shared" si="45"/>
        <v/>
      </c>
      <c r="P623" s="88">
        <f t="shared" si="46"/>
        <v>0</v>
      </c>
      <c r="Q623" s="88">
        <f t="shared" si="47"/>
        <v>0</v>
      </c>
      <c r="T623" s="88">
        <f t="shared" si="48"/>
        <v>0</v>
      </c>
      <c r="U623" s="88">
        <f t="shared" si="49"/>
        <v>0</v>
      </c>
    </row>
    <row r="624" spans="14:21" x14ac:dyDescent="0.2">
      <c r="N624" s="88" t="str">
        <f>IF(ISBLANK(R624),"",COUNTA($R$2:R624))</f>
        <v/>
      </c>
      <c r="O624" s="88" t="str">
        <f t="shared" si="45"/>
        <v/>
      </c>
      <c r="P624" s="88">
        <f t="shared" si="46"/>
        <v>0</v>
      </c>
      <c r="Q624" s="88">
        <f t="shared" si="47"/>
        <v>0</v>
      </c>
      <c r="T624" s="88">
        <f t="shared" si="48"/>
        <v>0</v>
      </c>
      <c r="U624" s="88">
        <f t="shared" si="49"/>
        <v>0</v>
      </c>
    </row>
    <row r="625" spans="14:21" x14ac:dyDescent="0.2">
      <c r="N625" s="88" t="str">
        <f>IF(ISBLANK(R625),"",COUNTA($R$2:R625))</f>
        <v/>
      </c>
      <c r="O625" s="88" t="str">
        <f t="shared" si="45"/>
        <v/>
      </c>
      <c r="P625" s="88">
        <f t="shared" si="46"/>
        <v>0</v>
      </c>
      <c r="Q625" s="88">
        <f t="shared" si="47"/>
        <v>0</v>
      </c>
      <c r="T625" s="88">
        <f t="shared" si="48"/>
        <v>0</v>
      </c>
      <c r="U625" s="88">
        <f t="shared" si="49"/>
        <v>0</v>
      </c>
    </row>
    <row r="626" spans="14:21" x14ac:dyDescent="0.2">
      <c r="N626" s="88" t="str">
        <f>IF(ISBLANK(R626),"",COUNTA($R$2:R626))</f>
        <v/>
      </c>
      <c r="O626" s="88" t="str">
        <f t="shared" si="45"/>
        <v/>
      </c>
      <c r="P626" s="88">
        <f t="shared" si="46"/>
        <v>0</v>
      </c>
      <c r="Q626" s="88">
        <f t="shared" si="47"/>
        <v>0</v>
      </c>
      <c r="T626" s="88">
        <f t="shared" si="48"/>
        <v>0</v>
      </c>
      <c r="U626" s="88">
        <f t="shared" si="49"/>
        <v>0</v>
      </c>
    </row>
    <row r="627" spans="14:21" x14ac:dyDescent="0.2">
      <c r="N627" s="88" t="str">
        <f>IF(ISBLANK(R627),"",COUNTA($R$2:R627))</f>
        <v/>
      </c>
      <c r="O627" s="88" t="str">
        <f t="shared" si="45"/>
        <v/>
      </c>
      <c r="P627" s="88">
        <f t="shared" si="46"/>
        <v>0</v>
      </c>
      <c r="Q627" s="88">
        <f t="shared" si="47"/>
        <v>0</v>
      </c>
      <c r="T627" s="88">
        <f t="shared" si="48"/>
        <v>0</v>
      </c>
      <c r="U627" s="88">
        <f t="shared" si="49"/>
        <v>0</v>
      </c>
    </row>
    <row r="628" spans="14:21" x14ac:dyDescent="0.2">
      <c r="N628" s="88" t="str">
        <f>IF(ISBLANK(R628),"",COUNTA($R$2:R628))</f>
        <v/>
      </c>
      <c r="O628" s="88" t="str">
        <f t="shared" si="45"/>
        <v/>
      </c>
      <c r="P628" s="88">
        <f t="shared" si="46"/>
        <v>0</v>
      </c>
      <c r="Q628" s="88">
        <f t="shared" si="47"/>
        <v>0</v>
      </c>
      <c r="T628" s="88">
        <f t="shared" si="48"/>
        <v>0</v>
      </c>
      <c r="U628" s="88">
        <f t="shared" si="49"/>
        <v>0</v>
      </c>
    </row>
    <row r="629" spans="14:21" x14ac:dyDescent="0.2">
      <c r="N629" s="88" t="str">
        <f>IF(ISBLANK(R629),"",COUNTA($R$2:R629))</f>
        <v/>
      </c>
      <c r="O629" s="88" t="str">
        <f t="shared" si="45"/>
        <v/>
      </c>
      <c r="P629" s="88">
        <f t="shared" si="46"/>
        <v>0</v>
      </c>
      <c r="Q629" s="88">
        <f t="shared" si="47"/>
        <v>0</v>
      </c>
      <c r="T629" s="88">
        <f t="shared" si="48"/>
        <v>0</v>
      </c>
      <c r="U629" s="88">
        <f t="shared" si="49"/>
        <v>0</v>
      </c>
    </row>
    <row r="630" spans="14:21" x14ac:dyDescent="0.2">
      <c r="N630" s="88" t="str">
        <f>IF(ISBLANK(R630),"",COUNTA($R$2:R630))</f>
        <v/>
      </c>
      <c r="O630" s="88" t="str">
        <f t="shared" si="45"/>
        <v/>
      </c>
      <c r="P630" s="88">
        <f t="shared" si="46"/>
        <v>0</v>
      </c>
      <c r="Q630" s="88">
        <f t="shared" si="47"/>
        <v>0</v>
      </c>
      <c r="T630" s="88">
        <f t="shared" si="48"/>
        <v>0</v>
      </c>
      <c r="U630" s="88">
        <f t="shared" si="49"/>
        <v>0</v>
      </c>
    </row>
    <row r="631" spans="14:21" x14ac:dyDescent="0.2">
      <c r="N631" s="88" t="str">
        <f>IF(ISBLANK(R631),"",COUNTA($R$2:R631))</f>
        <v/>
      </c>
      <c r="O631" s="88" t="str">
        <f t="shared" si="45"/>
        <v/>
      </c>
      <c r="P631" s="88">
        <f t="shared" si="46"/>
        <v>0</v>
      </c>
      <c r="Q631" s="88">
        <f t="shared" si="47"/>
        <v>0</v>
      </c>
      <c r="T631" s="88">
        <f t="shared" si="48"/>
        <v>0</v>
      </c>
      <c r="U631" s="88">
        <f t="shared" si="49"/>
        <v>0</v>
      </c>
    </row>
    <row r="632" spans="14:21" x14ac:dyDescent="0.2">
      <c r="N632" s="88" t="str">
        <f>IF(ISBLANK(R632),"",COUNTA($R$2:R632))</f>
        <v/>
      </c>
      <c r="O632" s="88" t="str">
        <f t="shared" si="45"/>
        <v/>
      </c>
      <c r="P632" s="88">
        <f t="shared" si="46"/>
        <v>0</v>
      </c>
      <c r="Q632" s="88">
        <f t="shared" si="47"/>
        <v>0</v>
      </c>
      <c r="T632" s="88">
        <f t="shared" si="48"/>
        <v>0</v>
      </c>
      <c r="U632" s="88">
        <f t="shared" si="49"/>
        <v>0</v>
      </c>
    </row>
    <row r="633" spans="14:21" x14ac:dyDescent="0.2">
      <c r="N633" s="88" t="str">
        <f>IF(ISBLANK(R633),"",COUNTA($R$2:R633))</f>
        <v/>
      </c>
      <c r="O633" s="88" t="str">
        <f t="shared" si="45"/>
        <v/>
      </c>
      <c r="P633" s="88">
        <f t="shared" si="46"/>
        <v>0</v>
      </c>
      <c r="Q633" s="88">
        <f t="shared" si="47"/>
        <v>0</v>
      </c>
      <c r="T633" s="88">
        <f t="shared" si="48"/>
        <v>0</v>
      </c>
      <c r="U633" s="88">
        <f t="shared" si="49"/>
        <v>0</v>
      </c>
    </row>
    <row r="634" spans="14:21" x14ac:dyDescent="0.2">
      <c r="N634" s="88" t="str">
        <f>IF(ISBLANK(R634),"",COUNTA($R$2:R634))</f>
        <v/>
      </c>
      <c r="O634" s="88" t="str">
        <f t="shared" si="45"/>
        <v/>
      </c>
      <c r="P634" s="88">
        <f t="shared" si="46"/>
        <v>0</v>
      </c>
      <c r="Q634" s="88">
        <f t="shared" si="47"/>
        <v>0</v>
      </c>
      <c r="T634" s="88">
        <f t="shared" si="48"/>
        <v>0</v>
      </c>
      <c r="U634" s="88">
        <f t="shared" si="49"/>
        <v>0</v>
      </c>
    </row>
    <row r="635" spans="14:21" x14ac:dyDescent="0.2">
      <c r="N635" s="88" t="str">
        <f>IF(ISBLANK(R635),"",COUNTA($R$2:R635))</f>
        <v/>
      </c>
      <c r="O635" s="88" t="str">
        <f t="shared" si="45"/>
        <v/>
      </c>
      <c r="P635" s="88">
        <f t="shared" si="46"/>
        <v>0</v>
      </c>
      <c r="Q635" s="88">
        <f t="shared" si="47"/>
        <v>0</v>
      </c>
      <c r="T635" s="88">
        <f t="shared" si="48"/>
        <v>0</v>
      </c>
      <c r="U635" s="88">
        <f t="shared" si="49"/>
        <v>0</v>
      </c>
    </row>
    <row r="636" spans="14:21" x14ac:dyDescent="0.2">
      <c r="N636" s="88" t="str">
        <f>IF(ISBLANK(R636),"",COUNTA($R$2:R636))</f>
        <v/>
      </c>
      <c r="O636" s="88" t="str">
        <f t="shared" si="45"/>
        <v/>
      </c>
      <c r="P636" s="88">
        <f t="shared" si="46"/>
        <v>0</v>
      </c>
      <c r="Q636" s="88">
        <f t="shared" si="47"/>
        <v>0</v>
      </c>
      <c r="T636" s="88">
        <f t="shared" si="48"/>
        <v>0</v>
      </c>
      <c r="U636" s="88">
        <f t="shared" si="49"/>
        <v>0</v>
      </c>
    </row>
    <row r="637" spans="14:21" x14ac:dyDescent="0.2">
      <c r="N637" s="88" t="str">
        <f>IF(ISBLANK(R637),"",COUNTA($R$2:R637))</f>
        <v/>
      </c>
      <c r="O637" s="88" t="str">
        <f t="shared" si="45"/>
        <v/>
      </c>
      <c r="P637" s="88">
        <f t="shared" si="46"/>
        <v>0</v>
      </c>
      <c r="Q637" s="88">
        <f t="shared" si="47"/>
        <v>0</v>
      </c>
      <c r="T637" s="88">
        <f t="shared" si="48"/>
        <v>0</v>
      </c>
      <c r="U637" s="88">
        <f t="shared" si="49"/>
        <v>0</v>
      </c>
    </row>
    <row r="638" spans="14:21" x14ac:dyDescent="0.2">
      <c r="N638" s="88" t="str">
        <f>IF(ISBLANK(R638),"",COUNTA($R$2:R638))</f>
        <v/>
      </c>
      <c r="O638" s="88" t="str">
        <f t="shared" si="45"/>
        <v/>
      </c>
      <c r="P638" s="88">
        <f t="shared" si="46"/>
        <v>0</v>
      </c>
      <c r="Q638" s="88">
        <f t="shared" si="47"/>
        <v>0</v>
      </c>
      <c r="T638" s="88">
        <f t="shared" si="48"/>
        <v>0</v>
      </c>
      <c r="U638" s="88">
        <f t="shared" si="49"/>
        <v>0</v>
      </c>
    </row>
    <row r="639" spans="14:21" x14ac:dyDescent="0.2">
      <c r="N639" s="88" t="str">
        <f>IF(ISBLANK(R639),"",COUNTA($R$2:R639))</f>
        <v/>
      </c>
      <c r="O639" s="88" t="str">
        <f t="shared" si="45"/>
        <v/>
      </c>
      <c r="P639" s="88">
        <f t="shared" si="46"/>
        <v>0</v>
      </c>
      <c r="Q639" s="88">
        <f t="shared" si="47"/>
        <v>0</v>
      </c>
      <c r="T639" s="88">
        <f t="shared" si="48"/>
        <v>0</v>
      </c>
      <c r="U639" s="88">
        <f t="shared" si="49"/>
        <v>0</v>
      </c>
    </row>
    <row r="640" spans="14:21" x14ac:dyDescent="0.2">
      <c r="N640" s="88" t="str">
        <f>IF(ISBLANK(R640),"",COUNTA($R$2:R640))</f>
        <v/>
      </c>
      <c r="O640" s="88" t="str">
        <f t="shared" si="45"/>
        <v/>
      </c>
      <c r="P640" s="88">
        <f t="shared" si="46"/>
        <v>0</v>
      </c>
      <c r="Q640" s="88">
        <f t="shared" si="47"/>
        <v>0</v>
      </c>
      <c r="T640" s="88">
        <f t="shared" si="48"/>
        <v>0</v>
      </c>
      <c r="U640" s="88">
        <f t="shared" si="49"/>
        <v>0</v>
      </c>
    </row>
    <row r="641" spans="14:21" x14ac:dyDescent="0.2">
      <c r="N641" s="88" t="str">
        <f>IF(ISBLANK(R641),"",COUNTA($R$2:R641))</f>
        <v/>
      </c>
      <c r="O641" s="88" t="str">
        <f t="shared" si="45"/>
        <v/>
      </c>
      <c r="P641" s="88">
        <f t="shared" si="46"/>
        <v>0</v>
      </c>
      <c r="Q641" s="88">
        <f t="shared" si="47"/>
        <v>0</v>
      </c>
      <c r="T641" s="88">
        <f t="shared" si="48"/>
        <v>0</v>
      </c>
      <c r="U641" s="88">
        <f t="shared" si="49"/>
        <v>0</v>
      </c>
    </row>
    <row r="642" spans="14:21" x14ac:dyDescent="0.2">
      <c r="N642" s="88" t="str">
        <f>IF(ISBLANK(R642),"",COUNTA($R$2:R642))</f>
        <v/>
      </c>
      <c r="O642" s="88" t="str">
        <f t="shared" ref="O642:O705" si="50">IF(ISBLANK(R642),"",IF(ISNUMBER(SEARCH("+",R642)),LEFT(R642,SEARCH("+",R642,1)-1),LEFT(R642,SEARCH("-",R642,1)-1)))</f>
        <v/>
      </c>
      <c r="P642" s="88">
        <f t="shared" ref="P642:P705" si="51">IF(VALUE(T642)&gt;0,-20,IF(VALUE(T642)&gt;VALUE(U642),-20,T642))</f>
        <v>0</v>
      </c>
      <c r="Q642" s="88">
        <f t="shared" ref="Q642:Q705" si="52">IF(VALUE(U642)&gt;0,-20,IF(VALUE(U642)&gt;VALUE(T642),-20,U642))</f>
        <v>0</v>
      </c>
      <c r="T642" s="88">
        <f t="shared" ref="T642:T705" si="53">IF(ISBLANK(R642),0,IF(ISNUMBER(SEARCH("+",R642)),RIGHT(R642,LEN(R642)-SEARCH("+",R642,1)),RIGHT(R642,LEN(R642)-SEARCH("-",R642,1)+1)))</f>
        <v>0</v>
      </c>
      <c r="U642" s="88">
        <f t="shared" ref="U642:U705" si="54">IF(ISBLANK(S642),0,IF(ISNUMBER(SEARCH("+",S642)),RIGHT(S642,LEN(S642)-SEARCH("+",S642,1)),RIGHT(S642,LEN(S642)-SEARCH("-",S642,1)+1)))</f>
        <v>0</v>
      </c>
    </row>
    <row r="643" spans="14:21" x14ac:dyDescent="0.2">
      <c r="N643" s="88" t="str">
        <f>IF(ISBLANK(R643),"",COUNTA($R$2:R643))</f>
        <v/>
      </c>
      <c r="O643" s="88" t="str">
        <f t="shared" si="50"/>
        <v/>
      </c>
      <c r="P643" s="88">
        <f t="shared" si="51"/>
        <v>0</v>
      </c>
      <c r="Q643" s="88">
        <f t="shared" si="52"/>
        <v>0</v>
      </c>
      <c r="T643" s="88">
        <f t="shared" si="53"/>
        <v>0</v>
      </c>
      <c r="U643" s="88">
        <f t="shared" si="54"/>
        <v>0</v>
      </c>
    </row>
    <row r="644" spans="14:21" x14ac:dyDescent="0.2">
      <c r="N644" s="88" t="str">
        <f>IF(ISBLANK(R644),"",COUNTA($R$2:R644))</f>
        <v/>
      </c>
      <c r="O644" s="88" t="str">
        <f t="shared" si="50"/>
        <v/>
      </c>
      <c r="P644" s="88">
        <f t="shared" si="51"/>
        <v>0</v>
      </c>
      <c r="Q644" s="88">
        <f t="shared" si="52"/>
        <v>0</v>
      </c>
      <c r="T644" s="88">
        <f t="shared" si="53"/>
        <v>0</v>
      </c>
      <c r="U644" s="88">
        <f t="shared" si="54"/>
        <v>0</v>
      </c>
    </row>
    <row r="645" spans="14:21" x14ac:dyDescent="0.2">
      <c r="N645" s="88" t="str">
        <f>IF(ISBLANK(R645),"",COUNTA($R$2:R645))</f>
        <v/>
      </c>
      <c r="O645" s="88" t="str">
        <f t="shared" si="50"/>
        <v/>
      </c>
      <c r="P645" s="88">
        <f t="shared" si="51"/>
        <v>0</v>
      </c>
      <c r="Q645" s="88">
        <f t="shared" si="52"/>
        <v>0</v>
      </c>
      <c r="T645" s="88">
        <f t="shared" si="53"/>
        <v>0</v>
      </c>
      <c r="U645" s="88">
        <f t="shared" si="54"/>
        <v>0</v>
      </c>
    </row>
    <row r="646" spans="14:21" x14ac:dyDescent="0.2">
      <c r="N646" s="88" t="str">
        <f>IF(ISBLANK(R646),"",COUNTA($R$2:R646))</f>
        <v/>
      </c>
      <c r="O646" s="88" t="str">
        <f t="shared" si="50"/>
        <v/>
      </c>
      <c r="P646" s="88">
        <f t="shared" si="51"/>
        <v>0</v>
      </c>
      <c r="Q646" s="88">
        <f t="shared" si="52"/>
        <v>0</v>
      </c>
      <c r="T646" s="88">
        <f t="shared" si="53"/>
        <v>0</v>
      </c>
      <c r="U646" s="88">
        <f t="shared" si="54"/>
        <v>0</v>
      </c>
    </row>
    <row r="647" spans="14:21" x14ac:dyDescent="0.2">
      <c r="N647" s="88" t="str">
        <f>IF(ISBLANK(R647),"",COUNTA($R$2:R647))</f>
        <v/>
      </c>
      <c r="O647" s="88" t="str">
        <f t="shared" si="50"/>
        <v/>
      </c>
      <c r="P647" s="88">
        <f t="shared" si="51"/>
        <v>0</v>
      </c>
      <c r="Q647" s="88">
        <f t="shared" si="52"/>
        <v>0</v>
      </c>
      <c r="T647" s="88">
        <f t="shared" si="53"/>
        <v>0</v>
      </c>
      <c r="U647" s="88">
        <f t="shared" si="54"/>
        <v>0</v>
      </c>
    </row>
    <row r="648" spans="14:21" x14ac:dyDescent="0.2">
      <c r="N648" s="88" t="str">
        <f>IF(ISBLANK(R648),"",COUNTA($R$2:R648))</f>
        <v/>
      </c>
      <c r="O648" s="88" t="str">
        <f t="shared" si="50"/>
        <v/>
      </c>
      <c r="P648" s="88">
        <f t="shared" si="51"/>
        <v>0</v>
      </c>
      <c r="Q648" s="88">
        <f t="shared" si="52"/>
        <v>0</v>
      </c>
      <c r="T648" s="88">
        <f t="shared" si="53"/>
        <v>0</v>
      </c>
      <c r="U648" s="88">
        <f t="shared" si="54"/>
        <v>0</v>
      </c>
    </row>
    <row r="649" spans="14:21" x14ac:dyDescent="0.2">
      <c r="N649" s="88" t="str">
        <f>IF(ISBLANK(R649),"",COUNTA($R$2:R649))</f>
        <v/>
      </c>
      <c r="O649" s="88" t="str">
        <f t="shared" si="50"/>
        <v/>
      </c>
      <c r="P649" s="88">
        <f t="shared" si="51"/>
        <v>0</v>
      </c>
      <c r="Q649" s="88">
        <f t="shared" si="52"/>
        <v>0</v>
      </c>
      <c r="T649" s="88">
        <f t="shared" si="53"/>
        <v>0</v>
      </c>
      <c r="U649" s="88">
        <f t="shared" si="54"/>
        <v>0</v>
      </c>
    </row>
    <row r="650" spans="14:21" x14ac:dyDescent="0.2">
      <c r="N650" s="88" t="str">
        <f>IF(ISBLANK(R650),"",COUNTA($R$2:R650))</f>
        <v/>
      </c>
      <c r="O650" s="88" t="str">
        <f t="shared" si="50"/>
        <v/>
      </c>
      <c r="P650" s="88">
        <f t="shared" si="51"/>
        <v>0</v>
      </c>
      <c r="Q650" s="88">
        <f t="shared" si="52"/>
        <v>0</v>
      </c>
      <c r="T650" s="88">
        <f t="shared" si="53"/>
        <v>0</v>
      </c>
      <c r="U650" s="88">
        <f t="shared" si="54"/>
        <v>0</v>
      </c>
    </row>
    <row r="651" spans="14:21" x14ac:dyDescent="0.2">
      <c r="N651" s="88" t="str">
        <f>IF(ISBLANK(R651),"",COUNTA($R$2:R651))</f>
        <v/>
      </c>
      <c r="O651" s="88" t="str">
        <f t="shared" si="50"/>
        <v/>
      </c>
      <c r="P651" s="88">
        <f t="shared" si="51"/>
        <v>0</v>
      </c>
      <c r="Q651" s="88">
        <f t="shared" si="52"/>
        <v>0</v>
      </c>
      <c r="T651" s="88">
        <f t="shared" si="53"/>
        <v>0</v>
      </c>
      <c r="U651" s="88">
        <f t="shared" si="54"/>
        <v>0</v>
      </c>
    </row>
    <row r="652" spans="14:21" x14ac:dyDescent="0.2">
      <c r="N652" s="88" t="str">
        <f>IF(ISBLANK(R652),"",COUNTA($R$2:R652))</f>
        <v/>
      </c>
      <c r="O652" s="88" t="str">
        <f t="shared" si="50"/>
        <v/>
      </c>
      <c r="P652" s="88">
        <f t="shared" si="51"/>
        <v>0</v>
      </c>
      <c r="Q652" s="88">
        <f t="shared" si="52"/>
        <v>0</v>
      </c>
      <c r="T652" s="88">
        <f t="shared" si="53"/>
        <v>0</v>
      </c>
      <c r="U652" s="88">
        <f t="shared" si="54"/>
        <v>0</v>
      </c>
    </row>
    <row r="653" spans="14:21" x14ac:dyDescent="0.2">
      <c r="N653" s="88" t="str">
        <f>IF(ISBLANK(R653),"",COUNTA($R$2:R653))</f>
        <v/>
      </c>
      <c r="O653" s="88" t="str">
        <f t="shared" si="50"/>
        <v/>
      </c>
      <c r="P653" s="88">
        <f t="shared" si="51"/>
        <v>0</v>
      </c>
      <c r="Q653" s="88">
        <f t="shared" si="52"/>
        <v>0</v>
      </c>
      <c r="T653" s="88">
        <f t="shared" si="53"/>
        <v>0</v>
      </c>
      <c r="U653" s="88">
        <f t="shared" si="54"/>
        <v>0</v>
      </c>
    </row>
    <row r="654" spans="14:21" x14ac:dyDescent="0.2">
      <c r="N654" s="88" t="str">
        <f>IF(ISBLANK(R654),"",COUNTA($R$2:R654))</f>
        <v/>
      </c>
      <c r="O654" s="88" t="str">
        <f t="shared" si="50"/>
        <v/>
      </c>
      <c r="P654" s="88">
        <f t="shared" si="51"/>
        <v>0</v>
      </c>
      <c r="Q654" s="88">
        <f t="shared" si="52"/>
        <v>0</v>
      </c>
      <c r="T654" s="88">
        <f t="shared" si="53"/>
        <v>0</v>
      </c>
      <c r="U654" s="88">
        <f t="shared" si="54"/>
        <v>0</v>
      </c>
    </row>
    <row r="655" spans="14:21" x14ac:dyDescent="0.2">
      <c r="N655" s="88" t="str">
        <f>IF(ISBLANK(R655),"",COUNTA($R$2:R655))</f>
        <v/>
      </c>
      <c r="O655" s="88" t="str">
        <f t="shared" si="50"/>
        <v/>
      </c>
      <c r="P655" s="88">
        <f t="shared" si="51"/>
        <v>0</v>
      </c>
      <c r="Q655" s="88">
        <f t="shared" si="52"/>
        <v>0</v>
      </c>
      <c r="T655" s="88">
        <f t="shared" si="53"/>
        <v>0</v>
      </c>
      <c r="U655" s="88">
        <f t="shared" si="54"/>
        <v>0</v>
      </c>
    </row>
    <row r="656" spans="14:21" x14ac:dyDescent="0.2">
      <c r="N656" s="88" t="str">
        <f>IF(ISBLANK(R656),"",COUNTA($R$2:R656))</f>
        <v/>
      </c>
      <c r="O656" s="88" t="str">
        <f t="shared" si="50"/>
        <v/>
      </c>
      <c r="P656" s="88">
        <f t="shared" si="51"/>
        <v>0</v>
      </c>
      <c r="Q656" s="88">
        <f t="shared" si="52"/>
        <v>0</v>
      </c>
      <c r="T656" s="88">
        <f t="shared" si="53"/>
        <v>0</v>
      </c>
      <c r="U656" s="88">
        <f t="shared" si="54"/>
        <v>0</v>
      </c>
    </row>
    <row r="657" spans="14:21" x14ac:dyDescent="0.2">
      <c r="N657" s="88" t="str">
        <f>IF(ISBLANK(R657),"",COUNTA($R$2:R657))</f>
        <v/>
      </c>
      <c r="O657" s="88" t="str">
        <f t="shared" si="50"/>
        <v/>
      </c>
      <c r="P657" s="88">
        <f t="shared" si="51"/>
        <v>0</v>
      </c>
      <c r="Q657" s="88">
        <f t="shared" si="52"/>
        <v>0</v>
      </c>
      <c r="T657" s="88">
        <f t="shared" si="53"/>
        <v>0</v>
      </c>
      <c r="U657" s="88">
        <f t="shared" si="54"/>
        <v>0</v>
      </c>
    </row>
    <row r="658" spans="14:21" x14ac:dyDescent="0.2">
      <c r="N658" s="88" t="str">
        <f>IF(ISBLANK(R658),"",COUNTA($R$2:R658))</f>
        <v/>
      </c>
      <c r="O658" s="88" t="str">
        <f t="shared" si="50"/>
        <v/>
      </c>
      <c r="P658" s="88">
        <f t="shared" si="51"/>
        <v>0</v>
      </c>
      <c r="Q658" s="88">
        <f t="shared" si="52"/>
        <v>0</v>
      </c>
      <c r="T658" s="88">
        <f t="shared" si="53"/>
        <v>0</v>
      </c>
      <c r="U658" s="88">
        <f t="shared" si="54"/>
        <v>0</v>
      </c>
    </row>
    <row r="659" spans="14:21" x14ac:dyDescent="0.2">
      <c r="N659" s="88" t="str">
        <f>IF(ISBLANK(R659),"",COUNTA($R$2:R659))</f>
        <v/>
      </c>
      <c r="O659" s="88" t="str">
        <f t="shared" si="50"/>
        <v/>
      </c>
      <c r="P659" s="88">
        <f t="shared" si="51"/>
        <v>0</v>
      </c>
      <c r="Q659" s="88">
        <f t="shared" si="52"/>
        <v>0</v>
      </c>
      <c r="T659" s="88">
        <f t="shared" si="53"/>
        <v>0</v>
      </c>
      <c r="U659" s="88">
        <f t="shared" si="54"/>
        <v>0</v>
      </c>
    </row>
    <row r="660" spans="14:21" x14ac:dyDescent="0.2">
      <c r="N660" s="88" t="str">
        <f>IF(ISBLANK(R660),"",COUNTA($R$2:R660))</f>
        <v/>
      </c>
      <c r="O660" s="88" t="str">
        <f t="shared" si="50"/>
        <v/>
      </c>
      <c r="P660" s="88">
        <f t="shared" si="51"/>
        <v>0</v>
      </c>
      <c r="Q660" s="88">
        <f t="shared" si="52"/>
        <v>0</v>
      </c>
      <c r="T660" s="88">
        <f t="shared" si="53"/>
        <v>0</v>
      </c>
      <c r="U660" s="88">
        <f t="shared" si="54"/>
        <v>0</v>
      </c>
    </row>
    <row r="661" spans="14:21" x14ac:dyDescent="0.2">
      <c r="N661" s="88" t="str">
        <f>IF(ISBLANK(R661),"",COUNTA($R$2:R661))</f>
        <v/>
      </c>
      <c r="O661" s="88" t="str">
        <f t="shared" si="50"/>
        <v/>
      </c>
      <c r="P661" s="88">
        <f t="shared" si="51"/>
        <v>0</v>
      </c>
      <c r="Q661" s="88">
        <f t="shared" si="52"/>
        <v>0</v>
      </c>
      <c r="T661" s="88">
        <f t="shared" si="53"/>
        <v>0</v>
      </c>
      <c r="U661" s="88">
        <f t="shared" si="54"/>
        <v>0</v>
      </c>
    </row>
    <row r="662" spans="14:21" x14ac:dyDescent="0.2">
      <c r="N662" s="88" t="str">
        <f>IF(ISBLANK(R662),"",COUNTA($R$2:R662))</f>
        <v/>
      </c>
      <c r="O662" s="88" t="str">
        <f t="shared" si="50"/>
        <v/>
      </c>
      <c r="P662" s="88">
        <f t="shared" si="51"/>
        <v>0</v>
      </c>
      <c r="Q662" s="88">
        <f t="shared" si="52"/>
        <v>0</v>
      </c>
      <c r="T662" s="88">
        <f t="shared" si="53"/>
        <v>0</v>
      </c>
      <c r="U662" s="88">
        <f t="shared" si="54"/>
        <v>0</v>
      </c>
    </row>
    <row r="663" spans="14:21" x14ac:dyDescent="0.2">
      <c r="N663" s="88" t="str">
        <f>IF(ISBLANK(R663),"",COUNTA($R$2:R663))</f>
        <v/>
      </c>
      <c r="O663" s="88" t="str">
        <f t="shared" si="50"/>
        <v/>
      </c>
      <c r="P663" s="88">
        <f t="shared" si="51"/>
        <v>0</v>
      </c>
      <c r="Q663" s="88">
        <f t="shared" si="52"/>
        <v>0</v>
      </c>
      <c r="T663" s="88">
        <f t="shared" si="53"/>
        <v>0</v>
      </c>
      <c r="U663" s="88">
        <f t="shared" si="54"/>
        <v>0</v>
      </c>
    </row>
    <row r="664" spans="14:21" x14ac:dyDescent="0.2">
      <c r="N664" s="88" t="str">
        <f>IF(ISBLANK(R664),"",COUNTA($R$2:R664))</f>
        <v/>
      </c>
      <c r="O664" s="88" t="str">
        <f t="shared" si="50"/>
        <v/>
      </c>
      <c r="P664" s="88">
        <f t="shared" si="51"/>
        <v>0</v>
      </c>
      <c r="Q664" s="88">
        <f t="shared" si="52"/>
        <v>0</v>
      </c>
      <c r="T664" s="88">
        <f t="shared" si="53"/>
        <v>0</v>
      </c>
      <c r="U664" s="88">
        <f t="shared" si="54"/>
        <v>0</v>
      </c>
    </row>
    <row r="665" spans="14:21" x14ac:dyDescent="0.2">
      <c r="N665" s="88" t="str">
        <f>IF(ISBLANK(R665),"",COUNTA($R$2:R665))</f>
        <v/>
      </c>
      <c r="O665" s="88" t="str">
        <f t="shared" si="50"/>
        <v/>
      </c>
      <c r="P665" s="88">
        <f t="shared" si="51"/>
        <v>0</v>
      </c>
      <c r="Q665" s="88">
        <f t="shared" si="52"/>
        <v>0</v>
      </c>
      <c r="T665" s="88">
        <f t="shared" si="53"/>
        <v>0</v>
      </c>
      <c r="U665" s="88">
        <f t="shared" si="54"/>
        <v>0</v>
      </c>
    </row>
    <row r="666" spans="14:21" x14ac:dyDescent="0.2">
      <c r="N666" s="88" t="str">
        <f>IF(ISBLANK(R666),"",COUNTA($R$2:R666))</f>
        <v/>
      </c>
      <c r="O666" s="88" t="str">
        <f t="shared" si="50"/>
        <v/>
      </c>
      <c r="P666" s="88">
        <f t="shared" si="51"/>
        <v>0</v>
      </c>
      <c r="Q666" s="88">
        <f t="shared" si="52"/>
        <v>0</v>
      </c>
      <c r="T666" s="88">
        <f t="shared" si="53"/>
        <v>0</v>
      </c>
      <c r="U666" s="88">
        <f t="shared" si="54"/>
        <v>0</v>
      </c>
    </row>
    <row r="667" spans="14:21" x14ac:dyDescent="0.2">
      <c r="N667" s="88" t="str">
        <f>IF(ISBLANK(R667),"",COUNTA($R$2:R667))</f>
        <v/>
      </c>
      <c r="O667" s="88" t="str">
        <f t="shared" si="50"/>
        <v/>
      </c>
      <c r="P667" s="88">
        <f t="shared" si="51"/>
        <v>0</v>
      </c>
      <c r="Q667" s="88">
        <f t="shared" si="52"/>
        <v>0</v>
      </c>
      <c r="T667" s="88">
        <f t="shared" si="53"/>
        <v>0</v>
      </c>
      <c r="U667" s="88">
        <f t="shared" si="54"/>
        <v>0</v>
      </c>
    </row>
    <row r="668" spans="14:21" x14ac:dyDescent="0.2">
      <c r="N668" s="88" t="str">
        <f>IF(ISBLANK(R668),"",COUNTA($R$2:R668))</f>
        <v/>
      </c>
      <c r="O668" s="88" t="str">
        <f t="shared" si="50"/>
        <v/>
      </c>
      <c r="P668" s="88">
        <f t="shared" si="51"/>
        <v>0</v>
      </c>
      <c r="Q668" s="88">
        <f t="shared" si="52"/>
        <v>0</v>
      </c>
      <c r="T668" s="88">
        <f t="shared" si="53"/>
        <v>0</v>
      </c>
      <c r="U668" s="88">
        <f t="shared" si="54"/>
        <v>0</v>
      </c>
    </row>
    <row r="669" spans="14:21" x14ac:dyDescent="0.2">
      <c r="N669" s="88" t="str">
        <f>IF(ISBLANK(R669),"",COUNTA($R$2:R669))</f>
        <v/>
      </c>
      <c r="O669" s="88" t="str">
        <f t="shared" si="50"/>
        <v/>
      </c>
      <c r="P669" s="88">
        <f t="shared" si="51"/>
        <v>0</v>
      </c>
      <c r="Q669" s="88">
        <f t="shared" si="52"/>
        <v>0</v>
      </c>
      <c r="T669" s="88">
        <f t="shared" si="53"/>
        <v>0</v>
      </c>
      <c r="U669" s="88">
        <f t="shared" si="54"/>
        <v>0</v>
      </c>
    </row>
    <row r="670" spans="14:21" x14ac:dyDescent="0.2">
      <c r="N670" s="88" t="str">
        <f>IF(ISBLANK(R670),"",COUNTA($R$2:R670))</f>
        <v/>
      </c>
      <c r="O670" s="88" t="str">
        <f t="shared" si="50"/>
        <v/>
      </c>
      <c r="P670" s="88">
        <f t="shared" si="51"/>
        <v>0</v>
      </c>
      <c r="Q670" s="88">
        <f t="shared" si="52"/>
        <v>0</v>
      </c>
      <c r="T670" s="88">
        <f t="shared" si="53"/>
        <v>0</v>
      </c>
      <c r="U670" s="88">
        <f t="shared" si="54"/>
        <v>0</v>
      </c>
    </row>
    <row r="671" spans="14:21" x14ac:dyDescent="0.2">
      <c r="N671" s="88" t="str">
        <f>IF(ISBLANK(R671),"",COUNTA($R$2:R671))</f>
        <v/>
      </c>
      <c r="O671" s="88" t="str">
        <f t="shared" si="50"/>
        <v/>
      </c>
      <c r="P671" s="88">
        <f t="shared" si="51"/>
        <v>0</v>
      </c>
      <c r="Q671" s="88">
        <f t="shared" si="52"/>
        <v>0</v>
      </c>
      <c r="T671" s="88">
        <f t="shared" si="53"/>
        <v>0</v>
      </c>
      <c r="U671" s="88">
        <f t="shared" si="54"/>
        <v>0</v>
      </c>
    </row>
    <row r="672" spans="14:21" x14ac:dyDescent="0.2">
      <c r="N672" s="88" t="str">
        <f>IF(ISBLANK(R672),"",COUNTA($R$2:R672))</f>
        <v/>
      </c>
      <c r="O672" s="88" t="str">
        <f t="shared" si="50"/>
        <v/>
      </c>
      <c r="P672" s="88">
        <f t="shared" si="51"/>
        <v>0</v>
      </c>
      <c r="Q672" s="88">
        <f t="shared" si="52"/>
        <v>0</v>
      </c>
      <c r="T672" s="88">
        <f t="shared" si="53"/>
        <v>0</v>
      </c>
      <c r="U672" s="88">
        <f t="shared" si="54"/>
        <v>0</v>
      </c>
    </row>
    <row r="673" spans="14:21" x14ac:dyDescent="0.2">
      <c r="N673" s="88" t="str">
        <f>IF(ISBLANK(R673),"",COUNTA($R$2:R673))</f>
        <v/>
      </c>
      <c r="O673" s="88" t="str">
        <f t="shared" si="50"/>
        <v/>
      </c>
      <c r="P673" s="88">
        <f t="shared" si="51"/>
        <v>0</v>
      </c>
      <c r="Q673" s="88">
        <f t="shared" si="52"/>
        <v>0</v>
      </c>
      <c r="T673" s="88">
        <f t="shared" si="53"/>
        <v>0</v>
      </c>
      <c r="U673" s="88">
        <f t="shared" si="54"/>
        <v>0</v>
      </c>
    </row>
    <row r="674" spans="14:21" x14ac:dyDescent="0.2">
      <c r="N674" s="88" t="str">
        <f>IF(ISBLANK(R674),"",COUNTA($R$2:R674))</f>
        <v/>
      </c>
      <c r="O674" s="88" t="str">
        <f t="shared" si="50"/>
        <v/>
      </c>
      <c r="P674" s="88">
        <f t="shared" si="51"/>
        <v>0</v>
      </c>
      <c r="Q674" s="88">
        <f t="shared" si="52"/>
        <v>0</v>
      </c>
      <c r="T674" s="88">
        <f t="shared" si="53"/>
        <v>0</v>
      </c>
      <c r="U674" s="88">
        <f t="shared" si="54"/>
        <v>0</v>
      </c>
    </row>
    <row r="675" spans="14:21" x14ac:dyDescent="0.2">
      <c r="N675" s="88" t="str">
        <f>IF(ISBLANK(R675),"",COUNTA($R$2:R675))</f>
        <v/>
      </c>
      <c r="O675" s="88" t="str">
        <f t="shared" si="50"/>
        <v/>
      </c>
      <c r="P675" s="88">
        <f t="shared" si="51"/>
        <v>0</v>
      </c>
      <c r="Q675" s="88">
        <f t="shared" si="52"/>
        <v>0</v>
      </c>
      <c r="T675" s="88">
        <f t="shared" si="53"/>
        <v>0</v>
      </c>
      <c r="U675" s="88">
        <f t="shared" si="54"/>
        <v>0</v>
      </c>
    </row>
    <row r="676" spans="14:21" x14ac:dyDescent="0.2">
      <c r="N676" s="88" t="str">
        <f>IF(ISBLANK(R676),"",COUNTA($R$2:R676))</f>
        <v/>
      </c>
      <c r="O676" s="88" t="str">
        <f t="shared" si="50"/>
        <v/>
      </c>
      <c r="P676" s="88">
        <f t="shared" si="51"/>
        <v>0</v>
      </c>
      <c r="Q676" s="88">
        <f t="shared" si="52"/>
        <v>0</v>
      </c>
      <c r="T676" s="88">
        <f t="shared" si="53"/>
        <v>0</v>
      </c>
      <c r="U676" s="88">
        <f t="shared" si="54"/>
        <v>0</v>
      </c>
    </row>
    <row r="677" spans="14:21" x14ac:dyDescent="0.2">
      <c r="N677" s="88" t="str">
        <f>IF(ISBLANK(R677),"",COUNTA($R$2:R677))</f>
        <v/>
      </c>
      <c r="O677" s="88" t="str">
        <f t="shared" si="50"/>
        <v/>
      </c>
      <c r="P677" s="88">
        <f t="shared" si="51"/>
        <v>0</v>
      </c>
      <c r="Q677" s="88">
        <f t="shared" si="52"/>
        <v>0</v>
      </c>
      <c r="T677" s="88">
        <f t="shared" si="53"/>
        <v>0</v>
      </c>
      <c r="U677" s="88">
        <f t="shared" si="54"/>
        <v>0</v>
      </c>
    </row>
    <row r="678" spans="14:21" x14ac:dyDescent="0.2">
      <c r="N678" s="88" t="str">
        <f>IF(ISBLANK(R678),"",COUNTA($R$2:R678))</f>
        <v/>
      </c>
      <c r="O678" s="88" t="str">
        <f t="shared" si="50"/>
        <v/>
      </c>
      <c r="P678" s="88">
        <f t="shared" si="51"/>
        <v>0</v>
      </c>
      <c r="Q678" s="88">
        <f t="shared" si="52"/>
        <v>0</v>
      </c>
      <c r="T678" s="88">
        <f t="shared" si="53"/>
        <v>0</v>
      </c>
      <c r="U678" s="88">
        <f t="shared" si="54"/>
        <v>0</v>
      </c>
    </row>
    <row r="679" spans="14:21" x14ac:dyDescent="0.2">
      <c r="N679" s="88" t="str">
        <f>IF(ISBLANK(R679),"",COUNTA($R$2:R679))</f>
        <v/>
      </c>
      <c r="O679" s="88" t="str">
        <f t="shared" si="50"/>
        <v/>
      </c>
      <c r="P679" s="88">
        <f t="shared" si="51"/>
        <v>0</v>
      </c>
      <c r="Q679" s="88">
        <f t="shared" si="52"/>
        <v>0</v>
      </c>
      <c r="T679" s="88">
        <f t="shared" si="53"/>
        <v>0</v>
      </c>
      <c r="U679" s="88">
        <f t="shared" si="54"/>
        <v>0</v>
      </c>
    </row>
    <row r="680" spans="14:21" x14ac:dyDescent="0.2">
      <c r="N680" s="88" t="str">
        <f>IF(ISBLANK(R680),"",COUNTA($R$2:R680))</f>
        <v/>
      </c>
      <c r="O680" s="88" t="str">
        <f t="shared" si="50"/>
        <v/>
      </c>
      <c r="P680" s="88">
        <f t="shared" si="51"/>
        <v>0</v>
      </c>
      <c r="Q680" s="88">
        <f t="shared" si="52"/>
        <v>0</v>
      </c>
      <c r="T680" s="88">
        <f t="shared" si="53"/>
        <v>0</v>
      </c>
      <c r="U680" s="88">
        <f t="shared" si="54"/>
        <v>0</v>
      </c>
    </row>
    <row r="681" spans="14:21" x14ac:dyDescent="0.2">
      <c r="N681" s="88" t="str">
        <f>IF(ISBLANK(R681),"",COUNTA($R$2:R681))</f>
        <v/>
      </c>
      <c r="O681" s="88" t="str">
        <f t="shared" si="50"/>
        <v/>
      </c>
      <c r="P681" s="88">
        <f t="shared" si="51"/>
        <v>0</v>
      </c>
      <c r="Q681" s="88">
        <f t="shared" si="52"/>
        <v>0</v>
      </c>
      <c r="T681" s="88">
        <f t="shared" si="53"/>
        <v>0</v>
      </c>
      <c r="U681" s="88">
        <f t="shared" si="54"/>
        <v>0</v>
      </c>
    </row>
    <row r="682" spans="14:21" x14ac:dyDescent="0.2">
      <c r="N682" s="88" t="str">
        <f>IF(ISBLANK(R682),"",COUNTA($R$2:R682))</f>
        <v/>
      </c>
      <c r="O682" s="88" t="str">
        <f t="shared" si="50"/>
        <v/>
      </c>
      <c r="P682" s="88">
        <f t="shared" si="51"/>
        <v>0</v>
      </c>
      <c r="Q682" s="88">
        <f t="shared" si="52"/>
        <v>0</v>
      </c>
      <c r="T682" s="88">
        <f t="shared" si="53"/>
        <v>0</v>
      </c>
      <c r="U682" s="88">
        <f t="shared" si="54"/>
        <v>0</v>
      </c>
    </row>
    <row r="683" spans="14:21" x14ac:dyDescent="0.2">
      <c r="N683" s="88" t="str">
        <f>IF(ISBLANK(R683),"",COUNTA($R$2:R683))</f>
        <v/>
      </c>
      <c r="O683" s="88" t="str">
        <f t="shared" si="50"/>
        <v/>
      </c>
      <c r="P683" s="88">
        <f t="shared" si="51"/>
        <v>0</v>
      </c>
      <c r="Q683" s="88">
        <f t="shared" si="52"/>
        <v>0</v>
      </c>
      <c r="T683" s="88">
        <f t="shared" si="53"/>
        <v>0</v>
      </c>
      <c r="U683" s="88">
        <f t="shared" si="54"/>
        <v>0</v>
      </c>
    </row>
    <row r="684" spans="14:21" x14ac:dyDescent="0.2">
      <c r="N684" s="88" t="str">
        <f>IF(ISBLANK(R684),"",COUNTA($R$2:R684))</f>
        <v/>
      </c>
      <c r="O684" s="88" t="str">
        <f t="shared" si="50"/>
        <v/>
      </c>
      <c r="P684" s="88">
        <f t="shared" si="51"/>
        <v>0</v>
      </c>
      <c r="Q684" s="88">
        <f t="shared" si="52"/>
        <v>0</v>
      </c>
      <c r="T684" s="88">
        <f t="shared" si="53"/>
        <v>0</v>
      </c>
      <c r="U684" s="88">
        <f t="shared" si="54"/>
        <v>0</v>
      </c>
    </row>
    <row r="685" spans="14:21" x14ac:dyDescent="0.2">
      <c r="N685" s="88" t="str">
        <f>IF(ISBLANK(R685),"",COUNTA($R$2:R685))</f>
        <v/>
      </c>
      <c r="O685" s="88" t="str">
        <f t="shared" si="50"/>
        <v/>
      </c>
      <c r="P685" s="88">
        <f t="shared" si="51"/>
        <v>0</v>
      </c>
      <c r="Q685" s="88">
        <f t="shared" si="52"/>
        <v>0</v>
      </c>
      <c r="T685" s="88">
        <f t="shared" si="53"/>
        <v>0</v>
      </c>
      <c r="U685" s="88">
        <f t="shared" si="54"/>
        <v>0</v>
      </c>
    </row>
    <row r="686" spans="14:21" x14ac:dyDescent="0.2">
      <c r="N686" s="88" t="str">
        <f>IF(ISBLANK(R686),"",COUNTA($R$2:R686))</f>
        <v/>
      </c>
      <c r="O686" s="88" t="str">
        <f t="shared" si="50"/>
        <v/>
      </c>
      <c r="P686" s="88">
        <f t="shared" si="51"/>
        <v>0</v>
      </c>
      <c r="Q686" s="88">
        <f t="shared" si="52"/>
        <v>0</v>
      </c>
      <c r="T686" s="88">
        <f t="shared" si="53"/>
        <v>0</v>
      </c>
      <c r="U686" s="88">
        <f t="shared" si="54"/>
        <v>0</v>
      </c>
    </row>
    <row r="687" spans="14:21" x14ac:dyDescent="0.2">
      <c r="N687" s="88" t="str">
        <f>IF(ISBLANK(R687),"",COUNTA($R$2:R687))</f>
        <v/>
      </c>
      <c r="O687" s="88" t="str">
        <f t="shared" si="50"/>
        <v/>
      </c>
      <c r="P687" s="88">
        <f t="shared" si="51"/>
        <v>0</v>
      </c>
      <c r="Q687" s="88">
        <f t="shared" si="52"/>
        <v>0</v>
      </c>
      <c r="T687" s="88">
        <f t="shared" si="53"/>
        <v>0</v>
      </c>
      <c r="U687" s="88">
        <f t="shared" si="54"/>
        <v>0</v>
      </c>
    </row>
    <row r="688" spans="14:21" x14ac:dyDescent="0.2">
      <c r="N688" s="88" t="str">
        <f>IF(ISBLANK(R688),"",COUNTA($R$2:R688))</f>
        <v/>
      </c>
      <c r="O688" s="88" t="str">
        <f t="shared" si="50"/>
        <v/>
      </c>
      <c r="P688" s="88">
        <f t="shared" si="51"/>
        <v>0</v>
      </c>
      <c r="Q688" s="88">
        <f t="shared" si="52"/>
        <v>0</v>
      </c>
      <c r="T688" s="88">
        <f t="shared" si="53"/>
        <v>0</v>
      </c>
      <c r="U688" s="88">
        <f t="shared" si="54"/>
        <v>0</v>
      </c>
    </row>
    <row r="689" spans="14:21" x14ac:dyDescent="0.2">
      <c r="N689" s="88" t="str">
        <f>IF(ISBLANK(R689),"",COUNTA($R$2:R689))</f>
        <v/>
      </c>
      <c r="O689" s="88" t="str">
        <f t="shared" si="50"/>
        <v/>
      </c>
      <c r="P689" s="88">
        <f t="shared" si="51"/>
        <v>0</v>
      </c>
      <c r="Q689" s="88">
        <f t="shared" si="52"/>
        <v>0</v>
      </c>
      <c r="T689" s="88">
        <f t="shared" si="53"/>
        <v>0</v>
      </c>
      <c r="U689" s="88">
        <f t="shared" si="54"/>
        <v>0</v>
      </c>
    </row>
    <row r="690" spans="14:21" x14ac:dyDescent="0.2">
      <c r="N690" s="88" t="str">
        <f>IF(ISBLANK(R690),"",COUNTA($R$2:R690))</f>
        <v/>
      </c>
      <c r="O690" s="88" t="str">
        <f t="shared" si="50"/>
        <v/>
      </c>
      <c r="P690" s="88">
        <f t="shared" si="51"/>
        <v>0</v>
      </c>
      <c r="Q690" s="88">
        <f t="shared" si="52"/>
        <v>0</v>
      </c>
      <c r="T690" s="88">
        <f t="shared" si="53"/>
        <v>0</v>
      </c>
      <c r="U690" s="88">
        <f t="shared" si="54"/>
        <v>0</v>
      </c>
    </row>
    <row r="691" spans="14:21" x14ac:dyDescent="0.2">
      <c r="N691" s="88" t="str">
        <f>IF(ISBLANK(R691),"",COUNTA($R$2:R691))</f>
        <v/>
      </c>
      <c r="O691" s="88" t="str">
        <f t="shared" si="50"/>
        <v/>
      </c>
      <c r="P691" s="88">
        <f t="shared" si="51"/>
        <v>0</v>
      </c>
      <c r="Q691" s="88">
        <f t="shared" si="52"/>
        <v>0</v>
      </c>
      <c r="T691" s="88">
        <f t="shared" si="53"/>
        <v>0</v>
      </c>
      <c r="U691" s="88">
        <f t="shared" si="54"/>
        <v>0</v>
      </c>
    </row>
    <row r="692" spans="14:21" x14ac:dyDescent="0.2">
      <c r="N692" s="88" t="str">
        <f>IF(ISBLANK(R692),"",COUNTA($R$2:R692))</f>
        <v/>
      </c>
      <c r="O692" s="88" t="str">
        <f t="shared" si="50"/>
        <v/>
      </c>
      <c r="P692" s="88">
        <f t="shared" si="51"/>
        <v>0</v>
      </c>
      <c r="Q692" s="88">
        <f t="shared" si="52"/>
        <v>0</v>
      </c>
      <c r="T692" s="88">
        <f t="shared" si="53"/>
        <v>0</v>
      </c>
      <c r="U692" s="88">
        <f t="shared" si="54"/>
        <v>0</v>
      </c>
    </row>
    <row r="693" spans="14:21" x14ac:dyDescent="0.2">
      <c r="N693" s="88" t="str">
        <f>IF(ISBLANK(R693),"",COUNTA($R$2:R693))</f>
        <v/>
      </c>
      <c r="O693" s="88" t="str">
        <f t="shared" si="50"/>
        <v/>
      </c>
      <c r="P693" s="88">
        <f t="shared" si="51"/>
        <v>0</v>
      </c>
      <c r="Q693" s="88">
        <f t="shared" si="52"/>
        <v>0</v>
      </c>
      <c r="T693" s="88">
        <f t="shared" si="53"/>
        <v>0</v>
      </c>
      <c r="U693" s="88">
        <f t="shared" si="54"/>
        <v>0</v>
      </c>
    </row>
    <row r="694" spans="14:21" x14ac:dyDescent="0.2">
      <c r="N694" s="88" t="str">
        <f>IF(ISBLANK(R694),"",COUNTA($R$2:R694))</f>
        <v/>
      </c>
      <c r="O694" s="88" t="str">
        <f t="shared" si="50"/>
        <v/>
      </c>
      <c r="P694" s="88">
        <f t="shared" si="51"/>
        <v>0</v>
      </c>
      <c r="Q694" s="88">
        <f t="shared" si="52"/>
        <v>0</v>
      </c>
      <c r="T694" s="88">
        <f t="shared" si="53"/>
        <v>0</v>
      </c>
      <c r="U694" s="88">
        <f t="shared" si="54"/>
        <v>0</v>
      </c>
    </row>
    <row r="695" spans="14:21" x14ac:dyDescent="0.2">
      <c r="N695" s="88" t="str">
        <f>IF(ISBLANK(R695),"",COUNTA($R$2:R695))</f>
        <v/>
      </c>
      <c r="O695" s="88" t="str">
        <f t="shared" si="50"/>
        <v/>
      </c>
      <c r="P695" s="88">
        <f t="shared" si="51"/>
        <v>0</v>
      </c>
      <c r="Q695" s="88">
        <f t="shared" si="52"/>
        <v>0</v>
      </c>
      <c r="T695" s="88">
        <f t="shared" si="53"/>
        <v>0</v>
      </c>
      <c r="U695" s="88">
        <f t="shared" si="54"/>
        <v>0</v>
      </c>
    </row>
    <row r="696" spans="14:21" x14ac:dyDescent="0.2">
      <c r="N696" s="88" t="str">
        <f>IF(ISBLANK(R696),"",COUNTA($R$2:R696))</f>
        <v/>
      </c>
      <c r="O696" s="88" t="str">
        <f t="shared" si="50"/>
        <v/>
      </c>
      <c r="P696" s="88">
        <f t="shared" si="51"/>
        <v>0</v>
      </c>
      <c r="Q696" s="88">
        <f t="shared" si="52"/>
        <v>0</v>
      </c>
      <c r="T696" s="88">
        <f t="shared" si="53"/>
        <v>0</v>
      </c>
      <c r="U696" s="88">
        <f t="shared" si="54"/>
        <v>0</v>
      </c>
    </row>
    <row r="697" spans="14:21" x14ac:dyDescent="0.2">
      <c r="N697" s="88" t="str">
        <f>IF(ISBLANK(R697),"",COUNTA($R$2:R697))</f>
        <v/>
      </c>
      <c r="O697" s="88" t="str">
        <f t="shared" si="50"/>
        <v/>
      </c>
      <c r="P697" s="88">
        <f t="shared" si="51"/>
        <v>0</v>
      </c>
      <c r="Q697" s="88">
        <f t="shared" si="52"/>
        <v>0</v>
      </c>
      <c r="T697" s="88">
        <f t="shared" si="53"/>
        <v>0</v>
      </c>
      <c r="U697" s="88">
        <f t="shared" si="54"/>
        <v>0</v>
      </c>
    </row>
    <row r="698" spans="14:21" x14ac:dyDescent="0.2">
      <c r="N698" s="88" t="str">
        <f>IF(ISBLANK(R698),"",COUNTA($R$2:R698))</f>
        <v/>
      </c>
      <c r="O698" s="88" t="str">
        <f t="shared" si="50"/>
        <v/>
      </c>
      <c r="P698" s="88">
        <f t="shared" si="51"/>
        <v>0</v>
      </c>
      <c r="Q698" s="88">
        <f t="shared" si="52"/>
        <v>0</v>
      </c>
      <c r="T698" s="88">
        <f t="shared" si="53"/>
        <v>0</v>
      </c>
      <c r="U698" s="88">
        <f t="shared" si="54"/>
        <v>0</v>
      </c>
    </row>
    <row r="699" spans="14:21" x14ac:dyDescent="0.2">
      <c r="N699" s="88" t="str">
        <f>IF(ISBLANK(R699),"",COUNTA($R$2:R699))</f>
        <v/>
      </c>
      <c r="O699" s="88" t="str">
        <f t="shared" si="50"/>
        <v/>
      </c>
      <c r="P699" s="88">
        <f t="shared" si="51"/>
        <v>0</v>
      </c>
      <c r="Q699" s="88">
        <f t="shared" si="52"/>
        <v>0</v>
      </c>
      <c r="T699" s="88">
        <f t="shared" si="53"/>
        <v>0</v>
      </c>
      <c r="U699" s="88">
        <f t="shared" si="54"/>
        <v>0</v>
      </c>
    </row>
    <row r="700" spans="14:21" x14ac:dyDescent="0.2">
      <c r="N700" s="88" t="str">
        <f>IF(ISBLANK(R700),"",COUNTA($R$2:R700))</f>
        <v/>
      </c>
      <c r="O700" s="88" t="str">
        <f t="shared" si="50"/>
        <v/>
      </c>
      <c r="P700" s="88">
        <f t="shared" si="51"/>
        <v>0</v>
      </c>
      <c r="Q700" s="88">
        <f t="shared" si="52"/>
        <v>0</v>
      </c>
      <c r="T700" s="88">
        <f t="shared" si="53"/>
        <v>0</v>
      </c>
      <c r="U700" s="88">
        <f t="shared" si="54"/>
        <v>0</v>
      </c>
    </row>
    <row r="701" spans="14:21" x14ac:dyDescent="0.2">
      <c r="N701" s="88" t="str">
        <f>IF(ISBLANK(R701),"",COUNTA($R$2:R701))</f>
        <v/>
      </c>
      <c r="O701" s="88" t="str">
        <f t="shared" si="50"/>
        <v/>
      </c>
      <c r="P701" s="88">
        <f t="shared" si="51"/>
        <v>0</v>
      </c>
      <c r="Q701" s="88">
        <f t="shared" si="52"/>
        <v>0</v>
      </c>
      <c r="T701" s="88">
        <f t="shared" si="53"/>
        <v>0</v>
      </c>
      <c r="U701" s="88">
        <f t="shared" si="54"/>
        <v>0</v>
      </c>
    </row>
    <row r="702" spans="14:21" x14ac:dyDescent="0.2">
      <c r="N702" s="88" t="str">
        <f>IF(ISBLANK(R702),"",COUNTA($R$2:R702))</f>
        <v/>
      </c>
      <c r="O702" s="88" t="str">
        <f t="shared" si="50"/>
        <v/>
      </c>
      <c r="P702" s="88">
        <f t="shared" si="51"/>
        <v>0</v>
      </c>
      <c r="Q702" s="88">
        <f t="shared" si="52"/>
        <v>0</v>
      </c>
      <c r="T702" s="88">
        <f t="shared" si="53"/>
        <v>0</v>
      </c>
      <c r="U702" s="88">
        <f t="shared" si="54"/>
        <v>0</v>
      </c>
    </row>
    <row r="703" spans="14:21" x14ac:dyDescent="0.2">
      <c r="N703" s="88" t="str">
        <f>IF(ISBLANK(R703),"",COUNTA($R$2:R703))</f>
        <v/>
      </c>
      <c r="O703" s="88" t="str">
        <f t="shared" si="50"/>
        <v/>
      </c>
      <c r="P703" s="88">
        <f t="shared" si="51"/>
        <v>0</v>
      </c>
      <c r="Q703" s="88">
        <f t="shared" si="52"/>
        <v>0</v>
      </c>
      <c r="T703" s="88">
        <f t="shared" si="53"/>
        <v>0</v>
      </c>
      <c r="U703" s="88">
        <f t="shared" si="54"/>
        <v>0</v>
      </c>
    </row>
    <row r="704" spans="14:21" x14ac:dyDescent="0.2">
      <c r="N704" s="88" t="str">
        <f>IF(ISBLANK(R704),"",COUNTA($R$2:R704))</f>
        <v/>
      </c>
      <c r="O704" s="88" t="str">
        <f t="shared" si="50"/>
        <v/>
      </c>
      <c r="P704" s="88">
        <f t="shared" si="51"/>
        <v>0</v>
      </c>
      <c r="Q704" s="88">
        <f t="shared" si="52"/>
        <v>0</v>
      </c>
      <c r="T704" s="88">
        <f t="shared" si="53"/>
        <v>0</v>
      </c>
      <c r="U704" s="88">
        <f t="shared" si="54"/>
        <v>0</v>
      </c>
    </row>
    <row r="705" spans="14:21" x14ac:dyDescent="0.2">
      <c r="N705" s="88" t="str">
        <f>IF(ISBLANK(R705),"",COUNTA($R$2:R705))</f>
        <v/>
      </c>
      <c r="O705" s="88" t="str">
        <f t="shared" si="50"/>
        <v/>
      </c>
      <c r="P705" s="88">
        <f t="shared" si="51"/>
        <v>0</v>
      </c>
      <c r="Q705" s="88">
        <f t="shared" si="52"/>
        <v>0</v>
      </c>
      <c r="T705" s="88">
        <f t="shared" si="53"/>
        <v>0</v>
      </c>
      <c r="U705" s="88">
        <f t="shared" si="54"/>
        <v>0</v>
      </c>
    </row>
    <row r="706" spans="14:21" x14ac:dyDescent="0.2">
      <c r="N706" s="88" t="str">
        <f>IF(ISBLANK(R706),"",COUNTA($R$2:R706))</f>
        <v/>
      </c>
      <c r="O706" s="88" t="str">
        <f t="shared" ref="O706:O769" si="55">IF(ISBLANK(R706),"",IF(ISNUMBER(SEARCH("+",R706)),LEFT(R706,SEARCH("+",R706,1)-1),LEFT(R706,SEARCH("-",R706,1)-1)))</f>
        <v/>
      </c>
      <c r="P706" s="88">
        <f t="shared" ref="P706:P769" si="56">IF(VALUE(T706)&gt;0,-20,IF(VALUE(T706)&gt;VALUE(U706),-20,T706))</f>
        <v>0</v>
      </c>
      <c r="Q706" s="88">
        <f t="shared" ref="Q706:Q769" si="57">IF(VALUE(U706)&gt;0,-20,IF(VALUE(U706)&gt;VALUE(T706),-20,U706))</f>
        <v>0</v>
      </c>
      <c r="T706" s="88">
        <f t="shared" ref="T706:T769" si="58">IF(ISBLANK(R706),0,IF(ISNUMBER(SEARCH("+",R706)),RIGHT(R706,LEN(R706)-SEARCH("+",R706,1)),RIGHT(R706,LEN(R706)-SEARCH("-",R706,1)+1)))</f>
        <v>0</v>
      </c>
      <c r="U706" s="88">
        <f t="shared" ref="U706:U769" si="59">IF(ISBLANK(S706),0,IF(ISNUMBER(SEARCH("+",S706)),RIGHT(S706,LEN(S706)-SEARCH("+",S706,1)),RIGHT(S706,LEN(S706)-SEARCH("-",S706,1)+1)))</f>
        <v>0</v>
      </c>
    </row>
    <row r="707" spans="14:21" x14ac:dyDescent="0.2">
      <c r="N707" s="88" t="str">
        <f>IF(ISBLANK(R707),"",COUNTA($R$2:R707))</f>
        <v/>
      </c>
      <c r="O707" s="88" t="str">
        <f t="shared" si="55"/>
        <v/>
      </c>
      <c r="P707" s="88">
        <f t="shared" si="56"/>
        <v>0</v>
      </c>
      <c r="Q707" s="88">
        <f t="shared" si="57"/>
        <v>0</v>
      </c>
      <c r="T707" s="88">
        <f t="shared" si="58"/>
        <v>0</v>
      </c>
      <c r="U707" s="88">
        <f t="shared" si="59"/>
        <v>0</v>
      </c>
    </row>
    <row r="708" spans="14:21" x14ac:dyDescent="0.2">
      <c r="N708" s="88" t="str">
        <f>IF(ISBLANK(R708),"",COUNTA($R$2:R708))</f>
        <v/>
      </c>
      <c r="O708" s="88" t="str">
        <f t="shared" si="55"/>
        <v/>
      </c>
      <c r="P708" s="88">
        <f t="shared" si="56"/>
        <v>0</v>
      </c>
      <c r="Q708" s="88">
        <f t="shared" si="57"/>
        <v>0</v>
      </c>
      <c r="T708" s="88">
        <f t="shared" si="58"/>
        <v>0</v>
      </c>
      <c r="U708" s="88">
        <f t="shared" si="59"/>
        <v>0</v>
      </c>
    </row>
    <row r="709" spans="14:21" x14ac:dyDescent="0.2">
      <c r="N709" s="88" t="str">
        <f>IF(ISBLANK(R709),"",COUNTA($R$2:R709))</f>
        <v/>
      </c>
      <c r="O709" s="88" t="str">
        <f t="shared" si="55"/>
        <v/>
      </c>
      <c r="P709" s="88">
        <f t="shared" si="56"/>
        <v>0</v>
      </c>
      <c r="Q709" s="88">
        <f t="shared" si="57"/>
        <v>0</v>
      </c>
      <c r="T709" s="88">
        <f t="shared" si="58"/>
        <v>0</v>
      </c>
      <c r="U709" s="88">
        <f t="shared" si="59"/>
        <v>0</v>
      </c>
    </row>
    <row r="710" spans="14:21" x14ac:dyDescent="0.2">
      <c r="N710" s="88" t="str">
        <f>IF(ISBLANK(R710),"",COUNTA($R$2:R710))</f>
        <v/>
      </c>
      <c r="O710" s="88" t="str">
        <f t="shared" si="55"/>
        <v/>
      </c>
      <c r="P710" s="88">
        <f t="shared" si="56"/>
        <v>0</v>
      </c>
      <c r="Q710" s="88">
        <f t="shared" si="57"/>
        <v>0</v>
      </c>
      <c r="T710" s="88">
        <f t="shared" si="58"/>
        <v>0</v>
      </c>
      <c r="U710" s="88">
        <f t="shared" si="59"/>
        <v>0</v>
      </c>
    </row>
    <row r="711" spans="14:21" x14ac:dyDescent="0.2">
      <c r="N711" s="88" t="str">
        <f>IF(ISBLANK(R711),"",COUNTA($R$2:R711))</f>
        <v/>
      </c>
      <c r="O711" s="88" t="str">
        <f t="shared" si="55"/>
        <v/>
      </c>
      <c r="P711" s="88">
        <f t="shared" si="56"/>
        <v>0</v>
      </c>
      <c r="Q711" s="88">
        <f t="shared" si="57"/>
        <v>0</v>
      </c>
      <c r="T711" s="88">
        <f t="shared" si="58"/>
        <v>0</v>
      </c>
      <c r="U711" s="88">
        <f t="shared" si="59"/>
        <v>0</v>
      </c>
    </row>
    <row r="712" spans="14:21" x14ac:dyDescent="0.2">
      <c r="N712" s="88" t="str">
        <f>IF(ISBLANK(R712),"",COUNTA($R$2:R712))</f>
        <v/>
      </c>
      <c r="O712" s="88" t="str">
        <f t="shared" si="55"/>
        <v/>
      </c>
      <c r="P712" s="88">
        <f t="shared" si="56"/>
        <v>0</v>
      </c>
      <c r="Q712" s="88">
        <f t="shared" si="57"/>
        <v>0</v>
      </c>
      <c r="T712" s="88">
        <f t="shared" si="58"/>
        <v>0</v>
      </c>
      <c r="U712" s="88">
        <f t="shared" si="59"/>
        <v>0</v>
      </c>
    </row>
    <row r="713" spans="14:21" x14ac:dyDescent="0.2">
      <c r="N713" s="88" t="str">
        <f>IF(ISBLANK(R713),"",COUNTA($R$2:R713))</f>
        <v/>
      </c>
      <c r="O713" s="88" t="str">
        <f t="shared" si="55"/>
        <v/>
      </c>
      <c r="P713" s="88">
        <f t="shared" si="56"/>
        <v>0</v>
      </c>
      <c r="Q713" s="88">
        <f t="shared" si="57"/>
        <v>0</v>
      </c>
      <c r="T713" s="88">
        <f t="shared" si="58"/>
        <v>0</v>
      </c>
      <c r="U713" s="88">
        <f t="shared" si="59"/>
        <v>0</v>
      </c>
    </row>
    <row r="714" spans="14:21" x14ac:dyDescent="0.2">
      <c r="N714" s="88" t="str">
        <f>IF(ISBLANK(R714),"",COUNTA($R$2:R714))</f>
        <v/>
      </c>
      <c r="O714" s="88" t="str">
        <f t="shared" si="55"/>
        <v/>
      </c>
      <c r="P714" s="88">
        <f t="shared" si="56"/>
        <v>0</v>
      </c>
      <c r="Q714" s="88">
        <f t="shared" si="57"/>
        <v>0</v>
      </c>
      <c r="T714" s="88">
        <f t="shared" si="58"/>
        <v>0</v>
      </c>
      <c r="U714" s="88">
        <f t="shared" si="59"/>
        <v>0</v>
      </c>
    </row>
    <row r="715" spans="14:21" x14ac:dyDescent="0.2">
      <c r="N715" s="88" t="str">
        <f>IF(ISBLANK(R715),"",COUNTA($R$2:R715))</f>
        <v/>
      </c>
      <c r="O715" s="88" t="str">
        <f t="shared" si="55"/>
        <v/>
      </c>
      <c r="P715" s="88">
        <f t="shared" si="56"/>
        <v>0</v>
      </c>
      <c r="Q715" s="88">
        <f t="shared" si="57"/>
        <v>0</v>
      </c>
      <c r="T715" s="88">
        <f t="shared" si="58"/>
        <v>0</v>
      </c>
      <c r="U715" s="88">
        <f t="shared" si="59"/>
        <v>0</v>
      </c>
    </row>
    <row r="716" spans="14:21" x14ac:dyDescent="0.2">
      <c r="N716" s="88" t="str">
        <f>IF(ISBLANK(R716),"",COUNTA($R$2:R716))</f>
        <v/>
      </c>
      <c r="O716" s="88" t="str">
        <f t="shared" si="55"/>
        <v/>
      </c>
      <c r="P716" s="88">
        <f t="shared" si="56"/>
        <v>0</v>
      </c>
      <c r="Q716" s="88">
        <f t="shared" si="57"/>
        <v>0</v>
      </c>
      <c r="T716" s="88">
        <f t="shared" si="58"/>
        <v>0</v>
      </c>
      <c r="U716" s="88">
        <f t="shared" si="59"/>
        <v>0</v>
      </c>
    </row>
    <row r="717" spans="14:21" x14ac:dyDescent="0.2">
      <c r="N717" s="88" t="str">
        <f>IF(ISBLANK(R717),"",COUNTA($R$2:R717))</f>
        <v/>
      </c>
      <c r="O717" s="88" t="str">
        <f t="shared" si="55"/>
        <v/>
      </c>
      <c r="P717" s="88">
        <f t="shared" si="56"/>
        <v>0</v>
      </c>
      <c r="Q717" s="88">
        <f t="shared" si="57"/>
        <v>0</v>
      </c>
      <c r="T717" s="88">
        <f t="shared" si="58"/>
        <v>0</v>
      </c>
      <c r="U717" s="88">
        <f t="shared" si="59"/>
        <v>0</v>
      </c>
    </row>
    <row r="718" spans="14:21" x14ac:dyDescent="0.2">
      <c r="N718" s="88" t="str">
        <f>IF(ISBLANK(R718),"",COUNTA($R$2:R718))</f>
        <v/>
      </c>
      <c r="O718" s="88" t="str">
        <f t="shared" si="55"/>
        <v/>
      </c>
      <c r="P718" s="88">
        <f t="shared" si="56"/>
        <v>0</v>
      </c>
      <c r="Q718" s="88">
        <f t="shared" si="57"/>
        <v>0</v>
      </c>
      <c r="T718" s="88">
        <f t="shared" si="58"/>
        <v>0</v>
      </c>
      <c r="U718" s="88">
        <f t="shared" si="59"/>
        <v>0</v>
      </c>
    </row>
    <row r="719" spans="14:21" x14ac:dyDescent="0.2">
      <c r="N719" s="88" t="str">
        <f>IF(ISBLANK(R719),"",COUNTA($R$2:R719))</f>
        <v/>
      </c>
      <c r="O719" s="88" t="str">
        <f t="shared" si="55"/>
        <v/>
      </c>
      <c r="P719" s="88">
        <f t="shared" si="56"/>
        <v>0</v>
      </c>
      <c r="Q719" s="88">
        <f t="shared" si="57"/>
        <v>0</v>
      </c>
      <c r="T719" s="88">
        <f t="shared" si="58"/>
        <v>0</v>
      </c>
      <c r="U719" s="88">
        <f t="shared" si="59"/>
        <v>0</v>
      </c>
    </row>
    <row r="720" spans="14:21" x14ac:dyDescent="0.2">
      <c r="N720" s="88" t="str">
        <f>IF(ISBLANK(R720),"",COUNTA($R$2:R720))</f>
        <v/>
      </c>
      <c r="O720" s="88" t="str">
        <f t="shared" si="55"/>
        <v/>
      </c>
      <c r="P720" s="88">
        <f t="shared" si="56"/>
        <v>0</v>
      </c>
      <c r="Q720" s="88">
        <f t="shared" si="57"/>
        <v>0</v>
      </c>
      <c r="T720" s="88">
        <f t="shared" si="58"/>
        <v>0</v>
      </c>
      <c r="U720" s="88">
        <f t="shared" si="59"/>
        <v>0</v>
      </c>
    </row>
    <row r="721" spans="14:21" x14ac:dyDescent="0.2">
      <c r="N721" s="88" t="str">
        <f>IF(ISBLANK(R721),"",COUNTA($R$2:R721))</f>
        <v/>
      </c>
      <c r="O721" s="88" t="str">
        <f t="shared" si="55"/>
        <v/>
      </c>
      <c r="P721" s="88">
        <f t="shared" si="56"/>
        <v>0</v>
      </c>
      <c r="Q721" s="88">
        <f t="shared" si="57"/>
        <v>0</v>
      </c>
      <c r="T721" s="88">
        <f t="shared" si="58"/>
        <v>0</v>
      </c>
      <c r="U721" s="88">
        <f t="shared" si="59"/>
        <v>0</v>
      </c>
    </row>
    <row r="722" spans="14:21" x14ac:dyDescent="0.2">
      <c r="N722" s="88" t="str">
        <f>IF(ISBLANK(R722),"",COUNTA($R$2:R722))</f>
        <v/>
      </c>
      <c r="O722" s="88" t="str">
        <f t="shared" si="55"/>
        <v/>
      </c>
      <c r="P722" s="88">
        <f t="shared" si="56"/>
        <v>0</v>
      </c>
      <c r="Q722" s="88">
        <f t="shared" si="57"/>
        <v>0</v>
      </c>
      <c r="T722" s="88">
        <f t="shared" si="58"/>
        <v>0</v>
      </c>
      <c r="U722" s="88">
        <f t="shared" si="59"/>
        <v>0</v>
      </c>
    </row>
    <row r="723" spans="14:21" x14ac:dyDescent="0.2">
      <c r="N723" s="88" t="str">
        <f>IF(ISBLANK(R723),"",COUNTA($R$2:R723))</f>
        <v/>
      </c>
      <c r="O723" s="88" t="str">
        <f t="shared" si="55"/>
        <v/>
      </c>
      <c r="P723" s="88">
        <f t="shared" si="56"/>
        <v>0</v>
      </c>
      <c r="Q723" s="88">
        <f t="shared" si="57"/>
        <v>0</v>
      </c>
      <c r="T723" s="88">
        <f t="shared" si="58"/>
        <v>0</v>
      </c>
      <c r="U723" s="88">
        <f t="shared" si="59"/>
        <v>0</v>
      </c>
    </row>
    <row r="724" spans="14:21" x14ac:dyDescent="0.2">
      <c r="N724" s="88" t="str">
        <f>IF(ISBLANK(R724),"",COUNTA($R$2:R724))</f>
        <v/>
      </c>
      <c r="O724" s="88" t="str">
        <f t="shared" si="55"/>
        <v/>
      </c>
      <c r="P724" s="88">
        <f t="shared" si="56"/>
        <v>0</v>
      </c>
      <c r="Q724" s="88">
        <f t="shared" si="57"/>
        <v>0</v>
      </c>
      <c r="T724" s="88">
        <f t="shared" si="58"/>
        <v>0</v>
      </c>
      <c r="U724" s="88">
        <f t="shared" si="59"/>
        <v>0</v>
      </c>
    </row>
    <row r="725" spans="14:21" x14ac:dyDescent="0.2">
      <c r="N725" s="88" t="str">
        <f>IF(ISBLANK(R725),"",COUNTA($R$2:R725))</f>
        <v/>
      </c>
      <c r="O725" s="88" t="str">
        <f t="shared" si="55"/>
        <v/>
      </c>
      <c r="P725" s="88">
        <f t="shared" si="56"/>
        <v>0</v>
      </c>
      <c r="Q725" s="88">
        <f t="shared" si="57"/>
        <v>0</v>
      </c>
      <c r="T725" s="88">
        <f t="shared" si="58"/>
        <v>0</v>
      </c>
      <c r="U725" s="88">
        <f t="shared" si="59"/>
        <v>0</v>
      </c>
    </row>
    <row r="726" spans="14:21" x14ac:dyDescent="0.2">
      <c r="N726" s="88" t="str">
        <f>IF(ISBLANK(R726),"",COUNTA($R$2:R726))</f>
        <v/>
      </c>
      <c r="O726" s="88" t="str">
        <f t="shared" si="55"/>
        <v/>
      </c>
      <c r="P726" s="88">
        <f t="shared" si="56"/>
        <v>0</v>
      </c>
      <c r="Q726" s="88">
        <f t="shared" si="57"/>
        <v>0</v>
      </c>
      <c r="T726" s="88">
        <f t="shared" si="58"/>
        <v>0</v>
      </c>
      <c r="U726" s="88">
        <f t="shared" si="59"/>
        <v>0</v>
      </c>
    </row>
    <row r="727" spans="14:21" x14ac:dyDescent="0.2">
      <c r="N727" s="88" t="str">
        <f>IF(ISBLANK(R727),"",COUNTA($R$2:R727))</f>
        <v/>
      </c>
      <c r="O727" s="88" t="str">
        <f t="shared" si="55"/>
        <v/>
      </c>
      <c r="P727" s="88">
        <f t="shared" si="56"/>
        <v>0</v>
      </c>
      <c r="Q727" s="88">
        <f t="shared" si="57"/>
        <v>0</v>
      </c>
      <c r="T727" s="88">
        <f t="shared" si="58"/>
        <v>0</v>
      </c>
      <c r="U727" s="88">
        <f t="shared" si="59"/>
        <v>0</v>
      </c>
    </row>
    <row r="728" spans="14:21" x14ac:dyDescent="0.2">
      <c r="N728" s="88" t="str">
        <f>IF(ISBLANK(R728),"",COUNTA($R$2:R728))</f>
        <v/>
      </c>
      <c r="O728" s="88" t="str">
        <f t="shared" si="55"/>
        <v/>
      </c>
      <c r="P728" s="88">
        <f t="shared" si="56"/>
        <v>0</v>
      </c>
      <c r="Q728" s="88">
        <f t="shared" si="57"/>
        <v>0</v>
      </c>
      <c r="T728" s="88">
        <f t="shared" si="58"/>
        <v>0</v>
      </c>
      <c r="U728" s="88">
        <f t="shared" si="59"/>
        <v>0</v>
      </c>
    </row>
    <row r="729" spans="14:21" x14ac:dyDescent="0.2">
      <c r="N729" s="88" t="str">
        <f>IF(ISBLANK(R729),"",COUNTA($R$2:R729))</f>
        <v/>
      </c>
      <c r="O729" s="88" t="str">
        <f t="shared" si="55"/>
        <v/>
      </c>
      <c r="P729" s="88">
        <f t="shared" si="56"/>
        <v>0</v>
      </c>
      <c r="Q729" s="88">
        <f t="shared" si="57"/>
        <v>0</v>
      </c>
      <c r="T729" s="88">
        <f t="shared" si="58"/>
        <v>0</v>
      </c>
      <c r="U729" s="88">
        <f t="shared" si="59"/>
        <v>0</v>
      </c>
    </row>
    <row r="730" spans="14:21" x14ac:dyDescent="0.2">
      <c r="N730" s="88" t="str">
        <f>IF(ISBLANK(R730),"",COUNTA($R$2:R730))</f>
        <v/>
      </c>
      <c r="O730" s="88" t="str">
        <f t="shared" si="55"/>
        <v/>
      </c>
      <c r="P730" s="88">
        <f t="shared" si="56"/>
        <v>0</v>
      </c>
      <c r="Q730" s="88">
        <f t="shared" si="57"/>
        <v>0</v>
      </c>
      <c r="T730" s="88">
        <f t="shared" si="58"/>
        <v>0</v>
      </c>
      <c r="U730" s="88">
        <f t="shared" si="59"/>
        <v>0</v>
      </c>
    </row>
    <row r="731" spans="14:21" x14ac:dyDescent="0.2">
      <c r="N731" s="88" t="str">
        <f>IF(ISBLANK(R731),"",COUNTA($R$2:R731))</f>
        <v/>
      </c>
      <c r="O731" s="88" t="str">
        <f t="shared" si="55"/>
        <v/>
      </c>
      <c r="P731" s="88">
        <f t="shared" si="56"/>
        <v>0</v>
      </c>
      <c r="Q731" s="88">
        <f t="shared" si="57"/>
        <v>0</v>
      </c>
      <c r="T731" s="88">
        <f t="shared" si="58"/>
        <v>0</v>
      </c>
      <c r="U731" s="88">
        <f t="shared" si="59"/>
        <v>0</v>
      </c>
    </row>
    <row r="732" spans="14:21" x14ac:dyDescent="0.2">
      <c r="N732" s="88" t="str">
        <f>IF(ISBLANK(R732),"",COUNTA($R$2:R732))</f>
        <v/>
      </c>
      <c r="O732" s="88" t="str">
        <f t="shared" si="55"/>
        <v/>
      </c>
      <c r="P732" s="88">
        <f t="shared" si="56"/>
        <v>0</v>
      </c>
      <c r="Q732" s="88">
        <f t="shared" si="57"/>
        <v>0</v>
      </c>
      <c r="T732" s="88">
        <f t="shared" si="58"/>
        <v>0</v>
      </c>
      <c r="U732" s="88">
        <f t="shared" si="59"/>
        <v>0</v>
      </c>
    </row>
    <row r="733" spans="14:21" x14ac:dyDescent="0.2">
      <c r="N733" s="88" t="str">
        <f>IF(ISBLANK(R733),"",COUNTA($R$2:R733))</f>
        <v/>
      </c>
      <c r="O733" s="88" t="str">
        <f t="shared" si="55"/>
        <v/>
      </c>
      <c r="P733" s="88">
        <f t="shared" si="56"/>
        <v>0</v>
      </c>
      <c r="Q733" s="88">
        <f t="shared" si="57"/>
        <v>0</v>
      </c>
      <c r="T733" s="88">
        <f t="shared" si="58"/>
        <v>0</v>
      </c>
      <c r="U733" s="88">
        <f t="shared" si="59"/>
        <v>0</v>
      </c>
    </row>
    <row r="734" spans="14:21" x14ac:dyDescent="0.2">
      <c r="N734" s="88" t="str">
        <f>IF(ISBLANK(R734),"",COUNTA($R$2:R734))</f>
        <v/>
      </c>
      <c r="O734" s="88" t="str">
        <f t="shared" si="55"/>
        <v/>
      </c>
      <c r="P734" s="88">
        <f t="shared" si="56"/>
        <v>0</v>
      </c>
      <c r="Q734" s="88">
        <f t="shared" si="57"/>
        <v>0</v>
      </c>
      <c r="T734" s="88">
        <f t="shared" si="58"/>
        <v>0</v>
      </c>
      <c r="U734" s="88">
        <f t="shared" si="59"/>
        <v>0</v>
      </c>
    </row>
    <row r="735" spans="14:21" x14ac:dyDescent="0.2">
      <c r="N735" s="88" t="str">
        <f>IF(ISBLANK(R735),"",COUNTA($R$2:R735))</f>
        <v/>
      </c>
      <c r="O735" s="88" t="str">
        <f t="shared" si="55"/>
        <v/>
      </c>
      <c r="P735" s="88">
        <f t="shared" si="56"/>
        <v>0</v>
      </c>
      <c r="Q735" s="88">
        <f t="shared" si="57"/>
        <v>0</v>
      </c>
      <c r="T735" s="88">
        <f t="shared" si="58"/>
        <v>0</v>
      </c>
      <c r="U735" s="88">
        <f t="shared" si="59"/>
        <v>0</v>
      </c>
    </row>
    <row r="736" spans="14:21" x14ac:dyDescent="0.2">
      <c r="N736" s="88" t="str">
        <f>IF(ISBLANK(R736),"",COUNTA($R$2:R736))</f>
        <v/>
      </c>
      <c r="O736" s="88" t="str">
        <f t="shared" si="55"/>
        <v/>
      </c>
      <c r="P736" s="88">
        <f t="shared" si="56"/>
        <v>0</v>
      </c>
      <c r="Q736" s="88">
        <f t="shared" si="57"/>
        <v>0</v>
      </c>
      <c r="T736" s="88">
        <f t="shared" si="58"/>
        <v>0</v>
      </c>
      <c r="U736" s="88">
        <f t="shared" si="59"/>
        <v>0</v>
      </c>
    </row>
    <row r="737" spans="14:21" x14ac:dyDescent="0.2">
      <c r="N737" s="88" t="str">
        <f>IF(ISBLANK(R737),"",COUNTA($R$2:R737))</f>
        <v/>
      </c>
      <c r="O737" s="88" t="str">
        <f t="shared" si="55"/>
        <v/>
      </c>
      <c r="P737" s="88">
        <f t="shared" si="56"/>
        <v>0</v>
      </c>
      <c r="Q737" s="88">
        <f t="shared" si="57"/>
        <v>0</v>
      </c>
      <c r="T737" s="88">
        <f t="shared" si="58"/>
        <v>0</v>
      </c>
      <c r="U737" s="88">
        <f t="shared" si="59"/>
        <v>0</v>
      </c>
    </row>
    <row r="738" spans="14:21" x14ac:dyDescent="0.2">
      <c r="N738" s="88" t="str">
        <f>IF(ISBLANK(R738),"",COUNTA($R$2:R738))</f>
        <v/>
      </c>
      <c r="O738" s="88" t="str">
        <f t="shared" si="55"/>
        <v/>
      </c>
      <c r="P738" s="88">
        <f t="shared" si="56"/>
        <v>0</v>
      </c>
      <c r="Q738" s="88">
        <f t="shared" si="57"/>
        <v>0</v>
      </c>
      <c r="T738" s="88">
        <f t="shared" si="58"/>
        <v>0</v>
      </c>
      <c r="U738" s="88">
        <f t="shared" si="59"/>
        <v>0</v>
      </c>
    </row>
    <row r="739" spans="14:21" x14ac:dyDescent="0.2">
      <c r="N739" s="88" t="str">
        <f>IF(ISBLANK(R739),"",COUNTA($R$2:R739))</f>
        <v/>
      </c>
      <c r="O739" s="88" t="str">
        <f t="shared" si="55"/>
        <v/>
      </c>
      <c r="P739" s="88">
        <f t="shared" si="56"/>
        <v>0</v>
      </c>
      <c r="Q739" s="88">
        <f t="shared" si="57"/>
        <v>0</v>
      </c>
      <c r="T739" s="88">
        <f t="shared" si="58"/>
        <v>0</v>
      </c>
      <c r="U739" s="88">
        <f t="shared" si="59"/>
        <v>0</v>
      </c>
    </row>
    <row r="740" spans="14:21" x14ac:dyDescent="0.2">
      <c r="N740" s="88" t="str">
        <f>IF(ISBLANK(R740),"",COUNTA($R$2:R740))</f>
        <v/>
      </c>
      <c r="O740" s="88" t="str">
        <f t="shared" si="55"/>
        <v/>
      </c>
      <c r="P740" s="88">
        <f t="shared" si="56"/>
        <v>0</v>
      </c>
      <c r="Q740" s="88">
        <f t="shared" si="57"/>
        <v>0</v>
      </c>
      <c r="T740" s="88">
        <f t="shared" si="58"/>
        <v>0</v>
      </c>
      <c r="U740" s="88">
        <f t="shared" si="59"/>
        <v>0</v>
      </c>
    </row>
    <row r="741" spans="14:21" x14ac:dyDescent="0.2">
      <c r="N741" s="88" t="str">
        <f>IF(ISBLANK(R741),"",COUNTA($R$2:R741))</f>
        <v/>
      </c>
      <c r="O741" s="88" t="str">
        <f t="shared" si="55"/>
        <v/>
      </c>
      <c r="P741" s="88">
        <f t="shared" si="56"/>
        <v>0</v>
      </c>
      <c r="Q741" s="88">
        <f t="shared" si="57"/>
        <v>0</v>
      </c>
      <c r="T741" s="88">
        <f t="shared" si="58"/>
        <v>0</v>
      </c>
      <c r="U741" s="88">
        <f t="shared" si="59"/>
        <v>0</v>
      </c>
    </row>
    <row r="742" spans="14:21" x14ac:dyDescent="0.2">
      <c r="N742" s="88" t="str">
        <f>IF(ISBLANK(R742),"",COUNTA($R$2:R742))</f>
        <v/>
      </c>
      <c r="O742" s="88" t="str">
        <f t="shared" si="55"/>
        <v/>
      </c>
      <c r="P742" s="88">
        <f t="shared" si="56"/>
        <v>0</v>
      </c>
      <c r="Q742" s="88">
        <f t="shared" si="57"/>
        <v>0</v>
      </c>
      <c r="T742" s="88">
        <f t="shared" si="58"/>
        <v>0</v>
      </c>
      <c r="U742" s="88">
        <f t="shared" si="59"/>
        <v>0</v>
      </c>
    </row>
    <row r="743" spans="14:21" x14ac:dyDescent="0.2">
      <c r="N743" s="88" t="str">
        <f>IF(ISBLANK(R743),"",COUNTA($R$2:R743))</f>
        <v/>
      </c>
      <c r="O743" s="88" t="str">
        <f t="shared" si="55"/>
        <v/>
      </c>
      <c r="P743" s="88">
        <f t="shared" si="56"/>
        <v>0</v>
      </c>
      <c r="Q743" s="88">
        <f t="shared" si="57"/>
        <v>0</v>
      </c>
      <c r="T743" s="88">
        <f t="shared" si="58"/>
        <v>0</v>
      </c>
      <c r="U743" s="88">
        <f t="shared" si="59"/>
        <v>0</v>
      </c>
    </row>
    <row r="744" spans="14:21" x14ac:dyDescent="0.2">
      <c r="N744" s="88" t="str">
        <f>IF(ISBLANK(R744),"",COUNTA($R$2:R744))</f>
        <v/>
      </c>
      <c r="O744" s="88" t="str">
        <f t="shared" si="55"/>
        <v/>
      </c>
      <c r="P744" s="88">
        <f t="shared" si="56"/>
        <v>0</v>
      </c>
      <c r="Q744" s="88">
        <f t="shared" si="57"/>
        <v>0</v>
      </c>
      <c r="T744" s="88">
        <f t="shared" si="58"/>
        <v>0</v>
      </c>
      <c r="U744" s="88">
        <f t="shared" si="59"/>
        <v>0</v>
      </c>
    </row>
    <row r="745" spans="14:21" x14ac:dyDescent="0.2">
      <c r="N745" s="88" t="str">
        <f>IF(ISBLANK(R745),"",COUNTA($R$2:R745))</f>
        <v/>
      </c>
      <c r="O745" s="88" t="str">
        <f t="shared" si="55"/>
        <v/>
      </c>
      <c r="P745" s="88">
        <f t="shared" si="56"/>
        <v>0</v>
      </c>
      <c r="Q745" s="88">
        <f t="shared" si="57"/>
        <v>0</v>
      </c>
      <c r="T745" s="88">
        <f t="shared" si="58"/>
        <v>0</v>
      </c>
      <c r="U745" s="88">
        <f t="shared" si="59"/>
        <v>0</v>
      </c>
    </row>
    <row r="746" spans="14:21" x14ac:dyDescent="0.2">
      <c r="N746" s="88" t="str">
        <f>IF(ISBLANK(R746),"",COUNTA($R$2:R746))</f>
        <v/>
      </c>
      <c r="O746" s="88" t="str">
        <f t="shared" si="55"/>
        <v/>
      </c>
      <c r="P746" s="88">
        <f t="shared" si="56"/>
        <v>0</v>
      </c>
      <c r="Q746" s="88">
        <f t="shared" si="57"/>
        <v>0</v>
      </c>
      <c r="T746" s="88">
        <f t="shared" si="58"/>
        <v>0</v>
      </c>
      <c r="U746" s="88">
        <f t="shared" si="59"/>
        <v>0</v>
      </c>
    </row>
    <row r="747" spans="14:21" x14ac:dyDescent="0.2">
      <c r="N747" s="88" t="str">
        <f>IF(ISBLANK(R747),"",COUNTA($R$2:R747))</f>
        <v/>
      </c>
      <c r="O747" s="88" t="str">
        <f t="shared" si="55"/>
        <v/>
      </c>
      <c r="P747" s="88">
        <f t="shared" si="56"/>
        <v>0</v>
      </c>
      <c r="Q747" s="88">
        <f t="shared" si="57"/>
        <v>0</v>
      </c>
      <c r="T747" s="88">
        <f t="shared" si="58"/>
        <v>0</v>
      </c>
      <c r="U747" s="88">
        <f t="shared" si="59"/>
        <v>0</v>
      </c>
    </row>
    <row r="748" spans="14:21" x14ac:dyDescent="0.2">
      <c r="N748" s="88" t="str">
        <f>IF(ISBLANK(R748),"",COUNTA($R$2:R748))</f>
        <v/>
      </c>
      <c r="O748" s="88" t="str">
        <f t="shared" si="55"/>
        <v/>
      </c>
      <c r="P748" s="88">
        <f t="shared" si="56"/>
        <v>0</v>
      </c>
      <c r="Q748" s="88">
        <f t="shared" si="57"/>
        <v>0</v>
      </c>
      <c r="T748" s="88">
        <f t="shared" si="58"/>
        <v>0</v>
      </c>
      <c r="U748" s="88">
        <f t="shared" si="59"/>
        <v>0</v>
      </c>
    </row>
    <row r="749" spans="14:21" x14ac:dyDescent="0.2">
      <c r="N749" s="88" t="str">
        <f>IF(ISBLANK(R749),"",COUNTA($R$2:R749))</f>
        <v/>
      </c>
      <c r="O749" s="88" t="str">
        <f t="shared" si="55"/>
        <v/>
      </c>
      <c r="P749" s="88">
        <f t="shared" si="56"/>
        <v>0</v>
      </c>
      <c r="Q749" s="88">
        <f t="shared" si="57"/>
        <v>0</v>
      </c>
      <c r="T749" s="88">
        <f t="shared" si="58"/>
        <v>0</v>
      </c>
      <c r="U749" s="88">
        <f t="shared" si="59"/>
        <v>0</v>
      </c>
    </row>
    <row r="750" spans="14:21" x14ac:dyDescent="0.2">
      <c r="N750" s="88" t="str">
        <f>IF(ISBLANK(R750),"",COUNTA($R$2:R750))</f>
        <v/>
      </c>
      <c r="O750" s="88" t="str">
        <f t="shared" si="55"/>
        <v/>
      </c>
      <c r="P750" s="88">
        <f t="shared" si="56"/>
        <v>0</v>
      </c>
      <c r="Q750" s="88">
        <f t="shared" si="57"/>
        <v>0</v>
      </c>
      <c r="T750" s="88">
        <f t="shared" si="58"/>
        <v>0</v>
      </c>
      <c r="U750" s="88">
        <f t="shared" si="59"/>
        <v>0</v>
      </c>
    </row>
    <row r="751" spans="14:21" x14ac:dyDescent="0.2">
      <c r="N751" s="88" t="str">
        <f>IF(ISBLANK(R751),"",COUNTA($R$2:R751))</f>
        <v/>
      </c>
      <c r="O751" s="88" t="str">
        <f t="shared" si="55"/>
        <v/>
      </c>
      <c r="P751" s="88">
        <f t="shared" si="56"/>
        <v>0</v>
      </c>
      <c r="Q751" s="88">
        <f t="shared" si="57"/>
        <v>0</v>
      </c>
      <c r="T751" s="88">
        <f t="shared" si="58"/>
        <v>0</v>
      </c>
      <c r="U751" s="88">
        <f t="shared" si="59"/>
        <v>0</v>
      </c>
    </row>
    <row r="752" spans="14:21" x14ac:dyDescent="0.2">
      <c r="N752" s="88" t="str">
        <f>IF(ISBLANK(R752),"",COUNTA($R$2:R752))</f>
        <v/>
      </c>
      <c r="O752" s="88" t="str">
        <f t="shared" si="55"/>
        <v/>
      </c>
      <c r="P752" s="88">
        <f t="shared" si="56"/>
        <v>0</v>
      </c>
      <c r="Q752" s="88">
        <f t="shared" si="57"/>
        <v>0</v>
      </c>
      <c r="T752" s="88">
        <f t="shared" si="58"/>
        <v>0</v>
      </c>
      <c r="U752" s="88">
        <f t="shared" si="59"/>
        <v>0</v>
      </c>
    </row>
    <row r="753" spans="14:21" x14ac:dyDescent="0.2">
      <c r="N753" s="88" t="str">
        <f>IF(ISBLANK(R753),"",COUNTA($R$2:R753))</f>
        <v/>
      </c>
      <c r="O753" s="88" t="str">
        <f t="shared" si="55"/>
        <v/>
      </c>
      <c r="P753" s="88">
        <f t="shared" si="56"/>
        <v>0</v>
      </c>
      <c r="Q753" s="88">
        <f t="shared" si="57"/>
        <v>0</v>
      </c>
      <c r="T753" s="88">
        <f t="shared" si="58"/>
        <v>0</v>
      </c>
      <c r="U753" s="88">
        <f t="shared" si="59"/>
        <v>0</v>
      </c>
    </row>
    <row r="754" spans="14:21" x14ac:dyDescent="0.2">
      <c r="N754" s="88" t="str">
        <f>IF(ISBLANK(R754),"",COUNTA($R$2:R754))</f>
        <v/>
      </c>
      <c r="O754" s="88" t="str">
        <f t="shared" si="55"/>
        <v/>
      </c>
      <c r="P754" s="88">
        <f t="shared" si="56"/>
        <v>0</v>
      </c>
      <c r="Q754" s="88">
        <f t="shared" si="57"/>
        <v>0</v>
      </c>
      <c r="T754" s="88">
        <f t="shared" si="58"/>
        <v>0</v>
      </c>
      <c r="U754" s="88">
        <f t="shared" si="59"/>
        <v>0</v>
      </c>
    </row>
    <row r="755" spans="14:21" x14ac:dyDescent="0.2">
      <c r="N755" s="88" t="str">
        <f>IF(ISBLANK(R755),"",COUNTA($R$2:R755))</f>
        <v/>
      </c>
      <c r="O755" s="88" t="str">
        <f t="shared" si="55"/>
        <v/>
      </c>
      <c r="P755" s="88">
        <f t="shared" si="56"/>
        <v>0</v>
      </c>
      <c r="Q755" s="88">
        <f t="shared" si="57"/>
        <v>0</v>
      </c>
      <c r="T755" s="88">
        <f t="shared" si="58"/>
        <v>0</v>
      </c>
      <c r="U755" s="88">
        <f t="shared" si="59"/>
        <v>0</v>
      </c>
    </row>
    <row r="756" spans="14:21" x14ac:dyDescent="0.2">
      <c r="N756" s="88" t="str">
        <f>IF(ISBLANK(R756),"",COUNTA($R$2:R756))</f>
        <v/>
      </c>
      <c r="O756" s="88" t="str">
        <f t="shared" si="55"/>
        <v/>
      </c>
      <c r="P756" s="88">
        <f t="shared" si="56"/>
        <v>0</v>
      </c>
      <c r="Q756" s="88">
        <f t="shared" si="57"/>
        <v>0</v>
      </c>
      <c r="T756" s="88">
        <f t="shared" si="58"/>
        <v>0</v>
      </c>
      <c r="U756" s="88">
        <f t="shared" si="59"/>
        <v>0</v>
      </c>
    </row>
    <row r="757" spans="14:21" x14ac:dyDescent="0.2">
      <c r="N757" s="88" t="str">
        <f>IF(ISBLANK(R757),"",COUNTA($R$2:R757))</f>
        <v/>
      </c>
      <c r="O757" s="88" t="str">
        <f t="shared" si="55"/>
        <v/>
      </c>
      <c r="P757" s="88">
        <f t="shared" si="56"/>
        <v>0</v>
      </c>
      <c r="Q757" s="88">
        <f t="shared" si="57"/>
        <v>0</v>
      </c>
      <c r="T757" s="88">
        <f t="shared" si="58"/>
        <v>0</v>
      </c>
      <c r="U757" s="88">
        <f t="shared" si="59"/>
        <v>0</v>
      </c>
    </row>
    <row r="758" spans="14:21" x14ac:dyDescent="0.2">
      <c r="N758" s="88" t="str">
        <f>IF(ISBLANK(R758),"",COUNTA($R$2:R758))</f>
        <v/>
      </c>
      <c r="O758" s="88" t="str">
        <f t="shared" si="55"/>
        <v/>
      </c>
      <c r="P758" s="88">
        <f t="shared" si="56"/>
        <v>0</v>
      </c>
      <c r="Q758" s="88">
        <f t="shared" si="57"/>
        <v>0</v>
      </c>
      <c r="T758" s="88">
        <f t="shared" si="58"/>
        <v>0</v>
      </c>
      <c r="U758" s="88">
        <f t="shared" si="59"/>
        <v>0</v>
      </c>
    </row>
    <row r="759" spans="14:21" x14ac:dyDescent="0.2">
      <c r="N759" s="88" t="str">
        <f>IF(ISBLANK(R759),"",COUNTA($R$2:R759))</f>
        <v/>
      </c>
      <c r="O759" s="88" t="str">
        <f t="shared" si="55"/>
        <v/>
      </c>
      <c r="P759" s="88">
        <f t="shared" si="56"/>
        <v>0</v>
      </c>
      <c r="Q759" s="88">
        <f t="shared" si="57"/>
        <v>0</v>
      </c>
      <c r="T759" s="88">
        <f t="shared" si="58"/>
        <v>0</v>
      </c>
      <c r="U759" s="88">
        <f t="shared" si="59"/>
        <v>0</v>
      </c>
    </row>
    <row r="760" spans="14:21" x14ac:dyDescent="0.2">
      <c r="N760" s="88" t="str">
        <f>IF(ISBLANK(R760),"",COUNTA($R$2:R760))</f>
        <v/>
      </c>
      <c r="O760" s="88" t="str">
        <f t="shared" si="55"/>
        <v/>
      </c>
      <c r="P760" s="88">
        <f t="shared" si="56"/>
        <v>0</v>
      </c>
      <c r="Q760" s="88">
        <f t="shared" si="57"/>
        <v>0</v>
      </c>
      <c r="T760" s="88">
        <f t="shared" si="58"/>
        <v>0</v>
      </c>
      <c r="U760" s="88">
        <f t="shared" si="59"/>
        <v>0</v>
      </c>
    </row>
    <row r="761" spans="14:21" x14ac:dyDescent="0.2">
      <c r="N761" s="88" t="str">
        <f>IF(ISBLANK(R761),"",COUNTA($R$2:R761))</f>
        <v/>
      </c>
      <c r="O761" s="88" t="str">
        <f t="shared" si="55"/>
        <v/>
      </c>
      <c r="P761" s="88">
        <f t="shared" si="56"/>
        <v>0</v>
      </c>
      <c r="Q761" s="88">
        <f t="shared" si="57"/>
        <v>0</v>
      </c>
      <c r="T761" s="88">
        <f t="shared" si="58"/>
        <v>0</v>
      </c>
      <c r="U761" s="88">
        <f t="shared" si="59"/>
        <v>0</v>
      </c>
    </row>
    <row r="762" spans="14:21" x14ac:dyDescent="0.2">
      <c r="N762" s="88" t="str">
        <f>IF(ISBLANK(R762),"",COUNTA($R$2:R762))</f>
        <v/>
      </c>
      <c r="O762" s="88" t="str">
        <f t="shared" si="55"/>
        <v/>
      </c>
      <c r="P762" s="88">
        <f t="shared" si="56"/>
        <v>0</v>
      </c>
      <c r="Q762" s="88">
        <f t="shared" si="57"/>
        <v>0</v>
      </c>
      <c r="T762" s="88">
        <f t="shared" si="58"/>
        <v>0</v>
      </c>
      <c r="U762" s="88">
        <f t="shared" si="59"/>
        <v>0</v>
      </c>
    </row>
    <row r="763" spans="14:21" x14ac:dyDescent="0.2">
      <c r="N763" s="88" t="str">
        <f>IF(ISBLANK(R763),"",COUNTA($R$2:R763))</f>
        <v/>
      </c>
      <c r="O763" s="88" t="str">
        <f t="shared" si="55"/>
        <v/>
      </c>
      <c r="P763" s="88">
        <f t="shared" si="56"/>
        <v>0</v>
      </c>
      <c r="Q763" s="88">
        <f t="shared" si="57"/>
        <v>0</v>
      </c>
      <c r="T763" s="88">
        <f t="shared" si="58"/>
        <v>0</v>
      </c>
      <c r="U763" s="88">
        <f t="shared" si="59"/>
        <v>0</v>
      </c>
    </row>
    <row r="764" spans="14:21" x14ac:dyDescent="0.2">
      <c r="N764" s="88" t="str">
        <f>IF(ISBLANK(R764),"",COUNTA($R$2:R764))</f>
        <v/>
      </c>
      <c r="O764" s="88" t="str">
        <f t="shared" si="55"/>
        <v/>
      </c>
      <c r="P764" s="88">
        <f t="shared" si="56"/>
        <v>0</v>
      </c>
      <c r="Q764" s="88">
        <f t="shared" si="57"/>
        <v>0</v>
      </c>
      <c r="T764" s="88">
        <f t="shared" si="58"/>
        <v>0</v>
      </c>
      <c r="U764" s="88">
        <f t="shared" si="59"/>
        <v>0</v>
      </c>
    </row>
    <row r="765" spans="14:21" x14ac:dyDescent="0.2">
      <c r="N765" s="88" t="str">
        <f>IF(ISBLANK(R765),"",COUNTA($R$2:R765))</f>
        <v/>
      </c>
      <c r="O765" s="88" t="str">
        <f t="shared" si="55"/>
        <v/>
      </c>
      <c r="P765" s="88">
        <f t="shared" si="56"/>
        <v>0</v>
      </c>
      <c r="Q765" s="88">
        <f t="shared" si="57"/>
        <v>0</v>
      </c>
      <c r="T765" s="88">
        <f t="shared" si="58"/>
        <v>0</v>
      </c>
      <c r="U765" s="88">
        <f t="shared" si="59"/>
        <v>0</v>
      </c>
    </row>
    <row r="766" spans="14:21" x14ac:dyDescent="0.2">
      <c r="N766" s="88" t="str">
        <f>IF(ISBLANK(R766),"",COUNTA($R$2:R766))</f>
        <v/>
      </c>
      <c r="O766" s="88" t="str">
        <f t="shared" si="55"/>
        <v/>
      </c>
      <c r="P766" s="88">
        <f t="shared" si="56"/>
        <v>0</v>
      </c>
      <c r="Q766" s="88">
        <f t="shared" si="57"/>
        <v>0</v>
      </c>
      <c r="T766" s="88">
        <f t="shared" si="58"/>
        <v>0</v>
      </c>
      <c r="U766" s="88">
        <f t="shared" si="59"/>
        <v>0</v>
      </c>
    </row>
    <row r="767" spans="14:21" x14ac:dyDescent="0.2">
      <c r="N767" s="88" t="str">
        <f>IF(ISBLANK(R767),"",COUNTA($R$2:R767))</f>
        <v/>
      </c>
      <c r="O767" s="88" t="str">
        <f t="shared" si="55"/>
        <v/>
      </c>
      <c r="P767" s="88">
        <f t="shared" si="56"/>
        <v>0</v>
      </c>
      <c r="Q767" s="88">
        <f t="shared" si="57"/>
        <v>0</v>
      </c>
      <c r="T767" s="88">
        <f t="shared" si="58"/>
        <v>0</v>
      </c>
      <c r="U767" s="88">
        <f t="shared" si="59"/>
        <v>0</v>
      </c>
    </row>
    <row r="768" spans="14:21" x14ac:dyDescent="0.2">
      <c r="N768" s="88" t="str">
        <f>IF(ISBLANK(R768),"",COUNTA($R$2:R768))</f>
        <v/>
      </c>
      <c r="O768" s="88" t="str">
        <f t="shared" si="55"/>
        <v/>
      </c>
      <c r="P768" s="88">
        <f t="shared" si="56"/>
        <v>0</v>
      </c>
      <c r="Q768" s="88">
        <f t="shared" si="57"/>
        <v>0</v>
      </c>
      <c r="T768" s="88">
        <f t="shared" si="58"/>
        <v>0</v>
      </c>
      <c r="U768" s="88">
        <f t="shared" si="59"/>
        <v>0</v>
      </c>
    </row>
    <row r="769" spans="14:21" x14ac:dyDescent="0.2">
      <c r="N769" s="88" t="str">
        <f>IF(ISBLANK(R769),"",COUNTA($R$2:R769))</f>
        <v/>
      </c>
      <c r="O769" s="88" t="str">
        <f t="shared" si="55"/>
        <v/>
      </c>
      <c r="P769" s="88">
        <f t="shared" si="56"/>
        <v>0</v>
      </c>
      <c r="Q769" s="88">
        <f t="shared" si="57"/>
        <v>0</v>
      </c>
      <c r="T769" s="88">
        <f t="shared" si="58"/>
        <v>0</v>
      </c>
      <c r="U769" s="88">
        <f t="shared" si="59"/>
        <v>0</v>
      </c>
    </row>
    <row r="770" spans="14:21" x14ac:dyDescent="0.2">
      <c r="N770" s="88" t="str">
        <f>IF(ISBLANK(R770),"",COUNTA($R$2:R770))</f>
        <v/>
      </c>
      <c r="O770" s="88" t="str">
        <f t="shared" ref="O770:O833" si="60">IF(ISBLANK(R770),"",IF(ISNUMBER(SEARCH("+",R770)),LEFT(R770,SEARCH("+",R770,1)-1),LEFT(R770,SEARCH("-",R770,1)-1)))</f>
        <v/>
      </c>
      <c r="P770" s="88">
        <f t="shared" ref="P770:P833" si="61">IF(VALUE(T770)&gt;0,-20,IF(VALUE(T770)&gt;VALUE(U770),-20,T770))</f>
        <v>0</v>
      </c>
      <c r="Q770" s="88">
        <f t="shared" ref="Q770:Q833" si="62">IF(VALUE(U770)&gt;0,-20,IF(VALUE(U770)&gt;VALUE(T770),-20,U770))</f>
        <v>0</v>
      </c>
      <c r="T770" s="88">
        <f t="shared" ref="T770:T833" si="63">IF(ISBLANK(R770),0,IF(ISNUMBER(SEARCH("+",R770)),RIGHT(R770,LEN(R770)-SEARCH("+",R770,1)),RIGHT(R770,LEN(R770)-SEARCH("-",R770,1)+1)))</f>
        <v>0</v>
      </c>
      <c r="U770" s="88">
        <f t="shared" ref="U770:U833" si="64">IF(ISBLANK(S770),0,IF(ISNUMBER(SEARCH("+",S770)),RIGHT(S770,LEN(S770)-SEARCH("+",S770,1)),RIGHT(S770,LEN(S770)-SEARCH("-",S770,1)+1)))</f>
        <v>0</v>
      </c>
    </row>
    <row r="771" spans="14:21" x14ac:dyDescent="0.2">
      <c r="N771" s="88" t="str">
        <f>IF(ISBLANK(R771),"",COUNTA($R$2:R771))</f>
        <v/>
      </c>
      <c r="O771" s="88" t="str">
        <f t="shared" si="60"/>
        <v/>
      </c>
      <c r="P771" s="88">
        <f t="shared" si="61"/>
        <v>0</v>
      </c>
      <c r="Q771" s="88">
        <f t="shared" si="62"/>
        <v>0</v>
      </c>
      <c r="T771" s="88">
        <f t="shared" si="63"/>
        <v>0</v>
      </c>
      <c r="U771" s="88">
        <f t="shared" si="64"/>
        <v>0</v>
      </c>
    </row>
    <row r="772" spans="14:21" x14ac:dyDescent="0.2">
      <c r="N772" s="88" t="str">
        <f>IF(ISBLANK(R772),"",COUNTA($R$2:R772))</f>
        <v/>
      </c>
      <c r="O772" s="88" t="str">
        <f t="shared" si="60"/>
        <v/>
      </c>
      <c r="P772" s="88">
        <f t="shared" si="61"/>
        <v>0</v>
      </c>
      <c r="Q772" s="88">
        <f t="shared" si="62"/>
        <v>0</v>
      </c>
      <c r="T772" s="88">
        <f t="shared" si="63"/>
        <v>0</v>
      </c>
      <c r="U772" s="88">
        <f t="shared" si="64"/>
        <v>0</v>
      </c>
    </row>
    <row r="773" spans="14:21" x14ac:dyDescent="0.2">
      <c r="N773" s="88" t="str">
        <f>IF(ISBLANK(R773),"",COUNTA($R$2:R773))</f>
        <v/>
      </c>
      <c r="O773" s="88" t="str">
        <f t="shared" si="60"/>
        <v/>
      </c>
      <c r="P773" s="88">
        <f t="shared" si="61"/>
        <v>0</v>
      </c>
      <c r="Q773" s="88">
        <f t="shared" si="62"/>
        <v>0</v>
      </c>
      <c r="T773" s="88">
        <f t="shared" si="63"/>
        <v>0</v>
      </c>
      <c r="U773" s="88">
        <f t="shared" si="64"/>
        <v>0</v>
      </c>
    </row>
    <row r="774" spans="14:21" x14ac:dyDescent="0.2">
      <c r="N774" s="88" t="str">
        <f>IF(ISBLANK(R774),"",COUNTA($R$2:R774))</f>
        <v/>
      </c>
      <c r="O774" s="88" t="str">
        <f t="shared" si="60"/>
        <v/>
      </c>
      <c r="P774" s="88">
        <f t="shared" si="61"/>
        <v>0</v>
      </c>
      <c r="Q774" s="88">
        <f t="shared" si="62"/>
        <v>0</v>
      </c>
      <c r="T774" s="88">
        <f t="shared" si="63"/>
        <v>0</v>
      </c>
      <c r="U774" s="88">
        <f t="shared" si="64"/>
        <v>0</v>
      </c>
    </row>
    <row r="775" spans="14:21" x14ac:dyDescent="0.2">
      <c r="N775" s="88" t="str">
        <f>IF(ISBLANK(R775),"",COUNTA($R$2:R775))</f>
        <v/>
      </c>
      <c r="O775" s="88" t="str">
        <f t="shared" si="60"/>
        <v/>
      </c>
      <c r="P775" s="88">
        <f t="shared" si="61"/>
        <v>0</v>
      </c>
      <c r="Q775" s="88">
        <f t="shared" si="62"/>
        <v>0</v>
      </c>
      <c r="T775" s="88">
        <f t="shared" si="63"/>
        <v>0</v>
      </c>
      <c r="U775" s="88">
        <f t="shared" si="64"/>
        <v>0</v>
      </c>
    </row>
    <row r="776" spans="14:21" x14ac:dyDescent="0.2">
      <c r="N776" s="88" t="str">
        <f>IF(ISBLANK(R776),"",COUNTA($R$2:R776))</f>
        <v/>
      </c>
      <c r="O776" s="88" t="str">
        <f t="shared" si="60"/>
        <v/>
      </c>
      <c r="P776" s="88">
        <f t="shared" si="61"/>
        <v>0</v>
      </c>
      <c r="Q776" s="88">
        <f t="shared" si="62"/>
        <v>0</v>
      </c>
      <c r="T776" s="88">
        <f t="shared" si="63"/>
        <v>0</v>
      </c>
      <c r="U776" s="88">
        <f t="shared" si="64"/>
        <v>0</v>
      </c>
    </row>
    <row r="777" spans="14:21" x14ac:dyDescent="0.2">
      <c r="N777" s="88" t="str">
        <f>IF(ISBLANK(R777),"",COUNTA($R$2:R777))</f>
        <v/>
      </c>
      <c r="O777" s="88" t="str">
        <f t="shared" si="60"/>
        <v/>
      </c>
      <c r="P777" s="88">
        <f t="shared" si="61"/>
        <v>0</v>
      </c>
      <c r="Q777" s="88">
        <f t="shared" si="62"/>
        <v>0</v>
      </c>
      <c r="T777" s="88">
        <f t="shared" si="63"/>
        <v>0</v>
      </c>
      <c r="U777" s="88">
        <f t="shared" si="64"/>
        <v>0</v>
      </c>
    </row>
    <row r="778" spans="14:21" x14ac:dyDescent="0.2">
      <c r="N778" s="88" t="str">
        <f>IF(ISBLANK(R778),"",COUNTA($R$2:R778))</f>
        <v/>
      </c>
      <c r="O778" s="88" t="str">
        <f t="shared" si="60"/>
        <v/>
      </c>
      <c r="P778" s="88">
        <f t="shared" si="61"/>
        <v>0</v>
      </c>
      <c r="Q778" s="88">
        <f t="shared" si="62"/>
        <v>0</v>
      </c>
      <c r="T778" s="88">
        <f t="shared" si="63"/>
        <v>0</v>
      </c>
      <c r="U778" s="88">
        <f t="shared" si="64"/>
        <v>0</v>
      </c>
    </row>
    <row r="779" spans="14:21" x14ac:dyDescent="0.2">
      <c r="N779" s="88" t="str">
        <f>IF(ISBLANK(R779),"",COUNTA($R$2:R779))</f>
        <v/>
      </c>
      <c r="O779" s="88" t="str">
        <f t="shared" si="60"/>
        <v/>
      </c>
      <c r="P779" s="88">
        <f t="shared" si="61"/>
        <v>0</v>
      </c>
      <c r="Q779" s="88">
        <f t="shared" si="62"/>
        <v>0</v>
      </c>
      <c r="T779" s="88">
        <f t="shared" si="63"/>
        <v>0</v>
      </c>
      <c r="U779" s="88">
        <f t="shared" si="64"/>
        <v>0</v>
      </c>
    </row>
    <row r="780" spans="14:21" x14ac:dyDescent="0.2">
      <c r="N780" s="88" t="str">
        <f>IF(ISBLANK(R780),"",COUNTA($R$2:R780))</f>
        <v/>
      </c>
      <c r="O780" s="88" t="str">
        <f t="shared" si="60"/>
        <v/>
      </c>
      <c r="P780" s="88">
        <f t="shared" si="61"/>
        <v>0</v>
      </c>
      <c r="Q780" s="88">
        <f t="shared" si="62"/>
        <v>0</v>
      </c>
      <c r="T780" s="88">
        <f t="shared" si="63"/>
        <v>0</v>
      </c>
      <c r="U780" s="88">
        <f t="shared" si="64"/>
        <v>0</v>
      </c>
    </row>
    <row r="781" spans="14:21" x14ac:dyDescent="0.2">
      <c r="N781" s="88" t="str">
        <f>IF(ISBLANK(R781),"",COUNTA($R$2:R781))</f>
        <v/>
      </c>
      <c r="O781" s="88" t="str">
        <f t="shared" si="60"/>
        <v/>
      </c>
      <c r="P781" s="88">
        <f t="shared" si="61"/>
        <v>0</v>
      </c>
      <c r="Q781" s="88">
        <f t="shared" si="62"/>
        <v>0</v>
      </c>
      <c r="T781" s="88">
        <f t="shared" si="63"/>
        <v>0</v>
      </c>
      <c r="U781" s="88">
        <f t="shared" si="64"/>
        <v>0</v>
      </c>
    </row>
    <row r="782" spans="14:21" x14ac:dyDescent="0.2">
      <c r="N782" s="88" t="str">
        <f>IF(ISBLANK(R782),"",COUNTA($R$2:R782))</f>
        <v/>
      </c>
      <c r="O782" s="88" t="str">
        <f t="shared" si="60"/>
        <v/>
      </c>
      <c r="P782" s="88">
        <f t="shared" si="61"/>
        <v>0</v>
      </c>
      <c r="Q782" s="88">
        <f t="shared" si="62"/>
        <v>0</v>
      </c>
      <c r="T782" s="88">
        <f t="shared" si="63"/>
        <v>0</v>
      </c>
      <c r="U782" s="88">
        <f t="shared" si="64"/>
        <v>0</v>
      </c>
    </row>
    <row r="783" spans="14:21" x14ac:dyDescent="0.2">
      <c r="N783" s="88" t="str">
        <f>IF(ISBLANK(R783),"",COUNTA($R$2:R783))</f>
        <v/>
      </c>
      <c r="O783" s="88" t="str">
        <f t="shared" si="60"/>
        <v/>
      </c>
      <c r="P783" s="88">
        <f t="shared" si="61"/>
        <v>0</v>
      </c>
      <c r="Q783" s="88">
        <f t="shared" si="62"/>
        <v>0</v>
      </c>
      <c r="T783" s="88">
        <f t="shared" si="63"/>
        <v>0</v>
      </c>
      <c r="U783" s="88">
        <f t="shared" si="64"/>
        <v>0</v>
      </c>
    </row>
    <row r="784" spans="14:21" x14ac:dyDescent="0.2">
      <c r="N784" s="88" t="str">
        <f>IF(ISBLANK(R784),"",COUNTA($R$2:R784))</f>
        <v/>
      </c>
      <c r="O784" s="88" t="str">
        <f t="shared" si="60"/>
        <v/>
      </c>
      <c r="P784" s="88">
        <f t="shared" si="61"/>
        <v>0</v>
      </c>
      <c r="Q784" s="88">
        <f t="shared" si="62"/>
        <v>0</v>
      </c>
      <c r="T784" s="88">
        <f t="shared" si="63"/>
        <v>0</v>
      </c>
      <c r="U784" s="88">
        <f t="shared" si="64"/>
        <v>0</v>
      </c>
    </row>
    <row r="785" spans="14:21" x14ac:dyDescent="0.2">
      <c r="N785" s="88" t="str">
        <f>IF(ISBLANK(R785),"",COUNTA($R$2:R785))</f>
        <v/>
      </c>
      <c r="O785" s="88" t="str">
        <f t="shared" si="60"/>
        <v/>
      </c>
      <c r="P785" s="88">
        <f t="shared" si="61"/>
        <v>0</v>
      </c>
      <c r="Q785" s="88">
        <f t="shared" si="62"/>
        <v>0</v>
      </c>
      <c r="T785" s="88">
        <f t="shared" si="63"/>
        <v>0</v>
      </c>
      <c r="U785" s="88">
        <f t="shared" si="64"/>
        <v>0</v>
      </c>
    </row>
    <row r="786" spans="14:21" x14ac:dyDescent="0.2">
      <c r="N786" s="88" t="str">
        <f>IF(ISBLANK(R786),"",COUNTA($R$2:R786))</f>
        <v/>
      </c>
      <c r="O786" s="88" t="str">
        <f t="shared" si="60"/>
        <v/>
      </c>
      <c r="P786" s="88">
        <f t="shared" si="61"/>
        <v>0</v>
      </c>
      <c r="Q786" s="88">
        <f t="shared" si="62"/>
        <v>0</v>
      </c>
      <c r="T786" s="88">
        <f t="shared" si="63"/>
        <v>0</v>
      </c>
      <c r="U786" s="88">
        <f t="shared" si="64"/>
        <v>0</v>
      </c>
    </row>
    <row r="787" spans="14:21" x14ac:dyDescent="0.2">
      <c r="N787" s="88" t="str">
        <f>IF(ISBLANK(R787),"",COUNTA($R$2:R787))</f>
        <v/>
      </c>
      <c r="O787" s="88" t="str">
        <f t="shared" si="60"/>
        <v/>
      </c>
      <c r="P787" s="88">
        <f t="shared" si="61"/>
        <v>0</v>
      </c>
      <c r="Q787" s="88">
        <f t="shared" si="62"/>
        <v>0</v>
      </c>
      <c r="T787" s="88">
        <f t="shared" si="63"/>
        <v>0</v>
      </c>
      <c r="U787" s="88">
        <f t="shared" si="64"/>
        <v>0</v>
      </c>
    </row>
    <row r="788" spans="14:21" x14ac:dyDescent="0.2">
      <c r="N788" s="88" t="str">
        <f>IF(ISBLANK(R788),"",COUNTA($R$2:R788))</f>
        <v/>
      </c>
      <c r="O788" s="88" t="str">
        <f t="shared" si="60"/>
        <v/>
      </c>
      <c r="P788" s="88">
        <f t="shared" si="61"/>
        <v>0</v>
      </c>
      <c r="Q788" s="88">
        <f t="shared" si="62"/>
        <v>0</v>
      </c>
      <c r="T788" s="88">
        <f t="shared" si="63"/>
        <v>0</v>
      </c>
      <c r="U788" s="88">
        <f t="shared" si="64"/>
        <v>0</v>
      </c>
    </row>
    <row r="789" spans="14:21" x14ac:dyDescent="0.2">
      <c r="N789" s="88" t="str">
        <f>IF(ISBLANK(R789),"",COUNTA($R$2:R789))</f>
        <v/>
      </c>
      <c r="O789" s="88" t="str">
        <f t="shared" si="60"/>
        <v/>
      </c>
      <c r="P789" s="88">
        <f t="shared" si="61"/>
        <v>0</v>
      </c>
      <c r="Q789" s="88">
        <f t="shared" si="62"/>
        <v>0</v>
      </c>
      <c r="T789" s="88">
        <f t="shared" si="63"/>
        <v>0</v>
      </c>
      <c r="U789" s="88">
        <f t="shared" si="64"/>
        <v>0</v>
      </c>
    </row>
    <row r="790" spans="14:21" x14ac:dyDescent="0.2">
      <c r="N790" s="88" t="str">
        <f>IF(ISBLANK(R790),"",COUNTA($R$2:R790))</f>
        <v/>
      </c>
      <c r="O790" s="88" t="str">
        <f t="shared" si="60"/>
        <v/>
      </c>
      <c r="P790" s="88">
        <f t="shared" si="61"/>
        <v>0</v>
      </c>
      <c r="Q790" s="88">
        <f t="shared" si="62"/>
        <v>0</v>
      </c>
      <c r="T790" s="88">
        <f t="shared" si="63"/>
        <v>0</v>
      </c>
      <c r="U790" s="88">
        <f t="shared" si="64"/>
        <v>0</v>
      </c>
    </row>
    <row r="791" spans="14:21" x14ac:dyDescent="0.2">
      <c r="N791" s="88" t="str">
        <f>IF(ISBLANK(R791),"",COUNTA($R$2:R791))</f>
        <v/>
      </c>
      <c r="O791" s="88" t="str">
        <f t="shared" si="60"/>
        <v/>
      </c>
      <c r="P791" s="88">
        <f t="shared" si="61"/>
        <v>0</v>
      </c>
      <c r="Q791" s="88">
        <f t="shared" si="62"/>
        <v>0</v>
      </c>
      <c r="T791" s="88">
        <f t="shared" si="63"/>
        <v>0</v>
      </c>
      <c r="U791" s="88">
        <f t="shared" si="64"/>
        <v>0</v>
      </c>
    </row>
    <row r="792" spans="14:21" x14ac:dyDescent="0.2">
      <c r="N792" s="88" t="str">
        <f>IF(ISBLANK(R792),"",COUNTA($R$2:R792))</f>
        <v/>
      </c>
      <c r="O792" s="88" t="str">
        <f t="shared" si="60"/>
        <v/>
      </c>
      <c r="P792" s="88">
        <f t="shared" si="61"/>
        <v>0</v>
      </c>
      <c r="Q792" s="88">
        <f t="shared" si="62"/>
        <v>0</v>
      </c>
      <c r="T792" s="88">
        <f t="shared" si="63"/>
        <v>0</v>
      </c>
      <c r="U792" s="88">
        <f t="shared" si="64"/>
        <v>0</v>
      </c>
    </row>
    <row r="793" spans="14:21" x14ac:dyDescent="0.2">
      <c r="N793" s="88" t="str">
        <f>IF(ISBLANK(R793),"",COUNTA($R$2:R793))</f>
        <v/>
      </c>
      <c r="O793" s="88" t="str">
        <f t="shared" si="60"/>
        <v/>
      </c>
      <c r="P793" s="88">
        <f t="shared" si="61"/>
        <v>0</v>
      </c>
      <c r="Q793" s="88">
        <f t="shared" si="62"/>
        <v>0</v>
      </c>
      <c r="T793" s="88">
        <f t="shared" si="63"/>
        <v>0</v>
      </c>
      <c r="U793" s="88">
        <f t="shared" si="64"/>
        <v>0</v>
      </c>
    </row>
    <row r="794" spans="14:21" x14ac:dyDescent="0.2">
      <c r="N794" s="88" t="str">
        <f>IF(ISBLANK(R794),"",COUNTA($R$2:R794))</f>
        <v/>
      </c>
      <c r="O794" s="88" t="str">
        <f t="shared" si="60"/>
        <v/>
      </c>
      <c r="P794" s="88">
        <f t="shared" si="61"/>
        <v>0</v>
      </c>
      <c r="Q794" s="88">
        <f t="shared" si="62"/>
        <v>0</v>
      </c>
      <c r="T794" s="88">
        <f t="shared" si="63"/>
        <v>0</v>
      </c>
      <c r="U794" s="88">
        <f t="shared" si="64"/>
        <v>0</v>
      </c>
    </row>
    <row r="795" spans="14:21" x14ac:dyDescent="0.2">
      <c r="N795" s="88" t="str">
        <f>IF(ISBLANK(R795),"",COUNTA($R$2:R795))</f>
        <v/>
      </c>
      <c r="O795" s="88" t="str">
        <f t="shared" si="60"/>
        <v/>
      </c>
      <c r="P795" s="88">
        <f t="shared" si="61"/>
        <v>0</v>
      </c>
      <c r="Q795" s="88">
        <f t="shared" si="62"/>
        <v>0</v>
      </c>
      <c r="T795" s="88">
        <f t="shared" si="63"/>
        <v>0</v>
      </c>
      <c r="U795" s="88">
        <f t="shared" si="64"/>
        <v>0</v>
      </c>
    </row>
    <row r="796" spans="14:21" x14ac:dyDescent="0.2">
      <c r="N796" s="88" t="str">
        <f>IF(ISBLANK(R796),"",COUNTA($R$2:R796))</f>
        <v/>
      </c>
      <c r="O796" s="88" t="str">
        <f t="shared" si="60"/>
        <v/>
      </c>
      <c r="P796" s="88">
        <f t="shared" si="61"/>
        <v>0</v>
      </c>
      <c r="Q796" s="88">
        <f t="shared" si="62"/>
        <v>0</v>
      </c>
      <c r="T796" s="88">
        <f t="shared" si="63"/>
        <v>0</v>
      </c>
      <c r="U796" s="88">
        <f t="shared" si="64"/>
        <v>0</v>
      </c>
    </row>
    <row r="797" spans="14:21" x14ac:dyDescent="0.2">
      <c r="N797" s="88" t="str">
        <f>IF(ISBLANK(R797),"",COUNTA($R$2:R797))</f>
        <v/>
      </c>
      <c r="O797" s="88" t="str">
        <f t="shared" si="60"/>
        <v/>
      </c>
      <c r="P797" s="88">
        <f t="shared" si="61"/>
        <v>0</v>
      </c>
      <c r="Q797" s="88">
        <f t="shared" si="62"/>
        <v>0</v>
      </c>
      <c r="T797" s="88">
        <f t="shared" si="63"/>
        <v>0</v>
      </c>
      <c r="U797" s="88">
        <f t="shared" si="64"/>
        <v>0</v>
      </c>
    </row>
    <row r="798" spans="14:21" x14ac:dyDescent="0.2">
      <c r="N798" s="88" t="str">
        <f>IF(ISBLANK(R798),"",COUNTA($R$2:R798))</f>
        <v/>
      </c>
      <c r="O798" s="88" t="str">
        <f t="shared" si="60"/>
        <v/>
      </c>
      <c r="P798" s="88">
        <f t="shared" si="61"/>
        <v>0</v>
      </c>
      <c r="Q798" s="88">
        <f t="shared" si="62"/>
        <v>0</v>
      </c>
      <c r="T798" s="88">
        <f t="shared" si="63"/>
        <v>0</v>
      </c>
      <c r="U798" s="88">
        <f t="shared" si="64"/>
        <v>0</v>
      </c>
    </row>
    <row r="799" spans="14:21" x14ac:dyDescent="0.2">
      <c r="N799" s="88" t="str">
        <f>IF(ISBLANK(R799),"",COUNTA($R$2:R799))</f>
        <v/>
      </c>
      <c r="O799" s="88" t="str">
        <f t="shared" si="60"/>
        <v/>
      </c>
      <c r="P799" s="88">
        <f t="shared" si="61"/>
        <v>0</v>
      </c>
      <c r="Q799" s="88">
        <f t="shared" si="62"/>
        <v>0</v>
      </c>
      <c r="T799" s="88">
        <f t="shared" si="63"/>
        <v>0</v>
      </c>
      <c r="U799" s="88">
        <f t="shared" si="64"/>
        <v>0</v>
      </c>
    </row>
    <row r="800" spans="14:21" x14ac:dyDescent="0.2">
      <c r="N800" s="88" t="str">
        <f>IF(ISBLANK(R800),"",COUNTA($R$2:R800))</f>
        <v/>
      </c>
      <c r="O800" s="88" t="str">
        <f t="shared" si="60"/>
        <v/>
      </c>
      <c r="P800" s="88">
        <f t="shared" si="61"/>
        <v>0</v>
      </c>
      <c r="Q800" s="88">
        <f t="shared" si="62"/>
        <v>0</v>
      </c>
      <c r="T800" s="88">
        <f t="shared" si="63"/>
        <v>0</v>
      </c>
      <c r="U800" s="88">
        <f t="shared" si="64"/>
        <v>0</v>
      </c>
    </row>
    <row r="801" spans="14:21" x14ac:dyDescent="0.2">
      <c r="N801" s="88" t="str">
        <f>IF(ISBLANK(R801),"",COUNTA($R$2:R801))</f>
        <v/>
      </c>
      <c r="O801" s="88" t="str">
        <f t="shared" si="60"/>
        <v/>
      </c>
      <c r="P801" s="88">
        <f t="shared" si="61"/>
        <v>0</v>
      </c>
      <c r="Q801" s="88">
        <f t="shared" si="62"/>
        <v>0</v>
      </c>
      <c r="T801" s="88">
        <f t="shared" si="63"/>
        <v>0</v>
      </c>
      <c r="U801" s="88">
        <f t="shared" si="64"/>
        <v>0</v>
      </c>
    </row>
    <row r="802" spans="14:21" x14ac:dyDescent="0.2">
      <c r="N802" s="88" t="str">
        <f>IF(ISBLANK(R802),"",COUNTA($R$2:R802))</f>
        <v/>
      </c>
      <c r="O802" s="88" t="str">
        <f t="shared" si="60"/>
        <v/>
      </c>
      <c r="P802" s="88">
        <f t="shared" si="61"/>
        <v>0</v>
      </c>
      <c r="Q802" s="88">
        <f t="shared" si="62"/>
        <v>0</v>
      </c>
      <c r="T802" s="88">
        <f t="shared" si="63"/>
        <v>0</v>
      </c>
      <c r="U802" s="88">
        <f t="shared" si="64"/>
        <v>0</v>
      </c>
    </row>
    <row r="803" spans="14:21" x14ac:dyDescent="0.2">
      <c r="N803" s="88" t="str">
        <f>IF(ISBLANK(R803),"",COUNTA($R$2:R803))</f>
        <v/>
      </c>
      <c r="O803" s="88" t="str">
        <f t="shared" si="60"/>
        <v/>
      </c>
      <c r="P803" s="88">
        <f t="shared" si="61"/>
        <v>0</v>
      </c>
      <c r="Q803" s="88">
        <f t="shared" si="62"/>
        <v>0</v>
      </c>
      <c r="T803" s="88">
        <f t="shared" si="63"/>
        <v>0</v>
      </c>
      <c r="U803" s="88">
        <f t="shared" si="64"/>
        <v>0</v>
      </c>
    </row>
    <row r="804" spans="14:21" x14ac:dyDescent="0.2">
      <c r="N804" s="88" t="str">
        <f>IF(ISBLANK(R804),"",COUNTA($R$2:R804))</f>
        <v/>
      </c>
      <c r="O804" s="88" t="str">
        <f t="shared" si="60"/>
        <v/>
      </c>
      <c r="P804" s="88">
        <f t="shared" si="61"/>
        <v>0</v>
      </c>
      <c r="Q804" s="88">
        <f t="shared" si="62"/>
        <v>0</v>
      </c>
      <c r="T804" s="88">
        <f t="shared" si="63"/>
        <v>0</v>
      </c>
      <c r="U804" s="88">
        <f t="shared" si="64"/>
        <v>0</v>
      </c>
    </row>
    <row r="805" spans="14:21" x14ac:dyDescent="0.2">
      <c r="N805" s="88" t="str">
        <f>IF(ISBLANK(R805),"",COUNTA($R$2:R805))</f>
        <v/>
      </c>
      <c r="O805" s="88" t="str">
        <f t="shared" si="60"/>
        <v/>
      </c>
      <c r="P805" s="88">
        <f t="shared" si="61"/>
        <v>0</v>
      </c>
      <c r="Q805" s="88">
        <f t="shared" si="62"/>
        <v>0</v>
      </c>
      <c r="T805" s="88">
        <f t="shared" si="63"/>
        <v>0</v>
      </c>
      <c r="U805" s="88">
        <f t="shared" si="64"/>
        <v>0</v>
      </c>
    </row>
    <row r="806" spans="14:21" x14ac:dyDescent="0.2">
      <c r="N806" s="88" t="str">
        <f>IF(ISBLANK(R806),"",COUNTA($R$2:R806))</f>
        <v/>
      </c>
      <c r="O806" s="88" t="str">
        <f t="shared" si="60"/>
        <v/>
      </c>
      <c r="P806" s="88">
        <f t="shared" si="61"/>
        <v>0</v>
      </c>
      <c r="Q806" s="88">
        <f t="shared" si="62"/>
        <v>0</v>
      </c>
      <c r="T806" s="88">
        <f t="shared" si="63"/>
        <v>0</v>
      </c>
      <c r="U806" s="88">
        <f t="shared" si="64"/>
        <v>0</v>
      </c>
    </row>
    <row r="807" spans="14:21" x14ac:dyDescent="0.2">
      <c r="N807" s="88" t="str">
        <f>IF(ISBLANK(R807),"",COUNTA($R$2:R807))</f>
        <v/>
      </c>
      <c r="O807" s="88" t="str">
        <f t="shared" si="60"/>
        <v/>
      </c>
      <c r="P807" s="88">
        <f t="shared" si="61"/>
        <v>0</v>
      </c>
      <c r="Q807" s="88">
        <f t="shared" si="62"/>
        <v>0</v>
      </c>
      <c r="T807" s="88">
        <f t="shared" si="63"/>
        <v>0</v>
      </c>
      <c r="U807" s="88">
        <f t="shared" si="64"/>
        <v>0</v>
      </c>
    </row>
    <row r="808" spans="14:21" x14ac:dyDescent="0.2">
      <c r="N808" s="88" t="str">
        <f>IF(ISBLANK(R808),"",COUNTA($R$2:R808))</f>
        <v/>
      </c>
      <c r="O808" s="88" t="str">
        <f t="shared" si="60"/>
        <v/>
      </c>
      <c r="P808" s="88">
        <f t="shared" si="61"/>
        <v>0</v>
      </c>
      <c r="Q808" s="88">
        <f t="shared" si="62"/>
        <v>0</v>
      </c>
      <c r="T808" s="88">
        <f t="shared" si="63"/>
        <v>0</v>
      </c>
      <c r="U808" s="88">
        <f t="shared" si="64"/>
        <v>0</v>
      </c>
    </row>
    <row r="809" spans="14:21" x14ac:dyDescent="0.2">
      <c r="N809" s="88" t="str">
        <f>IF(ISBLANK(R809),"",COUNTA($R$2:R809))</f>
        <v/>
      </c>
      <c r="O809" s="88" t="str">
        <f t="shared" si="60"/>
        <v/>
      </c>
      <c r="P809" s="88">
        <f t="shared" si="61"/>
        <v>0</v>
      </c>
      <c r="Q809" s="88">
        <f t="shared" si="62"/>
        <v>0</v>
      </c>
      <c r="T809" s="88">
        <f t="shared" si="63"/>
        <v>0</v>
      </c>
      <c r="U809" s="88">
        <f t="shared" si="64"/>
        <v>0</v>
      </c>
    </row>
    <row r="810" spans="14:21" x14ac:dyDescent="0.2">
      <c r="N810" s="88" t="str">
        <f>IF(ISBLANK(R810),"",COUNTA($R$2:R810))</f>
        <v/>
      </c>
      <c r="O810" s="88" t="str">
        <f t="shared" si="60"/>
        <v/>
      </c>
      <c r="P810" s="88">
        <f t="shared" si="61"/>
        <v>0</v>
      </c>
      <c r="Q810" s="88">
        <f t="shared" si="62"/>
        <v>0</v>
      </c>
      <c r="T810" s="88">
        <f t="shared" si="63"/>
        <v>0</v>
      </c>
      <c r="U810" s="88">
        <f t="shared" si="64"/>
        <v>0</v>
      </c>
    </row>
    <row r="811" spans="14:21" x14ac:dyDescent="0.2">
      <c r="N811" s="88" t="str">
        <f>IF(ISBLANK(R811),"",COUNTA($R$2:R811))</f>
        <v/>
      </c>
      <c r="O811" s="88" t="str">
        <f t="shared" si="60"/>
        <v/>
      </c>
      <c r="P811" s="88">
        <f t="shared" si="61"/>
        <v>0</v>
      </c>
      <c r="Q811" s="88">
        <f t="shared" si="62"/>
        <v>0</v>
      </c>
      <c r="T811" s="88">
        <f t="shared" si="63"/>
        <v>0</v>
      </c>
      <c r="U811" s="88">
        <f t="shared" si="64"/>
        <v>0</v>
      </c>
    </row>
    <row r="812" spans="14:21" x14ac:dyDescent="0.2">
      <c r="N812" s="88" t="str">
        <f>IF(ISBLANK(R812),"",COUNTA($R$2:R812))</f>
        <v/>
      </c>
      <c r="O812" s="88" t="str">
        <f t="shared" si="60"/>
        <v/>
      </c>
      <c r="P812" s="88">
        <f t="shared" si="61"/>
        <v>0</v>
      </c>
      <c r="Q812" s="88">
        <f t="shared" si="62"/>
        <v>0</v>
      </c>
      <c r="T812" s="88">
        <f t="shared" si="63"/>
        <v>0</v>
      </c>
      <c r="U812" s="88">
        <f t="shared" si="64"/>
        <v>0</v>
      </c>
    </row>
    <row r="813" spans="14:21" x14ac:dyDescent="0.2">
      <c r="N813" s="88" t="str">
        <f>IF(ISBLANK(R813),"",COUNTA($R$2:R813))</f>
        <v/>
      </c>
      <c r="O813" s="88" t="str">
        <f t="shared" si="60"/>
        <v/>
      </c>
      <c r="P813" s="88">
        <f t="shared" si="61"/>
        <v>0</v>
      </c>
      <c r="Q813" s="88">
        <f t="shared" si="62"/>
        <v>0</v>
      </c>
      <c r="T813" s="88">
        <f t="shared" si="63"/>
        <v>0</v>
      </c>
      <c r="U813" s="88">
        <f t="shared" si="64"/>
        <v>0</v>
      </c>
    </row>
    <row r="814" spans="14:21" x14ac:dyDescent="0.2">
      <c r="N814" s="88" t="str">
        <f>IF(ISBLANK(R814),"",COUNTA($R$2:R814))</f>
        <v/>
      </c>
      <c r="O814" s="88" t="str">
        <f t="shared" si="60"/>
        <v/>
      </c>
      <c r="P814" s="88">
        <f t="shared" si="61"/>
        <v>0</v>
      </c>
      <c r="Q814" s="88">
        <f t="shared" si="62"/>
        <v>0</v>
      </c>
      <c r="T814" s="88">
        <f t="shared" si="63"/>
        <v>0</v>
      </c>
      <c r="U814" s="88">
        <f t="shared" si="64"/>
        <v>0</v>
      </c>
    </row>
    <row r="815" spans="14:21" x14ac:dyDescent="0.2">
      <c r="N815" s="88" t="str">
        <f>IF(ISBLANK(R815),"",COUNTA($R$2:R815))</f>
        <v/>
      </c>
      <c r="O815" s="88" t="str">
        <f t="shared" si="60"/>
        <v/>
      </c>
      <c r="P815" s="88">
        <f t="shared" si="61"/>
        <v>0</v>
      </c>
      <c r="Q815" s="88">
        <f t="shared" si="62"/>
        <v>0</v>
      </c>
      <c r="T815" s="88">
        <f t="shared" si="63"/>
        <v>0</v>
      </c>
      <c r="U815" s="88">
        <f t="shared" si="64"/>
        <v>0</v>
      </c>
    </row>
    <row r="816" spans="14:21" x14ac:dyDescent="0.2">
      <c r="N816" s="88" t="str">
        <f>IF(ISBLANK(R816),"",COUNTA($R$2:R816))</f>
        <v/>
      </c>
      <c r="O816" s="88" t="str">
        <f t="shared" si="60"/>
        <v/>
      </c>
      <c r="P816" s="88">
        <f t="shared" si="61"/>
        <v>0</v>
      </c>
      <c r="Q816" s="88">
        <f t="shared" si="62"/>
        <v>0</v>
      </c>
      <c r="T816" s="88">
        <f t="shared" si="63"/>
        <v>0</v>
      </c>
      <c r="U816" s="88">
        <f t="shared" si="64"/>
        <v>0</v>
      </c>
    </row>
    <row r="817" spans="14:21" x14ac:dyDescent="0.2">
      <c r="N817" s="88" t="str">
        <f>IF(ISBLANK(R817),"",COUNTA($R$2:R817))</f>
        <v/>
      </c>
      <c r="O817" s="88" t="str">
        <f t="shared" si="60"/>
        <v/>
      </c>
      <c r="P817" s="88">
        <f t="shared" si="61"/>
        <v>0</v>
      </c>
      <c r="Q817" s="88">
        <f t="shared" si="62"/>
        <v>0</v>
      </c>
      <c r="T817" s="88">
        <f t="shared" si="63"/>
        <v>0</v>
      </c>
      <c r="U817" s="88">
        <f t="shared" si="64"/>
        <v>0</v>
      </c>
    </row>
    <row r="818" spans="14:21" x14ac:dyDescent="0.2">
      <c r="N818" s="88" t="str">
        <f>IF(ISBLANK(R818),"",COUNTA($R$2:R818))</f>
        <v/>
      </c>
      <c r="O818" s="88" t="str">
        <f t="shared" si="60"/>
        <v/>
      </c>
      <c r="P818" s="88">
        <f t="shared" si="61"/>
        <v>0</v>
      </c>
      <c r="Q818" s="88">
        <f t="shared" si="62"/>
        <v>0</v>
      </c>
      <c r="T818" s="88">
        <f t="shared" si="63"/>
        <v>0</v>
      </c>
      <c r="U818" s="88">
        <f t="shared" si="64"/>
        <v>0</v>
      </c>
    </row>
    <row r="819" spans="14:21" x14ac:dyDescent="0.2">
      <c r="N819" s="88" t="str">
        <f>IF(ISBLANK(R819),"",COUNTA($R$2:R819))</f>
        <v/>
      </c>
      <c r="O819" s="88" t="str">
        <f t="shared" si="60"/>
        <v/>
      </c>
      <c r="P819" s="88">
        <f t="shared" si="61"/>
        <v>0</v>
      </c>
      <c r="Q819" s="88">
        <f t="shared" si="62"/>
        <v>0</v>
      </c>
      <c r="T819" s="88">
        <f t="shared" si="63"/>
        <v>0</v>
      </c>
      <c r="U819" s="88">
        <f t="shared" si="64"/>
        <v>0</v>
      </c>
    </row>
    <row r="820" spans="14:21" x14ac:dyDescent="0.2">
      <c r="N820" s="88" t="str">
        <f>IF(ISBLANK(R820),"",COUNTA($R$2:R820))</f>
        <v/>
      </c>
      <c r="O820" s="88" t="str">
        <f t="shared" si="60"/>
        <v/>
      </c>
      <c r="P820" s="88">
        <f t="shared" si="61"/>
        <v>0</v>
      </c>
      <c r="Q820" s="88">
        <f t="shared" si="62"/>
        <v>0</v>
      </c>
      <c r="T820" s="88">
        <f t="shared" si="63"/>
        <v>0</v>
      </c>
      <c r="U820" s="88">
        <f t="shared" si="64"/>
        <v>0</v>
      </c>
    </row>
    <row r="821" spans="14:21" x14ac:dyDescent="0.2">
      <c r="N821" s="88" t="str">
        <f>IF(ISBLANK(R821),"",COUNTA($R$2:R821))</f>
        <v/>
      </c>
      <c r="O821" s="88" t="str">
        <f t="shared" si="60"/>
        <v/>
      </c>
      <c r="P821" s="88">
        <f t="shared" si="61"/>
        <v>0</v>
      </c>
      <c r="Q821" s="88">
        <f t="shared" si="62"/>
        <v>0</v>
      </c>
      <c r="T821" s="88">
        <f t="shared" si="63"/>
        <v>0</v>
      </c>
      <c r="U821" s="88">
        <f t="shared" si="64"/>
        <v>0</v>
      </c>
    </row>
    <row r="822" spans="14:21" x14ac:dyDescent="0.2">
      <c r="N822" s="88" t="str">
        <f>IF(ISBLANK(R822),"",COUNTA($R$2:R822))</f>
        <v/>
      </c>
      <c r="O822" s="88" t="str">
        <f t="shared" si="60"/>
        <v/>
      </c>
      <c r="P822" s="88">
        <f t="shared" si="61"/>
        <v>0</v>
      </c>
      <c r="Q822" s="88">
        <f t="shared" si="62"/>
        <v>0</v>
      </c>
      <c r="T822" s="88">
        <f t="shared" si="63"/>
        <v>0</v>
      </c>
      <c r="U822" s="88">
        <f t="shared" si="64"/>
        <v>0</v>
      </c>
    </row>
    <row r="823" spans="14:21" x14ac:dyDescent="0.2">
      <c r="N823" s="88" t="str">
        <f>IF(ISBLANK(R823),"",COUNTA($R$2:R823))</f>
        <v/>
      </c>
      <c r="O823" s="88" t="str">
        <f t="shared" si="60"/>
        <v/>
      </c>
      <c r="P823" s="88">
        <f t="shared" si="61"/>
        <v>0</v>
      </c>
      <c r="Q823" s="88">
        <f t="shared" si="62"/>
        <v>0</v>
      </c>
      <c r="T823" s="88">
        <f t="shared" si="63"/>
        <v>0</v>
      </c>
      <c r="U823" s="88">
        <f t="shared" si="64"/>
        <v>0</v>
      </c>
    </row>
    <row r="824" spans="14:21" x14ac:dyDescent="0.2">
      <c r="N824" s="88" t="str">
        <f>IF(ISBLANK(R824),"",COUNTA($R$2:R824))</f>
        <v/>
      </c>
      <c r="O824" s="88" t="str">
        <f t="shared" si="60"/>
        <v/>
      </c>
      <c r="P824" s="88">
        <f t="shared" si="61"/>
        <v>0</v>
      </c>
      <c r="Q824" s="88">
        <f t="shared" si="62"/>
        <v>0</v>
      </c>
      <c r="T824" s="88">
        <f t="shared" si="63"/>
        <v>0</v>
      </c>
      <c r="U824" s="88">
        <f t="shared" si="64"/>
        <v>0</v>
      </c>
    </row>
    <row r="825" spans="14:21" x14ac:dyDescent="0.2">
      <c r="N825" s="88" t="str">
        <f>IF(ISBLANK(R825),"",COUNTA($R$2:R825))</f>
        <v/>
      </c>
      <c r="O825" s="88" t="str">
        <f t="shared" si="60"/>
        <v/>
      </c>
      <c r="P825" s="88">
        <f t="shared" si="61"/>
        <v>0</v>
      </c>
      <c r="Q825" s="88">
        <f t="shared" si="62"/>
        <v>0</v>
      </c>
      <c r="T825" s="88">
        <f t="shared" si="63"/>
        <v>0</v>
      </c>
      <c r="U825" s="88">
        <f t="shared" si="64"/>
        <v>0</v>
      </c>
    </row>
    <row r="826" spans="14:21" x14ac:dyDescent="0.2">
      <c r="N826" s="88" t="str">
        <f>IF(ISBLANK(R826),"",COUNTA($R$2:R826))</f>
        <v/>
      </c>
      <c r="O826" s="88" t="str">
        <f t="shared" si="60"/>
        <v/>
      </c>
      <c r="P826" s="88">
        <f t="shared" si="61"/>
        <v>0</v>
      </c>
      <c r="Q826" s="88">
        <f t="shared" si="62"/>
        <v>0</v>
      </c>
      <c r="T826" s="88">
        <f t="shared" si="63"/>
        <v>0</v>
      </c>
      <c r="U826" s="88">
        <f t="shared" si="64"/>
        <v>0</v>
      </c>
    </row>
    <row r="827" spans="14:21" x14ac:dyDescent="0.2">
      <c r="N827" s="88" t="str">
        <f>IF(ISBLANK(R827),"",COUNTA($R$2:R827))</f>
        <v/>
      </c>
      <c r="O827" s="88" t="str">
        <f t="shared" si="60"/>
        <v/>
      </c>
      <c r="P827" s="88">
        <f t="shared" si="61"/>
        <v>0</v>
      </c>
      <c r="Q827" s="88">
        <f t="shared" si="62"/>
        <v>0</v>
      </c>
      <c r="T827" s="88">
        <f t="shared" si="63"/>
        <v>0</v>
      </c>
      <c r="U827" s="88">
        <f t="shared" si="64"/>
        <v>0</v>
      </c>
    </row>
    <row r="828" spans="14:21" x14ac:dyDescent="0.2">
      <c r="N828" s="88" t="str">
        <f>IF(ISBLANK(R828),"",COUNTA($R$2:R828))</f>
        <v/>
      </c>
      <c r="O828" s="88" t="str">
        <f t="shared" si="60"/>
        <v/>
      </c>
      <c r="P828" s="88">
        <f t="shared" si="61"/>
        <v>0</v>
      </c>
      <c r="Q828" s="88">
        <f t="shared" si="62"/>
        <v>0</v>
      </c>
      <c r="T828" s="88">
        <f t="shared" si="63"/>
        <v>0</v>
      </c>
      <c r="U828" s="88">
        <f t="shared" si="64"/>
        <v>0</v>
      </c>
    </row>
    <row r="829" spans="14:21" x14ac:dyDescent="0.2">
      <c r="N829" s="88" t="str">
        <f>IF(ISBLANK(R829),"",COUNTA($R$2:R829))</f>
        <v/>
      </c>
      <c r="O829" s="88" t="str">
        <f t="shared" si="60"/>
        <v/>
      </c>
      <c r="P829" s="88">
        <f t="shared" si="61"/>
        <v>0</v>
      </c>
      <c r="Q829" s="88">
        <f t="shared" si="62"/>
        <v>0</v>
      </c>
      <c r="T829" s="88">
        <f t="shared" si="63"/>
        <v>0</v>
      </c>
      <c r="U829" s="88">
        <f t="shared" si="64"/>
        <v>0</v>
      </c>
    </row>
    <row r="830" spans="14:21" x14ac:dyDescent="0.2">
      <c r="N830" s="88" t="str">
        <f>IF(ISBLANK(R830),"",COUNTA($R$2:R830))</f>
        <v/>
      </c>
      <c r="O830" s="88" t="str">
        <f t="shared" si="60"/>
        <v/>
      </c>
      <c r="P830" s="88">
        <f t="shared" si="61"/>
        <v>0</v>
      </c>
      <c r="Q830" s="88">
        <f t="shared" si="62"/>
        <v>0</v>
      </c>
      <c r="T830" s="88">
        <f t="shared" si="63"/>
        <v>0</v>
      </c>
      <c r="U830" s="88">
        <f t="shared" si="64"/>
        <v>0</v>
      </c>
    </row>
    <row r="831" spans="14:21" x14ac:dyDescent="0.2">
      <c r="N831" s="88" t="str">
        <f>IF(ISBLANK(R831),"",COUNTA($R$2:R831))</f>
        <v/>
      </c>
      <c r="O831" s="88" t="str">
        <f t="shared" si="60"/>
        <v/>
      </c>
      <c r="P831" s="88">
        <f t="shared" si="61"/>
        <v>0</v>
      </c>
      <c r="Q831" s="88">
        <f t="shared" si="62"/>
        <v>0</v>
      </c>
      <c r="T831" s="88">
        <f t="shared" si="63"/>
        <v>0</v>
      </c>
      <c r="U831" s="88">
        <f t="shared" si="64"/>
        <v>0</v>
      </c>
    </row>
    <row r="832" spans="14:21" x14ac:dyDescent="0.2">
      <c r="N832" s="88" t="str">
        <f>IF(ISBLANK(R832),"",COUNTA($R$2:R832))</f>
        <v/>
      </c>
      <c r="O832" s="88" t="str">
        <f t="shared" si="60"/>
        <v/>
      </c>
      <c r="P832" s="88">
        <f t="shared" si="61"/>
        <v>0</v>
      </c>
      <c r="Q832" s="88">
        <f t="shared" si="62"/>
        <v>0</v>
      </c>
      <c r="T832" s="88">
        <f t="shared" si="63"/>
        <v>0</v>
      </c>
      <c r="U832" s="88">
        <f t="shared" si="64"/>
        <v>0</v>
      </c>
    </row>
    <row r="833" spans="14:21" x14ac:dyDescent="0.2">
      <c r="N833" s="88" t="str">
        <f>IF(ISBLANK(R833),"",COUNTA($R$2:R833))</f>
        <v/>
      </c>
      <c r="O833" s="88" t="str">
        <f t="shared" si="60"/>
        <v/>
      </c>
      <c r="P833" s="88">
        <f t="shared" si="61"/>
        <v>0</v>
      </c>
      <c r="Q833" s="88">
        <f t="shared" si="62"/>
        <v>0</v>
      </c>
      <c r="T833" s="88">
        <f t="shared" si="63"/>
        <v>0</v>
      </c>
      <c r="U833" s="88">
        <f t="shared" si="64"/>
        <v>0</v>
      </c>
    </row>
    <row r="834" spans="14:21" x14ac:dyDescent="0.2">
      <c r="N834" s="88" t="str">
        <f>IF(ISBLANK(R834),"",COUNTA($R$2:R834))</f>
        <v/>
      </c>
      <c r="O834" s="88" t="str">
        <f t="shared" ref="O834:O897" si="65">IF(ISBLANK(R834),"",IF(ISNUMBER(SEARCH("+",R834)),LEFT(R834,SEARCH("+",R834,1)-1),LEFT(R834,SEARCH("-",R834,1)-1)))</f>
        <v/>
      </c>
      <c r="P834" s="88">
        <f t="shared" ref="P834:P897" si="66">IF(VALUE(T834)&gt;0,-20,IF(VALUE(T834)&gt;VALUE(U834),-20,T834))</f>
        <v>0</v>
      </c>
      <c r="Q834" s="88">
        <f t="shared" ref="Q834:Q897" si="67">IF(VALUE(U834)&gt;0,-20,IF(VALUE(U834)&gt;VALUE(T834),-20,U834))</f>
        <v>0</v>
      </c>
      <c r="T834" s="88">
        <f t="shared" ref="T834:T897" si="68">IF(ISBLANK(R834),0,IF(ISNUMBER(SEARCH("+",R834)),RIGHT(R834,LEN(R834)-SEARCH("+",R834,1)),RIGHT(R834,LEN(R834)-SEARCH("-",R834,1)+1)))</f>
        <v>0</v>
      </c>
      <c r="U834" s="88">
        <f t="shared" ref="U834:U897" si="69">IF(ISBLANK(S834),0,IF(ISNUMBER(SEARCH("+",S834)),RIGHT(S834,LEN(S834)-SEARCH("+",S834,1)),RIGHT(S834,LEN(S834)-SEARCH("-",S834,1)+1)))</f>
        <v>0</v>
      </c>
    </row>
    <row r="835" spans="14:21" x14ac:dyDescent="0.2">
      <c r="N835" s="88" t="str">
        <f>IF(ISBLANK(R835),"",COUNTA($R$2:R835))</f>
        <v/>
      </c>
      <c r="O835" s="88" t="str">
        <f t="shared" si="65"/>
        <v/>
      </c>
      <c r="P835" s="88">
        <f t="shared" si="66"/>
        <v>0</v>
      </c>
      <c r="Q835" s="88">
        <f t="shared" si="67"/>
        <v>0</v>
      </c>
      <c r="T835" s="88">
        <f t="shared" si="68"/>
        <v>0</v>
      </c>
      <c r="U835" s="88">
        <f t="shared" si="69"/>
        <v>0</v>
      </c>
    </row>
    <row r="836" spans="14:21" x14ac:dyDescent="0.2">
      <c r="N836" s="88" t="str">
        <f>IF(ISBLANK(R836),"",COUNTA($R$2:R836))</f>
        <v/>
      </c>
      <c r="O836" s="88" t="str">
        <f t="shared" si="65"/>
        <v/>
      </c>
      <c r="P836" s="88">
        <f t="shared" si="66"/>
        <v>0</v>
      </c>
      <c r="Q836" s="88">
        <f t="shared" si="67"/>
        <v>0</v>
      </c>
      <c r="T836" s="88">
        <f t="shared" si="68"/>
        <v>0</v>
      </c>
      <c r="U836" s="88">
        <f t="shared" si="69"/>
        <v>0</v>
      </c>
    </row>
    <row r="837" spans="14:21" x14ac:dyDescent="0.2">
      <c r="N837" s="88" t="str">
        <f>IF(ISBLANK(R837),"",COUNTA($R$2:R837))</f>
        <v/>
      </c>
      <c r="O837" s="88" t="str">
        <f t="shared" si="65"/>
        <v/>
      </c>
      <c r="P837" s="88">
        <f t="shared" si="66"/>
        <v>0</v>
      </c>
      <c r="Q837" s="88">
        <f t="shared" si="67"/>
        <v>0</v>
      </c>
      <c r="T837" s="88">
        <f t="shared" si="68"/>
        <v>0</v>
      </c>
      <c r="U837" s="88">
        <f t="shared" si="69"/>
        <v>0</v>
      </c>
    </row>
    <row r="838" spans="14:21" x14ac:dyDescent="0.2">
      <c r="N838" s="88" t="str">
        <f>IF(ISBLANK(R838),"",COUNTA($R$2:R838))</f>
        <v/>
      </c>
      <c r="O838" s="88" t="str">
        <f t="shared" si="65"/>
        <v/>
      </c>
      <c r="P838" s="88">
        <f t="shared" si="66"/>
        <v>0</v>
      </c>
      <c r="Q838" s="88">
        <f t="shared" si="67"/>
        <v>0</v>
      </c>
      <c r="T838" s="88">
        <f t="shared" si="68"/>
        <v>0</v>
      </c>
      <c r="U838" s="88">
        <f t="shared" si="69"/>
        <v>0</v>
      </c>
    </row>
    <row r="839" spans="14:21" x14ac:dyDescent="0.2">
      <c r="N839" s="88" t="str">
        <f>IF(ISBLANK(R839),"",COUNTA($R$2:R839))</f>
        <v/>
      </c>
      <c r="O839" s="88" t="str">
        <f t="shared" si="65"/>
        <v/>
      </c>
      <c r="P839" s="88">
        <f t="shared" si="66"/>
        <v>0</v>
      </c>
      <c r="Q839" s="88">
        <f t="shared" si="67"/>
        <v>0</v>
      </c>
      <c r="T839" s="88">
        <f t="shared" si="68"/>
        <v>0</v>
      </c>
      <c r="U839" s="88">
        <f t="shared" si="69"/>
        <v>0</v>
      </c>
    </row>
    <row r="840" spans="14:21" x14ac:dyDescent="0.2">
      <c r="N840" s="88" t="str">
        <f>IF(ISBLANK(R840),"",COUNTA($R$2:R840))</f>
        <v/>
      </c>
      <c r="O840" s="88" t="str">
        <f t="shared" si="65"/>
        <v/>
      </c>
      <c r="P840" s="88">
        <f t="shared" si="66"/>
        <v>0</v>
      </c>
      <c r="Q840" s="88">
        <f t="shared" si="67"/>
        <v>0</v>
      </c>
      <c r="T840" s="88">
        <f t="shared" si="68"/>
        <v>0</v>
      </c>
      <c r="U840" s="88">
        <f t="shared" si="69"/>
        <v>0</v>
      </c>
    </row>
    <row r="841" spans="14:21" x14ac:dyDescent="0.2">
      <c r="N841" s="88" t="str">
        <f>IF(ISBLANK(R841),"",COUNTA($R$2:R841))</f>
        <v/>
      </c>
      <c r="O841" s="88" t="str">
        <f t="shared" si="65"/>
        <v/>
      </c>
      <c r="P841" s="88">
        <f t="shared" si="66"/>
        <v>0</v>
      </c>
      <c r="Q841" s="88">
        <f t="shared" si="67"/>
        <v>0</v>
      </c>
      <c r="T841" s="88">
        <f t="shared" si="68"/>
        <v>0</v>
      </c>
      <c r="U841" s="88">
        <f t="shared" si="69"/>
        <v>0</v>
      </c>
    </row>
    <row r="842" spans="14:21" x14ac:dyDescent="0.2">
      <c r="N842" s="88" t="str">
        <f>IF(ISBLANK(R842),"",COUNTA($R$2:R842))</f>
        <v/>
      </c>
      <c r="O842" s="88" t="str">
        <f t="shared" si="65"/>
        <v/>
      </c>
      <c r="P842" s="88">
        <f t="shared" si="66"/>
        <v>0</v>
      </c>
      <c r="Q842" s="88">
        <f t="shared" si="67"/>
        <v>0</v>
      </c>
      <c r="T842" s="88">
        <f t="shared" si="68"/>
        <v>0</v>
      </c>
      <c r="U842" s="88">
        <f t="shared" si="69"/>
        <v>0</v>
      </c>
    </row>
    <row r="843" spans="14:21" x14ac:dyDescent="0.2">
      <c r="N843" s="88" t="str">
        <f>IF(ISBLANK(R843),"",COUNTA($R$2:R843))</f>
        <v/>
      </c>
      <c r="O843" s="88" t="str">
        <f t="shared" si="65"/>
        <v/>
      </c>
      <c r="P843" s="88">
        <f t="shared" si="66"/>
        <v>0</v>
      </c>
      <c r="Q843" s="88">
        <f t="shared" si="67"/>
        <v>0</v>
      </c>
      <c r="T843" s="88">
        <f t="shared" si="68"/>
        <v>0</v>
      </c>
      <c r="U843" s="88">
        <f t="shared" si="69"/>
        <v>0</v>
      </c>
    </row>
    <row r="844" spans="14:21" x14ac:dyDescent="0.2">
      <c r="N844" s="88" t="str">
        <f>IF(ISBLANK(R844),"",COUNTA($R$2:R844))</f>
        <v/>
      </c>
      <c r="O844" s="88" t="str">
        <f t="shared" si="65"/>
        <v/>
      </c>
      <c r="P844" s="88">
        <f t="shared" si="66"/>
        <v>0</v>
      </c>
      <c r="Q844" s="88">
        <f t="shared" si="67"/>
        <v>0</v>
      </c>
      <c r="T844" s="88">
        <f t="shared" si="68"/>
        <v>0</v>
      </c>
      <c r="U844" s="88">
        <f t="shared" si="69"/>
        <v>0</v>
      </c>
    </row>
    <row r="845" spans="14:21" x14ac:dyDescent="0.2">
      <c r="N845" s="88" t="str">
        <f>IF(ISBLANK(R845),"",COUNTA($R$2:R845))</f>
        <v/>
      </c>
      <c r="O845" s="88" t="str">
        <f t="shared" si="65"/>
        <v/>
      </c>
      <c r="P845" s="88">
        <f t="shared" si="66"/>
        <v>0</v>
      </c>
      <c r="Q845" s="88">
        <f t="shared" si="67"/>
        <v>0</v>
      </c>
      <c r="T845" s="88">
        <f t="shared" si="68"/>
        <v>0</v>
      </c>
      <c r="U845" s="88">
        <f t="shared" si="69"/>
        <v>0</v>
      </c>
    </row>
    <row r="846" spans="14:21" x14ac:dyDescent="0.2">
      <c r="N846" s="88" t="str">
        <f>IF(ISBLANK(R846),"",COUNTA($R$2:R846))</f>
        <v/>
      </c>
      <c r="O846" s="88" t="str">
        <f t="shared" si="65"/>
        <v/>
      </c>
      <c r="P846" s="88">
        <f t="shared" si="66"/>
        <v>0</v>
      </c>
      <c r="Q846" s="88">
        <f t="shared" si="67"/>
        <v>0</v>
      </c>
      <c r="T846" s="88">
        <f t="shared" si="68"/>
        <v>0</v>
      </c>
      <c r="U846" s="88">
        <f t="shared" si="69"/>
        <v>0</v>
      </c>
    </row>
    <row r="847" spans="14:21" x14ac:dyDescent="0.2">
      <c r="N847" s="88" t="str">
        <f>IF(ISBLANK(R847),"",COUNTA($R$2:R847))</f>
        <v/>
      </c>
      <c r="O847" s="88" t="str">
        <f t="shared" si="65"/>
        <v/>
      </c>
      <c r="P847" s="88">
        <f t="shared" si="66"/>
        <v>0</v>
      </c>
      <c r="Q847" s="88">
        <f t="shared" si="67"/>
        <v>0</v>
      </c>
      <c r="T847" s="88">
        <f t="shared" si="68"/>
        <v>0</v>
      </c>
      <c r="U847" s="88">
        <f t="shared" si="69"/>
        <v>0</v>
      </c>
    </row>
    <row r="848" spans="14:21" x14ac:dyDescent="0.2">
      <c r="N848" s="88" t="str">
        <f>IF(ISBLANK(R848),"",COUNTA($R$2:R848))</f>
        <v/>
      </c>
      <c r="O848" s="88" t="str">
        <f t="shared" si="65"/>
        <v/>
      </c>
      <c r="P848" s="88">
        <f t="shared" si="66"/>
        <v>0</v>
      </c>
      <c r="Q848" s="88">
        <f t="shared" si="67"/>
        <v>0</v>
      </c>
      <c r="T848" s="88">
        <f t="shared" si="68"/>
        <v>0</v>
      </c>
      <c r="U848" s="88">
        <f t="shared" si="69"/>
        <v>0</v>
      </c>
    </row>
    <row r="849" spans="14:21" x14ac:dyDescent="0.2">
      <c r="N849" s="88" t="str">
        <f>IF(ISBLANK(R849),"",COUNTA($R$2:R849))</f>
        <v/>
      </c>
      <c r="O849" s="88" t="str">
        <f t="shared" si="65"/>
        <v/>
      </c>
      <c r="P849" s="88">
        <f t="shared" si="66"/>
        <v>0</v>
      </c>
      <c r="Q849" s="88">
        <f t="shared" si="67"/>
        <v>0</v>
      </c>
      <c r="T849" s="88">
        <f t="shared" si="68"/>
        <v>0</v>
      </c>
      <c r="U849" s="88">
        <f t="shared" si="69"/>
        <v>0</v>
      </c>
    </row>
    <row r="850" spans="14:21" x14ac:dyDescent="0.2">
      <c r="N850" s="88" t="str">
        <f>IF(ISBLANK(R850),"",COUNTA($R$2:R850))</f>
        <v/>
      </c>
      <c r="O850" s="88" t="str">
        <f t="shared" si="65"/>
        <v/>
      </c>
      <c r="P850" s="88">
        <f t="shared" si="66"/>
        <v>0</v>
      </c>
      <c r="Q850" s="88">
        <f t="shared" si="67"/>
        <v>0</v>
      </c>
      <c r="T850" s="88">
        <f t="shared" si="68"/>
        <v>0</v>
      </c>
      <c r="U850" s="88">
        <f t="shared" si="69"/>
        <v>0</v>
      </c>
    </row>
    <row r="851" spans="14:21" x14ac:dyDescent="0.2">
      <c r="N851" s="88" t="str">
        <f>IF(ISBLANK(R851),"",COUNTA($R$2:R851))</f>
        <v/>
      </c>
      <c r="O851" s="88" t="str">
        <f t="shared" si="65"/>
        <v/>
      </c>
      <c r="P851" s="88">
        <f t="shared" si="66"/>
        <v>0</v>
      </c>
      <c r="Q851" s="88">
        <f t="shared" si="67"/>
        <v>0</v>
      </c>
      <c r="T851" s="88">
        <f t="shared" si="68"/>
        <v>0</v>
      </c>
      <c r="U851" s="88">
        <f t="shared" si="69"/>
        <v>0</v>
      </c>
    </row>
    <row r="852" spans="14:21" x14ac:dyDescent="0.2">
      <c r="N852" s="88" t="str">
        <f>IF(ISBLANK(R852),"",COUNTA($R$2:R852))</f>
        <v/>
      </c>
      <c r="O852" s="88" t="str">
        <f t="shared" si="65"/>
        <v/>
      </c>
      <c r="P852" s="88">
        <f t="shared" si="66"/>
        <v>0</v>
      </c>
      <c r="Q852" s="88">
        <f t="shared" si="67"/>
        <v>0</v>
      </c>
      <c r="T852" s="88">
        <f t="shared" si="68"/>
        <v>0</v>
      </c>
      <c r="U852" s="88">
        <f t="shared" si="69"/>
        <v>0</v>
      </c>
    </row>
    <row r="853" spans="14:21" x14ac:dyDescent="0.2">
      <c r="N853" s="88" t="str">
        <f>IF(ISBLANK(R853),"",COUNTA($R$2:R853))</f>
        <v/>
      </c>
      <c r="O853" s="88" t="str">
        <f t="shared" si="65"/>
        <v/>
      </c>
      <c r="P853" s="88">
        <f t="shared" si="66"/>
        <v>0</v>
      </c>
      <c r="Q853" s="88">
        <f t="shared" si="67"/>
        <v>0</v>
      </c>
      <c r="T853" s="88">
        <f t="shared" si="68"/>
        <v>0</v>
      </c>
      <c r="U853" s="88">
        <f t="shared" si="69"/>
        <v>0</v>
      </c>
    </row>
    <row r="854" spans="14:21" x14ac:dyDescent="0.2">
      <c r="N854" s="88" t="str">
        <f>IF(ISBLANK(R854),"",COUNTA($R$2:R854))</f>
        <v/>
      </c>
      <c r="O854" s="88" t="str">
        <f t="shared" si="65"/>
        <v/>
      </c>
      <c r="P854" s="88">
        <f t="shared" si="66"/>
        <v>0</v>
      </c>
      <c r="Q854" s="88">
        <f t="shared" si="67"/>
        <v>0</v>
      </c>
      <c r="T854" s="88">
        <f t="shared" si="68"/>
        <v>0</v>
      </c>
      <c r="U854" s="88">
        <f t="shared" si="69"/>
        <v>0</v>
      </c>
    </row>
    <row r="855" spans="14:21" x14ac:dyDescent="0.2">
      <c r="N855" s="88" t="str">
        <f>IF(ISBLANK(R855),"",COUNTA($R$2:R855))</f>
        <v/>
      </c>
      <c r="O855" s="88" t="str">
        <f t="shared" si="65"/>
        <v/>
      </c>
      <c r="P855" s="88">
        <f t="shared" si="66"/>
        <v>0</v>
      </c>
      <c r="Q855" s="88">
        <f t="shared" si="67"/>
        <v>0</v>
      </c>
      <c r="T855" s="88">
        <f t="shared" si="68"/>
        <v>0</v>
      </c>
      <c r="U855" s="88">
        <f t="shared" si="69"/>
        <v>0</v>
      </c>
    </row>
    <row r="856" spans="14:21" x14ac:dyDescent="0.2">
      <c r="N856" s="88" t="str">
        <f>IF(ISBLANK(R856),"",COUNTA($R$2:R856))</f>
        <v/>
      </c>
      <c r="O856" s="88" t="str">
        <f t="shared" si="65"/>
        <v/>
      </c>
      <c r="P856" s="88">
        <f t="shared" si="66"/>
        <v>0</v>
      </c>
      <c r="Q856" s="88">
        <f t="shared" si="67"/>
        <v>0</v>
      </c>
      <c r="T856" s="88">
        <f t="shared" si="68"/>
        <v>0</v>
      </c>
      <c r="U856" s="88">
        <f t="shared" si="69"/>
        <v>0</v>
      </c>
    </row>
    <row r="857" spans="14:21" x14ac:dyDescent="0.2">
      <c r="N857" s="88" t="str">
        <f>IF(ISBLANK(R857),"",COUNTA($R$2:R857))</f>
        <v/>
      </c>
      <c r="O857" s="88" t="str">
        <f t="shared" si="65"/>
        <v/>
      </c>
      <c r="P857" s="88">
        <f t="shared" si="66"/>
        <v>0</v>
      </c>
      <c r="Q857" s="88">
        <f t="shared" si="67"/>
        <v>0</v>
      </c>
      <c r="T857" s="88">
        <f t="shared" si="68"/>
        <v>0</v>
      </c>
      <c r="U857" s="88">
        <f t="shared" si="69"/>
        <v>0</v>
      </c>
    </row>
    <row r="858" spans="14:21" x14ac:dyDescent="0.2">
      <c r="N858" s="88" t="str">
        <f>IF(ISBLANK(R858),"",COUNTA($R$2:R858))</f>
        <v/>
      </c>
      <c r="O858" s="88" t="str">
        <f t="shared" si="65"/>
        <v/>
      </c>
      <c r="P858" s="88">
        <f t="shared" si="66"/>
        <v>0</v>
      </c>
      <c r="Q858" s="88">
        <f t="shared" si="67"/>
        <v>0</v>
      </c>
      <c r="T858" s="88">
        <f t="shared" si="68"/>
        <v>0</v>
      </c>
      <c r="U858" s="88">
        <f t="shared" si="69"/>
        <v>0</v>
      </c>
    </row>
    <row r="859" spans="14:21" x14ac:dyDescent="0.2">
      <c r="N859" s="88" t="str">
        <f>IF(ISBLANK(R859),"",COUNTA($R$2:R859))</f>
        <v/>
      </c>
      <c r="O859" s="88" t="str">
        <f t="shared" si="65"/>
        <v/>
      </c>
      <c r="P859" s="88">
        <f t="shared" si="66"/>
        <v>0</v>
      </c>
      <c r="Q859" s="88">
        <f t="shared" si="67"/>
        <v>0</v>
      </c>
      <c r="T859" s="88">
        <f t="shared" si="68"/>
        <v>0</v>
      </c>
      <c r="U859" s="88">
        <f t="shared" si="69"/>
        <v>0</v>
      </c>
    </row>
    <row r="860" spans="14:21" x14ac:dyDescent="0.2">
      <c r="N860" s="88" t="str">
        <f>IF(ISBLANK(R860),"",COUNTA($R$2:R860))</f>
        <v/>
      </c>
      <c r="O860" s="88" t="str">
        <f t="shared" si="65"/>
        <v/>
      </c>
      <c r="P860" s="88">
        <f t="shared" si="66"/>
        <v>0</v>
      </c>
      <c r="Q860" s="88">
        <f t="shared" si="67"/>
        <v>0</v>
      </c>
      <c r="T860" s="88">
        <f t="shared" si="68"/>
        <v>0</v>
      </c>
      <c r="U860" s="88">
        <f t="shared" si="69"/>
        <v>0</v>
      </c>
    </row>
    <row r="861" spans="14:21" x14ac:dyDescent="0.2">
      <c r="N861" s="88" t="str">
        <f>IF(ISBLANK(R861),"",COUNTA($R$2:R861))</f>
        <v/>
      </c>
      <c r="O861" s="88" t="str">
        <f t="shared" si="65"/>
        <v/>
      </c>
      <c r="P861" s="88">
        <f t="shared" si="66"/>
        <v>0</v>
      </c>
      <c r="Q861" s="88">
        <f t="shared" si="67"/>
        <v>0</v>
      </c>
      <c r="T861" s="88">
        <f t="shared" si="68"/>
        <v>0</v>
      </c>
      <c r="U861" s="88">
        <f t="shared" si="69"/>
        <v>0</v>
      </c>
    </row>
    <row r="862" spans="14:21" x14ac:dyDescent="0.2">
      <c r="N862" s="88" t="str">
        <f>IF(ISBLANK(R862),"",COUNTA($R$2:R862))</f>
        <v/>
      </c>
      <c r="O862" s="88" t="str">
        <f t="shared" si="65"/>
        <v/>
      </c>
      <c r="P862" s="88">
        <f t="shared" si="66"/>
        <v>0</v>
      </c>
      <c r="Q862" s="88">
        <f t="shared" si="67"/>
        <v>0</v>
      </c>
      <c r="T862" s="88">
        <f t="shared" si="68"/>
        <v>0</v>
      </c>
      <c r="U862" s="88">
        <f t="shared" si="69"/>
        <v>0</v>
      </c>
    </row>
    <row r="863" spans="14:21" x14ac:dyDescent="0.2">
      <c r="N863" s="88" t="str">
        <f>IF(ISBLANK(R863),"",COUNTA($R$2:R863))</f>
        <v/>
      </c>
      <c r="O863" s="88" t="str">
        <f t="shared" si="65"/>
        <v/>
      </c>
      <c r="P863" s="88">
        <f t="shared" si="66"/>
        <v>0</v>
      </c>
      <c r="Q863" s="88">
        <f t="shared" si="67"/>
        <v>0</v>
      </c>
      <c r="T863" s="88">
        <f t="shared" si="68"/>
        <v>0</v>
      </c>
      <c r="U863" s="88">
        <f t="shared" si="69"/>
        <v>0</v>
      </c>
    </row>
    <row r="864" spans="14:21" x14ac:dyDescent="0.2">
      <c r="N864" s="88" t="str">
        <f>IF(ISBLANK(R864),"",COUNTA($R$2:R864))</f>
        <v/>
      </c>
      <c r="O864" s="88" t="str">
        <f t="shared" si="65"/>
        <v/>
      </c>
      <c r="P864" s="88">
        <f t="shared" si="66"/>
        <v>0</v>
      </c>
      <c r="Q864" s="88">
        <f t="shared" si="67"/>
        <v>0</v>
      </c>
      <c r="T864" s="88">
        <f t="shared" si="68"/>
        <v>0</v>
      </c>
      <c r="U864" s="88">
        <f t="shared" si="69"/>
        <v>0</v>
      </c>
    </row>
    <row r="865" spans="14:21" x14ac:dyDescent="0.2">
      <c r="N865" s="88" t="str">
        <f>IF(ISBLANK(R865),"",COUNTA($R$2:R865))</f>
        <v/>
      </c>
      <c r="O865" s="88" t="str">
        <f t="shared" si="65"/>
        <v/>
      </c>
      <c r="P865" s="88">
        <f t="shared" si="66"/>
        <v>0</v>
      </c>
      <c r="Q865" s="88">
        <f t="shared" si="67"/>
        <v>0</v>
      </c>
      <c r="T865" s="88">
        <f t="shared" si="68"/>
        <v>0</v>
      </c>
      <c r="U865" s="88">
        <f t="shared" si="69"/>
        <v>0</v>
      </c>
    </row>
    <row r="866" spans="14:21" x14ac:dyDescent="0.2">
      <c r="N866" s="88" t="str">
        <f>IF(ISBLANK(R866),"",COUNTA($R$2:R866))</f>
        <v/>
      </c>
      <c r="O866" s="88" t="str">
        <f t="shared" si="65"/>
        <v/>
      </c>
      <c r="P866" s="88">
        <f t="shared" si="66"/>
        <v>0</v>
      </c>
      <c r="Q866" s="88">
        <f t="shared" si="67"/>
        <v>0</v>
      </c>
      <c r="T866" s="88">
        <f t="shared" si="68"/>
        <v>0</v>
      </c>
      <c r="U866" s="88">
        <f t="shared" si="69"/>
        <v>0</v>
      </c>
    </row>
    <row r="867" spans="14:21" x14ac:dyDescent="0.2">
      <c r="N867" s="88" t="str">
        <f>IF(ISBLANK(R867),"",COUNTA($R$2:R867))</f>
        <v/>
      </c>
      <c r="O867" s="88" t="str">
        <f t="shared" si="65"/>
        <v/>
      </c>
      <c r="P867" s="88">
        <f t="shared" si="66"/>
        <v>0</v>
      </c>
      <c r="Q867" s="88">
        <f t="shared" si="67"/>
        <v>0</v>
      </c>
      <c r="T867" s="88">
        <f t="shared" si="68"/>
        <v>0</v>
      </c>
      <c r="U867" s="88">
        <f t="shared" si="69"/>
        <v>0</v>
      </c>
    </row>
    <row r="868" spans="14:21" x14ac:dyDescent="0.2">
      <c r="N868" s="88" t="str">
        <f>IF(ISBLANK(R868),"",COUNTA($R$2:R868))</f>
        <v/>
      </c>
      <c r="O868" s="88" t="str">
        <f t="shared" si="65"/>
        <v/>
      </c>
      <c r="P868" s="88">
        <f t="shared" si="66"/>
        <v>0</v>
      </c>
      <c r="Q868" s="88">
        <f t="shared" si="67"/>
        <v>0</v>
      </c>
      <c r="T868" s="88">
        <f t="shared" si="68"/>
        <v>0</v>
      </c>
      <c r="U868" s="88">
        <f t="shared" si="69"/>
        <v>0</v>
      </c>
    </row>
    <row r="869" spans="14:21" x14ac:dyDescent="0.2">
      <c r="N869" s="88" t="str">
        <f>IF(ISBLANK(R869),"",COUNTA($R$2:R869))</f>
        <v/>
      </c>
      <c r="O869" s="88" t="str">
        <f t="shared" si="65"/>
        <v/>
      </c>
      <c r="P869" s="88">
        <f t="shared" si="66"/>
        <v>0</v>
      </c>
      <c r="Q869" s="88">
        <f t="shared" si="67"/>
        <v>0</v>
      </c>
      <c r="T869" s="88">
        <f t="shared" si="68"/>
        <v>0</v>
      </c>
      <c r="U869" s="88">
        <f t="shared" si="69"/>
        <v>0</v>
      </c>
    </row>
    <row r="870" spans="14:21" x14ac:dyDescent="0.2">
      <c r="N870" s="88" t="str">
        <f>IF(ISBLANK(R870),"",COUNTA($R$2:R870))</f>
        <v/>
      </c>
      <c r="O870" s="88" t="str">
        <f t="shared" si="65"/>
        <v/>
      </c>
      <c r="P870" s="88">
        <f t="shared" si="66"/>
        <v>0</v>
      </c>
      <c r="Q870" s="88">
        <f t="shared" si="67"/>
        <v>0</v>
      </c>
      <c r="T870" s="88">
        <f t="shared" si="68"/>
        <v>0</v>
      </c>
      <c r="U870" s="88">
        <f t="shared" si="69"/>
        <v>0</v>
      </c>
    </row>
    <row r="871" spans="14:21" x14ac:dyDescent="0.2">
      <c r="N871" s="88" t="str">
        <f>IF(ISBLANK(R871),"",COUNTA($R$2:R871))</f>
        <v/>
      </c>
      <c r="O871" s="88" t="str">
        <f t="shared" si="65"/>
        <v/>
      </c>
      <c r="P871" s="88">
        <f t="shared" si="66"/>
        <v>0</v>
      </c>
      <c r="Q871" s="88">
        <f t="shared" si="67"/>
        <v>0</v>
      </c>
      <c r="T871" s="88">
        <f t="shared" si="68"/>
        <v>0</v>
      </c>
      <c r="U871" s="88">
        <f t="shared" si="69"/>
        <v>0</v>
      </c>
    </row>
    <row r="872" spans="14:21" x14ac:dyDescent="0.2">
      <c r="N872" s="88" t="str">
        <f>IF(ISBLANK(R872),"",COUNTA($R$2:R872))</f>
        <v/>
      </c>
      <c r="O872" s="88" t="str">
        <f t="shared" si="65"/>
        <v/>
      </c>
      <c r="P872" s="88">
        <f t="shared" si="66"/>
        <v>0</v>
      </c>
      <c r="Q872" s="88">
        <f t="shared" si="67"/>
        <v>0</v>
      </c>
      <c r="T872" s="88">
        <f t="shared" si="68"/>
        <v>0</v>
      </c>
      <c r="U872" s="88">
        <f t="shared" si="69"/>
        <v>0</v>
      </c>
    </row>
    <row r="873" spans="14:21" x14ac:dyDescent="0.2">
      <c r="N873" s="88" t="str">
        <f>IF(ISBLANK(R873),"",COUNTA($R$2:R873))</f>
        <v/>
      </c>
      <c r="O873" s="88" t="str">
        <f t="shared" si="65"/>
        <v/>
      </c>
      <c r="P873" s="88">
        <f t="shared" si="66"/>
        <v>0</v>
      </c>
      <c r="Q873" s="88">
        <f t="shared" si="67"/>
        <v>0</v>
      </c>
      <c r="T873" s="88">
        <f t="shared" si="68"/>
        <v>0</v>
      </c>
      <c r="U873" s="88">
        <f t="shared" si="69"/>
        <v>0</v>
      </c>
    </row>
    <row r="874" spans="14:21" x14ac:dyDescent="0.2">
      <c r="N874" s="88" t="str">
        <f>IF(ISBLANK(R874),"",COUNTA($R$2:R874))</f>
        <v/>
      </c>
      <c r="O874" s="88" t="str">
        <f t="shared" si="65"/>
        <v/>
      </c>
      <c r="P874" s="88">
        <f t="shared" si="66"/>
        <v>0</v>
      </c>
      <c r="Q874" s="88">
        <f t="shared" si="67"/>
        <v>0</v>
      </c>
      <c r="T874" s="88">
        <f t="shared" si="68"/>
        <v>0</v>
      </c>
      <c r="U874" s="88">
        <f t="shared" si="69"/>
        <v>0</v>
      </c>
    </row>
    <row r="875" spans="14:21" x14ac:dyDescent="0.2">
      <c r="N875" s="88" t="str">
        <f>IF(ISBLANK(R875),"",COUNTA($R$2:R875))</f>
        <v/>
      </c>
      <c r="O875" s="88" t="str">
        <f t="shared" si="65"/>
        <v/>
      </c>
      <c r="P875" s="88">
        <f t="shared" si="66"/>
        <v>0</v>
      </c>
      <c r="Q875" s="88">
        <f t="shared" si="67"/>
        <v>0</v>
      </c>
      <c r="T875" s="88">
        <f t="shared" si="68"/>
        <v>0</v>
      </c>
      <c r="U875" s="88">
        <f t="shared" si="69"/>
        <v>0</v>
      </c>
    </row>
    <row r="876" spans="14:21" x14ac:dyDescent="0.2">
      <c r="N876" s="88" t="str">
        <f>IF(ISBLANK(R876),"",COUNTA($R$2:R876))</f>
        <v/>
      </c>
      <c r="O876" s="88" t="str">
        <f t="shared" si="65"/>
        <v/>
      </c>
      <c r="P876" s="88">
        <f t="shared" si="66"/>
        <v>0</v>
      </c>
      <c r="Q876" s="88">
        <f t="shared" si="67"/>
        <v>0</v>
      </c>
      <c r="T876" s="88">
        <f t="shared" si="68"/>
        <v>0</v>
      </c>
      <c r="U876" s="88">
        <f t="shared" si="69"/>
        <v>0</v>
      </c>
    </row>
    <row r="877" spans="14:21" x14ac:dyDescent="0.2">
      <c r="N877" s="88" t="str">
        <f>IF(ISBLANK(R877),"",COUNTA($R$2:R877))</f>
        <v/>
      </c>
      <c r="O877" s="88" t="str">
        <f t="shared" si="65"/>
        <v/>
      </c>
      <c r="P877" s="88">
        <f t="shared" si="66"/>
        <v>0</v>
      </c>
      <c r="Q877" s="88">
        <f t="shared" si="67"/>
        <v>0</v>
      </c>
      <c r="T877" s="88">
        <f t="shared" si="68"/>
        <v>0</v>
      </c>
      <c r="U877" s="88">
        <f t="shared" si="69"/>
        <v>0</v>
      </c>
    </row>
    <row r="878" spans="14:21" x14ac:dyDescent="0.2">
      <c r="N878" s="88" t="str">
        <f>IF(ISBLANK(R878),"",COUNTA($R$2:R878))</f>
        <v/>
      </c>
      <c r="O878" s="88" t="str">
        <f t="shared" si="65"/>
        <v/>
      </c>
      <c r="P878" s="88">
        <f t="shared" si="66"/>
        <v>0</v>
      </c>
      <c r="Q878" s="88">
        <f t="shared" si="67"/>
        <v>0</v>
      </c>
      <c r="T878" s="88">
        <f t="shared" si="68"/>
        <v>0</v>
      </c>
      <c r="U878" s="88">
        <f t="shared" si="69"/>
        <v>0</v>
      </c>
    </row>
    <row r="879" spans="14:21" x14ac:dyDescent="0.2">
      <c r="N879" s="88" t="str">
        <f>IF(ISBLANK(R879),"",COUNTA($R$2:R879))</f>
        <v/>
      </c>
      <c r="O879" s="88" t="str">
        <f t="shared" si="65"/>
        <v/>
      </c>
      <c r="P879" s="88">
        <f t="shared" si="66"/>
        <v>0</v>
      </c>
      <c r="Q879" s="88">
        <f t="shared" si="67"/>
        <v>0</v>
      </c>
      <c r="T879" s="88">
        <f t="shared" si="68"/>
        <v>0</v>
      </c>
      <c r="U879" s="88">
        <f t="shared" si="69"/>
        <v>0</v>
      </c>
    </row>
    <row r="880" spans="14:21" x14ac:dyDescent="0.2">
      <c r="N880" s="88" t="str">
        <f>IF(ISBLANK(R880),"",COUNTA($R$2:R880))</f>
        <v/>
      </c>
      <c r="O880" s="88" t="str">
        <f t="shared" si="65"/>
        <v/>
      </c>
      <c r="P880" s="88">
        <f t="shared" si="66"/>
        <v>0</v>
      </c>
      <c r="Q880" s="88">
        <f t="shared" si="67"/>
        <v>0</v>
      </c>
      <c r="T880" s="88">
        <f t="shared" si="68"/>
        <v>0</v>
      </c>
      <c r="U880" s="88">
        <f t="shared" si="69"/>
        <v>0</v>
      </c>
    </row>
    <row r="881" spans="14:21" x14ac:dyDescent="0.2">
      <c r="N881" s="88" t="str">
        <f>IF(ISBLANK(R881),"",COUNTA($R$2:R881))</f>
        <v/>
      </c>
      <c r="O881" s="88" t="str">
        <f t="shared" si="65"/>
        <v/>
      </c>
      <c r="P881" s="88">
        <f t="shared" si="66"/>
        <v>0</v>
      </c>
      <c r="Q881" s="88">
        <f t="shared" si="67"/>
        <v>0</v>
      </c>
      <c r="T881" s="88">
        <f t="shared" si="68"/>
        <v>0</v>
      </c>
      <c r="U881" s="88">
        <f t="shared" si="69"/>
        <v>0</v>
      </c>
    </row>
    <row r="882" spans="14:21" x14ac:dyDescent="0.2">
      <c r="N882" s="88" t="str">
        <f>IF(ISBLANK(R882),"",COUNTA($R$2:R882))</f>
        <v/>
      </c>
      <c r="O882" s="88" t="str">
        <f t="shared" si="65"/>
        <v/>
      </c>
      <c r="P882" s="88">
        <f t="shared" si="66"/>
        <v>0</v>
      </c>
      <c r="Q882" s="88">
        <f t="shared" si="67"/>
        <v>0</v>
      </c>
      <c r="T882" s="88">
        <f t="shared" si="68"/>
        <v>0</v>
      </c>
      <c r="U882" s="88">
        <f t="shared" si="69"/>
        <v>0</v>
      </c>
    </row>
    <row r="883" spans="14:21" x14ac:dyDescent="0.2">
      <c r="N883" s="88" t="str">
        <f>IF(ISBLANK(R883),"",COUNTA($R$2:R883))</f>
        <v/>
      </c>
      <c r="O883" s="88" t="str">
        <f t="shared" si="65"/>
        <v/>
      </c>
      <c r="P883" s="88">
        <f t="shared" si="66"/>
        <v>0</v>
      </c>
      <c r="Q883" s="88">
        <f t="shared" si="67"/>
        <v>0</v>
      </c>
      <c r="T883" s="88">
        <f t="shared" si="68"/>
        <v>0</v>
      </c>
      <c r="U883" s="88">
        <f t="shared" si="69"/>
        <v>0</v>
      </c>
    </row>
    <row r="884" spans="14:21" x14ac:dyDescent="0.2">
      <c r="N884" s="88" t="str">
        <f>IF(ISBLANK(R884),"",COUNTA($R$2:R884))</f>
        <v/>
      </c>
      <c r="O884" s="88" t="str">
        <f t="shared" si="65"/>
        <v/>
      </c>
      <c r="P884" s="88">
        <f t="shared" si="66"/>
        <v>0</v>
      </c>
      <c r="Q884" s="88">
        <f t="shared" si="67"/>
        <v>0</v>
      </c>
      <c r="T884" s="88">
        <f t="shared" si="68"/>
        <v>0</v>
      </c>
      <c r="U884" s="88">
        <f t="shared" si="69"/>
        <v>0</v>
      </c>
    </row>
    <row r="885" spans="14:21" x14ac:dyDescent="0.2">
      <c r="N885" s="88" t="str">
        <f>IF(ISBLANK(R885),"",COUNTA($R$2:R885))</f>
        <v/>
      </c>
      <c r="O885" s="88" t="str">
        <f t="shared" si="65"/>
        <v/>
      </c>
      <c r="P885" s="88">
        <f t="shared" si="66"/>
        <v>0</v>
      </c>
      <c r="Q885" s="88">
        <f t="shared" si="67"/>
        <v>0</v>
      </c>
      <c r="T885" s="88">
        <f t="shared" si="68"/>
        <v>0</v>
      </c>
      <c r="U885" s="88">
        <f t="shared" si="69"/>
        <v>0</v>
      </c>
    </row>
    <row r="886" spans="14:21" x14ac:dyDescent="0.2">
      <c r="N886" s="88" t="str">
        <f>IF(ISBLANK(R886),"",COUNTA($R$2:R886))</f>
        <v/>
      </c>
      <c r="O886" s="88" t="str">
        <f t="shared" si="65"/>
        <v/>
      </c>
      <c r="P886" s="88">
        <f t="shared" si="66"/>
        <v>0</v>
      </c>
      <c r="Q886" s="88">
        <f t="shared" si="67"/>
        <v>0</v>
      </c>
      <c r="T886" s="88">
        <f t="shared" si="68"/>
        <v>0</v>
      </c>
      <c r="U886" s="88">
        <f t="shared" si="69"/>
        <v>0</v>
      </c>
    </row>
    <row r="887" spans="14:21" x14ac:dyDescent="0.2">
      <c r="N887" s="88" t="str">
        <f>IF(ISBLANK(R887),"",COUNTA($R$2:R887))</f>
        <v/>
      </c>
      <c r="O887" s="88" t="str">
        <f t="shared" si="65"/>
        <v/>
      </c>
      <c r="P887" s="88">
        <f t="shared" si="66"/>
        <v>0</v>
      </c>
      <c r="Q887" s="88">
        <f t="shared" si="67"/>
        <v>0</v>
      </c>
      <c r="T887" s="88">
        <f t="shared" si="68"/>
        <v>0</v>
      </c>
      <c r="U887" s="88">
        <f t="shared" si="69"/>
        <v>0</v>
      </c>
    </row>
    <row r="888" spans="14:21" x14ac:dyDescent="0.2">
      <c r="N888" s="88" t="str">
        <f>IF(ISBLANK(R888),"",COUNTA($R$2:R888))</f>
        <v/>
      </c>
      <c r="O888" s="88" t="str">
        <f t="shared" si="65"/>
        <v/>
      </c>
      <c r="P888" s="88">
        <f t="shared" si="66"/>
        <v>0</v>
      </c>
      <c r="Q888" s="88">
        <f t="shared" si="67"/>
        <v>0</v>
      </c>
      <c r="T888" s="88">
        <f t="shared" si="68"/>
        <v>0</v>
      </c>
      <c r="U888" s="88">
        <f t="shared" si="69"/>
        <v>0</v>
      </c>
    </row>
    <row r="889" spans="14:21" x14ac:dyDescent="0.2">
      <c r="N889" s="88" t="str">
        <f>IF(ISBLANK(R889),"",COUNTA($R$2:R889))</f>
        <v/>
      </c>
      <c r="O889" s="88" t="str">
        <f t="shared" si="65"/>
        <v/>
      </c>
      <c r="P889" s="88">
        <f t="shared" si="66"/>
        <v>0</v>
      </c>
      <c r="Q889" s="88">
        <f t="shared" si="67"/>
        <v>0</v>
      </c>
      <c r="T889" s="88">
        <f t="shared" si="68"/>
        <v>0</v>
      </c>
      <c r="U889" s="88">
        <f t="shared" si="69"/>
        <v>0</v>
      </c>
    </row>
    <row r="890" spans="14:21" x14ac:dyDescent="0.2">
      <c r="N890" s="88" t="str">
        <f>IF(ISBLANK(R890),"",COUNTA($R$2:R890))</f>
        <v/>
      </c>
      <c r="O890" s="88" t="str">
        <f t="shared" si="65"/>
        <v/>
      </c>
      <c r="P890" s="88">
        <f t="shared" si="66"/>
        <v>0</v>
      </c>
      <c r="Q890" s="88">
        <f t="shared" si="67"/>
        <v>0</v>
      </c>
      <c r="T890" s="88">
        <f t="shared" si="68"/>
        <v>0</v>
      </c>
      <c r="U890" s="88">
        <f t="shared" si="69"/>
        <v>0</v>
      </c>
    </row>
    <row r="891" spans="14:21" x14ac:dyDescent="0.2">
      <c r="N891" s="88" t="str">
        <f>IF(ISBLANK(R891),"",COUNTA($R$2:R891))</f>
        <v/>
      </c>
      <c r="O891" s="88" t="str">
        <f t="shared" si="65"/>
        <v/>
      </c>
      <c r="P891" s="88">
        <f t="shared" si="66"/>
        <v>0</v>
      </c>
      <c r="Q891" s="88">
        <f t="shared" si="67"/>
        <v>0</v>
      </c>
      <c r="T891" s="88">
        <f t="shared" si="68"/>
        <v>0</v>
      </c>
      <c r="U891" s="88">
        <f t="shared" si="69"/>
        <v>0</v>
      </c>
    </row>
    <row r="892" spans="14:21" x14ac:dyDescent="0.2">
      <c r="N892" s="88" t="str">
        <f>IF(ISBLANK(R892),"",COUNTA($R$2:R892))</f>
        <v/>
      </c>
      <c r="O892" s="88" t="str">
        <f t="shared" si="65"/>
        <v/>
      </c>
      <c r="P892" s="88">
        <f t="shared" si="66"/>
        <v>0</v>
      </c>
      <c r="Q892" s="88">
        <f t="shared" si="67"/>
        <v>0</v>
      </c>
      <c r="T892" s="88">
        <f t="shared" si="68"/>
        <v>0</v>
      </c>
      <c r="U892" s="88">
        <f t="shared" si="69"/>
        <v>0</v>
      </c>
    </row>
    <row r="893" spans="14:21" x14ac:dyDescent="0.2">
      <c r="N893" s="88" t="str">
        <f>IF(ISBLANK(R893),"",COUNTA($R$2:R893))</f>
        <v/>
      </c>
      <c r="O893" s="88" t="str">
        <f t="shared" si="65"/>
        <v/>
      </c>
      <c r="P893" s="88">
        <f t="shared" si="66"/>
        <v>0</v>
      </c>
      <c r="Q893" s="88">
        <f t="shared" si="67"/>
        <v>0</v>
      </c>
      <c r="T893" s="88">
        <f t="shared" si="68"/>
        <v>0</v>
      </c>
      <c r="U893" s="88">
        <f t="shared" si="69"/>
        <v>0</v>
      </c>
    </row>
    <row r="894" spans="14:21" x14ac:dyDescent="0.2">
      <c r="N894" s="88" t="str">
        <f>IF(ISBLANK(R894),"",COUNTA($R$2:R894))</f>
        <v/>
      </c>
      <c r="O894" s="88" t="str">
        <f t="shared" si="65"/>
        <v/>
      </c>
      <c r="P894" s="88">
        <f t="shared" si="66"/>
        <v>0</v>
      </c>
      <c r="Q894" s="88">
        <f t="shared" si="67"/>
        <v>0</v>
      </c>
      <c r="T894" s="88">
        <f t="shared" si="68"/>
        <v>0</v>
      </c>
      <c r="U894" s="88">
        <f t="shared" si="69"/>
        <v>0</v>
      </c>
    </row>
    <row r="895" spans="14:21" x14ac:dyDescent="0.2">
      <c r="N895" s="88" t="str">
        <f>IF(ISBLANK(R895),"",COUNTA($R$2:R895))</f>
        <v/>
      </c>
      <c r="O895" s="88" t="str">
        <f t="shared" si="65"/>
        <v/>
      </c>
      <c r="P895" s="88">
        <f t="shared" si="66"/>
        <v>0</v>
      </c>
      <c r="Q895" s="88">
        <f t="shared" si="67"/>
        <v>0</v>
      </c>
      <c r="T895" s="88">
        <f t="shared" si="68"/>
        <v>0</v>
      </c>
      <c r="U895" s="88">
        <f t="shared" si="69"/>
        <v>0</v>
      </c>
    </row>
    <row r="896" spans="14:21" x14ac:dyDescent="0.2">
      <c r="N896" s="88" t="str">
        <f>IF(ISBLANK(R896),"",COUNTA($R$2:R896))</f>
        <v/>
      </c>
      <c r="O896" s="88" t="str">
        <f t="shared" si="65"/>
        <v/>
      </c>
      <c r="P896" s="88">
        <f t="shared" si="66"/>
        <v>0</v>
      </c>
      <c r="Q896" s="88">
        <f t="shared" si="67"/>
        <v>0</v>
      </c>
      <c r="T896" s="88">
        <f t="shared" si="68"/>
        <v>0</v>
      </c>
      <c r="U896" s="88">
        <f t="shared" si="69"/>
        <v>0</v>
      </c>
    </row>
    <row r="897" spans="14:21" x14ac:dyDescent="0.2">
      <c r="N897" s="88" t="str">
        <f>IF(ISBLANK(R897),"",COUNTA($R$2:R897))</f>
        <v/>
      </c>
      <c r="O897" s="88" t="str">
        <f t="shared" si="65"/>
        <v/>
      </c>
      <c r="P897" s="88">
        <f t="shared" si="66"/>
        <v>0</v>
      </c>
      <c r="Q897" s="88">
        <f t="shared" si="67"/>
        <v>0</v>
      </c>
      <c r="T897" s="88">
        <f t="shared" si="68"/>
        <v>0</v>
      </c>
      <c r="U897" s="88">
        <f t="shared" si="69"/>
        <v>0</v>
      </c>
    </row>
    <row r="898" spans="14:21" x14ac:dyDescent="0.2">
      <c r="N898" s="88" t="str">
        <f>IF(ISBLANK(R898),"",COUNTA($R$2:R898))</f>
        <v/>
      </c>
      <c r="O898" s="88" t="str">
        <f t="shared" ref="O898:O961" si="70">IF(ISBLANK(R898),"",IF(ISNUMBER(SEARCH("+",R898)),LEFT(R898,SEARCH("+",R898,1)-1),LEFT(R898,SEARCH("-",R898,1)-1)))</f>
        <v/>
      </c>
      <c r="P898" s="88">
        <f t="shared" ref="P898:P961" si="71">IF(VALUE(T898)&gt;0,-20,IF(VALUE(T898)&gt;VALUE(U898),-20,T898))</f>
        <v>0</v>
      </c>
      <c r="Q898" s="88">
        <f t="shared" ref="Q898:Q961" si="72">IF(VALUE(U898)&gt;0,-20,IF(VALUE(U898)&gt;VALUE(T898),-20,U898))</f>
        <v>0</v>
      </c>
      <c r="T898" s="88">
        <f t="shared" ref="T898:T961" si="73">IF(ISBLANK(R898),0,IF(ISNUMBER(SEARCH("+",R898)),RIGHT(R898,LEN(R898)-SEARCH("+",R898,1)),RIGHT(R898,LEN(R898)-SEARCH("-",R898,1)+1)))</f>
        <v>0</v>
      </c>
      <c r="U898" s="88">
        <f t="shared" ref="U898:U961" si="74">IF(ISBLANK(S898),0,IF(ISNUMBER(SEARCH("+",S898)),RIGHT(S898,LEN(S898)-SEARCH("+",S898,1)),RIGHT(S898,LEN(S898)-SEARCH("-",S898,1)+1)))</f>
        <v>0</v>
      </c>
    </row>
    <row r="899" spans="14:21" x14ac:dyDescent="0.2">
      <c r="N899" s="88" t="str">
        <f>IF(ISBLANK(R899),"",COUNTA($R$2:R899))</f>
        <v/>
      </c>
      <c r="O899" s="88" t="str">
        <f t="shared" si="70"/>
        <v/>
      </c>
      <c r="P899" s="88">
        <f t="shared" si="71"/>
        <v>0</v>
      </c>
      <c r="Q899" s="88">
        <f t="shared" si="72"/>
        <v>0</v>
      </c>
      <c r="T899" s="88">
        <f t="shared" si="73"/>
        <v>0</v>
      </c>
      <c r="U899" s="88">
        <f t="shared" si="74"/>
        <v>0</v>
      </c>
    </row>
    <row r="900" spans="14:21" x14ac:dyDescent="0.2">
      <c r="N900" s="88" t="str">
        <f>IF(ISBLANK(R900),"",COUNTA($R$2:R900))</f>
        <v/>
      </c>
      <c r="O900" s="88" t="str">
        <f t="shared" si="70"/>
        <v/>
      </c>
      <c r="P900" s="88">
        <f t="shared" si="71"/>
        <v>0</v>
      </c>
      <c r="Q900" s="88">
        <f t="shared" si="72"/>
        <v>0</v>
      </c>
      <c r="T900" s="88">
        <f t="shared" si="73"/>
        <v>0</v>
      </c>
      <c r="U900" s="88">
        <f t="shared" si="74"/>
        <v>0</v>
      </c>
    </row>
    <row r="901" spans="14:21" x14ac:dyDescent="0.2">
      <c r="N901" s="88" t="str">
        <f>IF(ISBLANK(R901),"",COUNTA($R$2:R901))</f>
        <v/>
      </c>
      <c r="O901" s="88" t="str">
        <f t="shared" si="70"/>
        <v/>
      </c>
      <c r="P901" s="88">
        <f t="shared" si="71"/>
        <v>0</v>
      </c>
      <c r="Q901" s="88">
        <f t="shared" si="72"/>
        <v>0</v>
      </c>
      <c r="T901" s="88">
        <f t="shared" si="73"/>
        <v>0</v>
      </c>
      <c r="U901" s="88">
        <f t="shared" si="74"/>
        <v>0</v>
      </c>
    </row>
    <row r="902" spans="14:21" x14ac:dyDescent="0.2">
      <c r="N902" s="88" t="str">
        <f>IF(ISBLANK(R902),"",COUNTA($R$2:R902))</f>
        <v/>
      </c>
      <c r="O902" s="88" t="str">
        <f t="shared" si="70"/>
        <v/>
      </c>
      <c r="P902" s="88">
        <f t="shared" si="71"/>
        <v>0</v>
      </c>
      <c r="Q902" s="88">
        <f t="shared" si="72"/>
        <v>0</v>
      </c>
      <c r="T902" s="88">
        <f t="shared" si="73"/>
        <v>0</v>
      </c>
      <c r="U902" s="88">
        <f t="shared" si="74"/>
        <v>0</v>
      </c>
    </row>
    <row r="903" spans="14:21" x14ac:dyDescent="0.2">
      <c r="N903" s="88" t="str">
        <f>IF(ISBLANK(R903),"",COUNTA($R$2:R903))</f>
        <v/>
      </c>
      <c r="O903" s="88" t="str">
        <f t="shared" si="70"/>
        <v/>
      </c>
      <c r="P903" s="88">
        <f t="shared" si="71"/>
        <v>0</v>
      </c>
      <c r="Q903" s="88">
        <f t="shared" si="72"/>
        <v>0</v>
      </c>
      <c r="T903" s="88">
        <f t="shared" si="73"/>
        <v>0</v>
      </c>
      <c r="U903" s="88">
        <f t="shared" si="74"/>
        <v>0</v>
      </c>
    </row>
    <row r="904" spans="14:21" x14ac:dyDescent="0.2">
      <c r="N904" s="88" t="str">
        <f>IF(ISBLANK(R904),"",COUNTA($R$2:R904))</f>
        <v/>
      </c>
      <c r="O904" s="88" t="str">
        <f t="shared" si="70"/>
        <v/>
      </c>
      <c r="P904" s="88">
        <f t="shared" si="71"/>
        <v>0</v>
      </c>
      <c r="Q904" s="88">
        <f t="shared" si="72"/>
        <v>0</v>
      </c>
      <c r="T904" s="88">
        <f t="shared" si="73"/>
        <v>0</v>
      </c>
      <c r="U904" s="88">
        <f t="shared" si="74"/>
        <v>0</v>
      </c>
    </row>
    <row r="905" spans="14:21" x14ac:dyDescent="0.2">
      <c r="N905" s="88" t="str">
        <f>IF(ISBLANK(R905),"",COUNTA($R$2:R905))</f>
        <v/>
      </c>
      <c r="O905" s="88" t="str">
        <f t="shared" si="70"/>
        <v/>
      </c>
      <c r="P905" s="88">
        <f t="shared" si="71"/>
        <v>0</v>
      </c>
      <c r="Q905" s="88">
        <f t="shared" si="72"/>
        <v>0</v>
      </c>
      <c r="T905" s="88">
        <f t="shared" si="73"/>
        <v>0</v>
      </c>
      <c r="U905" s="88">
        <f t="shared" si="74"/>
        <v>0</v>
      </c>
    </row>
    <row r="906" spans="14:21" x14ac:dyDescent="0.2">
      <c r="N906" s="88" t="str">
        <f>IF(ISBLANK(R906),"",COUNTA($R$2:R906))</f>
        <v/>
      </c>
      <c r="O906" s="88" t="str">
        <f t="shared" si="70"/>
        <v/>
      </c>
      <c r="P906" s="88">
        <f t="shared" si="71"/>
        <v>0</v>
      </c>
      <c r="Q906" s="88">
        <f t="shared" si="72"/>
        <v>0</v>
      </c>
      <c r="T906" s="88">
        <f t="shared" si="73"/>
        <v>0</v>
      </c>
      <c r="U906" s="88">
        <f t="shared" si="74"/>
        <v>0</v>
      </c>
    </row>
    <row r="907" spans="14:21" x14ac:dyDescent="0.2">
      <c r="N907" s="88" t="str">
        <f>IF(ISBLANK(R907),"",COUNTA($R$2:R907))</f>
        <v/>
      </c>
      <c r="O907" s="88" t="str">
        <f t="shared" si="70"/>
        <v/>
      </c>
      <c r="P907" s="88">
        <f t="shared" si="71"/>
        <v>0</v>
      </c>
      <c r="Q907" s="88">
        <f t="shared" si="72"/>
        <v>0</v>
      </c>
      <c r="T907" s="88">
        <f t="shared" si="73"/>
        <v>0</v>
      </c>
      <c r="U907" s="88">
        <f t="shared" si="74"/>
        <v>0</v>
      </c>
    </row>
    <row r="908" spans="14:21" x14ac:dyDescent="0.2">
      <c r="N908" s="88" t="str">
        <f>IF(ISBLANK(R908),"",COUNTA($R$2:R908))</f>
        <v/>
      </c>
      <c r="O908" s="88" t="str">
        <f t="shared" si="70"/>
        <v/>
      </c>
      <c r="P908" s="88">
        <f t="shared" si="71"/>
        <v>0</v>
      </c>
      <c r="Q908" s="88">
        <f t="shared" si="72"/>
        <v>0</v>
      </c>
      <c r="T908" s="88">
        <f t="shared" si="73"/>
        <v>0</v>
      </c>
      <c r="U908" s="88">
        <f t="shared" si="74"/>
        <v>0</v>
      </c>
    </row>
    <row r="909" spans="14:21" x14ac:dyDescent="0.2">
      <c r="N909" s="88" t="str">
        <f>IF(ISBLANK(R909),"",COUNTA($R$2:R909))</f>
        <v/>
      </c>
      <c r="O909" s="88" t="str">
        <f t="shared" si="70"/>
        <v/>
      </c>
      <c r="P909" s="88">
        <f t="shared" si="71"/>
        <v>0</v>
      </c>
      <c r="Q909" s="88">
        <f t="shared" si="72"/>
        <v>0</v>
      </c>
      <c r="T909" s="88">
        <f t="shared" si="73"/>
        <v>0</v>
      </c>
      <c r="U909" s="88">
        <f t="shared" si="74"/>
        <v>0</v>
      </c>
    </row>
    <row r="910" spans="14:21" x14ac:dyDescent="0.2">
      <c r="N910" s="88" t="str">
        <f>IF(ISBLANK(R910),"",COUNTA($R$2:R910))</f>
        <v/>
      </c>
      <c r="O910" s="88" t="str">
        <f t="shared" si="70"/>
        <v/>
      </c>
      <c r="P910" s="88">
        <f t="shared" si="71"/>
        <v>0</v>
      </c>
      <c r="Q910" s="88">
        <f t="shared" si="72"/>
        <v>0</v>
      </c>
      <c r="T910" s="88">
        <f t="shared" si="73"/>
        <v>0</v>
      </c>
      <c r="U910" s="88">
        <f t="shared" si="74"/>
        <v>0</v>
      </c>
    </row>
    <row r="911" spans="14:21" x14ac:dyDescent="0.2">
      <c r="N911" s="88" t="str">
        <f>IF(ISBLANK(R911),"",COUNTA($R$2:R911))</f>
        <v/>
      </c>
      <c r="O911" s="88" t="str">
        <f t="shared" si="70"/>
        <v/>
      </c>
      <c r="P911" s="88">
        <f t="shared" si="71"/>
        <v>0</v>
      </c>
      <c r="Q911" s="88">
        <f t="shared" si="72"/>
        <v>0</v>
      </c>
      <c r="T911" s="88">
        <f t="shared" si="73"/>
        <v>0</v>
      </c>
      <c r="U911" s="88">
        <f t="shared" si="74"/>
        <v>0</v>
      </c>
    </row>
    <row r="912" spans="14:21" x14ac:dyDescent="0.2">
      <c r="N912" s="88" t="str">
        <f>IF(ISBLANK(R912),"",COUNTA($R$2:R912))</f>
        <v/>
      </c>
      <c r="O912" s="88" t="str">
        <f t="shared" si="70"/>
        <v/>
      </c>
      <c r="P912" s="88">
        <f t="shared" si="71"/>
        <v>0</v>
      </c>
      <c r="Q912" s="88">
        <f t="shared" si="72"/>
        <v>0</v>
      </c>
      <c r="T912" s="88">
        <f t="shared" si="73"/>
        <v>0</v>
      </c>
      <c r="U912" s="88">
        <f t="shared" si="74"/>
        <v>0</v>
      </c>
    </row>
    <row r="913" spans="14:21" x14ac:dyDescent="0.2">
      <c r="N913" s="88" t="str">
        <f>IF(ISBLANK(R913),"",COUNTA($R$2:R913))</f>
        <v/>
      </c>
      <c r="O913" s="88" t="str">
        <f t="shared" si="70"/>
        <v/>
      </c>
      <c r="P913" s="88">
        <f t="shared" si="71"/>
        <v>0</v>
      </c>
      <c r="Q913" s="88">
        <f t="shared" si="72"/>
        <v>0</v>
      </c>
      <c r="T913" s="88">
        <f t="shared" si="73"/>
        <v>0</v>
      </c>
      <c r="U913" s="88">
        <f t="shared" si="74"/>
        <v>0</v>
      </c>
    </row>
    <row r="914" spans="14:21" x14ac:dyDescent="0.2">
      <c r="N914" s="88" t="str">
        <f>IF(ISBLANK(R914),"",COUNTA($R$2:R914))</f>
        <v/>
      </c>
      <c r="O914" s="88" t="str">
        <f t="shared" si="70"/>
        <v/>
      </c>
      <c r="P914" s="88">
        <f t="shared" si="71"/>
        <v>0</v>
      </c>
      <c r="Q914" s="88">
        <f t="shared" si="72"/>
        <v>0</v>
      </c>
      <c r="T914" s="88">
        <f t="shared" si="73"/>
        <v>0</v>
      </c>
      <c r="U914" s="88">
        <f t="shared" si="74"/>
        <v>0</v>
      </c>
    </row>
    <row r="915" spans="14:21" x14ac:dyDescent="0.2">
      <c r="N915" s="88" t="str">
        <f>IF(ISBLANK(R915),"",COUNTA($R$2:R915))</f>
        <v/>
      </c>
      <c r="O915" s="88" t="str">
        <f t="shared" si="70"/>
        <v/>
      </c>
      <c r="P915" s="88">
        <f t="shared" si="71"/>
        <v>0</v>
      </c>
      <c r="Q915" s="88">
        <f t="shared" si="72"/>
        <v>0</v>
      </c>
      <c r="T915" s="88">
        <f t="shared" si="73"/>
        <v>0</v>
      </c>
      <c r="U915" s="88">
        <f t="shared" si="74"/>
        <v>0</v>
      </c>
    </row>
    <row r="916" spans="14:21" x14ac:dyDescent="0.2">
      <c r="N916" s="88" t="str">
        <f>IF(ISBLANK(R916),"",COUNTA($R$2:R916))</f>
        <v/>
      </c>
      <c r="O916" s="88" t="str">
        <f t="shared" si="70"/>
        <v/>
      </c>
      <c r="P916" s="88">
        <f t="shared" si="71"/>
        <v>0</v>
      </c>
      <c r="Q916" s="88">
        <f t="shared" si="72"/>
        <v>0</v>
      </c>
      <c r="T916" s="88">
        <f t="shared" si="73"/>
        <v>0</v>
      </c>
      <c r="U916" s="88">
        <f t="shared" si="74"/>
        <v>0</v>
      </c>
    </row>
    <row r="917" spans="14:21" x14ac:dyDescent="0.2">
      <c r="N917" s="88" t="str">
        <f>IF(ISBLANK(R917),"",COUNTA($R$2:R917))</f>
        <v/>
      </c>
      <c r="O917" s="88" t="str">
        <f t="shared" si="70"/>
        <v/>
      </c>
      <c r="P917" s="88">
        <f t="shared" si="71"/>
        <v>0</v>
      </c>
      <c r="Q917" s="88">
        <f t="shared" si="72"/>
        <v>0</v>
      </c>
      <c r="T917" s="88">
        <f t="shared" si="73"/>
        <v>0</v>
      </c>
      <c r="U917" s="88">
        <f t="shared" si="74"/>
        <v>0</v>
      </c>
    </row>
    <row r="918" spans="14:21" x14ac:dyDescent="0.2">
      <c r="N918" s="88" t="str">
        <f>IF(ISBLANK(R918),"",COUNTA($R$2:R918))</f>
        <v/>
      </c>
      <c r="O918" s="88" t="str">
        <f t="shared" si="70"/>
        <v/>
      </c>
      <c r="P918" s="88">
        <f t="shared" si="71"/>
        <v>0</v>
      </c>
      <c r="Q918" s="88">
        <f t="shared" si="72"/>
        <v>0</v>
      </c>
      <c r="T918" s="88">
        <f t="shared" si="73"/>
        <v>0</v>
      </c>
      <c r="U918" s="88">
        <f t="shared" si="74"/>
        <v>0</v>
      </c>
    </row>
    <row r="919" spans="14:21" x14ac:dyDescent="0.2">
      <c r="N919" s="88" t="str">
        <f>IF(ISBLANK(R919),"",COUNTA($R$2:R919))</f>
        <v/>
      </c>
      <c r="O919" s="88" t="str">
        <f t="shared" si="70"/>
        <v/>
      </c>
      <c r="P919" s="88">
        <f t="shared" si="71"/>
        <v>0</v>
      </c>
      <c r="Q919" s="88">
        <f t="shared" si="72"/>
        <v>0</v>
      </c>
      <c r="T919" s="88">
        <f t="shared" si="73"/>
        <v>0</v>
      </c>
      <c r="U919" s="88">
        <f t="shared" si="74"/>
        <v>0</v>
      </c>
    </row>
    <row r="920" spans="14:21" x14ac:dyDescent="0.2">
      <c r="N920" s="88" t="str">
        <f>IF(ISBLANK(R920),"",COUNTA($R$2:R920))</f>
        <v/>
      </c>
      <c r="O920" s="88" t="str">
        <f t="shared" si="70"/>
        <v/>
      </c>
      <c r="P920" s="88">
        <f t="shared" si="71"/>
        <v>0</v>
      </c>
      <c r="Q920" s="88">
        <f t="shared" si="72"/>
        <v>0</v>
      </c>
      <c r="T920" s="88">
        <f t="shared" si="73"/>
        <v>0</v>
      </c>
      <c r="U920" s="88">
        <f t="shared" si="74"/>
        <v>0</v>
      </c>
    </row>
    <row r="921" spans="14:21" x14ac:dyDescent="0.2">
      <c r="N921" s="88" t="str">
        <f>IF(ISBLANK(R921),"",COUNTA($R$2:R921))</f>
        <v/>
      </c>
      <c r="O921" s="88" t="str">
        <f t="shared" si="70"/>
        <v/>
      </c>
      <c r="P921" s="88">
        <f t="shared" si="71"/>
        <v>0</v>
      </c>
      <c r="Q921" s="88">
        <f t="shared" si="72"/>
        <v>0</v>
      </c>
      <c r="T921" s="88">
        <f t="shared" si="73"/>
        <v>0</v>
      </c>
      <c r="U921" s="88">
        <f t="shared" si="74"/>
        <v>0</v>
      </c>
    </row>
    <row r="922" spans="14:21" x14ac:dyDescent="0.2">
      <c r="N922" s="88" t="str">
        <f>IF(ISBLANK(R922),"",COUNTA($R$2:R922))</f>
        <v/>
      </c>
      <c r="O922" s="88" t="str">
        <f t="shared" si="70"/>
        <v/>
      </c>
      <c r="P922" s="88">
        <f t="shared" si="71"/>
        <v>0</v>
      </c>
      <c r="Q922" s="88">
        <f t="shared" si="72"/>
        <v>0</v>
      </c>
      <c r="T922" s="88">
        <f t="shared" si="73"/>
        <v>0</v>
      </c>
      <c r="U922" s="88">
        <f t="shared" si="74"/>
        <v>0</v>
      </c>
    </row>
    <row r="923" spans="14:21" x14ac:dyDescent="0.2">
      <c r="N923" s="88" t="str">
        <f>IF(ISBLANK(R923),"",COUNTA($R$2:R923))</f>
        <v/>
      </c>
      <c r="O923" s="88" t="str">
        <f t="shared" si="70"/>
        <v/>
      </c>
      <c r="P923" s="88">
        <f t="shared" si="71"/>
        <v>0</v>
      </c>
      <c r="Q923" s="88">
        <f t="shared" si="72"/>
        <v>0</v>
      </c>
      <c r="T923" s="88">
        <f t="shared" si="73"/>
        <v>0</v>
      </c>
      <c r="U923" s="88">
        <f t="shared" si="74"/>
        <v>0</v>
      </c>
    </row>
    <row r="924" spans="14:21" x14ac:dyDescent="0.2">
      <c r="N924" s="88" t="str">
        <f>IF(ISBLANK(R924),"",COUNTA($R$2:R924))</f>
        <v/>
      </c>
      <c r="O924" s="88" t="str">
        <f t="shared" si="70"/>
        <v/>
      </c>
      <c r="P924" s="88">
        <f t="shared" si="71"/>
        <v>0</v>
      </c>
      <c r="Q924" s="88">
        <f t="shared" si="72"/>
        <v>0</v>
      </c>
      <c r="T924" s="88">
        <f t="shared" si="73"/>
        <v>0</v>
      </c>
      <c r="U924" s="88">
        <f t="shared" si="74"/>
        <v>0</v>
      </c>
    </row>
    <row r="925" spans="14:21" x14ac:dyDescent="0.2">
      <c r="N925" s="88" t="str">
        <f>IF(ISBLANK(R925),"",COUNTA($R$2:R925))</f>
        <v/>
      </c>
      <c r="O925" s="88" t="str">
        <f t="shared" si="70"/>
        <v/>
      </c>
      <c r="P925" s="88">
        <f t="shared" si="71"/>
        <v>0</v>
      </c>
      <c r="Q925" s="88">
        <f t="shared" si="72"/>
        <v>0</v>
      </c>
      <c r="T925" s="88">
        <f t="shared" si="73"/>
        <v>0</v>
      </c>
      <c r="U925" s="88">
        <f t="shared" si="74"/>
        <v>0</v>
      </c>
    </row>
    <row r="926" spans="14:21" x14ac:dyDescent="0.2">
      <c r="N926" s="88" t="str">
        <f>IF(ISBLANK(R926),"",COUNTA($R$2:R926))</f>
        <v/>
      </c>
      <c r="O926" s="88" t="str">
        <f t="shared" si="70"/>
        <v/>
      </c>
      <c r="P926" s="88">
        <f t="shared" si="71"/>
        <v>0</v>
      </c>
      <c r="Q926" s="88">
        <f t="shared" si="72"/>
        <v>0</v>
      </c>
      <c r="T926" s="88">
        <f t="shared" si="73"/>
        <v>0</v>
      </c>
      <c r="U926" s="88">
        <f t="shared" si="74"/>
        <v>0</v>
      </c>
    </row>
    <row r="927" spans="14:21" x14ac:dyDescent="0.2">
      <c r="N927" s="88" t="str">
        <f>IF(ISBLANK(R927),"",COUNTA($R$2:R927))</f>
        <v/>
      </c>
      <c r="O927" s="88" t="str">
        <f t="shared" si="70"/>
        <v/>
      </c>
      <c r="P927" s="88">
        <f t="shared" si="71"/>
        <v>0</v>
      </c>
      <c r="Q927" s="88">
        <f t="shared" si="72"/>
        <v>0</v>
      </c>
      <c r="T927" s="88">
        <f t="shared" si="73"/>
        <v>0</v>
      </c>
      <c r="U927" s="88">
        <f t="shared" si="74"/>
        <v>0</v>
      </c>
    </row>
    <row r="928" spans="14:21" x14ac:dyDescent="0.2">
      <c r="N928" s="88" t="str">
        <f>IF(ISBLANK(R928),"",COUNTA($R$2:R928))</f>
        <v/>
      </c>
      <c r="O928" s="88" t="str">
        <f t="shared" si="70"/>
        <v/>
      </c>
      <c r="P928" s="88">
        <f t="shared" si="71"/>
        <v>0</v>
      </c>
      <c r="Q928" s="88">
        <f t="shared" si="72"/>
        <v>0</v>
      </c>
      <c r="T928" s="88">
        <f t="shared" si="73"/>
        <v>0</v>
      </c>
      <c r="U928" s="88">
        <f t="shared" si="74"/>
        <v>0</v>
      </c>
    </row>
    <row r="929" spans="14:21" x14ac:dyDescent="0.2">
      <c r="N929" s="88" t="str">
        <f>IF(ISBLANK(R929),"",COUNTA($R$2:R929))</f>
        <v/>
      </c>
      <c r="O929" s="88" t="str">
        <f t="shared" si="70"/>
        <v/>
      </c>
      <c r="P929" s="88">
        <f t="shared" si="71"/>
        <v>0</v>
      </c>
      <c r="Q929" s="88">
        <f t="shared" si="72"/>
        <v>0</v>
      </c>
      <c r="T929" s="88">
        <f t="shared" si="73"/>
        <v>0</v>
      </c>
      <c r="U929" s="88">
        <f t="shared" si="74"/>
        <v>0</v>
      </c>
    </row>
    <row r="930" spans="14:21" x14ac:dyDescent="0.2">
      <c r="N930" s="88" t="str">
        <f>IF(ISBLANK(R930),"",COUNTA($R$2:R930))</f>
        <v/>
      </c>
      <c r="O930" s="88" t="str">
        <f t="shared" si="70"/>
        <v/>
      </c>
      <c r="P930" s="88">
        <f t="shared" si="71"/>
        <v>0</v>
      </c>
      <c r="Q930" s="88">
        <f t="shared" si="72"/>
        <v>0</v>
      </c>
      <c r="T930" s="88">
        <f t="shared" si="73"/>
        <v>0</v>
      </c>
      <c r="U930" s="88">
        <f t="shared" si="74"/>
        <v>0</v>
      </c>
    </row>
    <row r="931" spans="14:21" x14ac:dyDescent="0.2">
      <c r="N931" s="88" t="str">
        <f>IF(ISBLANK(R931),"",COUNTA($R$2:R931))</f>
        <v/>
      </c>
      <c r="O931" s="88" t="str">
        <f t="shared" si="70"/>
        <v/>
      </c>
      <c r="P931" s="88">
        <f t="shared" si="71"/>
        <v>0</v>
      </c>
      <c r="Q931" s="88">
        <f t="shared" si="72"/>
        <v>0</v>
      </c>
      <c r="T931" s="88">
        <f t="shared" si="73"/>
        <v>0</v>
      </c>
      <c r="U931" s="88">
        <f t="shared" si="74"/>
        <v>0</v>
      </c>
    </row>
    <row r="932" spans="14:21" x14ac:dyDescent="0.2">
      <c r="N932" s="88" t="str">
        <f>IF(ISBLANK(R932),"",COUNTA($R$2:R932))</f>
        <v/>
      </c>
      <c r="O932" s="88" t="str">
        <f t="shared" si="70"/>
        <v/>
      </c>
      <c r="P932" s="88">
        <f t="shared" si="71"/>
        <v>0</v>
      </c>
      <c r="Q932" s="88">
        <f t="shared" si="72"/>
        <v>0</v>
      </c>
      <c r="T932" s="88">
        <f t="shared" si="73"/>
        <v>0</v>
      </c>
      <c r="U932" s="88">
        <f t="shared" si="74"/>
        <v>0</v>
      </c>
    </row>
    <row r="933" spans="14:21" x14ac:dyDescent="0.2">
      <c r="N933" s="88" t="str">
        <f>IF(ISBLANK(R933),"",COUNTA($R$2:R933))</f>
        <v/>
      </c>
      <c r="O933" s="88" t="str">
        <f t="shared" si="70"/>
        <v/>
      </c>
      <c r="P933" s="88">
        <f t="shared" si="71"/>
        <v>0</v>
      </c>
      <c r="Q933" s="88">
        <f t="shared" si="72"/>
        <v>0</v>
      </c>
      <c r="T933" s="88">
        <f t="shared" si="73"/>
        <v>0</v>
      </c>
      <c r="U933" s="88">
        <f t="shared" si="74"/>
        <v>0</v>
      </c>
    </row>
    <row r="934" spans="14:21" x14ac:dyDescent="0.2">
      <c r="N934" s="88" t="str">
        <f>IF(ISBLANK(R934),"",COUNTA($R$2:R934))</f>
        <v/>
      </c>
      <c r="O934" s="88" t="str">
        <f t="shared" si="70"/>
        <v/>
      </c>
      <c r="P934" s="88">
        <f t="shared" si="71"/>
        <v>0</v>
      </c>
      <c r="Q934" s="88">
        <f t="shared" si="72"/>
        <v>0</v>
      </c>
      <c r="T934" s="88">
        <f t="shared" si="73"/>
        <v>0</v>
      </c>
      <c r="U934" s="88">
        <f t="shared" si="74"/>
        <v>0</v>
      </c>
    </row>
    <row r="935" spans="14:21" x14ac:dyDescent="0.2">
      <c r="N935" s="88" t="str">
        <f>IF(ISBLANK(R935),"",COUNTA($R$2:R935))</f>
        <v/>
      </c>
      <c r="O935" s="88" t="str">
        <f t="shared" si="70"/>
        <v/>
      </c>
      <c r="P935" s="88">
        <f t="shared" si="71"/>
        <v>0</v>
      </c>
      <c r="Q935" s="88">
        <f t="shared" si="72"/>
        <v>0</v>
      </c>
      <c r="T935" s="88">
        <f t="shared" si="73"/>
        <v>0</v>
      </c>
      <c r="U935" s="88">
        <f t="shared" si="74"/>
        <v>0</v>
      </c>
    </row>
    <row r="936" spans="14:21" x14ac:dyDescent="0.2">
      <c r="N936" s="88" t="str">
        <f>IF(ISBLANK(R936),"",COUNTA($R$2:R936))</f>
        <v/>
      </c>
      <c r="O936" s="88" t="str">
        <f t="shared" si="70"/>
        <v/>
      </c>
      <c r="P936" s="88">
        <f t="shared" si="71"/>
        <v>0</v>
      </c>
      <c r="Q936" s="88">
        <f t="shared" si="72"/>
        <v>0</v>
      </c>
      <c r="T936" s="88">
        <f t="shared" si="73"/>
        <v>0</v>
      </c>
      <c r="U936" s="88">
        <f t="shared" si="74"/>
        <v>0</v>
      </c>
    </row>
    <row r="937" spans="14:21" x14ac:dyDescent="0.2">
      <c r="N937" s="88" t="str">
        <f>IF(ISBLANK(R937),"",COUNTA($R$2:R937))</f>
        <v/>
      </c>
      <c r="O937" s="88" t="str">
        <f t="shared" si="70"/>
        <v/>
      </c>
      <c r="P937" s="88">
        <f t="shared" si="71"/>
        <v>0</v>
      </c>
      <c r="Q937" s="88">
        <f t="shared" si="72"/>
        <v>0</v>
      </c>
      <c r="T937" s="88">
        <f t="shared" si="73"/>
        <v>0</v>
      </c>
      <c r="U937" s="88">
        <f t="shared" si="74"/>
        <v>0</v>
      </c>
    </row>
    <row r="938" spans="14:21" x14ac:dyDescent="0.2">
      <c r="N938" s="88" t="str">
        <f>IF(ISBLANK(R938),"",COUNTA($R$2:R938))</f>
        <v/>
      </c>
      <c r="O938" s="88" t="str">
        <f t="shared" si="70"/>
        <v/>
      </c>
      <c r="P938" s="88">
        <f t="shared" si="71"/>
        <v>0</v>
      </c>
      <c r="Q938" s="88">
        <f t="shared" si="72"/>
        <v>0</v>
      </c>
      <c r="T938" s="88">
        <f t="shared" si="73"/>
        <v>0</v>
      </c>
      <c r="U938" s="88">
        <f t="shared" si="74"/>
        <v>0</v>
      </c>
    </row>
    <row r="939" spans="14:21" x14ac:dyDescent="0.2">
      <c r="N939" s="88" t="str">
        <f>IF(ISBLANK(R939),"",COUNTA($R$2:R939))</f>
        <v/>
      </c>
      <c r="O939" s="88" t="str">
        <f t="shared" si="70"/>
        <v/>
      </c>
      <c r="P939" s="88">
        <f t="shared" si="71"/>
        <v>0</v>
      </c>
      <c r="Q939" s="88">
        <f t="shared" si="72"/>
        <v>0</v>
      </c>
      <c r="T939" s="88">
        <f t="shared" si="73"/>
        <v>0</v>
      </c>
      <c r="U939" s="88">
        <f t="shared" si="74"/>
        <v>0</v>
      </c>
    </row>
    <row r="940" spans="14:21" x14ac:dyDescent="0.2">
      <c r="N940" s="88" t="str">
        <f>IF(ISBLANK(R940),"",COUNTA($R$2:R940))</f>
        <v/>
      </c>
      <c r="O940" s="88" t="str">
        <f t="shared" si="70"/>
        <v/>
      </c>
      <c r="P940" s="88">
        <f t="shared" si="71"/>
        <v>0</v>
      </c>
      <c r="Q940" s="88">
        <f t="shared" si="72"/>
        <v>0</v>
      </c>
      <c r="T940" s="88">
        <f t="shared" si="73"/>
        <v>0</v>
      </c>
      <c r="U940" s="88">
        <f t="shared" si="74"/>
        <v>0</v>
      </c>
    </row>
    <row r="941" spans="14:21" x14ac:dyDescent="0.2">
      <c r="N941" s="88" t="str">
        <f>IF(ISBLANK(R941),"",COUNTA($R$2:R941))</f>
        <v/>
      </c>
      <c r="O941" s="88" t="str">
        <f t="shared" si="70"/>
        <v/>
      </c>
      <c r="P941" s="88">
        <f t="shared" si="71"/>
        <v>0</v>
      </c>
      <c r="Q941" s="88">
        <f t="shared" si="72"/>
        <v>0</v>
      </c>
      <c r="T941" s="88">
        <f t="shared" si="73"/>
        <v>0</v>
      </c>
      <c r="U941" s="88">
        <f t="shared" si="74"/>
        <v>0</v>
      </c>
    </row>
    <row r="942" spans="14:21" x14ac:dyDescent="0.2">
      <c r="N942" s="88" t="str">
        <f>IF(ISBLANK(R942),"",COUNTA($R$2:R942))</f>
        <v/>
      </c>
      <c r="O942" s="88" t="str">
        <f t="shared" si="70"/>
        <v/>
      </c>
      <c r="P942" s="88">
        <f t="shared" si="71"/>
        <v>0</v>
      </c>
      <c r="Q942" s="88">
        <f t="shared" si="72"/>
        <v>0</v>
      </c>
      <c r="T942" s="88">
        <f t="shared" si="73"/>
        <v>0</v>
      </c>
      <c r="U942" s="88">
        <f t="shared" si="74"/>
        <v>0</v>
      </c>
    </row>
    <row r="943" spans="14:21" x14ac:dyDescent="0.2">
      <c r="N943" s="88" t="str">
        <f>IF(ISBLANK(R943),"",COUNTA($R$2:R943))</f>
        <v/>
      </c>
      <c r="O943" s="88" t="str">
        <f t="shared" si="70"/>
        <v/>
      </c>
      <c r="P943" s="88">
        <f t="shared" si="71"/>
        <v>0</v>
      </c>
      <c r="Q943" s="88">
        <f t="shared" si="72"/>
        <v>0</v>
      </c>
      <c r="T943" s="88">
        <f t="shared" si="73"/>
        <v>0</v>
      </c>
      <c r="U943" s="88">
        <f t="shared" si="74"/>
        <v>0</v>
      </c>
    </row>
    <row r="944" spans="14:21" x14ac:dyDescent="0.2">
      <c r="N944" s="88" t="str">
        <f>IF(ISBLANK(R944),"",COUNTA($R$2:R944))</f>
        <v/>
      </c>
      <c r="O944" s="88" t="str">
        <f t="shared" si="70"/>
        <v/>
      </c>
      <c r="P944" s="88">
        <f t="shared" si="71"/>
        <v>0</v>
      </c>
      <c r="Q944" s="88">
        <f t="shared" si="72"/>
        <v>0</v>
      </c>
      <c r="T944" s="88">
        <f t="shared" si="73"/>
        <v>0</v>
      </c>
      <c r="U944" s="88">
        <f t="shared" si="74"/>
        <v>0</v>
      </c>
    </row>
    <row r="945" spans="14:21" x14ac:dyDescent="0.2">
      <c r="N945" s="88" t="str">
        <f>IF(ISBLANK(R945),"",COUNTA($R$2:R945))</f>
        <v/>
      </c>
      <c r="O945" s="88" t="str">
        <f t="shared" si="70"/>
        <v/>
      </c>
      <c r="P945" s="88">
        <f t="shared" si="71"/>
        <v>0</v>
      </c>
      <c r="Q945" s="88">
        <f t="shared" si="72"/>
        <v>0</v>
      </c>
      <c r="T945" s="88">
        <f t="shared" si="73"/>
        <v>0</v>
      </c>
      <c r="U945" s="88">
        <f t="shared" si="74"/>
        <v>0</v>
      </c>
    </row>
    <row r="946" spans="14:21" x14ac:dyDescent="0.2">
      <c r="N946" s="88" t="str">
        <f>IF(ISBLANK(R946),"",COUNTA($R$2:R946))</f>
        <v/>
      </c>
      <c r="O946" s="88" t="str">
        <f t="shared" si="70"/>
        <v/>
      </c>
      <c r="P946" s="88">
        <f t="shared" si="71"/>
        <v>0</v>
      </c>
      <c r="Q946" s="88">
        <f t="shared" si="72"/>
        <v>0</v>
      </c>
      <c r="T946" s="88">
        <f t="shared" si="73"/>
        <v>0</v>
      </c>
      <c r="U946" s="88">
        <f t="shared" si="74"/>
        <v>0</v>
      </c>
    </row>
    <row r="947" spans="14:21" x14ac:dyDescent="0.2">
      <c r="N947" s="88" t="str">
        <f>IF(ISBLANK(R947),"",COUNTA($R$2:R947))</f>
        <v/>
      </c>
      <c r="O947" s="88" t="str">
        <f t="shared" si="70"/>
        <v/>
      </c>
      <c r="P947" s="88">
        <f t="shared" si="71"/>
        <v>0</v>
      </c>
      <c r="Q947" s="88">
        <f t="shared" si="72"/>
        <v>0</v>
      </c>
      <c r="T947" s="88">
        <f t="shared" si="73"/>
        <v>0</v>
      </c>
      <c r="U947" s="88">
        <f t="shared" si="74"/>
        <v>0</v>
      </c>
    </row>
    <row r="948" spans="14:21" x14ac:dyDescent="0.2">
      <c r="N948" s="88" t="str">
        <f>IF(ISBLANK(R948),"",COUNTA($R$2:R948))</f>
        <v/>
      </c>
      <c r="O948" s="88" t="str">
        <f t="shared" si="70"/>
        <v/>
      </c>
      <c r="P948" s="88">
        <f t="shared" si="71"/>
        <v>0</v>
      </c>
      <c r="Q948" s="88">
        <f t="shared" si="72"/>
        <v>0</v>
      </c>
      <c r="T948" s="88">
        <f t="shared" si="73"/>
        <v>0</v>
      </c>
      <c r="U948" s="88">
        <f t="shared" si="74"/>
        <v>0</v>
      </c>
    </row>
    <row r="949" spans="14:21" x14ac:dyDescent="0.2">
      <c r="N949" s="88" t="str">
        <f>IF(ISBLANK(R949),"",COUNTA($R$2:R949))</f>
        <v/>
      </c>
      <c r="O949" s="88" t="str">
        <f t="shared" si="70"/>
        <v/>
      </c>
      <c r="P949" s="88">
        <f t="shared" si="71"/>
        <v>0</v>
      </c>
      <c r="Q949" s="88">
        <f t="shared" si="72"/>
        <v>0</v>
      </c>
      <c r="T949" s="88">
        <f t="shared" si="73"/>
        <v>0</v>
      </c>
      <c r="U949" s="88">
        <f t="shared" si="74"/>
        <v>0</v>
      </c>
    </row>
    <row r="950" spans="14:21" x14ac:dyDescent="0.2">
      <c r="N950" s="88" t="str">
        <f>IF(ISBLANK(R950),"",COUNTA($R$2:R950))</f>
        <v/>
      </c>
      <c r="O950" s="88" t="str">
        <f t="shared" si="70"/>
        <v/>
      </c>
      <c r="P950" s="88">
        <f t="shared" si="71"/>
        <v>0</v>
      </c>
      <c r="Q950" s="88">
        <f t="shared" si="72"/>
        <v>0</v>
      </c>
      <c r="T950" s="88">
        <f t="shared" si="73"/>
        <v>0</v>
      </c>
      <c r="U950" s="88">
        <f t="shared" si="74"/>
        <v>0</v>
      </c>
    </row>
    <row r="951" spans="14:21" x14ac:dyDescent="0.2">
      <c r="N951" s="88" t="str">
        <f>IF(ISBLANK(R951),"",COUNTA($R$2:R951))</f>
        <v/>
      </c>
      <c r="O951" s="88" t="str">
        <f t="shared" si="70"/>
        <v/>
      </c>
      <c r="P951" s="88">
        <f t="shared" si="71"/>
        <v>0</v>
      </c>
      <c r="Q951" s="88">
        <f t="shared" si="72"/>
        <v>0</v>
      </c>
      <c r="T951" s="88">
        <f t="shared" si="73"/>
        <v>0</v>
      </c>
      <c r="U951" s="88">
        <f t="shared" si="74"/>
        <v>0</v>
      </c>
    </row>
    <row r="952" spans="14:21" x14ac:dyDescent="0.2">
      <c r="N952" s="88" t="str">
        <f>IF(ISBLANK(R952),"",COUNTA($R$2:R952))</f>
        <v/>
      </c>
      <c r="O952" s="88" t="str">
        <f t="shared" si="70"/>
        <v/>
      </c>
      <c r="P952" s="88">
        <f t="shared" si="71"/>
        <v>0</v>
      </c>
      <c r="Q952" s="88">
        <f t="shared" si="72"/>
        <v>0</v>
      </c>
      <c r="T952" s="88">
        <f t="shared" si="73"/>
        <v>0</v>
      </c>
      <c r="U952" s="88">
        <f t="shared" si="74"/>
        <v>0</v>
      </c>
    </row>
    <row r="953" spans="14:21" x14ac:dyDescent="0.2">
      <c r="N953" s="88" t="str">
        <f>IF(ISBLANK(R953),"",COUNTA($R$2:R953))</f>
        <v/>
      </c>
      <c r="O953" s="88" t="str">
        <f t="shared" si="70"/>
        <v/>
      </c>
      <c r="P953" s="88">
        <f t="shared" si="71"/>
        <v>0</v>
      </c>
      <c r="Q953" s="88">
        <f t="shared" si="72"/>
        <v>0</v>
      </c>
      <c r="T953" s="88">
        <f t="shared" si="73"/>
        <v>0</v>
      </c>
      <c r="U953" s="88">
        <f t="shared" si="74"/>
        <v>0</v>
      </c>
    </row>
    <row r="954" spans="14:21" x14ac:dyDescent="0.2">
      <c r="N954" s="88" t="str">
        <f>IF(ISBLANK(R954),"",COUNTA($R$2:R954))</f>
        <v/>
      </c>
      <c r="O954" s="88" t="str">
        <f t="shared" si="70"/>
        <v/>
      </c>
      <c r="P954" s="88">
        <f t="shared" si="71"/>
        <v>0</v>
      </c>
      <c r="Q954" s="88">
        <f t="shared" si="72"/>
        <v>0</v>
      </c>
      <c r="T954" s="88">
        <f t="shared" si="73"/>
        <v>0</v>
      </c>
      <c r="U954" s="88">
        <f t="shared" si="74"/>
        <v>0</v>
      </c>
    </row>
    <row r="955" spans="14:21" x14ac:dyDescent="0.2">
      <c r="N955" s="88" t="str">
        <f>IF(ISBLANK(R955),"",COUNTA($R$2:R955))</f>
        <v/>
      </c>
      <c r="O955" s="88" t="str">
        <f t="shared" si="70"/>
        <v/>
      </c>
      <c r="P955" s="88">
        <f t="shared" si="71"/>
        <v>0</v>
      </c>
      <c r="Q955" s="88">
        <f t="shared" si="72"/>
        <v>0</v>
      </c>
      <c r="T955" s="88">
        <f t="shared" si="73"/>
        <v>0</v>
      </c>
      <c r="U955" s="88">
        <f t="shared" si="74"/>
        <v>0</v>
      </c>
    </row>
    <row r="956" spans="14:21" x14ac:dyDescent="0.2">
      <c r="N956" s="88" t="str">
        <f>IF(ISBLANK(R956),"",COUNTA($R$2:R956))</f>
        <v/>
      </c>
      <c r="O956" s="88" t="str">
        <f t="shared" si="70"/>
        <v/>
      </c>
      <c r="P956" s="88">
        <f t="shared" si="71"/>
        <v>0</v>
      </c>
      <c r="Q956" s="88">
        <f t="shared" si="72"/>
        <v>0</v>
      </c>
      <c r="T956" s="88">
        <f t="shared" si="73"/>
        <v>0</v>
      </c>
      <c r="U956" s="88">
        <f t="shared" si="74"/>
        <v>0</v>
      </c>
    </row>
    <row r="957" spans="14:21" x14ac:dyDescent="0.2">
      <c r="N957" s="88" t="str">
        <f>IF(ISBLANK(R957),"",COUNTA($R$2:R957))</f>
        <v/>
      </c>
      <c r="O957" s="88" t="str">
        <f t="shared" si="70"/>
        <v/>
      </c>
      <c r="P957" s="88">
        <f t="shared" si="71"/>
        <v>0</v>
      </c>
      <c r="Q957" s="88">
        <f t="shared" si="72"/>
        <v>0</v>
      </c>
      <c r="T957" s="88">
        <f t="shared" si="73"/>
        <v>0</v>
      </c>
      <c r="U957" s="88">
        <f t="shared" si="74"/>
        <v>0</v>
      </c>
    </row>
    <row r="958" spans="14:21" x14ac:dyDescent="0.2">
      <c r="N958" s="88" t="str">
        <f>IF(ISBLANK(R958),"",COUNTA($R$2:R958))</f>
        <v/>
      </c>
      <c r="O958" s="88" t="str">
        <f t="shared" si="70"/>
        <v/>
      </c>
      <c r="P958" s="88">
        <f t="shared" si="71"/>
        <v>0</v>
      </c>
      <c r="Q958" s="88">
        <f t="shared" si="72"/>
        <v>0</v>
      </c>
      <c r="T958" s="88">
        <f t="shared" si="73"/>
        <v>0</v>
      </c>
      <c r="U958" s="88">
        <f t="shared" si="74"/>
        <v>0</v>
      </c>
    </row>
    <row r="959" spans="14:21" x14ac:dyDescent="0.2">
      <c r="N959" s="88" t="str">
        <f>IF(ISBLANK(R959),"",COUNTA($R$2:R959))</f>
        <v/>
      </c>
      <c r="O959" s="88" t="str">
        <f t="shared" si="70"/>
        <v/>
      </c>
      <c r="P959" s="88">
        <f t="shared" si="71"/>
        <v>0</v>
      </c>
      <c r="Q959" s="88">
        <f t="shared" si="72"/>
        <v>0</v>
      </c>
      <c r="T959" s="88">
        <f t="shared" si="73"/>
        <v>0</v>
      </c>
      <c r="U959" s="88">
        <f t="shared" si="74"/>
        <v>0</v>
      </c>
    </row>
    <row r="960" spans="14:21" x14ac:dyDescent="0.2">
      <c r="N960" s="88" t="str">
        <f>IF(ISBLANK(R960),"",COUNTA($R$2:R960))</f>
        <v/>
      </c>
      <c r="O960" s="88" t="str">
        <f t="shared" si="70"/>
        <v/>
      </c>
      <c r="P960" s="88">
        <f t="shared" si="71"/>
        <v>0</v>
      </c>
      <c r="Q960" s="88">
        <f t="shared" si="72"/>
        <v>0</v>
      </c>
      <c r="T960" s="88">
        <f t="shared" si="73"/>
        <v>0</v>
      </c>
      <c r="U960" s="88">
        <f t="shared" si="74"/>
        <v>0</v>
      </c>
    </row>
    <row r="961" spans="14:21" x14ac:dyDescent="0.2">
      <c r="N961" s="88" t="str">
        <f>IF(ISBLANK(R961),"",COUNTA($R$2:R961))</f>
        <v/>
      </c>
      <c r="O961" s="88" t="str">
        <f t="shared" si="70"/>
        <v/>
      </c>
      <c r="P961" s="88">
        <f t="shared" si="71"/>
        <v>0</v>
      </c>
      <c r="Q961" s="88">
        <f t="shared" si="72"/>
        <v>0</v>
      </c>
      <c r="T961" s="88">
        <f t="shared" si="73"/>
        <v>0</v>
      </c>
      <c r="U961" s="88">
        <f t="shared" si="74"/>
        <v>0</v>
      </c>
    </row>
    <row r="962" spans="14:21" x14ac:dyDescent="0.2">
      <c r="N962" s="88" t="str">
        <f>IF(ISBLANK(R962),"",COUNTA($R$2:R962))</f>
        <v/>
      </c>
      <c r="O962" s="88" t="str">
        <f t="shared" ref="O962:O977" si="75">IF(ISBLANK(R962),"",IF(ISNUMBER(SEARCH("+",R962)),LEFT(R962,SEARCH("+",R962,1)-1),LEFT(R962,SEARCH("-",R962,1)-1)))</f>
        <v/>
      </c>
      <c r="P962" s="88">
        <f t="shared" ref="P962:P973" si="76">IF(VALUE(T962)&gt;0,-20,IF(VALUE(T962)&gt;VALUE(U962),-20,T962))</f>
        <v>0</v>
      </c>
      <c r="Q962" s="88">
        <f t="shared" ref="Q962:Q973" si="77">IF(VALUE(U962)&gt;0,-20,IF(VALUE(U962)&gt;VALUE(T962),-20,U962))</f>
        <v>0</v>
      </c>
      <c r="T962" s="88">
        <f t="shared" ref="T962:T977" si="78">IF(ISBLANK(R962),0,IF(ISNUMBER(SEARCH("+",R962)),RIGHT(R962,LEN(R962)-SEARCH("+",R962,1)),RIGHT(R962,LEN(R962)-SEARCH("-",R962,1)+1)))</f>
        <v>0</v>
      </c>
      <c r="U962" s="88">
        <f t="shared" ref="U962:U977" si="79">IF(ISBLANK(S962),0,IF(ISNUMBER(SEARCH("+",S962)),RIGHT(S962,LEN(S962)-SEARCH("+",S962,1)),RIGHT(S962,LEN(S962)-SEARCH("-",S962,1)+1)))</f>
        <v>0</v>
      </c>
    </row>
    <row r="963" spans="14:21" x14ac:dyDescent="0.2">
      <c r="N963" s="88" t="str">
        <f>IF(ISBLANK(R963),"",COUNTA($R$2:R963))</f>
        <v/>
      </c>
      <c r="O963" s="88" t="str">
        <f t="shared" si="75"/>
        <v/>
      </c>
      <c r="P963" s="88">
        <f t="shared" si="76"/>
        <v>0</v>
      </c>
      <c r="Q963" s="88">
        <f t="shared" si="77"/>
        <v>0</v>
      </c>
      <c r="T963" s="88">
        <f t="shared" si="78"/>
        <v>0</v>
      </c>
      <c r="U963" s="88">
        <f t="shared" si="79"/>
        <v>0</v>
      </c>
    </row>
    <row r="964" spans="14:21" x14ac:dyDescent="0.2">
      <c r="N964" s="88" t="str">
        <f>IF(ISBLANK(R964),"",COUNTA($R$2:R964))</f>
        <v/>
      </c>
      <c r="O964" s="88" t="str">
        <f t="shared" si="75"/>
        <v/>
      </c>
      <c r="P964" s="88">
        <f t="shared" si="76"/>
        <v>0</v>
      </c>
      <c r="Q964" s="88">
        <f t="shared" si="77"/>
        <v>0</v>
      </c>
      <c r="T964" s="88">
        <f t="shared" si="78"/>
        <v>0</v>
      </c>
      <c r="U964" s="88">
        <f t="shared" si="79"/>
        <v>0</v>
      </c>
    </row>
    <row r="965" spans="14:21" x14ac:dyDescent="0.2">
      <c r="N965" s="88" t="str">
        <f>IF(ISBLANK(R965),"",COUNTA($R$2:R965))</f>
        <v/>
      </c>
      <c r="O965" s="88" t="str">
        <f t="shared" si="75"/>
        <v/>
      </c>
      <c r="P965" s="88">
        <f t="shared" si="76"/>
        <v>0</v>
      </c>
      <c r="Q965" s="88">
        <f t="shared" si="77"/>
        <v>0</v>
      </c>
      <c r="T965" s="88">
        <f t="shared" si="78"/>
        <v>0</v>
      </c>
      <c r="U965" s="88">
        <f t="shared" si="79"/>
        <v>0</v>
      </c>
    </row>
    <row r="966" spans="14:21" x14ac:dyDescent="0.2">
      <c r="N966" s="88" t="str">
        <f>IF(ISBLANK(R966),"",COUNTA($R$2:R966))</f>
        <v/>
      </c>
      <c r="O966" s="88" t="str">
        <f t="shared" si="75"/>
        <v/>
      </c>
      <c r="P966" s="88">
        <f t="shared" si="76"/>
        <v>0</v>
      </c>
      <c r="Q966" s="88">
        <f t="shared" si="77"/>
        <v>0</v>
      </c>
      <c r="T966" s="88">
        <f t="shared" si="78"/>
        <v>0</v>
      </c>
      <c r="U966" s="88">
        <f t="shared" si="79"/>
        <v>0</v>
      </c>
    </row>
    <row r="967" spans="14:21" x14ac:dyDescent="0.2">
      <c r="N967" s="88" t="str">
        <f>IF(ISBLANK(R967),"",COUNTA($R$2:R967))</f>
        <v/>
      </c>
      <c r="O967" s="88" t="str">
        <f t="shared" si="75"/>
        <v/>
      </c>
      <c r="P967" s="88">
        <f t="shared" si="76"/>
        <v>0</v>
      </c>
      <c r="Q967" s="88">
        <f t="shared" si="77"/>
        <v>0</v>
      </c>
      <c r="T967" s="88">
        <f t="shared" si="78"/>
        <v>0</v>
      </c>
      <c r="U967" s="88">
        <f t="shared" si="79"/>
        <v>0</v>
      </c>
    </row>
    <row r="968" spans="14:21" x14ac:dyDescent="0.2">
      <c r="N968" s="88" t="str">
        <f>IF(ISBLANK(R968),"",COUNTA($R$2:R968))</f>
        <v/>
      </c>
      <c r="O968" s="88" t="str">
        <f t="shared" si="75"/>
        <v/>
      </c>
      <c r="P968" s="88">
        <f t="shared" si="76"/>
        <v>0</v>
      </c>
      <c r="Q968" s="88">
        <f t="shared" si="77"/>
        <v>0</v>
      </c>
      <c r="T968" s="88">
        <f t="shared" si="78"/>
        <v>0</v>
      </c>
      <c r="U968" s="88">
        <f t="shared" si="79"/>
        <v>0</v>
      </c>
    </row>
    <row r="969" spans="14:21" x14ac:dyDescent="0.2">
      <c r="N969" s="88" t="str">
        <f>IF(ISBLANK(R969),"",COUNTA($R$2:R969))</f>
        <v/>
      </c>
      <c r="O969" s="88" t="str">
        <f t="shared" si="75"/>
        <v/>
      </c>
      <c r="P969" s="88">
        <f t="shared" si="76"/>
        <v>0</v>
      </c>
      <c r="Q969" s="88">
        <f t="shared" si="77"/>
        <v>0</v>
      </c>
      <c r="T969" s="88">
        <f t="shared" si="78"/>
        <v>0</v>
      </c>
      <c r="U969" s="88">
        <f t="shared" si="79"/>
        <v>0</v>
      </c>
    </row>
    <row r="970" spans="14:21" x14ac:dyDescent="0.2">
      <c r="N970" s="88" t="str">
        <f>IF(ISBLANK(R970),"",COUNTA($R$2:R970))</f>
        <v/>
      </c>
      <c r="O970" s="88" t="str">
        <f t="shared" si="75"/>
        <v/>
      </c>
      <c r="P970" s="88">
        <f t="shared" si="76"/>
        <v>0</v>
      </c>
      <c r="Q970" s="88">
        <f t="shared" si="77"/>
        <v>0</v>
      </c>
      <c r="T970" s="88">
        <f t="shared" si="78"/>
        <v>0</v>
      </c>
      <c r="U970" s="88">
        <f t="shared" si="79"/>
        <v>0</v>
      </c>
    </row>
    <row r="971" spans="14:21" x14ac:dyDescent="0.2">
      <c r="N971" s="88" t="str">
        <f>IF(ISBLANK(R971),"",COUNTA($R$2:R971))</f>
        <v/>
      </c>
      <c r="O971" s="88" t="str">
        <f t="shared" si="75"/>
        <v/>
      </c>
      <c r="P971" s="88">
        <f t="shared" si="76"/>
        <v>0</v>
      </c>
      <c r="Q971" s="88">
        <f t="shared" si="77"/>
        <v>0</v>
      </c>
      <c r="T971" s="88">
        <f t="shared" si="78"/>
        <v>0</v>
      </c>
      <c r="U971" s="88">
        <f t="shared" si="79"/>
        <v>0</v>
      </c>
    </row>
    <row r="972" spans="14:21" x14ac:dyDescent="0.2">
      <c r="N972" s="88" t="str">
        <f>IF(ISBLANK(R972),"",COUNTA($R$2:R972))</f>
        <v/>
      </c>
      <c r="O972" s="88" t="str">
        <f t="shared" si="75"/>
        <v/>
      </c>
      <c r="P972" s="88">
        <f t="shared" si="76"/>
        <v>0</v>
      </c>
      <c r="Q972" s="88">
        <f t="shared" si="77"/>
        <v>0</v>
      </c>
      <c r="T972" s="88">
        <f t="shared" si="78"/>
        <v>0</v>
      </c>
      <c r="U972" s="88">
        <f t="shared" si="79"/>
        <v>0</v>
      </c>
    </row>
    <row r="973" spans="14:21" x14ac:dyDescent="0.2">
      <c r="N973" s="88" t="str">
        <f>IF(ISBLANK(R973),"",COUNTA($R$2:R973))</f>
        <v/>
      </c>
      <c r="O973" s="88" t="str">
        <f t="shared" si="75"/>
        <v/>
      </c>
      <c r="P973" s="88">
        <f t="shared" si="76"/>
        <v>0</v>
      </c>
      <c r="Q973" s="88">
        <f t="shared" si="77"/>
        <v>0</v>
      </c>
      <c r="T973" s="88">
        <f t="shared" si="78"/>
        <v>0</v>
      </c>
      <c r="U973" s="88">
        <f t="shared" si="79"/>
        <v>0</v>
      </c>
    </row>
    <row r="974" spans="14:21" x14ac:dyDescent="0.2">
      <c r="N974" s="88" t="str">
        <f>IF(ISBLANK(R974),"",COUNTA($R$2:R974))</f>
        <v/>
      </c>
      <c r="O974" s="88" t="str">
        <f t="shared" si="75"/>
        <v/>
      </c>
      <c r="T974" s="88">
        <f t="shared" si="78"/>
        <v>0</v>
      </c>
      <c r="U974" s="88">
        <f t="shared" si="79"/>
        <v>0</v>
      </c>
    </row>
    <row r="975" spans="14:21" x14ac:dyDescent="0.2">
      <c r="N975" s="88" t="str">
        <f>IF(ISBLANK(R975),"",COUNTA($R$2:R975))</f>
        <v/>
      </c>
      <c r="O975" s="88" t="str">
        <f t="shared" si="75"/>
        <v/>
      </c>
      <c r="T975" s="88">
        <f t="shared" si="78"/>
        <v>0</v>
      </c>
      <c r="U975" s="88">
        <f t="shared" si="79"/>
        <v>0</v>
      </c>
    </row>
    <row r="976" spans="14:21" x14ac:dyDescent="0.2">
      <c r="N976" s="88" t="str">
        <f>IF(ISBLANK(R976),"",COUNTA($R$2:R976))</f>
        <v/>
      </c>
      <c r="O976" s="88" t="str">
        <f t="shared" si="75"/>
        <v/>
      </c>
      <c r="T976" s="88">
        <f t="shared" si="78"/>
        <v>0</v>
      </c>
      <c r="U976" s="88">
        <f t="shared" si="79"/>
        <v>0</v>
      </c>
    </row>
    <row r="977" spans="14:21" x14ac:dyDescent="0.2">
      <c r="N977" s="88" t="str">
        <f>IF(ISBLANK(R977),"",COUNTA($R$2:R977))</f>
        <v/>
      </c>
      <c r="O977" s="88" t="str">
        <f t="shared" si="75"/>
        <v/>
      </c>
      <c r="T977" s="88">
        <f t="shared" si="78"/>
        <v>0</v>
      </c>
      <c r="U977" s="88">
        <f t="shared" si="79"/>
        <v>0</v>
      </c>
    </row>
  </sheetData>
  <autoFilter ref="L1:U1" xr:uid="{BCEF0DC3-A740-44BD-AA90-D72D0D3CD2B2}">
    <sortState xmlns:xlrd2="http://schemas.microsoft.com/office/spreadsheetml/2017/richdata2" ref="L2:U977">
      <sortCondition ref="L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3WAY</vt:lpstr>
      <vt:lpstr>PLAYER PROPS</vt:lpstr>
      <vt:lpstr>DOUBLE RESULT</vt:lpstr>
      <vt:lpstr>RSW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2023-07-11T20:02:11Z</dcterms:modified>
</cp:coreProperties>
</file>